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220" yWindow="15" windowWidth="14295" windowHeight="8640" tabRatio="601"/>
  </bookViews>
  <sheets>
    <sheet name="Aust" sheetId="32" r:id="rId1"/>
    <sheet name="NSW" sheetId="78" r:id="rId2"/>
    <sheet name="Vic" sheetId="79" r:id="rId3"/>
    <sheet name="Qld" sheetId="80" r:id="rId4"/>
    <sheet name="SA" sheetId="81" r:id="rId5"/>
    <sheet name="WA" sheetId="82" r:id="rId6"/>
    <sheet name="Tas" sheetId="83" r:id="rId7"/>
    <sheet name="NT" sheetId="84" r:id="rId8"/>
    <sheet name="ACT" sheetId="85" r:id="rId9"/>
    <sheet name="OS" sheetId="89" r:id="rId10"/>
    <sheet name="Glossary" sheetId="96" r:id="rId11"/>
    <sheet name="Models Data" sheetId="28" r:id="rId12"/>
    <sheet name="Models Data Old" sheetId="94" r:id="rId13"/>
    <sheet name="Difference" sheetId="95" r:id="rId14"/>
    <sheet name="Chart MRCA &amp; SRCA" sheetId="90" r:id="rId15"/>
  </sheets>
  <definedNames>
    <definedName name="_xlnm.Print_Area" localSheetId="8">ACT!$A$1:$BL$131</definedName>
    <definedName name="_xlnm.Print_Area" localSheetId="0">Aust!$A$1:$BL$131</definedName>
    <definedName name="_xlnm.Print_Area" localSheetId="1">NSW!$A$1:$BL$131</definedName>
    <definedName name="_xlnm.Print_Area" localSheetId="7">NT!$A$1:$BL$131</definedName>
    <definedName name="_xlnm.Print_Area" localSheetId="9">OS!$A$1:$BL$131</definedName>
    <definedName name="_xlnm.Print_Area" localSheetId="3">Qld!$A$1:$BL$131</definedName>
    <definedName name="_xlnm.Print_Area" localSheetId="4">SA!$A$1:$BL$131</definedName>
    <definedName name="_xlnm.Print_Area" localSheetId="6">Tas!$A$1:$BL$131</definedName>
    <definedName name="_xlnm.Print_Area" localSheetId="2">Vic!$A$1:$BL$131</definedName>
    <definedName name="_xlnm.Print_Area" localSheetId="5">WA!$A$1:$BL$131</definedName>
  </definedNames>
  <calcPr calcId="162913"/>
</workbook>
</file>

<file path=xl/calcChain.xml><?xml version="1.0" encoding="utf-8"?>
<calcChain xmlns="http://schemas.openxmlformats.org/spreadsheetml/2006/main">
  <c r="AR83" i="78" l="1"/>
  <c r="AR84" i="78"/>
  <c r="AR85" i="78"/>
  <c r="AR87" i="78"/>
  <c r="AR90" i="78"/>
  <c r="AR91" i="78"/>
  <c r="AR92" i="78"/>
  <c r="AR93" i="78"/>
  <c r="AR95" i="78"/>
  <c r="AR96" i="78"/>
  <c r="AR83" i="79"/>
  <c r="AR84" i="79"/>
  <c r="AR85" i="79"/>
  <c r="AR87" i="79"/>
  <c r="AR90" i="79"/>
  <c r="AR91" i="79"/>
  <c r="AR92" i="79"/>
  <c r="AR93" i="79"/>
  <c r="AR95" i="79"/>
  <c r="AR96" i="79"/>
  <c r="AR83" i="80"/>
  <c r="AR84" i="80"/>
  <c r="AR85" i="80"/>
  <c r="AR87" i="80"/>
  <c r="AR90" i="80"/>
  <c r="AR91" i="80"/>
  <c r="AR92" i="80"/>
  <c r="AR93" i="80"/>
  <c r="AR95" i="80"/>
  <c r="AR96" i="80"/>
  <c r="AR83" i="81"/>
  <c r="AR84" i="81"/>
  <c r="AR85" i="81"/>
  <c r="AR87" i="81"/>
  <c r="AR90" i="81"/>
  <c r="AR91" i="81"/>
  <c r="AR92" i="81"/>
  <c r="AR93" i="81"/>
  <c r="AR95" i="81"/>
  <c r="AR96" i="81"/>
  <c r="AR83" i="82"/>
  <c r="AR84" i="82"/>
  <c r="AR85" i="82"/>
  <c r="AR87" i="82"/>
  <c r="AR90" i="82"/>
  <c r="AR91" i="82"/>
  <c r="AR92" i="82"/>
  <c r="AR93" i="82"/>
  <c r="AR95" i="82"/>
  <c r="AR96" i="82"/>
  <c r="AR83" i="83"/>
  <c r="AR84" i="83"/>
  <c r="AR85" i="83"/>
  <c r="AR87" i="83"/>
  <c r="AR90" i="83"/>
  <c r="AR91" i="83"/>
  <c r="AR92" i="83"/>
  <c r="AR93" i="83"/>
  <c r="AR95" i="83"/>
  <c r="AR96" i="83"/>
  <c r="AR83" i="84"/>
  <c r="AR84" i="84"/>
  <c r="AR85" i="84"/>
  <c r="AR87" i="84"/>
  <c r="AR90" i="84"/>
  <c r="AR91" i="84"/>
  <c r="AR92" i="84"/>
  <c r="AR93" i="84"/>
  <c r="AR95" i="84"/>
  <c r="AR96" i="84"/>
  <c r="AR83" i="85"/>
  <c r="AR84" i="85"/>
  <c r="AR85" i="85"/>
  <c r="AR87" i="85"/>
  <c r="AR90" i="85"/>
  <c r="AR91" i="85"/>
  <c r="AR92" i="85"/>
  <c r="AR93" i="85"/>
  <c r="AR95" i="85"/>
  <c r="AR96" i="85"/>
  <c r="AR83" i="89"/>
  <c r="AR84" i="89"/>
  <c r="AR85" i="89"/>
  <c r="AR87" i="89"/>
  <c r="AR90" i="89"/>
  <c r="AR91" i="89"/>
  <c r="AR92" i="89"/>
  <c r="AR93" i="89"/>
  <c r="AR95" i="89"/>
  <c r="AR96" i="89"/>
  <c r="AR83" i="32"/>
  <c r="AR84" i="32"/>
  <c r="AR85" i="32"/>
  <c r="AR87" i="32"/>
  <c r="AR90" i="32"/>
  <c r="AR91" i="32"/>
  <c r="AR92" i="32"/>
  <c r="AR93" i="32"/>
  <c r="AR95" i="32"/>
  <c r="AR96" i="32"/>
  <c r="AQ83" i="32"/>
  <c r="AQ84" i="32"/>
  <c r="AQ85" i="32"/>
  <c r="AQ87" i="32"/>
  <c r="AQ90" i="32"/>
  <c r="AQ91" i="32"/>
  <c r="AQ92" i="32"/>
  <c r="AQ93" i="32"/>
  <c r="AQ95" i="32"/>
  <c r="AQ96" i="32"/>
  <c r="AQ83" i="89"/>
  <c r="AQ84" i="89"/>
  <c r="AQ85" i="89"/>
  <c r="AQ87" i="89"/>
  <c r="AQ90" i="89"/>
  <c r="AQ91" i="89"/>
  <c r="AQ92" i="89"/>
  <c r="AQ93" i="89"/>
  <c r="AQ95" i="89"/>
  <c r="AQ96" i="89"/>
  <c r="AQ83" i="85"/>
  <c r="AQ84" i="85"/>
  <c r="AQ85" i="85"/>
  <c r="AQ87" i="85"/>
  <c r="AQ90" i="85"/>
  <c r="AQ91" i="85"/>
  <c r="AQ92" i="85"/>
  <c r="AQ93" i="85"/>
  <c r="AQ95" i="85"/>
  <c r="AQ96" i="85"/>
  <c r="AQ83" i="84"/>
  <c r="AQ84" i="84"/>
  <c r="AQ85" i="84"/>
  <c r="AQ87" i="84"/>
  <c r="AQ90" i="84"/>
  <c r="AQ91" i="84"/>
  <c r="AQ92" i="84"/>
  <c r="AQ93" i="84"/>
  <c r="AQ95" i="84"/>
  <c r="AQ96" i="84"/>
  <c r="AQ83" i="83"/>
  <c r="AQ84" i="83"/>
  <c r="AQ85" i="83"/>
  <c r="AQ87" i="83"/>
  <c r="AQ90" i="83"/>
  <c r="AQ91" i="83"/>
  <c r="AQ92" i="83"/>
  <c r="AQ93" i="83"/>
  <c r="AQ95" i="83"/>
  <c r="AQ96" i="83"/>
  <c r="AQ83" i="82"/>
  <c r="AQ84" i="82"/>
  <c r="AQ85" i="82"/>
  <c r="AQ87" i="82"/>
  <c r="AQ90" i="82"/>
  <c r="AQ91" i="82"/>
  <c r="AQ92" i="82"/>
  <c r="AQ93" i="82"/>
  <c r="AQ95" i="82"/>
  <c r="AQ96" i="82"/>
  <c r="AQ83" i="81"/>
  <c r="AQ84" i="81"/>
  <c r="AQ85" i="81"/>
  <c r="AQ87" i="81"/>
  <c r="AQ90" i="81"/>
  <c r="AQ91" i="81"/>
  <c r="AQ92" i="81"/>
  <c r="AQ93" i="81"/>
  <c r="AQ95" i="81"/>
  <c r="AQ96" i="81"/>
  <c r="AQ83" i="80"/>
  <c r="AQ84" i="80"/>
  <c r="AQ85" i="80"/>
  <c r="AQ87" i="80"/>
  <c r="AQ90" i="80"/>
  <c r="AQ91" i="80"/>
  <c r="AQ92" i="80"/>
  <c r="AQ93" i="80"/>
  <c r="AQ95" i="80"/>
  <c r="AQ96" i="80"/>
  <c r="AQ83" i="79"/>
  <c r="AQ84" i="79"/>
  <c r="AQ85" i="79"/>
  <c r="AQ87" i="79"/>
  <c r="AQ90" i="79"/>
  <c r="AQ91" i="79"/>
  <c r="AQ92" i="79"/>
  <c r="AQ93" i="79"/>
  <c r="AQ95" i="79"/>
  <c r="AQ96" i="79"/>
  <c r="AQ83" i="78"/>
  <c r="AQ84" i="78"/>
  <c r="AQ85" i="78"/>
  <c r="AQ87" i="78"/>
  <c r="AQ90" i="78"/>
  <c r="AQ91" i="78"/>
  <c r="AQ92" i="78"/>
  <c r="AQ93" i="78"/>
  <c r="AQ95" i="78"/>
  <c r="AQ96" i="78"/>
  <c r="BK83" i="78"/>
  <c r="BL83" i="78"/>
  <c r="BK84" i="78"/>
  <c r="BL84" i="78"/>
  <c r="BK85" i="78"/>
  <c r="BL85" i="78"/>
  <c r="BK87" i="78"/>
  <c r="BL87" i="78"/>
  <c r="BK90" i="78"/>
  <c r="BL90" i="78"/>
  <c r="BK91" i="78"/>
  <c r="BL91" i="78"/>
  <c r="BK92" i="78"/>
  <c r="BL92" i="78"/>
  <c r="BK93" i="78"/>
  <c r="BL93" i="78"/>
  <c r="BK95" i="78"/>
  <c r="BL95" i="78"/>
  <c r="BK96" i="78"/>
  <c r="BL96" i="78"/>
  <c r="BK83" i="79"/>
  <c r="BL83" i="79"/>
  <c r="BK84" i="79"/>
  <c r="BL84" i="79"/>
  <c r="BK85" i="79"/>
  <c r="BL85" i="79"/>
  <c r="BK87" i="79"/>
  <c r="BL87" i="79"/>
  <c r="BK90" i="79"/>
  <c r="BL90" i="79"/>
  <c r="BK91" i="79"/>
  <c r="BL91" i="79"/>
  <c r="BK92" i="79"/>
  <c r="BL92" i="79"/>
  <c r="BK93" i="79"/>
  <c r="BL93" i="79"/>
  <c r="BK95" i="79"/>
  <c r="BL95" i="79"/>
  <c r="BK96" i="79"/>
  <c r="BL96" i="79"/>
  <c r="BK83" i="80"/>
  <c r="BL83" i="80"/>
  <c r="BK84" i="80"/>
  <c r="BL84" i="80"/>
  <c r="BK85" i="80"/>
  <c r="BL85" i="80"/>
  <c r="BK87" i="80"/>
  <c r="BL87" i="80"/>
  <c r="BK90" i="80"/>
  <c r="BL90" i="80"/>
  <c r="BK91" i="80"/>
  <c r="BL91" i="80"/>
  <c r="BK92" i="80"/>
  <c r="BL92" i="80"/>
  <c r="BK93" i="80"/>
  <c r="BL93" i="80"/>
  <c r="BK95" i="80"/>
  <c r="BL95" i="80"/>
  <c r="BK96" i="80"/>
  <c r="BL96" i="80"/>
  <c r="BK83" i="81"/>
  <c r="BL83" i="81"/>
  <c r="BK84" i="81"/>
  <c r="BL84" i="81"/>
  <c r="BK85" i="81"/>
  <c r="BL85" i="81"/>
  <c r="BK87" i="81"/>
  <c r="BL87" i="81"/>
  <c r="BK90" i="81"/>
  <c r="BL90" i="81"/>
  <c r="BK91" i="81"/>
  <c r="BL91" i="81"/>
  <c r="BK92" i="81"/>
  <c r="BL92" i="81"/>
  <c r="BK93" i="81"/>
  <c r="BL93" i="81"/>
  <c r="BK95" i="81"/>
  <c r="BL95" i="81"/>
  <c r="BK96" i="81"/>
  <c r="BL96" i="81"/>
  <c r="BK83" i="82"/>
  <c r="BL83" i="82"/>
  <c r="BK84" i="82"/>
  <c r="BL84" i="82"/>
  <c r="BK85" i="82"/>
  <c r="BL85" i="82"/>
  <c r="BK87" i="82"/>
  <c r="BL87" i="82"/>
  <c r="BK90" i="82"/>
  <c r="BL90" i="82"/>
  <c r="BK91" i="82"/>
  <c r="BL91" i="82"/>
  <c r="BK92" i="82"/>
  <c r="BL92" i="82"/>
  <c r="BK93" i="82"/>
  <c r="BL93" i="82"/>
  <c r="BK95" i="82"/>
  <c r="BL95" i="82"/>
  <c r="BK96" i="82"/>
  <c r="BL96" i="82"/>
  <c r="BK83" i="83"/>
  <c r="BL83" i="83"/>
  <c r="BK84" i="83"/>
  <c r="BL84" i="83"/>
  <c r="BK85" i="83"/>
  <c r="BL85" i="83"/>
  <c r="BK87" i="83"/>
  <c r="BL87" i="83"/>
  <c r="BK90" i="83"/>
  <c r="BL90" i="83"/>
  <c r="BK91" i="83"/>
  <c r="BL91" i="83"/>
  <c r="BK92" i="83"/>
  <c r="BL92" i="83"/>
  <c r="BK93" i="83"/>
  <c r="BL93" i="83"/>
  <c r="BK95" i="83"/>
  <c r="BL95" i="83"/>
  <c r="BK96" i="83"/>
  <c r="BL96" i="83"/>
  <c r="BK83" i="84"/>
  <c r="BL83" i="84"/>
  <c r="BK84" i="84"/>
  <c r="BL84" i="84"/>
  <c r="BK85" i="84"/>
  <c r="BL85" i="84"/>
  <c r="BK87" i="84"/>
  <c r="BL87" i="84"/>
  <c r="BK90" i="84"/>
  <c r="BL90" i="84"/>
  <c r="BK91" i="84"/>
  <c r="BL91" i="84"/>
  <c r="BK92" i="84"/>
  <c r="BL92" i="84"/>
  <c r="BK93" i="84"/>
  <c r="BL93" i="84"/>
  <c r="BK95" i="84"/>
  <c r="BL95" i="84"/>
  <c r="BK96" i="84"/>
  <c r="BL96" i="84"/>
  <c r="BK83" i="85"/>
  <c r="BL83" i="85"/>
  <c r="BK84" i="85"/>
  <c r="BL84" i="85"/>
  <c r="BK85" i="85"/>
  <c r="BL85" i="85"/>
  <c r="BK87" i="85"/>
  <c r="BL87" i="85"/>
  <c r="BK90" i="85"/>
  <c r="BL90" i="85"/>
  <c r="BK91" i="85"/>
  <c r="BL91" i="85"/>
  <c r="BK92" i="85"/>
  <c r="BL92" i="85"/>
  <c r="BK93" i="85"/>
  <c r="BL93" i="85"/>
  <c r="BK95" i="85"/>
  <c r="BL95" i="85"/>
  <c r="BK96" i="85"/>
  <c r="BL96" i="85"/>
  <c r="BK83" i="89"/>
  <c r="BL83" i="89"/>
  <c r="BK84" i="89"/>
  <c r="BL84" i="89"/>
  <c r="BK85" i="89"/>
  <c r="BL85" i="89"/>
  <c r="BK87" i="89"/>
  <c r="BL87" i="89"/>
  <c r="BK90" i="89"/>
  <c r="BL90" i="89"/>
  <c r="BK91" i="89"/>
  <c r="BL91" i="89"/>
  <c r="BK92" i="89"/>
  <c r="BL92" i="89"/>
  <c r="BK93" i="89"/>
  <c r="BL93" i="89"/>
  <c r="BK95" i="89"/>
  <c r="BL95" i="89"/>
  <c r="BK96" i="89"/>
  <c r="BL96" i="89"/>
  <c r="BK83" i="32"/>
  <c r="BL83" i="32"/>
  <c r="BK84" i="32"/>
  <c r="BL84" i="32"/>
  <c r="BK85" i="32"/>
  <c r="BL85" i="32"/>
  <c r="BK87" i="32"/>
  <c r="BL87" i="32"/>
  <c r="BK90" i="32"/>
  <c r="BL90" i="32"/>
  <c r="BK91" i="32"/>
  <c r="BL91" i="32"/>
  <c r="BK92" i="32"/>
  <c r="BL92" i="32"/>
  <c r="BK93" i="32"/>
  <c r="BL93" i="32"/>
  <c r="BK95" i="32"/>
  <c r="BL95" i="32"/>
  <c r="BK96" i="32"/>
  <c r="BL96" i="32"/>
  <c r="BL531" i="28" l="1"/>
  <c r="BL540" i="28" s="1"/>
  <c r="BM531" i="28"/>
  <c r="BL532" i="28"/>
  <c r="BM532" i="28"/>
  <c r="BL533" i="28"/>
  <c r="BM533" i="28"/>
  <c r="BL534" i="28"/>
  <c r="BM534" i="28"/>
  <c r="BM540" i="28" s="1"/>
  <c r="BL535" i="28"/>
  <c r="BM535" i="28"/>
  <c r="BL536" i="28"/>
  <c r="BM536" i="28"/>
  <c r="BL537" i="28"/>
  <c r="BM537" i="28"/>
  <c r="BL538" i="28"/>
  <c r="BM538" i="28"/>
  <c r="BL539" i="28"/>
  <c r="BM539" i="28"/>
  <c r="BK12" i="78" l="1"/>
  <c r="BL12" i="78"/>
  <c r="BK13" i="78"/>
  <c r="BL13" i="78"/>
  <c r="BK14" i="78"/>
  <c r="BL14" i="78"/>
  <c r="BK15" i="78"/>
  <c r="BL15" i="78"/>
  <c r="BK16" i="78"/>
  <c r="BL16" i="78"/>
  <c r="BK17" i="78"/>
  <c r="BL17" i="78"/>
  <c r="BK18" i="78"/>
  <c r="BL18" i="78"/>
  <c r="BK19" i="78"/>
  <c r="BL19" i="78"/>
  <c r="BK22" i="78"/>
  <c r="BL22" i="78"/>
  <c r="BK23" i="78"/>
  <c r="BL23" i="78"/>
  <c r="BK24" i="78"/>
  <c r="BL24" i="78"/>
  <c r="BK25" i="78"/>
  <c r="BL25" i="78"/>
  <c r="BK26" i="78"/>
  <c r="BL26" i="78"/>
  <c r="BK27" i="78"/>
  <c r="BL27" i="78"/>
  <c r="BK28" i="78"/>
  <c r="BL28" i="78"/>
  <c r="BK29" i="78"/>
  <c r="BL29" i="78"/>
  <c r="BK30" i="78"/>
  <c r="BL30" i="78"/>
  <c r="BK31" i="78"/>
  <c r="BL31" i="78"/>
  <c r="BK32" i="78"/>
  <c r="BL32" i="78"/>
  <c r="BK33" i="78"/>
  <c r="BL33" i="78"/>
  <c r="BK34" i="78"/>
  <c r="BL34" i="78"/>
  <c r="BK36" i="78"/>
  <c r="BL36" i="78"/>
  <c r="BK38" i="78"/>
  <c r="BL38" i="78"/>
  <c r="BK12" i="79"/>
  <c r="BL12" i="79"/>
  <c r="BK13" i="79"/>
  <c r="BL13" i="79"/>
  <c r="BK14" i="79"/>
  <c r="BL14" i="79"/>
  <c r="BK15" i="79"/>
  <c r="BL15" i="79"/>
  <c r="BK16" i="79"/>
  <c r="BL16" i="79"/>
  <c r="BK17" i="79"/>
  <c r="BL17" i="79"/>
  <c r="BK18" i="79"/>
  <c r="BL18" i="79"/>
  <c r="BK19" i="79"/>
  <c r="BL19" i="79"/>
  <c r="BK22" i="79"/>
  <c r="BL22" i="79"/>
  <c r="BK23" i="79"/>
  <c r="BL23" i="79"/>
  <c r="BK24" i="79"/>
  <c r="BL24" i="79"/>
  <c r="BK25" i="79"/>
  <c r="BL25" i="79"/>
  <c r="BK26" i="79"/>
  <c r="BL26" i="79"/>
  <c r="BK27" i="79"/>
  <c r="BL27" i="79"/>
  <c r="BK28" i="79"/>
  <c r="BL28" i="79"/>
  <c r="BK29" i="79"/>
  <c r="BL29" i="79"/>
  <c r="BK30" i="79"/>
  <c r="BL30" i="79"/>
  <c r="BK31" i="79"/>
  <c r="BL31" i="79"/>
  <c r="BK32" i="79"/>
  <c r="BL32" i="79"/>
  <c r="BK33" i="79"/>
  <c r="BL33" i="79"/>
  <c r="BK34" i="79"/>
  <c r="BL34" i="79"/>
  <c r="BK36" i="79"/>
  <c r="BL36" i="79"/>
  <c r="BK38" i="79"/>
  <c r="BL38" i="79"/>
  <c r="BK12" i="80"/>
  <c r="BL12" i="80"/>
  <c r="BK13" i="80"/>
  <c r="BL13" i="80"/>
  <c r="BK14" i="80"/>
  <c r="BL14" i="80"/>
  <c r="BK15" i="80"/>
  <c r="BL15" i="80"/>
  <c r="BK16" i="80"/>
  <c r="BL16" i="80"/>
  <c r="BK17" i="80"/>
  <c r="BL17" i="80"/>
  <c r="BK18" i="80"/>
  <c r="BL18" i="80"/>
  <c r="BK19" i="80"/>
  <c r="BL19" i="80"/>
  <c r="BK22" i="80"/>
  <c r="BL22" i="80"/>
  <c r="BK23" i="80"/>
  <c r="BL23" i="80"/>
  <c r="BK24" i="80"/>
  <c r="BL24" i="80"/>
  <c r="BK25" i="80"/>
  <c r="BL25" i="80"/>
  <c r="BK26" i="80"/>
  <c r="BL26" i="80"/>
  <c r="BK27" i="80"/>
  <c r="BL27" i="80"/>
  <c r="BK28" i="80"/>
  <c r="BL28" i="80"/>
  <c r="BK29" i="80"/>
  <c r="BL29" i="80"/>
  <c r="BK30" i="80"/>
  <c r="BL30" i="80"/>
  <c r="BK31" i="80"/>
  <c r="BL31" i="80"/>
  <c r="BK32" i="80"/>
  <c r="BL32" i="80"/>
  <c r="BK33" i="80"/>
  <c r="BL33" i="80"/>
  <c r="BK34" i="80"/>
  <c r="BL34" i="80"/>
  <c r="BK36" i="80"/>
  <c r="BL36" i="80"/>
  <c r="BK38" i="80"/>
  <c r="BL38" i="80"/>
  <c r="BK12" i="81"/>
  <c r="BL12" i="81"/>
  <c r="BK13" i="81"/>
  <c r="BL13" i="81"/>
  <c r="BK14" i="81"/>
  <c r="BL14" i="81"/>
  <c r="BK15" i="81"/>
  <c r="BL15" i="81"/>
  <c r="BK16" i="81"/>
  <c r="BL16" i="81"/>
  <c r="BK17" i="81"/>
  <c r="BL17" i="81"/>
  <c r="BK18" i="81"/>
  <c r="BL18" i="81"/>
  <c r="BK19" i="81"/>
  <c r="BL19" i="81"/>
  <c r="BK22" i="81"/>
  <c r="BL22" i="81"/>
  <c r="BK23" i="81"/>
  <c r="BL23" i="81"/>
  <c r="BK24" i="81"/>
  <c r="BL24" i="81"/>
  <c r="BK25" i="81"/>
  <c r="BL25" i="81"/>
  <c r="BK26" i="81"/>
  <c r="BL26" i="81"/>
  <c r="BK27" i="81"/>
  <c r="BL27" i="81"/>
  <c r="BK28" i="81"/>
  <c r="BL28" i="81"/>
  <c r="BK29" i="81"/>
  <c r="BL29" i="81"/>
  <c r="BK30" i="81"/>
  <c r="BL30" i="81"/>
  <c r="BK31" i="81"/>
  <c r="BL31" i="81"/>
  <c r="BK32" i="81"/>
  <c r="BL32" i="81"/>
  <c r="BK33" i="81"/>
  <c r="BL33" i="81"/>
  <c r="BK34" i="81"/>
  <c r="BL34" i="81"/>
  <c r="BK36" i="81"/>
  <c r="BL36" i="81"/>
  <c r="BK38" i="81"/>
  <c r="BL38" i="81"/>
  <c r="BK12" i="82"/>
  <c r="BL12" i="82"/>
  <c r="BK13" i="82"/>
  <c r="BL13" i="82"/>
  <c r="BK14" i="82"/>
  <c r="BL14" i="82"/>
  <c r="BK15" i="82"/>
  <c r="BL15" i="82"/>
  <c r="BK16" i="82"/>
  <c r="BL16" i="82"/>
  <c r="BK17" i="82"/>
  <c r="BL17" i="82"/>
  <c r="BK18" i="82"/>
  <c r="BL18" i="82"/>
  <c r="BK19" i="82"/>
  <c r="BL19" i="82"/>
  <c r="BK22" i="82"/>
  <c r="BL22" i="82"/>
  <c r="BK23" i="82"/>
  <c r="BL23" i="82"/>
  <c r="BK24" i="82"/>
  <c r="BL24" i="82"/>
  <c r="BK25" i="82"/>
  <c r="BL25" i="82"/>
  <c r="BK26" i="82"/>
  <c r="BL26" i="82"/>
  <c r="BK27" i="82"/>
  <c r="BL27" i="82"/>
  <c r="BK28" i="82"/>
  <c r="BL28" i="82"/>
  <c r="BK29" i="82"/>
  <c r="BL29" i="82"/>
  <c r="BK30" i="82"/>
  <c r="BL30" i="82"/>
  <c r="BK31" i="82"/>
  <c r="BL31" i="82"/>
  <c r="BK32" i="82"/>
  <c r="BL32" i="82"/>
  <c r="BK33" i="82"/>
  <c r="BL33" i="82"/>
  <c r="BK34" i="82"/>
  <c r="BL34" i="82"/>
  <c r="BK36" i="82"/>
  <c r="BL36" i="82"/>
  <c r="BK38" i="82"/>
  <c r="BL38" i="82"/>
  <c r="BK12" i="83"/>
  <c r="BL12" i="83"/>
  <c r="BK13" i="83"/>
  <c r="BL13" i="83"/>
  <c r="BK14" i="83"/>
  <c r="BL14" i="83"/>
  <c r="BK15" i="83"/>
  <c r="BL15" i="83"/>
  <c r="BK16" i="83"/>
  <c r="BL16" i="83"/>
  <c r="BK17" i="83"/>
  <c r="BL17" i="83"/>
  <c r="BK18" i="83"/>
  <c r="BL18" i="83"/>
  <c r="BK19" i="83"/>
  <c r="BL19" i="83"/>
  <c r="BK22" i="83"/>
  <c r="BL22" i="83"/>
  <c r="BK23" i="83"/>
  <c r="BL23" i="83"/>
  <c r="BK24" i="83"/>
  <c r="BL24" i="83"/>
  <c r="BK25" i="83"/>
  <c r="BL25" i="83"/>
  <c r="BK26" i="83"/>
  <c r="BL26" i="83"/>
  <c r="BK27" i="83"/>
  <c r="BL27" i="83"/>
  <c r="BK28" i="83"/>
  <c r="BL28" i="83"/>
  <c r="BK29" i="83"/>
  <c r="BL29" i="83"/>
  <c r="BK30" i="83"/>
  <c r="BL30" i="83"/>
  <c r="BK31" i="83"/>
  <c r="BL31" i="83"/>
  <c r="BK32" i="83"/>
  <c r="BL32" i="83"/>
  <c r="BK33" i="83"/>
  <c r="BL33" i="83"/>
  <c r="BK34" i="83"/>
  <c r="BL34" i="83"/>
  <c r="BK36" i="83"/>
  <c r="BL36" i="83"/>
  <c r="BK38" i="83"/>
  <c r="BL38" i="83"/>
  <c r="BK12" i="84"/>
  <c r="BL12" i="84"/>
  <c r="BK13" i="84"/>
  <c r="BL13" i="84"/>
  <c r="BK14" i="84"/>
  <c r="BL14" i="84"/>
  <c r="BK15" i="84"/>
  <c r="BL15" i="84"/>
  <c r="BK16" i="84"/>
  <c r="BL16" i="84"/>
  <c r="BK17" i="84"/>
  <c r="BL17" i="84"/>
  <c r="BK18" i="84"/>
  <c r="BL18" i="84"/>
  <c r="BK19" i="84"/>
  <c r="BL19" i="84"/>
  <c r="BK22" i="84"/>
  <c r="BL22" i="84"/>
  <c r="BK23" i="84"/>
  <c r="BL23" i="84"/>
  <c r="BK24" i="84"/>
  <c r="BL24" i="84"/>
  <c r="BK25" i="84"/>
  <c r="BL25" i="84"/>
  <c r="BK26" i="84"/>
  <c r="BL26" i="84"/>
  <c r="BK27" i="84"/>
  <c r="BL27" i="84"/>
  <c r="BK28" i="84"/>
  <c r="BL28" i="84"/>
  <c r="BK29" i="84"/>
  <c r="BL29" i="84"/>
  <c r="BK30" i="84"/>
  <c r="BL30" i="84"/>
  <c r="BK31" i="84"/>
  <c r="BL31" i="84"/>
  <c r="BK32" i="84"/>
  <c r="BL32" i="84"/>
  <c r="BK33" i="84"/>
  <c r="BL33" i="84"/>
  <c r="BK34" i="84"/>
  <c r="BL34" i="84"/>
  <c r="BK36" i="84"/>
  <c r="BL36" i="84"/>
  <c r="BK38" i="84"/>
  <c r="BL38" i="84"/>
  <c r="BK12" i="85"/>
  <c r="BL12" i="85"/>
  <c r="BK13" i="85"/>
  <c r="BL13" i="85"/>
  <c r="BK14" i="85"/>
  <c r="BL14" i="85"/>
  <c r="BK15" i="85"/>
  <c r="BL15" i="85"/>
  <c r="BK16" i="85"/>
  <c r="BL16" i="85"/>
  <c r="BK17" i="85"/>
  <c r="BL17" i="85"/>
  <c r="BK18" i="85"/>
  <c r="BL18" i="85"/>
  <c r="BK19" i="85"/>
  <c r="BL19" i="85"/>
  <c r="BK22" i="85"/>
  <c r="BL22" i="85"/>
  <c r="BK23" i="85"/>
  <c r="BL23" i="85"/>
  <c r="BK24" i="85"/>
  <c r="BL24" i="85"/>
  <c r="BK25" i="85"/>
  <c r="BL25" i="85"/>
  <c r="BK26" i="85"/>
  <c r="BL26" i="85"/>
  <c r="BK27" i="85"/>
  <c r="BL27" i="85"/>
  <c r="BK28" i="85"/>
  <c r="BL28" i="85"/>
  <c r="BK29" i="85"/>
  <c r="BL29" i="85"/>
  <c r="BK30" i="85"/>
  <c r="BL30" i="85"/>
  <c r="BK31" i="85"/>
  <c r="BL31" i="85"/>
  <c r="BK32" i="85"/>
  <c r="BL32" i="85"/>
  <c r="BK33" i="85"/>
  <c r="BL33" i="85"/>
  <c r="BK34" i="85"/>
  <c r="BL34" i="85"/>
  <c r="BK36" i="85"/>
  <c r="BL36" i="85"/>
  <c r="BK38" i="85"/>
  <c r="BL38" i="85"/>
  <c r="BK12" i="89"/>
  <c r="BL12" i="89"/>
  <c r="BK13" i="89"/>
  <c r="BL13" i="89"/>
  <c r="BK14" i="89"/>
  <c r="BL14" i="89"/>
  <c r="BK15" i="89"/>
  <c r="BL15" i="89"/>
  <c r="BK16" i="89"/>
  <c r="BL16" i="89"/>
  <c r="BK17" i="89"/>
  <c r="BL17" i="89"/>
  <c r="BK18" i="89"/>
  <c r="BL18" i="89"/>
  <c r="BK19" i="89"/>
  <c r="BL19" i="89"/>
  <c r="BK22" i="89"/>
  <c r="BL22" i="89"/>
  <c r="BK23" i="89"/>
  <c r="BL23" i="89"/>
  <c r="BK24" i="89"/>
  <c r="BL24" i="89"/>
  <c r="BK25" i="89"/>
  <c r="BL25" i="89"/>
  <c r="BK26" i="89"/>
  <c r="BL26" i="89"/>
  <c r="BK27" i="89"/>
  <c r="BL27" i="89"/>
  <c r="BK28" i="89"/>
  <c r="BL28" i="89"/>
  <c r="BK29" i="89"/>
  <c r="BL29" i="89"/>
  <c r="BK30" i="89"/>
  <c r="BL30" i="89"/>
  <c r="BK31" i="89"/>
  <c r="BL31" i="89"/>
  <c r="BK32" i="89"/>
  <c r="BL32" i="89"/>
  <c r="BK33" i="89"/>
  <c r="BL33" i="89"/>
  <c r="BK34" i="89"/>
  <c r="BL34" i="89"/>
  <c r="BK36" i="89"/>
  <c r="BL36" i="89"/>
  <c r="BK38" i="89"/>
  <c r="BL38" i="89"/>
  <c r="BK12" i="32"/>
  <c r="BL12" i="32"/>
  <c r="BK13" i="32"/>
  <c r="BL13" i="32"/>
  <c r="BK14" i="32"/>
  <c r="BL14" i="32"/>
  <c r="BK15" i="32"/>
  <c r="BL15" i="32"/>
  <c r="BK16" i="32"/>
  <c r="BL16" i="32"/>
  <c r="BK17" i="32"/>
  <c r="BL17" i="32"/>
  <c r="BK18" i="32"/>
  <c r="BL18" i="32"/>
  <c r="BK19" i="32"/>
  <c r="BL19" i="32"/>
  <c r="BK22" i="32"/>
  <c r="BL22" i="32"/>
  <c r="BK23" i="32"/>
  <c r="BL23" i="32"/>
  <c r="BK24" i="32"/>
  <c r="BL24" i="32"/>
  <c r="BK25" i="32"/>
  <c r="BL25" i="32"/>
  <c r="BK26" i="32"/>
  <c r="BL26" i="32"/>
  <c r="BK27" i="32"/>
  <c r="BL27" i="32"/>
  <c r="BK28" i="32"/>
  <c r="BL28" i="32"/>
  <c r="BK29" i="32"/>
  <c r="BL29" i="32"/>
  <c r="BK30" i="32"/>
  <c r="BL30" i="32"/>
  <c r="BK31" i="32"/>
  <c r="BL31" i="32"/>
  <c r="BK32" i="32"/>
  <c r="BL32" i="32"/>
  <c r="BK33" i="32"/>
  <c r="BL33" i="32"/>
  <c r="BK34" i="32"/>
  <c r="BL34" i="32"/>
  <c r="BK36" i="32"/>
  <c r="BL36" i="32"/>
  <c r="BK38" i="32"/>
  <c r="BL38" i="32"/>
  <c r="AR12" i="78"/>
  <c r="AR13" i="78"/>
  <c r="AR14" i="78"/>
  <c r="AR15" i="78"/>
  <c r="AR16" i="78"/>
  <c r="AR17" i="78"/>
  <c r="AR18" i="78"/>
  <c r="AR19" i="78"/>
  <c r="AR22" i="78"/>
  <c r="AR23" i="78"/>
  <c r="AR24" i="78"/>
  <c r="AR25" i="78"/>
  <c r="AR26" i="78"/>
  <c r="AR27" i="78"/>
  <c r="AR28" i="78"/>
  <c r="AR29" i="78"/>
  <c r="AR30" i="78"/>
  <c r="AR31" i="78"/>
  <c r="AR32" i="78"/>
  <c r="AR33" i="78"/>
  <c r="AR34" i="78"/>
  <c r="AR36" i="78"/>
  <c r="AR38" i="78"/>
  <c r="AR12" i="79"/>
  <c r="AR13" i="79"/>
  <c r="AR14" i="79"/>
  <c r="AR15" i="79"/>
  <c r="AR16" i="79"/>
  <c r="AR17" i="79"/>
  <c r="AR18" i="79"/>
  <c r="AR19" i="79"/>
  <c r="AR22" i="79"/>
  <c r="AR23" i="79"/>
  <c r="AR24" i="79"/>
  <c r="AR25" i="79"/>
  <c r="AR26" i="79"/>
  <c r="AR27" i="79"/>
  <c r="AR28" i="79"/>
  <c r="AR29" i="79"/>
  <c r="AR30" i="79"/>
  <c r="AR31" i="79"/>
  <c r="AR32" i="79"/>
  <c r="AR33" i="79"/>
  <c r="AR34" i="79"/>
  <c r="AR36" i="79"/>
  <c r="AR38" i="79"/>
  <c r="AR12" i="80"/>
  <c r="AR13" i="80"/>
  <c r="AR14" i="80"/>
  <c r="AR15" i="80"/>
  <c r="AR16" i="80"/>
  <c r="AR17" i="80"/>
  <c r="AR18" i="80"/>
  <c r="AR19" i="80"/>
  <c r="AR22" i="80"/>
  <c r="AR23" i="80"/>
  <c r="AR24" i="80"/>
  <c r="AR25" i="80"/>
  <c r="AR26" i="80"/>
  <c r="AR27" i="80"/>
  <c r="AR28" i="80"/>
  <c r="AR29" i="80"/>
  <c r="AR30" i="80"/>
  <c r="AR31" i="80"/>
  <c r="AR32" i="80"/>
  <c r="AR33" i="80"/>
  <c r="AR34" i="80"/>
  <c r="AR36" i="80"/>
  <c r="AR38" i="80"/>
  <c r="AR12" i="81"/>
  <c r="AR13" i="81"/>
  <c r="AR14" i="81"/>
  <c r="AR15" i="81"/>
  <c r="AR16" i="81"/>
  <c r="AR17" i="81"/>
  <c r="AR18" i="81"/>
  <c r="AR19" i="81"/>
  <c r="AR22" i="81"/>
  <c r="AR23" i="81"/>
  <c r="AR24" i="81"/>
  <c r="AR25" i="81"/>
  <c r="AR26" i="81"/>
  <c r="AR27" i="81"/>
  <c r="AR28" i="81"/>
  <c r="AR29" i="81"/>
  <c r="AR30" i="81"/>
  <c r="AR31" i="81"/>
  <c r="AR32" i="81"/>
  <c r="AR33" i="81"/>
  <c r="AR34" i="81"/>
  <c r="AR36" i="81"/>
  <c r="AR38" i="81"/>
  <c r="AR12" i="82"/>
  <c r="AR13" i="82"/>
  <c r="AR14" i="82"/>
  <c r="AR15" i="82"/>
  <c r="AR16" i="82"/>
  <c r="AR17" i="82"/>
  <c r="AR18" i="82"/>
  <c r="AR19" i="82"/>
  <c r="AR22" i="82"/>
  <c r="AR23" i="82"/>
  <c r="AR24" i="82"/>
  <c r="AR25" i="82"/>
  <c r="AR26" i="82"/>
  <c r="AR27" i="82"/>
  <c r="AR28" i="82"/>
  <c r="AR29" i="82"/>
  <c r="AR30" i="82"/>
  <c r="AR31" i="82"/>
  <c r="AR32" i="82"/>
  <c r="AR33" i="82"/>
  <c r="AR34" i="82"/>
  <c r="AR36" i="82"/>
  <c r="AR38" i="82"/>
  <c r="AR12" i="83"/>
  <c r="AR13" i="83"/>
  <c r="AR14" i="83"/>
  <c r="AR15" i="83"/>
  <c r="AR16" i="83"/>
  <c r="AR17" i="83"/>
  <c r="AR18" i="83"/>
  <c r="AR19" i="83"/>
  <c r="AR22" i="83"/>
  <c r="AR23" i="83"/>
  <c r="AR24" i="83"/>
  <c r="AR25" i="83"/>
  <c r="AR26" i="83"/>
  <c r="AR27" i="83"/>
  <c r="AR28" i="83"/>
  <c r="AR29" i="83"/>
  <c r="AR30" i="83"/>
  <c r="AR31" i="83"/>
  <c r="AR32" i="83"/>
  <c r="AR33" i="83"/>
  <c r="AR34" i="83"/>
  <c r="AR36" i="83"/>
  <c r="AR38" i="83"/>
  <c r="AR12" i="84"/>
  <c r="AR13" i="84"/>
  <c r="AR14" i="84"/>
  <c r="AR15" i="84"/>
  <c r="AR16" i="84"/>
  <c r="AR17" i="84"/>
  <c r="AR18" i="84"/>
  <c r="AR19" i="84"/>
  <c r="AR22" i="84"/>
  <c r="AR23" i="84"/>
  <c r="AR24" i="84"/>
  <c r="AR25" i="84"/>
  <c r="AR26" i="84"/>
  <c r="AR27" i="84"/>
  <c r="AR28" i="84"/>
  <c r="AR29" i="84"/>
  <c r="AR30" i="84"/>
  <c r="AR31" i="84"/>
  <c r="AR32" i="84"/>
  <c r="AR33" i="84"/>
  <c r="AR34" i="84"/>
  <c r="AR36" i="84"/>
  <c r="AR38" i="84"/>
  <c r="AR12" i="85"/>
  <c r="AR13" i="85"/>
  <c r="AR14" i="85"/>
  <c r="AR15" i="85"/>
  <c r="AR16" i="85"/>
  <c r="AR17" i="85"/>
  <c r="AR18" i="85"/>
  <c r="AR19" i="85"/>
  <c r="AR22" i="85"/>
  <c r="AR23" i="85"/>
  <c r="AR24" i="85"/>
  <c r="AR25" i="85"/>
  <c r="AR26" i="85"/>
  <c r="AR27" i="85"/>
  <c r="AR28" i="85"/>
  <c r="AR29" i="85"/>
  <c r="AR30" i="85"/>
  <c r="AR31" i="85"/>
  <c r="AR32" i="85"/>
  <c r="AR33" i="85"/>
  <c r="AR34" i="85"/>
  <c r="AR36" i="85"/>
  <c r="AR38" i="85"/>
  <c r="AR12" i="89"/>
  <c r="AR13" i="89"/>
  <c r="AR14" i="89"/>
  <c r="AR15" i="89"/>
  <c r="AR16" i="89"/>
  <c r="AR17" i="89"/>
  <c r="AR18" i="89"/>
  <c r="AR19" i="89"/>
  <c r="AR22" i="89"/>
  <c r="AR23" i="89"/>
  <c r="AR24" i="89"/>
  <c r="AR25" i="89"/>
  <c r="AR26" i="89"/>
  <c r="AR27" i="89"/>
  <c r="AR28" i="89"/>
  <c r="AR29" i="89"/>
  <c r="AR30" i="89"/>
  <c r="AR31" i="89"/>
  <c r="AR32" i="89"/>
  <c r="AR33" i="89"/>
  <c r="AR34" i="89"/>
  <c r="AR36" i="89"/>
  <c r="AR38" i="89"/>
  <c r="AR12" i="32"/>
  <c r="AR13" i="32"/>
  <c r="AR14" i="32"/>
  <c r="AR15" i="32"/>
  <c r="AR16" i="32"/>
  <c r="AR17" i="32"/>
  <c r="AR18" i="32"/>
  <c r="AR19" i="32"/>
  <c r="AR22" i="32"/>
  <c r="AR23" i="32"/>
  <c r="AR24" i="32"/>
  <c r="AR25" i="32"/>
  <c r="AR26" i="32"/>
  <c r="AR27" i="32"/>
  <c r="AR28" i="32"/>
  <c r="AR29" i="32"/>
  <c r="AR30" i="32"/>
  <c r="AR31" i="32"/>
  <c r="AR32" i="32"/>
  <c r="AR33" i="32"/>
  <c r="AR34" i="32"/>
  <c r="AR36" i="32"/>
  <c r="AR38" i="32"/>
  <c r="AQ12" i="32"/>
  <c r="AQ13" i="32"/>
  <c r="AQ14" i="32"/>
  <c r="AQ15" i="32"/>
  <c r="AQ16" i="32"/>
  <c r="AQ17" i="32"/>
  <c r="AQ18" i="32"/>
  <c r="AQ19" i="32"/>
  <c r="AQ22" i="32"/>
  <c r="AQ23" i="32"/>
  <c r="AQ24" i="32"/>
  <c r="AQ25" i="32"/>
  <c r="AQ26" i="32"/>
  <c r="AQ27" i="32"/>
  <c r="AQ28" i="32"/>
  <c r="AQ29" i="32"/>
  <c r="AQ30" i="32"/>
  <c r="AQ31" i="32"/>
  <c r="AQ32" i="32"/>
  <c r="AQ33" i="32"/>
  <c r="AQ34" i="32"/>
  <c r="AQ36" i="32"/>
  <c r="AQ38" i="32"/>
  <c r="AQ12" i="89"/>
  <c r="AQ13" i="89"/>
  <c r="AQ14" i="89"/>
  <c r="AQ15" i="89"/>
  <c r="AQ16" i="89"/>
  <c r="AQ17" i="89"/>
  <c r="AQ18" i="89"/>
  <c r="AQ19" i="89"/>
  <c r="AQ22" i="89"/>
  <c r="AQ23" i="89"/>
  <c r="AQ24" i="89"/>
  <c r="AQ25" i="89"/>
  <c r="AQ26" i="89"/>
  <c r="AQ27" i="89"/>
  <c r="AQ28" i="89"/>
  <c r="AQ29" i="89"/>
  <c r="AQ30" i="89"/>
  <c r="AQ31" i="89"/>
  <c r="AQ32" i="89"/>
  <c r="AQ33" i="89"/>
  <c r="AQ34" i="89"/>
  <c r="AQ36" i="89"/>
  <c r="AQ38" i="89"/>
  <c r="AQ12" i="85"/>
  <c r="AQ13" i="85"/>
  <c r="AQ14" i="85"/>
  <c r="AQ15" i="85"/>
  <c r="AQ16" i="85"/>
  <c r="AQ17" i="85"/>
  <c r="AQ18" i="85"/>
  <c r="AQ19" i="85"/>
  <c r="AQ22" i="85"/>
  <c r="AQ23" i="85"/>
  <c r="AQ24" i="85"/>
  <c r="AQ25" i="85"/>
  <c r="AQ26" i="85"/>
  <c r="AQ27" i="85"/>
  <c r="AQ28" i="85"/>
  <c r="AQ29" i="85"/>
  <c r="AQ30" i="85"/>
  <c r="AQ31" i="85"/>
  <c r="AQ32" i="85"/>
  <c r="AQ33" i="85"/>
  <c r="AQ34" i="85"/>
  <c r="AQ36" i="85"/>
  <c r="AQ38" i="85"/>
  <c r="AQ12" i="84"/>
  <c r="AQ13" i="84"/>
  <c r="AQ14" i="84"/>
  <c r="AQ15" i="84"/>
  <c r="AQ16" i="84"/>
  <c r="AQ17" i="84"/>
  <c r="AQ18" i="84"/>
  <c r="AQ19" i="84"/>
  <c r="AQ22" i="84"/>
  <c r="AQ23" i="84"/>
  <c r="AQ24" i="84"/>
  <c r="AQ25" i="84"/>
  <c r="AQ26" i="84"/>
  <c r="AQ27" i="84"/>
  <c r="AQ28" i="84"/>
  <c r="AQ29" i="84"/>
  <c r="AQ30" i="84"/>
  <c r="AQ31" i="84"/>
  <c r="AQ32" i="84"/>
  <c r="AQ33" i="84"/>
  <c r="AQ34" i="84"/>
  <c r="AQ36" i="84"/>
  <c r="AQ38" i="84"/>
  <c r="AQ12" i="83"/>
  <c r="AQ13" i="83"/>
  <c r="AQ14" i="83"/>
  <c r="AQ15" i="83"/>
  <c r="AQ16" i="83"/>
  <c r="AQ17" i="83"/>
  <c r="AQ18" i="83"/>
  <c r="AQ19" i="83"/>
  <c r="AQ22" i="83"/>
  <c r="AQ23" i="83"/>
  <c r="AQ24" i="83"/>
  <c r="AQ25" i="83"/>
  <c r="AQ26" i="83"/>
  <c r="AQ27" i="83"/>
  <c r="AQ28" i="83"/>
  <c r="AQ29" i="83"/>
  <c r="AQ30" i="83"/>
  <c r="AQ31" i="83"/>
  <c r="AQ32" i="83"/>
  <c r="AQ33" i="83"/>
  <c r="AQ34" i="83"/>
  <c r="AQ36" i="83"/>
  <c r="AQ38" i="83"/>
  <c r="AQ12" i="82"/>
  <c r="AQ13" i="82"/>
  <c r="AQ14" i="82"/>
  <c r="AQ15" i="82"/>
  <c r="AQ16" i="82"/>
  <c r="AQ17" i="82"/>
  <c r="AQ18" i="82"/>
  <c r="AQ19" i="82"/>
  <c r="AQ22" i="82"/>
  <c r="AQ23" i="82"/>
  <c r="AQ24" i="82"/>
  <c r="AQ25" i="82"/>
  <c r="AQ26" i="82"/>
  <c r="AQ27" i="82"/>
  <c r="AQ28" i="82"/>
  <c r="AQ29" i="82"/>
  <c r="AQ30" i="82"/>
  <c r="AQ31" i="82"/>
  <c r="AQ32" i="82"/>
  <c r="AQ33" i="82"/>
  <c r="AQ34" i="82"/>
  <c r="AQ36" i="82"/>
  <c r="AQ38" i="82"/>
  <c r="AQ12" i="81"/>
  <c r="AQ13" i="81"/>
  <c r="AQ14" i="81"/>
  <c r="AQ15" i="81"/>
  <c r="AQ16" i="81"/>
  <c r="AQ17" i="81"/>
  <c r="AQ18" i="81"/>
  <c r="AQ19" i="81"/>
  <c r="AQ22" i="81"/>
  <c r="AQ23" i="81"/>
  <c r="AQ24" i="81"/>
  <c r="AQ25" i="81"/>
  <c r="AQ26" i="81"/>
  <c r="AQ27" i="81"/>
  <c r="AQ28" i="81"/>
  <c r="AQ29" i="81"/>
  <c r="AQ30" i="81"/>
  <c r="AQ31" i="81"/>
  <c r="AQ32" i="81"/>
  <c r="AQ33" i="81"/>
  <c r="AQ34" i="81"/>
  <c r="AQ36" i="81"/>
  <c r="AQ38" i="81"/>
  <c r="AQ12" i="80"/>
  <c r="AQ13" i="80"/>
  <c r="AQ14" i="80"/>
  <c r="AQ15" i="80"/>
  <c r="AQ16" i="80"/>
  <c r="AQ17" i="80"/>
  <c r="AQ18" i="80"/>
  <c r="AQ19" i="80"/>
  <c r="AQ22" i="80"/>
  <c r="AQ23" i="80"/>
  <c r="AQ24" i="80"/>
  <c r="AQ25" i="80"/>
  <c r="AQ26" i="80"/>
  <c r="AQ27" i="80"/>
  <c r="AQ28" i="80"/>
  <c r="AQ29" i="80"/>
  <c r="AQ30" i="80"/>
  <c r="AQ31" i="80"/>
  <c r="AQ32" i="80"/>
  <c r="AQ33" i="80"/>
  <c r="AQ34" i="80"/>
  <c r="AQ36" i="80"/>
  <c r="AQ38" i="80"/>
  <c r="AQ12" i="79"/>
  <c r="AQ13" i="79"/>
  <c r="AQ14" i="79"/>
  <c r="AQ15" i="79"/>
  <c r="AQ16" i="79"/>
  <c r="AQ17" i="79"/>
  <c r="AQ18" i="79"/>
  <c r="AQ19" i="79"/>
  <c r="AQ22" i="79"/>
  <c r="AQ23" i="79"/>
  <c r="AQ24" i="79"/>
  <c r="AQ25" i="79"/>
  <c r="AQ26" i="79"/>
  <c r="AQ27" i="79"/>
  <c r="AQ28" i="79"/>
  <c r="AQ29" i="79"/>
  <c r="AQ30" i="79"/>
  <c r="AQ31" i="79"/>
  <c r="AQ32" i="79"/>
  <c r="AQ33" i="79"/>
  <c r="AQ34" i="79"/>
  <c r="AQ36" i="79"/>
  <c r="AQ38" i="79"/>
  <c r="AQ12" i="78"/>
  <c r="AQ13" i="78"/>
  <c r="AQ14" i="78"/>
  <c r="AQ15" i="78"/>
  <c r="AQ16" i="78"/>
  <c r="AQ17" i="78"/>
  <c r="AQ18" i="78"/>
  <c r="AQ19" i="78"/>
  <c r="AQ22" i="78"/>
  <c r="AQ23" i="78"/>
  <c r="AQ24" i="78"/>
  <c r="AQ25" i="78"/>
  <c r="AQ26" i="78"/>
  <c r="AQ27" i="78"/>
  <c r="AQ28" i="78"/>
  <c r="AQ29" i="78"/>
  <c r="AQ30" i="78"/>
  <c r="AQ31" i="78"/>
  <c r="AQ32" i="78"/>
  <c r="AQ33" i="78"/>
  <c r="AQ34" i="78"/>
  <c r="AQ36" i="78"/>
  <c r="AQ38" i="78"/>
  <c r="AT536" i="28" l="1"/>
  <c r="AS536" i="28"/>
  <c r="AS540" i="28"/>
  <c r="BK539" i="94"/>
  <c r="BJ539" i="94"/>
  <c r="BI539" i="94"/>
  <c r="BH539" i="94"/>
  <c r="BG539" i="94"/>
  <c r="BF539" i="94"/>
  <c r="BE539" i="94"/>
  <c r="BD539" i="94"/>
  <c r="BC539" i="94"/>
  <c r="BB539" i="94"/>
  <c r="BA539" i="94"/>
  <c r="AZ539" i="94"/>
  <c r="AY539" i="94"/>
  <c r="AX539" i="94"/>
  <c r="AW539" i="94"/>
  <c r="AV539" i="94"/>
  <c r="AU539" i="94"/>
  <c r="AT539" i="94"/>
  <c r="AS539" i="94"/>
  <c r="AR539" i="94"/>
  <c r="BK538" i="94"/>
  <c r="BJ538" i="94"/>
  <c r="BI538" i="94"/>
  <c r="BH538" i="94"/>
  <c r="BG538" i="94"/>
  <c r="BF538" i="94"/>
  <c r="BE538" i="94"/>
  <c r="BD538" i="94"/>
  <c r="BC538" i="94"/>
  <c r="BB538" i="94"/>
  <c r="BA538" i="94"/>
  <c r="AZ538" i="94"/>
  <c r="AY538" i="94"/>
  <c r="AX538" i="94"/>
  <c r="AW538" i="94"/>
  <c r="AV538" i="94"/>
  <c r="AU538" i="94"/>
  <c r="AT538" i="94"/>
  <c r="AS538" i="94"/>
  <c r="AR538" i="94"/>
  <c r="BK537" i="94"/>
  <c r="BJ537" i="94"/>
  <c r="BI537" i="94"/>
  <c r="BH537" i="94"/>
  <c r="BG537" i="94"/>
  <c r="BF537" i="94"/>
  <c r="BE537" i="94"/>
  <c r="BD537" i="94"/>
  <c r="BC537" i="94"/>
  <c r="BB537" i="94"/>
  <c r="BA537" i="94"/>
  <c r="AZ537" i="94"/>
  <c r="AY537" i="94"/>
  <c r="AX537" i="94"/>
  <c r="AW537" i="94"/>
  <c r="AV537" i="94"/>
  <c r="AU537" i="94"/>
  <c r="AT537" i="94"/>
  <c r="AS537" i="94"/>
  <c r="AR537" i="94"/>
  <c r="BK536" i="94"/>
  <c r="BJ536" i="94"/>
  <c r="BI536" i="94"/>
  <c r="BH536" i="94"/>
  <c r="BG536" i="94"/>
  <c r="BF536" i="94"/>
  <c r="BE536" i="94"/>
  <c r="BD536" i="94"/>
  <c r="BC536" i="94"/>
  <c r="BB536" i="94"/>
  <c r="BA536" i="94"/>
  <c r="AZ536" i="94"/>
  <c r="AY536" i="94"/>
  <c r="AX536" i="94"/>
  <c r="AW536" i="94"/>
  <c r="AV536" i="94"/>
  <c r="AU536" i="94"/>
  <c r="AT536" i="94"/>
  <c r="AS536" i="94"/>
  <c r="AR536" i="94"/>
  <c r="BK535" i="94"/>
  <c r="BJ535" i="94"/>
  <c r="BI535" i="94"/>
  <c r="BH535" i="94"/>
  <c r="BG535" i="94"/>
  <c r="BF535" i="94"/>
  <c r="BE535" i="94"/>
  <c r="BD535" i="94"/>
  <c r="BC535" i="94"/>
  <c r="BB535" i="94"/>
  <c r="BA535" i="94"/>
  <c r="AZ535" i="94"/>
  <c r="AY535" i="94"/>
  <c r="AX535" i="94"/>
  <c r="AW535" i="94"/>
  <c r="AV535" i="94"/>
  <c r="AU535" i="94"/>
  <c r="AT535" i="94"/>
  <c r="AS535" i="94"/>
  <c r="AR535" i="94"/>
  <c r="BK534" i="94"/>
  <c r="BJ534" i="94"/>
  <c r="BI534" i="94"/>
  <c r="BH534" i="94"/>
  <c r="BG534" i="94"/>
  <c r="BF534" i="94"/>
  <c r="BE534" i="94"/>
  <c r="BD534" i="94"/>
  <c r="BC534" i="94"/>
  <c r="BB534" i="94"/>
  <c r="BA534" i="94"/>
  <c r="AZ534" i="94"/>
  <c r="AY534" i="94"/>
  <c r="AX534" i="94"/>
  <c r="AW534" i="94"/>
  <c r="AV534" i="94"/>
  <c r="AU534" i="94"/>
  <c r="AT534" i="94"/>
  <c r="AS534" i="94"/>
  <c r="AR534" i="94"/>
  <c r="BK533" i="94"/>
  <c r="BJ533" i="94"/>
  <c r="BI533" i="94"/>
  <c r="BH533" i="94"/>
  <c r="BG533" i="94"/>
  <c r="BF533" i="94"/>
  <c r="BE533" i="94"/>
  <c r="BD533" i="94"/>
  <c r="BC533" i="94"/>
  <c r="BB533" i="94"/>
  <c r="BA533" i="94"/>
  <c r="AZ533" i="94"/>
  <c r="AY533" i="94"/>
  <c r="AX533" i="94"/>
  <c r="AW533" i="94"/>
  <c r="AV533" i="94"/>
  <c r="AU533" i="94"/>
  <c r="AT533" i="94"/>
  <c r="AS533" i="94"/>
  <c r="AR533" i="94"/>
  <c r="BK532" i="94"/>
  <c r="BJ532" i="94"/>
  <c r="BJ540" i="94" s="1"/>
  <c r="BI532" i="94"/>
  <c r="BI540" i="94" s="1"/>
  <c r="BH532" i="94"/>
  <c r="BH540" i="94" s="1"/>
  <c r="BG532" i="94"/>
  <c r="BG540" i="94" s="1"/>
  <c r="BF532" i="94"/>
  <c r="BE532" i="94"/>
  <c r="BD532" i="94"/>
  <c r="BC532" i="94"/>
  <c r="BB532" i="94"/>
  <c r="BB540" i="94" s="1"/>
  <c r="BA532" i="94"/>
  <c r="BA540" i="94" s="1"/>
  <c r="AZ532" i="94"/>
  <c r="AZ540" i="94" s="1"/>
  <c r="AY532" i="94"/>
  <c r="AY540" i="94" s="1"/>
  <c r="AX532" i="94"/>
  <c r="AW532" i="94"/>
  <c r="AV532" i="94"/>
  <c r="AU532" i="94"/>
  <c r="AT532" i="94"/>
  <c r="AT540" i="94" s="1"/>
  <c r="AS532" i="94"/>
  <c r="AS540" i="94" s="1"/>
  <c r="AR532" i="94"/>
  <c r="AR540" i="94" s="1"/>
  <c r="BK531" i="94"/>
  <c r="BK540" i="94" s="1"/>
  <c r="BJ531" i="94"/>
  <c r="BI531" i="94"/>
  <c r="BH531" i="94"/>
  <c r="BG531" i="94"/>
  <c r="BF531" i="94"/>
  <c r="BF540" i="94" s="1"/>
  <c r="BE531" i="94"/>
  <c r="BE540" i="94" s="1"/>
  <c r="BD531" i="94"/>
  <c r="BD540" i="94" s="1"/>
  <c r="BC531" i="94"/>
  <c r="BC540" i="94" s="1"/>
  <c r="BB531" i="94"/>
  <c r="BA531" i="94"/>
  <c r="AZ531" i="94"/>
  <c r="AY531" i="94"/>
  <c r="AX531" i="94"/>
  <c r="AX540" i="94" s="1"/>
  <c r="AW531" i="94"/>
  <c r="AW540" i="94" s="1"/>
  <c r="AV531" i="94"/>
  <c r="AV540" i="94" s="1"/>
  <c r="AU531" i="94"/>
  <c r="AU540" i="94" s="1"/>
  <c r="AT531" i="94"/>
  <c r="AS531" i="94"/>
  <c r="AR531" i="94"/>
  <c r="AN24" i="32" l="1"/>
  <c r="AS31" i="89" l="1"/>
  <c r="AT31" i="89"/>
  <c r="AU31" i="89"/>
  <c r="AV31" i="89"/>
  <c r="AW31" i="89"/>
  <c r="AX31" i="89"/>
  <c r="AY31" i="89"/>
  <c r="AZ31" i="89"/>
  <c r="BA31" i="89"/>
  <c r="BB31" i="89"/>
  <c r="BC31" i="89"/>
  <c r="BD31" i="89"/>
  <c r="BE31" i="89"/>
  <c r="BF31" i="89"/>
  <c r="BG31" i="89"/>
  <c r="BH31" i="89"/>
  <c r="BI31" i="89"/>
  <c r="BJ31" i="89"/>
  <c r="AS31" i="85"/>
  <c r="AT31" i="85"/>
  <c r="AU31" i="85"/>
  <c r="AV31" i="85"/>
  <c r="AW31" i="85"/>
  <c r="AX31" i="85"/>
  <c r="AY31" i="85"/>
  <c r="AZ31" i="85"/>
  <c r="BA31" i="85"/>
  <c r="BB31" i="85"/>
  <c r="BC31" i="85"/>
  <c r="BD31" i="85"/>
  <c r="BE31" i="85"/>
  <c r="BF31" i="85"/>
  <c r="BG31" i="85"/>
  <c r="BH31" i="85"/>
  <c r="BI31" i="85"/>
  <c r="BJ31" i="85"/>
  <c r="AS31" i="84"/>
  <c r="AT31" i="84"/>
  <c r="AU31" i="84"/>
  <c r="AV31" i="84"/>
  <c r="AW31" i="84"/>
  <c r="AX31" i="84"/>
  <c r="AY31" i="84"/>
  <c r="AZ31" i="84"/>
  <c r="BA31" i="84"/>
  <c r="BB31" i="84"/>
  <c r="BC31" i="84"/>
  <c r="BD31" i="84"/>
  <c r="BE31" i="84"/>
  <c r="BF31" i="84"/>
  <c r="BG31" i="84"/>
  <c r="BH31" i="84"/>
  <c r="BI31" i="84"/>
  <c r="BJ31" i="84"/>
  <c r="AO83" i="79" l="1"/>
  <c r="AP83" i="79"/>
  <c r="AO84" i="79"/>
  <c r="AP84" i="79"/>
  <c r="AO85" i="79"/>
  <c r="AP85" i="79"/>
  <c r="AO87" i="79"/>
  <c r="AP87" i="79"/>
  <c r="AO90" i="79"/>
  <c r="AP90" i="79"/>
  <c r="AO91" i="79"/>
  <c r="AP91" i="79"/>
  <c r="AO92" i="79"/>
  <c r="AP92" i="79"/>
  <c r="AO93" i="79"/>
  <c r="AP93" i="79"/>
  <c r="AO95" i="79"/>
  <c r="AP95" i="79"/>
  <c r="AO96" i="79"/>
  <c r="AP96" i="79"/>
  <c r="AO83" i="80"/>
  <c r="AP83" i="80"/>
  <c r="AO84" i="80"/>
  <c r="AP84" i="80"/>
  <c r="AO85" i="80"/>
  <c r="AP85" i="80"/>
  <c r="AO87" i="80"/>
  <c r="AP87" i="80"/>
  <c r="AO90" i="80"/>
  <c r="AP90" i="80"/>
  <c r="AO91" i="80"/>
  <c r="AP91" i="80"/>
  <c r="AO92" i="80"/>
  <c r="AP92" i="80"/>
  <c r="AO93" i="80"/>
  <c r="AP93" i="80"/>
  <c r="AO95" i="80"/>
  <c r="AP95" i="80"/>
  <c r="AO96" i="80"/>
  <c r="AP96" i="80"/>
  <c r="AO83" i="81"/>
  <c r="AP83" i="81"/>
  <c r="AO84" i="81"/>
  <c r="AP84" i="81"/>
  <c r="AO85" i="81"/>
  <c r="AP85" i="81"/>
  <c r="AO87" i="81"/>
  <c r="AP87" i="81"/>
  <c r="AO90" i="81"/>
  <c r="AP90" i="81"/>
  <c r="AO91" i="81"/>
  <c r="AP91" i="81"/>
  <c r="AO92" i="81"/>
  <c r="AP92" i="81"/>
  <c r="AO93" i="81"/>
  <c r="AP93" i="81"/>
  <c r="AO95" i="81"/>
  <c r="AP95" i="81"/>
  <c r="AO96" i="81"/>
  <c r="AP96" i="81"/>
  <c r="AO83" i="82"/>
  <c r="AP83" i="82"/>
  <c r="AO84" i="82"/>
  <c r="AP84" i="82"/>
  <c r="AO85" i="82"/>
  <c r="AP85" i="82"/>
  <c r="AO87" i="82"/>
  <c r="AP87" i="82"/>
  <c r="AO90" i="82"/>
  <c r="AP90" i="82"/>
  <c r="AO91" i="82"/>
  <c r="AP91" i="82"/>
  <c r="AO92" i="82"/>
  <c r="AP92" i="82"/>
  <c r="AO93" i="82"/>
  <c r="AP93" i="82"/>
  <c r="AO95" i="82"/>
  <c r="AP95" i="82"/>
  <c r="AO96" i="82"/>
  <c r="AP96" i="82"/>
  <c r="AO83" i="83"/>
  <c r="AP83" i="83"/>
  <c r="AO84" i="83"/>
  <c r="AP84" i="83"/>
  <c r="AO85" i="83"/>
  <c r="AP85" i="83"/>
  <c r="AO87" i="83"/>
  <c r="AP87" i="83"/>
  <c r="AO90" i="83"/>
  <c r="AP90" i="83"/>
  <c r="AO91" i="83"/>
  <c r="AP91" i="83"/>
  <c r="AO92" i="83"/>
  <c r="AP92" i="83"/>
  <c r="AO93" i="83"/>
  <c r="AP93" i="83"/>
  <c r="AO95" i="83"/>
  <c r="AP95" i="83"/>
  <c r="AO96" i="83"/>
  <c r="AP96" i="83"/>
  <c r="AO83" i="84"/>
  <c r="AP83" i="84"/>
  <c r="AO84" i="84"/>
  <c r="AP84" i="84"/>
  <c r="AO85" i="84"/>
  <c r="AP85" i="84"/>
  <c r="AO87" i="84"/>
  <c r="AP87" i="84"/>
  <c r="AO90" i="84"/>
  <c r="AP90" i="84"/>
  <c r="AO91" i="84"/>
  <c r="AP91" i="84"/>
  <c r="AO92" i="84"/>
  <c r="AP92" i="84"/>
  <c r="AO93" i="84"/>
  <c r="AP93" i="84"/>
  <c r="AO95" i="84"/>
  <c r="AP95" i="84"/>
  <c r="AO96" i="84"/>
  <c r="AP96" i="84"/>
  <c r="AO83" i="85"/>
  <c r="AP83" i="85"/>
  <c r="AO84" i="85"/>
  <c r="AP84" i="85"/>
  <c r="AO85" i="85"/>
  <c r="AP85" i="85"/>
  <c r="AO87" i="85"/>
  <c r="AP87" i="85"/>
  <c r="AO90" i="85"/>
  <c r="AP90" i="85"/>
  <c r="AO91" i="85"/>
  <c r="AP91" i="85"/>
  <c r="AO92" i="85"/>
  <c r="AP92" i="85"/>
  <c r="AO93" i="85"/>
  <c r="AP93" i="85"/>
  <c r="AO95" i="85"/>
  <c r="AP95" i="85"/>
  <c r="AO96" i="85"/>
  <c r="AP96" i="85"/>
  <c r="AO83" i="89"/>
  <c r="AP83" i="89"/>
  <c r="AO84" i="89"/>
  <c r="AP84" i="89"/>
  <c r="AO85" i="89"/>
  <c r="AP85" i="89"/>
  <c r="AO87" i="89"/>
  <c r="AP87" i="89"/>
  <c r="AO90" i="89"/>
  <c r="AP90" i="89"/>
  <c r="AO91" i="89"/>
  <c r="AP91" i="89"/>
  <c r="AO92" i="89"/>
  <c r="AP92" i="89"/>
  <c r="AO93" i="89"/>
  <c r="AP93" i="89"/>
  <c r="AO95" i="89"/>
  <c r="AP95" i="89"/>
  <c r="AO96" i="89"/>
  <c r="AP96" i="89"/>
  <c r="AO83" i="78"/>
  <c r="AP83" i="78"/>
  <c r="AO84" i="78"/>
  <c r="AP84" i="78"/>
  <c r="AO85" i="78"/>
  <c r="AP85" i="78"/>
  <c r="AO87" i="78"/>
  <c r="AP87" i="78"/>
  <c r="AO90" i="78"/>
  <c r="AP90" i="78"/>
  <c r="AO91" i="78"/>
  <c r="AP91" i="78"/>
  <c r="AO92" i="78"/>
  <c r="AP92" i="78"/>
  <c r="AO93" i="78"/>
  <c r="AP93" i="78"/>
  <c r="AO95" i="78"/>
  <c r="AP95" i="78"/>
  <c r="AO96" i="78"/>
  <c r="AP96" i="78"/>
  <c r="AO22" i="79"/>
  <c r="AP22" i="79"/>
  <c r="AO23" i="79"/>
  <c r="AP23" i="79"/>
  <c r="AO24" i="79"/>
  <c r="AP24" i="79"/>
  <c r="AO25" i="79"/>
  <c r="AP25" i="79"/>
  <c r="AO26" i="79"/>
  <c r="AP26" i="79"/>
  <c r="AO27" i="79"/>
  <c r="AP27" i="79"/>
  <c r="AO28" i="79"/>
  <c r="AP28" i="79"/>
  <c r="AO29" i="79"/>
  <c r="AP29" i="79"/>
  <c r="AO30" i="79"/>
  <c r="AP30" i="79"/>
  <c r="AO31" i="79"/>
  <c r="AP31" i="79"/>
  <c r="AO32" i="79"/>
  <c r="AP32" i="79"/>
  <c r="AO33" i="79"/>
  <c r="AP33" i="79"/>
  <c r="AO34" i="79"/>
  <c r="AP34" i="79"/>
  <c r="AO36" i="79"/>
  <c r="AP36" i="79"/>
  <c r="AO38" i="79"/>
  <c r="AP38" i="79"/>
  <c r="AO22" i="80"/>
  <c r="AP22" i="80"/>
  <c r="AO23" i="80"/>
  <c r="AP23" i="80"/>
  <c r="AO24" i="80"/>
  <c r="AP24" i="80"/>
  <c r="AO25" i="80"/>
  <c r="AP25" i="80"/>
  <c r="AO26" i="80"/>
  <c r="AP26" i="80"/>
  <c r="AO27" i="80"/>
  <c r="AP27" i="80"/>
  <c r="AO28" i="80"/>
  <c r="AP28" i="80"/>
  <c r="AO29" i="80"/>
  <c r="AP29" i="80"/>
  <c r="AO30" i="80"/>
  <c r="AP30" i="80"/>
  <c r="AO31" i="80"/>
  <c r="AP31" i="80"/>
  <c r="AO32" i="80"/>
  <c r="AP32" i="80"/>
  <c r="AO33" i="80"/>
  <c r="AP33" i="80"/>
  <c r="AO34" i="80"/>
  <c r="AP34" i="80"/>
  <c r="AO36" i="80"/>
  <c r="AP36" i="80"/>
  <c r="AO38" i="80"/>
  <c r="AP38" i="80"/>
  <c r="AO22" i="81"/>
  <c r="AP22" i="81"/>
  <c r="AO23" i="81"/>
  <c r="AP23" i="81"/>
  <c r="AO24" i="81"/>
  <c r="AP24" i="81"/>
  <c r="AO25" i="81"/>
  <c r="AP25" i="81"/>
  <c r="AO26" i="81"/>
  <c r="AP26" i="81"/>
  <c r="AO27" i="81"/>
  <c r="AP27" i="81"/>
  <c r="AO28" i="81"/>
  <c r="AP28" i="81"/>
  <c r="AO29" i="81"/>
  <c r="AP29" i="81"/>
  <c r="AO30" i="81"/>
  <c r="AP30" i="81"/>
  <c r="AO31" i="81"/>
  <c r="AP31" i="81"/>
  <c r="AO32" i="81"/>
  <c r="AP32" i="81"/>
  <c r="AO33" i="81"/>
  <c r="AP33" i="81"/>
  <c r="AO34" i="81"/>
  <c r="AP34" i="81"/>
  <c r="AO36" i="81"/>
  <c r="AP36" i="81"/>
  <c r="AO38" i="81"/>
  <c r="AP38" i="81"/>
  <c r="AO22" i="82"/>
  <c r="AP22" i="82"/>
  <c r="AO23" i="82"/>
  <c r="AP23" i="82"/>
  <c r="AO24" i="82"/>
  <c r="AP24" i="82"/>
  <c r="AO25" i="82"/>
  <c r="AP25" i="82"/>
  <c r="AO26" i="82"/>
  <c r="AP26" i="82"/>
  <c r="AO27" i="82"/>
  <c r="AP27" i="82"/>
  <c r="AO28" i="82"/>
  <c r="AP28" i="82"/>
  <c r="AO29" i="82"/>
  <c r="AP29" i="82"/>
  <c r="AO30" i="82"/>
  <c r="AP30" i="82"/>
  <c r="AO31" i="82"/>
  <c r="AP31" i="82"/>
  <c r="AO32" i="82"/>
  <c r="AP32" i="82"/>
  <c r="AO33" i="82"/>
  <c r="AP33" i="82"/>
  <c r="AO34" i="82"/>
  <c r="AP34" i="82"/>
  <c r="AO36" i="82"/>
  <c r="AP36" i="82"/>
  <c r="AO38" i="82"/>
  <c r="AP38" i="82"/>
  <c r="AO22" i="83"/>
  <c r="AP22" i="83"/>
  <c r="AO23" i="83"/>
  <c r="AP23" i="83"/>
  <c r="AO24" i="83"/>
  <c r="AP24" i="83"/>
  <c r="AO25" i="83"/>
  <c r="AP25" i="83"/>
  <c r="AO26" i="83"/>
  <c r="AP26" i="83"/>
  <c r="AO27" i="83"/>
  <c r="AP27" i="83"/>
  <c r="AO28" i="83"/>
  <c r="AP28" i="83"/>
  <c r="AO29" i="83"/>
  <c r="AP29" i="83"/>
  <c r="AO30" i="83"/>
  <c r="AP30" i="83"/>
  <c r="AO31" i="83"/>
  <c r="AP31" i="83"/>
  <c r="AO32" i="83"/>
  <c r="AP32" i="83"/>
  <c r="AO33" i="83"/>
  <c r="AP33" i="83"/>
  <c r="AO34" i="83"/>
  <c r="AP34" i="83"/>
  <c r="AO36" i="83"/>
  <c r="AP36" i="83"/>
  <c r="AO38" i="83"/>
  <c r="AP38" i="83"/>
  <c r="AO22" i="84"/>
  <c r="AP22" i="84"/>
  <c r="AO23" i="84"/>
  <c r="AP23" i="84"/>
  <c r="AO24" i="84"/>
  <c r="AP24" i="84"/>
  <c r="AO25" i="84"/>
  <c r="AP25" i="84"/>
  <c r="AO26" i="84"/>
  <c r="AP26" i="84"/>
  <c r="AO27" i="84"/>
  <c r="AP27" i="84"/>
  <c r="AO28" i="84"/>
  <c r="AP28" i="84"/>
  <c r="AO29" i="84"/>
  <c r="AP29" i="84"/>
  <c r="AO30" i="84"/>
  <c r="AP30" i="84"/>
  <c r="AO31" i="84"/>
  <c r="AP31" i="84"/>
  <c r="AO32" i="84"/>
  <c r="AP32" i="84"/>
  <c r="AO33" i="84"/>
  <c r="AP33" i="84"/>
  <c r="AO34" i="84"/>
  <c r="AP34" i="84"/>
  <c r="AO36" i="84"/>
  <c r="AP36" i="84"/>
  <c r="AO38" i="84"/>
  <c r="AP38" i="84"/>
  <c r="AO22" i="85"/>
  <c r="AP22" i="85"/>
  <c r="AO23" i="85"/>
  <c r="AP23" i="85"/>
  <c r="AO24" i="85"/>
  <c r="AP24" i="85"/>
  <c r="AO25" i="85"/>
  <c r="AP25" i="85"/>
  <c r="AO26" i="85"/>
  <c r="AP26" i="85"/>
  <c r="AO27" i="85"/>
  <c r="AP27" i="85"/>
  <c r="AO28" i="85"/>
  <c r="AP28" i="85"/>
  <c r="AO29" i="85"/>
  <c r="AP29" i="85"/>
  <c r="AO30" i="85"/>
  <c r="AP30" i="85"/>
  <c r="AO31" i="85"/>
  <c r="AP31" i="85"/>
  <c r="AO32" i="85"/>
  <c r="AP32" i="85"/>
  <c r="AO33" i="85"/>
  <c r="AP33" i="85"/>
  <c r="AO34" i="85"/>
  <c r="AP34" i="85"/>
  <c r="AO36" i="85"/>
  <c r="AP36" i="85"/>
  <c r="AO38" i="85"/>
  <c r="AP38" i="85"/>
  <c r="AO22" i="89"/>
  <c r="AP22" i="89"/>
  <c r="AO23" i="89"/>
  <c r="AP23" i="89"/>
  <c r="AO24" i="89"/>
  <c r="AP24" i="89"/>
  <c r="AO25" i="89"/>
  <c r="AP25" i="89"/>
  <c r="AO26" i="89"/>
  <c r="AP26" i="89"/>
  <c r="AO27" i="89"/>
  <c r="AP27" i="89"/>
  <c r="AO28" i="89"/>
  <c r="AP28" i="89"/>
  <c r="AO29" i="89"/>
  <c r="AP29" i="89"/>
  <c r="AO30" i="89"/>
  <c r="AP30" i="89"/>
  <c r="AO31" i="89"/>
  <c r="AP31" i="89"/>
  <c r="AO32" i="89"/>
  <c r="AP32" i="89"/>
  <c r="AO33" i="89"/>
  <c r="AP33" i="89"/>
  <c r="AO34" i="89"/>
  <c r="AP34" i="89"/>
  <c r="AO36" i="89"/>
  <c r="AP36" i="89"/>
  <c r="AO38" i="89"/>
  <c r="AP38" i="89"/>
  <c r="AO22" i="78"/>
  <c r="AP22" i="78"/>
  <c r="AO23" i="78"/>
  <c r="AP23" i="78"/>
  <c r="AO24" i="78"/>
  <c r="AP24" i="78"/>
  <c r="AO25" i="78"/>
  <c r="AP25" i="78"/>
  <c r="AO26" i="78"/>
  <c r="AP26" i="78"/>
  <c r="AO27" i="78"/>
  <c r="AP27" i="78"/>
  <c r="AO28" i="78"/>
  <c r="AP28" i="78"/>
  <c r="AO29" i="78"/>
  <c r="AP29" i="78"/>
  <c r="AO30" i="78"/>
  <c r="AP30" i="78"/>
  <c r="AO31" i="78"/>
  <c r="AP31" i="78"/>
  <c r="AO32" i="78"/>
  <c r="AP32" i="78"/>
  <c r="AO33" i="78"/>
  <c r="AP33" i="78"/>
  <c r="AO34" i="78"/>
  <c r="AP34" i="78"/>
  <c r="AO36" i="78"/>
  <c r="AP36" i="78"/>
  <c r="AO38" i="78"/>
  <c r="AP38" i="78"/>
  <c r="AO12" i="79"/>
  <c r="AP12" i="79"/>
  <c r="AO13" i="79"/>
  <c r="AP13" i="79"/>
  <c r="AO14" i="79"/>
  <c r="AP14" i="79"/>
  <c r="AO15" i="79"/>
  <c r="AP15" i="79"/>
  <c r="AO16" i="79"/>
  <c r="AP16" i="79"/>
  <c r="AO17" i="79"/>
  <c r="AP17" i="79"/>
  <c r="AO18" i="79"/>
  <c r="AP18" i="79"/>
  <c r="AO19" i="79"/>
  <c r="AP19" i="79"/>
  <c r="AO12" i="80"/>
  <c r="AP12" i="80"/>
  <c r="AO13" i="80"/>
  <c r="AP13" i="80"/>
  <c r="AO14" i="80"/>
  <c r="AP14" i="80"/>
  <c r="AO15" i="80"/>
  <c r="AP15" i="80"/>
  <c r="AO16" i="80"/>
  <c r="AP16" i="80"/>
  <c r="AO17" i="80"/>
  <c r="AP17" i="80"/>
  <c r="AO18" i="80"/>
  <c r="AP18" i="80"/>
  <c r="AO19" i="80"/>
  <c r="AP19" i="80"/>
  <c r="AO12" i="81"/>
  <c r="AP12" i="81"/>
  <c r="AO13" i="81"/>
  <c r="AP13" i="81"/>
  <c r="AO14" i="81"/>
  <c r="AP14" i="81"/>
  <c r="AO15" i="81"/>
  <c r="AP15" i="81"/>
  <c r="AO16" i="81"/>
  <c r="AP16" i="81"/>
  <c r="AO17" i="81"/>
  <c r="AP17" i="81"/>
  <c r="AO18" i="81"/>
  <c r="AP18" i="81"/>
  <c r="AO19" i="81"/>
  <c r="AP19" i="81"/>
  <c r="AO12" i="82"/>
  <c r="AP12" i="82"/>
  <c r="AO13" i="82"/>
  <c r="AP13" i="82"/>
  <c r="AO14" i="82"/>
  <c r="AP14" i="82"/>
  <c r="AO15" i="82"/>
  <c r="AP15" i="82"/>
  <c r="AO16" i="82"/>
  <c r="AP16" i="82"/>
  <c r="AO17" i="82"/>
  <c r="AP17" i="82"/>
  <c r="AO18" i="82"/>
  <c r="AP18" i="82"/>
  <c r="AO19" i="82"/>
  <c r="AP19" i="82"/>
  <c r="AO12" i="83"/>
  <c r="AP12" i="83"/>
  <c r="AO13" i="83"/>
  <c r="AP13" i="83"/>
  <c r="AO14" i="83"/>
  <c r="AP14" i="83"/>
  <c r="AO15" i="83"/>
  <c r="AP15" i="83"/>
  <c r="AO16" i="83"/>
  <c r="AP16" i="83"/>
  <c r="AO17" i="83"/>
  <c r="AP17" i="83"/>
  <c r="AO18" i="83"/>
  <c r="AP18" i="83"/>
  <c r="AO19" i="83"/>
  <c r="AP19" i="83"/>
  <c r="AO12" i="84"/>
  <c r="AP12" i="84"/>
  <c r="AO13" i="84"/>
  <c r="AP13" i="84"/>
  <c r="AO14" i="84"/>
  <c r="AP14" i="84"/>
  <c r="AO15" i="84"/>
  <c r="AP15" i="84"/>
  <c r="AO16" i="84"/>
  <c r="AP16" i="84"/>
  <c r="AO17" i="84"/>
  <c r="AP17" i="84"/>
  <c r="AO18" i="84"/>
  <c r="AP18" i="84"/>
  <c r="AO19" i="84"/>
  <c r="AP19" i="84"/>
  <c r="AO12" i="85"/>
  <c r="AP12" i="85"/>
  <c r="AO13" i="85"/>
  <c r="AP13" i="85"/>
  <c r="AO14" i="85"/>
  <c r="AP14" i="85"/>
  <c r="AO15" i="85"/>
  <c r="AP15" i="85"/>
  <c r="AO16" i="85"/>
  <c r="AP16" i="85"/>
  <c r="AO17" i="85"/>
  <c r="AP17" i="85"/>
  <c r="AO18" i="85"/>
  <c r="AP18" i="85"/>
  <c r="AO19" i="85"/>
  <c r="AP19" i="85"/>
  <c r="AO12" i="89"/>
  <c r="AP12" i="89"/>
  <c r="AO13" i="89"/>
  <c r="AP13" i="89"/>
  <c r="AO14" i="89"/>
  <c r="AP14" i="89"/>
  <c r="AO15" i="89"/>
  <c r="AP15" i="89"/>
  <c r="AO16" i="89"/>
  <c r="AP16" i="89"/>
  <c r="AO17" i="89"/>
  <c r="AP17" i="89"/>
  <c r="AO18" i="89"/>
  <c r="AP18" i="89"/>
  <c r="AO19" i="89"/>
  <c r="AP19" i="89"/>
  <c r="AO12" i="78"/>
  <c r="AP12" i="78"/>
  <c r="AO13" i="78"/>
  <c r="AP13" i="78"/>
  <c r="AO14" i="78"/>
  <c r="AP14" i="78"/>
  <c r="AO15" i="78"/>
  <c r="AP15" i="78"/>
  <c r="AO16" i="78"/>
  <c r="AP16" i="78"/>
  <c r="AO17" i="78"/>
  <c r="AP17" i="78"/>
  <c r="AO18" i="78"/>
  <c r="AP18" i="78"/>
  <c r="AO19" i="78"/>
  <c r="AP19" i="78"/>
  <c r="BB534" i="28"/>
  <c r="AP12" i="32"/>
  <c r="AJ36" i="32" l="1"/>
  <c r="Z16" i="81" l="1"/>
  <c r="AS531" i="28"/>
  <c r="AT531" i="28"/>
  <c r="AU531" i="28"/>
  <c r="AV531" i="28"/>
  <c r="AW531" i="28"/>
  <c r="AX531" i="28"/>
  <c r="AY531" i="28"/>
  <c r="AY540" i="28" s="1"/>
  <c r="AZ531" i="28"/>
  <c r="BA531" i="28"/>
  <c r="BB531" i="28"/>
  <c r="BC531" i="28"/>
  <c r="BD531" i="28"/>
  <c r="BE531" i="28"/>
  <c r="BF531" i="28"/>
  <c r="BG531" i="28"/>
  <c r="BH531" i="28"/>
  <c r="BI531" i="28"/>
  <c r="BJ531" i="28"/>
  <c r="BK531" i="28"/>
  <c r="AS532" i="28"/>
  <c r="AT532" i="28"/>
  <c r="AU532" i="28"/>
  <c r="AV532" i="28"/>
  <c r="AW532" i="28"/>
  <c r="AX532" i="28"/>
  <c r="AY532" i="28"/>
  <c r="AZ532" i="28"/>
  <c r="BA532" i="28"/>
  <c r="BB532" i="28"/>
  <c r="BC532" i="28"/>
  <c r="BD532" i="28"/>
  <c r="BE532" i="28"/>
  <c r="BF532" i="28"/>
  <c r="BG532" i="28"/>
  <c r="BH532" i="28"/>
  <c r="BI532" i="28"/>
  <c r="BJ532" i="28"/>
  <c r="BK532" i="28"/>
  <c r="AS533" i="28"/>
  <c r="AT533" i="28"/>
  <c r="AU533" i="28"/>
  <c r="AV533" i="28"/>
  <c r="AW533" i="28"/>
  <c r="AX533" i="28"/>
  <c r="AY533" i="28"/>
  <c r="AZ533" i="28"/>
  <c r="BA533" i="28"/>
  <c r="BB533" i="28"/>
  <c r="BC533" i="28"/>
  <c r="BD533" i="28"/>
  <c r="BE533" i="28"/>
  <c r="BF533" i="28"/>
  <c r="BG533" i="28"/>
  <c r="BH533" i="28"/>
  <c r="BI533" i="28"/>
  <c r="BJ533" i="28"/>
  <c r="BK533" i="28"/>
  <c r="AS534" i="28"/>
  <c r="AT534" i="28"/>
  <c r="AU534" i="28"/>
  <c r="AV534" i="28"/>
  <c r="AW534" i="28"/>
  <c r="AX534" i="28"/>
  <c r="AY534" i="28"/>
  <c r="AZ534" i="28"/>
  <c r="BA534" i="28"/>
  <c r="BC534" i="28"/>
  <c r="BD534" i="28"/>
  <c r="BE534" i="28"/>
  <c r="BF534" i="28"/>
  <c r="BG534" i="28"/>
  <c r="BH534" i="28"/>
  <c r="BI534" i="28"/>
  <c r="BJ534" i="28"/>
  <c r="BK534" i="28"/>
  <c r="AS535" i="28"/>
  <c r="AT535" i="28"/>
  <c r="AU535" i="28"/>
  <c r="AV535" i="28"/>
  <c r="AW535" i="28"/>
  <c r="AX535" i="28"/>
  <c r="AY535" i="28"/>
  <c r="AZ535" i="28"/>
  <c r="BA535" i="28"/>
  <c r="BB535" i="28"/>
  <c r="BC535" i="28"/>
  <c r="BD535" i="28"/>
  <c r="BE535" i="28"/>
  <c r="BF535" i="28"/>
  <c r="BG535" i="28"/>
  <c r="BH535" i="28"/>
  <c r="BI535" i="28"/>
  <c r="BJ535" i="28"/>
  <c r="BK535" i="28"/>
  <c r="AU536" i="28"/>
  <c r="AV536" i="28"/>
  <c r="AW536" i="28"/>
  <c r="AX536" i="28"/>
  <c r="AY536" i="28"/>
  <c r="AZ536" i="28"/>
  <c r="BA536" i="28"/>
  <c r="BB536" i="28"/>
  <c r="BC536" i="28"/>
  <c r="BD536" i="28"/>
  <c r="BE536" i="28"/>
  <c r="BF536" i="28"/>
  <c r="BG536" i="28"/>
  <c r="BH536" i="28"/>
  <c r="BI536" i="28"/>
  <c r="BJ536" i="28"/>
  <c r="BK536" i="28"/>
  <c r="AS537" i="28"/>
  <c r="AT537" i="28"/>
  <c r="AU537" i="28"/>
  <c r="AV537" i="28"/>
  <c r="AW537" i="28"/>
  <c r="AX537" i="28"/>
  <c r="AY537" i="28"/>
  <c r="AZ537" i="28"/>
  <c r="BA537" i="28"/>
  <c r="BB537" i="28"/>
  <c r="BC537" i="28"/>
  <c r="BD537" i="28"/>
  <c r="BE537" i="28"/>
  <c r="BF537" i="28"/>
  <c r="BG537" i="28"/>
  <c r="BH537" i="28"/>
  <c r="BI537" i="28"/>
  <c r="BJ537" i="28"/>
  <c r="BK537" i="28"/>
  <c r="AS538" i="28"/>
  <c r="AT538" i="28"/>
  <c r="AU538" i="28"/>
  <c r="AV538" i="28"/>
  <c r="AW538" i="28"/>
  <c r="AX538" i="28"/>
  <c r="AY538" i="28"/>
  <c r="AZ538" i="28"/>
  <c r="BA538" i="28"/>
  <c r="BB538" i="28"/>
  <c r="BC538" i="28"/>
  <c r="BD538" i="28"/>
  <c r="BE538" i="28"/>
  <c r="BF538" i="28"/>
  <c r="BG538" i="28"/>
  <c r="BH538" i="28"/>
  <c r="BI538" i="28"/>
  <c r="BJ538" i="28"/>
  <c r="BK538" i="28"/>
  <c r="AS539" i="28"/>
  <c r="AT539" i="28"/>
  <c r="AU539" i="28"/>
  <c r="AV539" i="28"/>
  <c r="AW539" i="28"/>
  <c r="AX539" i="28"/>
  <c r="AY539" i="28"/>
  <c r="AZ539" i="28"/>
  <c r="BA539" i="28"/>
  <c r="BB539" i="28"/>
  <c r="BC539" i="28"/>
  <c r="BD539" i="28"/>
  <c r="BE539" i="28"/>
  <c r="BF539" i="28"/>
  <c r="BG539" i="28"/>
  <c r="BH539" i="28"/>
  <c r="BI539" i="28"/>
  <c r="BJ539" i="28"/>
  <c r="BK539" i="28"/>
  <c r="AR532" i="28"/>
  <c r="AR533" i="28"/>
  <c r="AR534" i="28"/>
  <c r="AR535" i="28"/>
  <c r="AR536" i="28"/>
  <c r="AR537" i="28"/>
  <c r="AR538" i="28"/>
  <c r="AR539" i="28"/>
  <c r="AR531" i="28"/>
  <c r="AR540" i="28" s="1"/>
  <c r="BG540" i="28" l="1"/>
  <c r="BK540" i="28"/>
  <c r="BC540" i="28"/>
  <c r="AU540" i="28"/>
  <c r="BD540" i="28"/>
  <c r="AV540" i="28"/>
  <c r="BJ540" i="28"/>
  <c r="BB540" i="28"/>
  <c r="AT540" i="28"/>
  <c r="BI540" i="28"/>
  <c r="BA540" i="28"/>
  <c r="BH540" i="28"/>
  <c r="AZ540" i="28"/>
  <c r="BF540" i="28"/>
  <c r="AX540" i="28"/>
  <c r="BE540" i="28"/>
  <c r="AW540" i="28"/>
  <c r="AM83" i="79"/>
  <c r="AN83" i="79"/>
  <c r="AM84" i="79"/>
  <c r="AN84" i="79"/>
  <c r="AM85" i="79"/>
  <c r="AN85" i="79"/>
  <c r="AM87" i="79"/>
  <c r="AN87" i="79"/>
  <c r="AM90" i="79"/>
  <c r="AN90" i="79"/>
  <c r="AM91" i="79"/>
  <c r="AN91" i="79"/>
  <c r="AM92" i="79"/>
  <c r="AN92" i="79"/>
  <c r="AM93" i="79"/>
  <c r="AN93" i="79"/>
  <c r="AM95" i="79"/>
  <c r="AN95" i="79"/>
  <c r="AM96" i="79"/>
  <c r="AN96" i="79"/>
  <c r="AM83" i="80"/>
  <c r="AN83" i="80"/>
  <c r="AM84" i="80"/>
  <c r="AN84" i="80"/>
  <c r="AM85" i="80"/>
  <c r="AN85" i="80"/>
  <c r="AM87" i="80"/>
  <c r="AN87" i="80"/>
  <c r="AM90" i="80"/>
  <c r="AN90" i="80"/>
  <c r="AM91" i="80"/>
  <c r="AN91" i="80"/>
  <c r="AM92" i="80"/>
  <c r="AN92" i="80"/>
  <c r="AM93" i="80"/>
  <c r="AN93" i="80"/>
  <c r="AM95" i="80"/>
  <c r="AN95" i="80"/>
  <c r="AM96" i="80"/>
  <c r="AN96" i="80"/>
  <c r="AM83" i="81"/>
  <c r="AN83" i="81"/>
  <c r="AM84" i="81"/>
  <c r="AN84" i="81"/>
  <c r="AM85" i="81"/>
  <c r="AN85" i="81"/>
  <c r="AM87" i="81"/>
  <c r="AN87" i="81"/>
  <c r="AM90" i="81"/>
  <c r="AN90" i="81"/>
  <c r="AM91" i="81"/>
  <c r="AN91" i="81"/>
  <c r="AM92" i="81"/>
  <c r="AN92" i="81"/>
  <c r="AM93" i="81"/>
  <c r="AN93" i="81"/>
  <c r="AM95" i="81"/>
  <c r="AN95" i="81"/>
  <c r="AM96" i="81"/>
  <c r="AN96" i="81"/>
  <c r="AM83" i="82"/>
  <c r="AN83" i="82"/>
  <c r="AM84" i="82"/>
  <c r="AN84" i="82"/>
  <c r="AM85" i="82"/>
  <c r="AN85" i="82"/>
  <c r="AM87" i="82"/>
  <c r="AN87" i="82"/>
  <c r="AM90" i="82"/>
  <c r="AN90" i="82"/>
  <c r="AM91" i="82"/>
  <c r="AN91" i="82"/>
  <c r="AM92" i="82"/>
  <c r="AN92" i="82"/>
  <c r="AM93" i="82"/>
  <c r="AN93" i="82"/>
  <c r="AM95" i="82"/>
  <c r="AN95" i="82"/>
  <c r="AM96" i="82"/>
  <c r="AN96" i="82"/>
  <c r="AM83" i="83"/>
  <c r="AN83" i="83"/>
  <c r="AM84" i="83"/>
  <c r="AN84" i="83"/>
  <c r="AM85" i="83"/>
  <c r="AN85" i="83"/>
  <c r="AM87" i="83"/>
  <c r="AN87" i="83"/>
  <c r="AM90" i="83"/>
  <c r="AN90" i="83"/>
  <c r="AM91" i="83"/>
  <c r="AN91" i="83"/>
  <c r="AM92" i="83"/>
  <c r="AN92" i="83"/>
  <c r="AM93" i="83"/>
  <c r="AN93" i="83"/>
  <c r="AM95" i="83"/>
  <c r="AN95" i="83"/>
  <c r="AM96" i="83"/>
  <c r="AN96" i="83"/>
  <c r="AM83" i="84"/>
  <c r="AN83" i="84"/>
  <c r="AM84" i="84"/>
  <c r="AN84" i="84"/>
  <c r="AM85" i="84"/>
  <c r="AN85" i="84"/>
  <c r="AM87" i="84"/>
  <c r="AN87" i="84"/>
  <c r="AM90" i="84"/>
  <c r="AN90" i="84"/>
  <c r="AM91" i="84"/>
  <c r="AN91" i="84"/>
  <c r="AM92" i="84"/>
  <c r="AN92" i="84"/>
  <c r="AM93" i="84"/>
  <c r="AN93" i="84"/>
  <c r="AM95" i="84"/>
  <c r="AN95" i="84"/>
  <c r="AM96" i="84"/>
  <c r="AN96" i="84"/>
  <c r="AM83" i="85"/>
  <c r="AN83" i="85"/>
  <c r="AM84" i="85"/>
  <c r="AN84" i="85"/>
  <c r="AM85" i="85"/>
  <c r="AN85" i="85"/>
  <c r="AM87" i="85"/>
  <c r="AN87" i="85"/>
  <c r="AM90" i="85"/>
  <c r="AN90" i="85"/>
  <c r="AM91" i="85"/>
  <c r="AN91" i="85"/>
  <c r="AM92" i="85"/>
  <c r="AN92" i="85"/>
  <c r="AM93" i="85"/>
  <c r="AN93" i="85"/>
  <c r="AM95" i="85"/>
  <c r="AN95" i="85"/>
  <c r="AM96" i="85"/>
  <c r="AN96" i="85"/>
  <c r="AM83" i="89"/>
  <c r="AN83" i="89"/>
  <c r="AM84" i="89"/>
  <c r="AN84" i="89"/>
  <c r="AM85" i="89"/>
  <c r="AN85" i="89"/>
  <c r="AM87" i="89"/>
  <c r="AN87" i="89"/>
  <c r="AM90" i="89"/>
  <c r="AN90" i="89"/>
  <c r="AM91" i="89"/>
  <c r="AN91" i="89"/>
  <c r="AM92" i="89"/>
  <c r="AN92" i="89"/>
  <c r="AM93" i="89"/>
  <c r="AN93" i="89"/>
  <c r="AM95" i="89"/>
  <c r="AN95" i="89"/>
  <c r="AM96" i="89"/>
  <c r="AN96" i="89"/>
  <c r="AM83" i="78"/>
  <c r="AN83" i="78"/>
  <c r="AM84" i="78"/>
  <c r="AN84" i="78"/>
  <c r="AM85" i="78"/>
  <c r="AN85" i="78"/>
  <c r="AM87" i="78"/>
  <c r="AN87" i="78"/>
  <c r="AM90" i="78"/>
  <c r="AN90" i="78"/>
  <c r="AM91" i="78"/>
  <c r="AN91" i="78"/>
  <c r="AM92" i="78"/>
  <c r="AN92" i="78"/>
  <c r="AM93" i="78"/>
  <c r="AN93" i="78"/>
  <c r="AM95" i="78"/>
  <c r="AN95" i="78"/>
  <c r="AM96" i="78"/>
  <c r="AN96" i="78"/>
  <c r="AM22" i="79"/>
  <c r="AN22" i="79"/>
  <c r="AM23" i="79"/>
  <c r="AN23" i="79"/>
  <c r="AM24" i="79"/>
  <c r="AN24" i="79"/>
  <c r="AM25" i="79"/>
  <c r="AN25" i="79"/>
  <c r="AM26" i="79"/>
  <c r="AN26" i="79"/>
  <c r="AM27" i="79"/>
  <c r="AN27" i="79"/>
  <c r="AM28" i="79"/>
  <c r="AN28" i="79"/>
  <c r="AM29" i="79"/>
  <c r="AN29" i="79"/>
  <c r="AM30" i="79"/>
  <c r="AN30" i="79"/>
  <c r="AM31" i="79"/>
  <c r="AN31" i="79"/>
  <c r="AM32" i="79"/>
  <c r="AN32" i="79"/>
  <c r="AM33" i="79"/>
  <c r="AN33" i="79"/>
  <c r="AM34" i="79"/>
  <c r="AN34" i="79"/>
  <c r="AM36" i="79"/>
  <c r="AN36" i="79"/>
  <c r="AM38" i="79"/>
  <c r="AN38" i="79"/>
  <c r="AM22" i="80"/>
  <c r="AN22" i="80"/>
  <c r="AM23" i="80"/>
  <c r="AN23" i="80"/>
  <c r="AM24" i="80"/>
  <c r="AN24" i="80"/>
  <c r="AM25" i="80"/>
  <c r="AN25" i="80"/>
  <c r="AM26" i="80"/>
  <c r="AN26" i="80"/>
  <c r="AM27" i="80"/>
  <c r="AN27" i="80"/>
  <c r="AM28" i="80"/>
  <c r="AN28" i="80"/>
  <c r="AM29" i="80"/>
  <c r="AN29" i="80"/>
  <c r="AM30" i="80"/>
  <c r="AN30" i="80"/>
  <c r="AM31" i="80"/>
  <c r="AN31" i="80"/>
  <c r="AM32" i="80"/>
  <c r="AN32" i="80"/>
  <c r="AM33" i="80"/>
  <c r="AN33" i="80"/>
  <c r="AM34" i="80"/>
  <c r="AN34" i="80"/>
  <c r="AM36" i="80"/>
  <c r="AN36" i="80"/>
  <c r="AM38" i="80"/>
  <c r="AN38" i="80"/>
  <c r="AM22" i="81"/>
  <c r="AN22" i="81"/>
  <c r="AM23" i="81"/>
  <c r="AN23" i="81"/>
  <c r="AM24" i="81"/>
  <c r="AN24" i="81"/>
  <c r="AM25" i="81"/>
  <c r="AN25" i="81"/>
  <c r="AM26" i="81"/>
  <c r="AN26" i="81"/>
  <c r="AM27" i="81"/>
  <c r="AN27" i="81"/>
  <c r="AM28" i="81"/>
  <c r="AN28" i="81"/>
  <c r="AM29" i="81"/>
  <c r="AN29" i="81"/>
  <c r="AM30" i="81"/>
  <c r="AN30" i="81"/>
  <c r="AM31" i="81"/>
  <c r="AN31" i="81"/>
  <c r="AM32" i="81"/>
  <c r="AN32" i="81"/>
  <c r="AM33" i="81"/>
  <c r="AN33" i="81"/>
  <c r="AM34" i="81"/>
  <c r="AN34" i="81"/>
  <c r="AM36" i="81"/>
  <c r="AN36" i="81"/>
  <c r="AM38" i="81"/>
  <c r="AN38" i="81"/>
  <c r="AM22" i="82"/>
  <c r="AN22" i="82"/>
  <c r="AM23" i="82"/>
  <c r="AN23" i="82"/>
  <c r="AM24" i="82"/>
  <c r="AN24" i="82"/>
  <c r="AM25" i="82"/>
  <c r="AN25" i="82"/>
  <c r="AM26" i="82"/>
  <c r="AN26" i="82"/>
  <c r="AM27" i="82"/>
  <c r="AN27" i="82"/>
  <c r="AM28" i="82"/>
  <c r="AN28" i="82"/>
  <c r="AM29" i="82"/>
  <c r="AN29" i="82"/>
  <c r="AM30" i="82"/>
  <c r="AN30" i="82"/>
  <c r="AM31" i="82"/>
  <c r="AN31" i="82"/>
  <c r="AM32" i="82"/>
  <c r="AN32" i="82"/>
  <c r="AM33" i="82"/>
  <c r="AN33" i="82"/>
  <c r="AM34" i="82"/>
  <c r="AN34" i="82"/>
  <c r="AM36" i="82"/>
  <c r="AN36" i="82"/>
  <c r="AM38" i="82"/>
  <c r="AN38" i="82"/>
  <c r="AM22" i="83"/>
  <c r="AN22" i="83"/>
  <c r="AM23" i="83"/>
  <c r="AN23" i="83"/>
  <c r="AM24" i="83"/>
  <c r="AN24" i="83"/>
  <c r="AM25" i="83"/>
  <c r="AN25" i="83"/>
  <c r="AM26" i="83"/>
  <c r="AN26" i="83"/>
  <c r="AM27" i="83"/>
  <c r="AN27" i="83"/>
  <c r="AM28" i="83"/>
  <c r="AN28" i="83"/>
  <c r="AM29" i="83"/>
  <c r="AN29" i="83"/>
  <c r="AM30" i="83"/>
  <c r="AN30" i="83"/>
  <c r="AM31" i="83"/>
  <c r="AN31" i="83"/>
  <c r="AM32" i="83"/>
  <c r="AN32" i="83"/>
  <c r="AM33" i="83"/>
  <c r="AN33" i="83"/>
  <c r="AM34" i="83"/>
  <c r="AN34" i="83"/>
  <c r="AM36" i="83"/>
  <c r="AN36" i="83"/>
  <c r="AM38" i="83"/>
  <c r="AN38" i="83"/>
  <c r="AM22" i="84"/>
  <c r="AN22" i="84"/>
  <c r="AM23" i="84"/>
  <c r="AN23" i="84"/>
  <c r="AM24" i="84"/>
  <c r="AN24" i="84"/>
  <c r="AM25" i="84"/>
  <c r="AN25" i="84"/>
  <c r="AM26" i="84"/>
  <c r="AN26" i="84"/>
  <c r="AM27" i="84"/>
  <c r="AN27" i="84"/>
  <c r="AM28" i="84"/>
  <c r="AN28" i="84"/>
  <c r="AM29" i="84"/>
  <c r="AN29" i="84"/>
  <c r="AM30" i="84"/>
  <c r="AN30" i="84"/>
  <c r="AM31" i="84"/>
  <c r="AN31" i="84"/>
  <c r="AM32" i="84"/>
  <c r="AN32" i="84"/>
  <c r="AM33" i="84"/>
  <c r="AN33" i="84"/>
  <c r="AM34" i="84"/>
  <c r="AN34" i="84"/>
  <c r="AM36" i="84"/>
  <c r="AN36" i="84"/>
  <c r="AM38" i="84"/>
  <c r="AN38" i="84"/>
  <c r="AM22" i="85"/>
  <c r="AN22" i="85"/>
  <c r="AM23" i="85"/>
  <c r="AN23" i="85"/>
  <c r="AM24" i="85"/>
  <c r="AN24" i="85"/>
  <c r="AM25" i="85"/>
  <c r="AN25" i="85"/>
  <c r="AM26" i="85"/>
  <c r="AN26" i="85"/>
  <c r="AM27" i="85"/>
  <c r="AN27" i="85"/>
  <c r="AM28" i="85"/>
  <c r="AN28" i="85"/>
  <c r="AM29" i="85"/>
  <c r="AN29" i="85"/>
  <c r="AM30" i="85"/>
  <c r="AN30" i="85"/>
  <c r="AM31" i="85"/>
  <c r="AN31" i="85"/>
  <c r="AM32" i="85"/>
  <c r="AN32" i="85"/>
  <c r="AM33" i="85"/>
  <c r="AN33" i="85"/>
  <c r="AM34" i="85"/>
  <c r="AN34" i="85"/>
  <c r="AM36" i="85"/>
  <c r="AN36" i="85"/>
  <c r="AM38" i="85"/>
  <c r="AN38" i="85"/>
  <c r="AM22" i="89"/>
  <c r="AN22" i="89"/>
  <c r="AM23" i="89"/>
  <c r="AN23" i="89"/>
  <c r="AM24" i="89"/>
  <c r="AN24" i="89"/>
  <c r="AM25" i="89"/>
  <c r="AN25" i="89"/>
  <c r="AM26" i="89"/>
  <c r="AN26" i="89"/>
  <c r="AM27" i="89"/>
  <c r="AN27" i="89"/>
  <c r="AM28" i="89"/>
  <c r="AN28" i="89"/>
  <c r="AM29" i="89"/>
  <c r="AN29" i="89"/>
  <c r="AM30" i="89"/>
  <c r="AN30" i="89"/>
  <c r="AM31" i="89"/>
  <c r="AN31" i="89"/>
  <c r="AM32" i="89"/>
  <c r="AN32" i="89"/>
  <c r="AM33" i="89"/>
  <c r="AN33" i="89"/>
  <c r="AM34" i="89"/>
  <c r="AN34" i="89"/>
  <c r="AM36" i="89"/>
  <c r="AN36" i="89"/>
  <c r="AM38" i="89"/>
  <c r="AN38" i="89"/>
  <c r="AM22" i="78"/>
  <c r="AN22" i="78"/>
  <c r="AM23" i="78"/>
  <c r="AN23" i="78"/>
  <c r="AM24" i="78"/>
  <c r="AN24" i="78"/>
  <c r="AM25" i="78"/>
  <c r="AN25" i="78"/>
  <c r="AM26" i="78"/>
  <c r="AN26" i="78"/>
  <c r="AM27" i="78"/>
  <c r="AN27" i="78"/>
  <c r="AM28" i="78"/>
  <c r="AN28" i="78"/>
  <c r="AM29" i="78"/>
  <c r="AN29" i="78"/>
  <c r="AM30" i="78"/>
  <c r="AN30" i="78"/>
  <c r="AM31" i="78"/>
  <c r="AN31" i="78"/>
  <c r="AM32" i="78"/>
  <c r="AN32" i="78"/>
  <c r="AM33" i="78"/>
  <c r="AN33" i="78"/>
  <c r="AM34" i="78"/>
  <c r="AN34" i="78"/>
  <c r="AM36" i="78"/>
  <c r="AN36" i="78"/>
  <c r="AM38" i="78"/>
  <c r="AN38" i="78"/>
  <c r="AM12" i="79"/>
  <c r="AN12" i="79"/>
  <c r="AM13" i="79"/>
  <c r="AN13" i="79"/>
  <c r="AM14" i="79"/>
  <c r="AN14" i="79"/>
  <c r="AM15" i="79"/>
  <c r="AN15" i="79"/>
  <c r="AM16" i="79"/>
  <c r="AN16" i="79"/>
  <c r="AM17" i="79"/>
  <c r="AN17" i="79"/>
  <c r="AM18" i="79"/>
  <c r="AN18" i="79"/>
  <c r="AM19" i="79"/>
  <c r="AN19" i="79"/>
  <c r="AM12" i="80"/>
  <c r="AN12" i="80"/>
  <c r="AM13" i="80"/>
  <c r="AN13" i="80"/>
  <c r="AM14" i="80"/>
  <c r="AN14" i="80"/>
  <c r="AM15" i="80"/>
  <c r="AN15" i="80"/>
  <c r="AM16" i="80"/>
  <c r="AN16" i="80"/>
  <c r="AM17" i="80"/>
  <c r="AN17" i="80"/>
  <c r="AM18" i="80"/>
  <c r="AN18" i="80"/>
  <c r="AM19" i="80"/>
  <c r="AN19" i="80"/>
  <c r="AM12" i="81"/>
  <c r="AN12" i="81"/>
  <c r="AM13" i="81"/>
  <c r="AN13" i="81"/>
  <c r="AM14" i="81"/>
  <c r="AN14" i="81"/>
  <c r="AM15" i="81"/>
  <c r="AN15" i="81"/>
  <c r="AM16" i="81"/>
  <c r="AN16" i="81"/>
  <c r="AM17" i="81"/>
  <c r="AN17" i="81"/>
  <c r="AM18" i="81"/>
  <c r="AN18" i="81"/>
  <c r="AM19" i="81"/>
  <c r="AN19" i="81"/>
  <c r="AM12" i="82"/>
  <c r="AN12" i="82"/>
  <c r="AM13" i="82"/>
  <c r="AN13" i="82"/>
  <c r="AM14" i="82"/>
  <c r="AN14" i="82"/>
  <c r="AM15" i="82"/>
  <c r="AN15" i="82"/>
  <c r="AM16" i="82"/>
  <c r="AN16" i="82"/>
  <c r="AM17" i="82"/>
  <c r="AN17" i="82"/>
  <c r="AM18" i="82"/>
  <c r="AN18" i="82"/>
  <c r="AM19" i="82"/>
  <c r="AN19" i="82"/>
  <c r="AM12" i="83"/>
  <c r="AN12" i="83"/>
  <c r="AM13" i="83"/>
  <c r="AN13" i="83"/>
  <c r="AM14" i="83"/>
  <c r="AN14" i="83"/>
  <c r="AM15" i="83"/>
  <c r="AN15" i="83"/>
  <c r="AM16" i="83"/>
  <c r="AN16" i="83"/>
  <c r="AM17" i="83"/>
  <c r="AN17" i="83"/>
  <c r="AM18" i="83"/>
  <c r="AN18" i="83"/>
  <c r="AM19" i="83"/>
  <c r="AN19" i="83"/>
  <c r="AM12" i="84"/>
  <c r="AN12" i="84"/>
  <c r="AM13" i="84"/>
  <c r="AN13" i="84"/>
  <c r="AM14" i="84"/>
  <c r="AN14" i="84"/>
  <c r="AM15" i="84"/>
  <c r="AN15" i="84"/>
  <c r="AM16" i="84"/>
  <c r="AN16" i="84"/>
  <c r="AM17" i="84"/>
  <c r="AN17" i="84"/>
  <c r="AM18" i="84"/>
  <c r="AN18" i="84"/>
  <c r="AM19" i="84"/>
  <c r="AN19" i="84"/>
  <c r="AM12" i="85"/>
  <c r="AN12" i="85"/>
  <c r="AM13" i="85"/>
  <c r="AN13" i="85"/>
  <c r="AM14" i="85"/>
  <c r="AN14" i="85"/>
  <c r="AM15" i="85"/>
  <c r="AN15" i="85"/>
  <c r="AM16" i="85"/>
  <c r="AN16" i="85"/>
  <c r="AM17" i="85"/>
  <c r="AN17" i="85"/>
  <c r="AM18" i="85"/>
  <c r="AN18" i="85"/>
  <c r="AM19" i="85"/>
  <c r="AN19" i="85"/>
  <c r="AM12" i="89"/>
  <c r="AN12" i="89"/>
  <c r="AM13" i="89"/>
  <c r="AN13" i="89"/>
  <c r="AM14" i="89"/>
  <c r="AN14" i="89"/>
  <c r="AM15" i="89"/>
  <c r="AN15" i="89"/>
  <c r="AM16" i="89"/>
  <c r="AN16" i="89"/>
  <c r="AM17" i="89"/>
  <c r="AN17" i="89"/>
  <c r="AM18" i="89"/>
  <c r="AN18" i="89"/>
  <c r="AM19" i="89"/>
  <c r="AN19" i="89"/>
  <c r="AM12" i="78"/>
  <c r="AN12" i="78"/>
  <c r="AM13" i="78"/>
  <c r="AN13" i="78"/>
  <c r="AM14" i="78"/>
  <c r="AN14" i="78"/>
  <c r="AM15" i="78"/>
  <c r="AN15" i="78"/>
  <c r="AM16" i="78"/>
  <c r="AN16" i="78"/>
  <c r="AM17" i="78"/>
  <c r="AN17" i="78"/>
  <c r="AM18" i="78"/>
  <c r="AN18" i="78"/>
  <c r="AM19" i="78"/>
  <c r="AN19" i="78"/>
  <c r="AP83" i="32"/>
  <c r="AP84" i="32"/>
  <c r="AP85" i="32"/>
  <c r="AP87" i="32"/>
  <c r="AP90" i="32"/>
  <c r="AP91" i="32"/>
  <c r="AP92" i="32"/>
  <c r="AP93" i="32"/>
  <c r="AP95" i="32"/>
  <c r="AP96" i="32"/>
  <c r="AP13" i="32"/>
  <c r="AP14" i="32"/>
  <c r="AP15" i="32"/>
  <c r="AP16" i="32"/>
  <c r="AP17" i="32"/>
  <c r="AP18" i="32"/>
  <c r="AP19" i="32"/>
  <c r="AP22" i="32"/>
  <c r="AP23" i="32"/>
  <c r="AP24" i="32"/>
  <c r="AP25" i="32"/>
  <c r="AP26" i="32"/>
  <c r="AP27" i="32"/>
  <c r="AP28" i="32"/>
  <c r="AP29" i="32"/>
  <c r="AP30" i="32"/>
  <c r="AP31" i="32"/>
  <c r="AP32" i="32"/>
  <c r="AP33" i="32"/>
  <c r="AP34" i="32"/>
  <c r="AP36" i="32"/>
  <c r="AP38" i="32"/>
  <c r="AO12" i="32"/>
  <c r="AO26" i="32" l="1"/>
  <c r="AO24" i="32"/>
  <c r="AO96" i="32"/>
  <c r="AO95" i="32"/>
  <c r="AO93" i="32"/>
  <c r="AO92" i="32"/>
  <c r="AO91" i="32"/>
  <c r="AO90" i="32"/>
  <c r="AO87" i="32"/>
  <c r="AO85" i="32"/>
  <c r="AO84" i="32"/>
  <c r="AO83" i="32"/>
  <c r="AO38" i="32"/>
  <c r="AO36" i="32"/>
  <c r="AO34" i="32"/>
  <c r="AO33" i="32"/>
  <c r="AO32" i="32"/>
  <c r="AO31" i="32"/>
  <c r="AO30" i="32"/>
  <c r="AO29" i="32"/>
  <c r="AO28" i="32"/>
  <c r="AO27" i="32"/>
  <c r="AO25" i="32"/>
  <c r="AO23" i="32"/>
  <c r="AO22" i="32"/>
  <c r="AO19" i="32"/>
  <c r="AO18" i="32"/>
  <c r="AO17" i="32"/>
  <c r="AO16" i="32"/>
  <c r="AO15" i="32"/>
  <c r="AO14" i="32"/>
  <c r="AO13" i="32"/>
  <c r="BJ96" i="78"/>
  <c r="BI96" i="78"/>
  <c r="BH96" i="78"/>
  <c r="BG96" i="78"/>
  <c r="BF96" i="78"/>
  <c r="BE96" i="78"/>
  <c r="BD96" i="78"/>
  <c r="BC96" i="78"/>
  <c r="BB96" i="78"/>
  <c r="BA96" i="78"/>
  <c r="AZ96" i="78"/>
  <c r="AY96" i="78"/>
  <c r="AX96" i="78"/>
  <c r="AW96" i="78"/>
  <c r="AV96" i="78"/>
  <c r="AU96" i="78"/>
  <c r="AT96" i="78"/>
  <c r="AS96" i="78"/>
  <c r="BJ95" i="78"/>
  <c r="BI95" i="78"/>
  <c r="BH95" i="78"/>
  <c r="BG95" i="78"/>
  <c r="BF95" i="78"/>
  <c r="BE95" i="78"/>
  <c r="BD95" i="78"/>
  <c r="BC95" i="78"/>
  <c r="BB95" i="78"/>
  <c r="BA95" i="78"/>
  <c r="AZ95" i="78"/>
  <c r="AY95" i="78"/>
  <c r="AX95" i="78"/>
  <c r="AW95" i="78"/>
  <c r="AV95" i="78"/>
  <c r="AU95" i="78"/>
  <c r="AT95" i="78"/>
  <c r="AS95" i="78"/>
  <c r="BJ93" i="78"/>
  <c r="BI93" i="78"/>
  <c r="BH93" i="78"/>
  <c r="BG93" i="78"/>
  <c r="BF93" i="78"/>
  <c r="BE93" i="78"/>
  <c r="BD93" i="78"/>
  <c r="BC93" i="78"/>
  <c r="BB93" i="78"/>
  <c r="BA93" i="78"/>
  <c r="AZ93" i="78"/>
  <c r="AY93" i="78"/>
  <c r="AX93" i="78"/>
  <c r="AW93" i="78"/>
  <c r="AV93" i="78"/>
  <c r="AU93" i="78"/>
  <c r="AT93" i="78"/>
  <c r="AS93" i="78"/>
  <c r="BJ92" i="78"/>
  <c r="BI92" i="78"/>
  <c r="BH92" i="78"/>
  <c r="BG92" i="78"/>
  <c r="BF92" i="78"/>
  <c r="BE92" i="78"/>
  <c r="BD92" i="78"/>
  <c r="BC92" i="78"/>
  <c r="BB92" i="78"/>
  <c r="BA92" i="78"/>
  <c r="AZ92" i="78"/>
  <c r="AY92" i="78"/>
  <c r="AX92" i="78"/>
  <c r="AW92" i="78"/>
  <c r="AV92" i="78"/>
  <c r="AU92" i="78"/>
  <c r="AT92" i="78"/>
  <c r="AS92" i="78"/>
  <c r="BJ91" i="78"/>
  <c r="BI91" i="78"/>
  <c r="BH91" i="78"/>
  <c r="BG91" i="78"/>
  <c r="BF91" i="78"/>
  <c r="BE91" i="78"/>
  <c r="BD91" i="78"/>
  <c r="BC91" i="78"/>
  <c r="BB91" i="78"/>
  <c r="BA91" i="78"/>
  <c r="AZ91" i="78"/>
  <c r="AY91" i="78"/>
  <c r="AX91" i="78"/>
  <c r="AW91" i="78"/>
  <c r="AV91" i="78"/>
  <c r="AU91" i="78"/>
  <c r="AT91" i="78"/>
  <c r="AS91" i="78"/>
  <c r="BJ90" i="78"/>
  <c r="BI90" i="78"/>
  <c r="BH90" i="78"/>
  <c r="BG90" i="78"/>
  <c r="BF90" i="78"/>
  <c r="BE90" i="78"/>
  <c r="BD90" i="78"/>
  <c r="BC90" i="78"/>
  <c r="BB90" i="78"/>
  <c r="BA90" i="78"/>
  <c r="AZ90" i="78"/>
  <c r="AY90" i="78"/>
  <c r="AX90" i="78"/>
  <c r="AW90" i="78"/>
  <c r="AV90" i="78"/>
  <c r="AU90" i="78"/>
  <c r="AT90" i="78"/>
  <c r="AS90" i="78"/>
  <c r="BJ87" i="78"/>
  <c r="BI87" i="78"/>
  <c r="BH87" i="78"/>
  <c r="BG87" i="78"/>
  <c r="BF87" i="78"/>
  <c r="BE87" i="78"/>
  <c r="BD87" i="78"/>
  <c r="BC87" i="78"/>
  <c r="BB87" i="78"/>
  <c r="BA87" i="78"/>
  <c r="AZ87" i="78"/>
  <c r="AY87" i="78"/>
  <c r="AX87" i="78"/>
  <c r="AW87" i="78"/>
  <c r="AV87" i="78"/>
  <c r="AU87" i="78"/>
  <c r="AT87" i="78"/>
  <c r="AS87" i="78"/>
  <c r="BJ85" i="78"/>
  <c r="BI85" i="78"/>
  <c r="BH85" i="78"/>
  <c r="BG85" i="78"/>
  <c r="BF85" i="78"/>
  <c r="BE85" i="78"/>
  <c r="BD85" i="78"/>
  <c r="BC85" i="78"/>
  <c r="BB85" i="78"/>
  <c r="BA85" i="78"/>
  <c r="AZ85" i="78"/>
  <c r="AY85" i="78"/>
  <c r="AX85" i="78"/>
  <c r="AW85" i="78"/>
  <c r="AV85" i="78"/>
  <c r="AU85" i="78"/>
  <c r="AT85" i="78"/>
  <c r="AS85" i="78"/>
  <c r="BJ84" i="78"/>
  <c r="BI84" i="78"/>
  <c r="BH84" i="78"/>
  <c r="BG84" i="78"/>
  <c r="BF84" i="78"/>
  <c r="BE84" i="78"/>
  <c r="BD84" i="78"/>
  <c r="BC84" i="78"/>
  <c r="BB84" i="78"/>
  <c r="BA84" i="78"/>
  <c r="AZ84" i="78"/>
  <c r="AY84" i="78"/>
  <c r="AX84" i="78"/>
  <c r="AW84" i="78"/>
  <c r="AV84" i="78"/>
  <c r="AU84" i="78"/>
  <c r="AT84" i="78"/>
  <c r="AS84" i="78"/>
  <c r="BJ83" i="78"/>
  <c r="BI83" i="78"/>
  <c r="BH83" i="78"/>
  <c r="BG83" i="78"/>
  <c r="BF83" i="78"/>
  <c r="BE83" i="78"/>
  <c r="BD83" i="78"/>
  <c r="BC83" i="78"/>
  <c r="BB83" i="78"/>
  <c r="BA83" i="78"/>
  <c r="AZ83" i="78"/>
  <c r="AY83" i="78"/>
  <c r="AX83" i="78"/>
  <c r="AW83" i="78"/>
  <c r="AV83" i="78"/>
  <c r="AU83" i="78"/>
  <c r="AT83" i="78"/>
  <c r="AS83" i="78"/>
  <c r="BJ38" i="78"/>
  <c r="BI38" i="78"/>
  <c r="BH38" i="78"/>
  <c r="BG38" i="78"/>
  <c r="BF38" i="78"/>
  <c r="BE38" i="78"/>
  <c r="BD38" i="78"/>
  <c r="BC38" i="78"/>
  <c r="BB38" i="78"/>
  <c r="BA38" i="78"/>
  <c r="AZ38" i="78"/>
  <c r="AY38" i="78"/>
  <c r="AX38" i="78"/>
  <c r="AW38" i="78"/>
  <c r="AV38" i="78"/>
  <c r="AU38" i="78"/>
  <c r="AT38" i="78"/>
  <c r="AS38" i="78"/>
  <c r="BJ36" i="78"/>
  <c r="BI36" i="78"/>
  <c r="BH36" i="78"/>
  <c r="BG36" i="78"/>
  <c r="BF36" i="78"/>
  <c r="BE36" i="78"/>
  <c r="BD36" i="78"/>
  <c r="BC36" i="78"/>
  <c r="BB36" i="78"/>
  <c r="BA36" i="78"/>
  <c r="AZ36" i="78"/>
  <c r="AY36" i="78"/>
  <c r="AX36" i="78"/>
  <c r="AW36" i="78"/>
  <c r="AV36" i="78"/>
  <c r="AU36" i="78"/>
  <c r="AT36" i="78"/>
  <c r="AS36" i="78"/>
  <c r="BJ34" i="78"/>
  <c r="BI34" i="78"/>
  <c r="BH34" i="78"/>
  <c r="BG34" i="78"/>
  <c r="BF34" i="78"/>
  <c r="BE34" i="78"/>
  <c r="BD34" i="78"/>
  <c r="BC34" i="78"/>
  <c r="BB34" i="78"/>
  <c r="BA34" i="78"/>
  <c r="AZ34" i="78"/>
  <c r="AY34" i="78"/>
  <c r="AX34" i="78"/>
  <c r="AW34" i="78"/>
  <c r="AV34" i="78"/>
  <c r="AU34" i="78"/>
  <c r="AT34" i="78"/>
  <c r="AS34" i="78"/>
  <c r="BJ33" i="78"/>
  <c r="BI33" i="78"/>
  <c r="BH33" i="78"/>
  <c r="BG33" i="78"/>
  <c r="BF33" i="78"/>
  <c r="BE33" i="78"/>
  <c r="BD33" i="78"/>
  <c r="BC33" i="78"/>
  <c r="BB33" i="78"/>
  <c r="BA33" i="78"/>
  <c r="AZ33" i="78"/>
  <c r="AY33" i="78"/>
  <c r="AX33" i="78"/>
  <c r="AW33" i="78"/>
  <c r="AV33" i="78"/>
  <c r="AU33" i="78"/>
  <c r="AT33" i="78"/>
  <c r="AS33" i="78"/>
  <c r="BJ32" i="78"/>
  <c r="BI32" i="78"/>
  <c r="BH32" i="78"/>
  <c r="BG32" i="78"/>
  <c r="BF32" i="78"/>
  <c r="BE32" i="78"/>
  <c r="BD32" i="78"/>
  <c r="BC32" i="78"/>
  <c r="BB32" i="78"/>
  <c r="BA32" i="78"/>
  <c r="AZ32" i="78"/>
  <c r="AY32" i="78"/>
  <c r="AX32" i="78"/>
  <c r="AW32" i="78"/>
  <c r="AV32" i="78"/>
  <c r="AU32" i="78"/>
  <c r="AT32" i="78"/>
  <c r="AS32" i="78"/>
  <c r="BJ30" i="78"/>
  <c r="BI30" i="78"/>
  <c r="BH30" i="78"/>
  <c r="BG30" i="78"/>
  <c r="BF30" i="78"/>
  <c r="BE30" i="78"/>
  <c r="BD30" i="78"/>
  <c r="BC30" i="78"/>
  <c r="BB30" i="78"/>
  <c r="BA30" i="78"/>
  <c r="AZ30" i="78"/>
  <c r="AY30" i="78"/>
  <c r="AX30" i="78"/>
  <c r="AW30" i="78"/>
  <c r="AV30" i="78"/>
  <c r="AU30" i="78"/>
  <c r="AT30" i="78"/>
  <c r="AS30" i="78"/>
  <c r="BJ29" i="78"/>
  <c r="BI29" i="78"/>
  <c r="BH29" i="78"/>
  <c r="BG29" i="78"/>
  <c r="BF29" i="78"/>
  <c r="BE29" i="78"/>
  <c r="BD29" i="78"/>
  <c r="BC29" i="78"/>
  <c r="BB29" i="78"/>
  <c r="BA29" i="78"/>
  <c r="AZ29" i="78"/>
  <c r="AY29" i="78"/>
  <c r="AX29" i="78"/>
  <c r="AW29" i="78"/>
  <c r="AV29" i="78"/>
  <c r="AU29" i="78"/>
  <c r="AT29" i="78"/>
  <c r="AS29" i="78"/>
  <c r="BJ28" i="78"/>
  <c r="BI28" i="78"/>
  <c r="BH28" i="78"/>
  <c r="BG28" i="78"/>
  <c r="BF28" i="78"/>
  <c r="BE28" i="78"/>
  <c r="BD28" i="78"/>
  <c r="BC28" i="78"/>
  <c r="BB28" i="78"/>
  <c r="BA28" i="78"/>
  <c r="AZ28" i="78"/>
  <c r="AY28" i="78"/>
  <c r="AX28" i="78"/>
  <c r="AW28" i="78"/>
  <c r="AV28" i="78"/>
  <c r="AU28" i="78"/>
  <c r="AT28" i="78"/>
  <c r="AS28" i="78"/>
  <c r="BJ27" i="78"/>
  <c r="BI27" i="78"/>
  <c r="BH27" i="78"/>
  <c r="BG27" i="78"/>
  <c r="BF27" i="78"/>
  <c r="BE27" i="78"/>
  <c r="BD27" i="78"/>
  <c r="BC27" i="78"/>
  <c r="BB27" i="78"/>
  <c r="BA27" i="78"/>
  <c r="AZ27" i="78"/>
  <c r="AY27" i="78"/>
  <c r="AX27" i="78"/>
  <c r="AW27" i="78"/>
  <c r="AV27" i="78"/>
  <c r="AU27" i="78"/>
  <c r="AT27" i="78"/>
  <c r="AS27" i="78"/>
  <c r="BJ25" i="78"/>
  <c r="BI25" i="78"/>
  <c r="BH25" i="78"/>
  <c r="BG25" i="78"/>
  <c r="BF25" i="78"/>
  <c r="BE25" i="78"/>
  <c r="BD25" i="78"/>
  <c r="BC25" i="78"/>
  <c r="BB25" i="78"/>
  <c r="BA25" i="78"/>
  <c r="AZ25" i="78"/>
  <c r="AY25" i="78"/>
  <c r="AX25" i="78"/>
  <c r="AW25" i="78"/>
  <c r="AV25" i="78"/>
  <c r="AU25" i="78"/>
  <c r="AT25" i="78"/>
  <c r="AS25" i="78"/>
  <c r="BJ23" i="78"/>
  <c r="BI23" i="78"/>
  <c r="BH23" i="78"/>
  <c r="BG23" i="78"/>
  <c r="BF23" i="78"/>
  <c r="BE23" i="78"/>
  <c r="BD23" i="78"/>
  <c r="BC23" i="78"/>
  <c r="BB23" i="78"/>
  <c r="BA23" i="78"/>
  <c r="AZ23" i="78"/>
  <c r="AY23" i="78"/>
  <c r="AX23" i="78"/>
  <c r="AW23" i="78"/>
  <c r="AV23" i="78"/>
  <c r="AU23" i="78"/>
  <c r="AT23" i="78"/>
  <c r="AS23" i="78"/>
  <c r="BJ22" i="78"/>
  <c r="BI22" i="78"/>
  <c r="BH22" i="78"/>
  <c r="BG22" i="78"/>
  <c r="BF22" i="78"/>
  <c r="BE22" i="78"/>
  <c r="BD22" i="78"/>
  <c r="BC22" i="78"/>
  <c r="BB22" i="78"/>
  <c r="BA22" i="78"/>
  <c r="AZ22" i="78"/>
  <c r="AY22" i="78"/>
  <c r="AX22" i="78"/>
  <c r="AW22" i="78"/>
  <c r="AV22" i="78"/>
  <c r="AU22" i="78"/>
  <c r="AT22" i="78"/>
  <c r="AS22" i="78"/>
  <c r="BJ19" i="78"/>
  <c r="BI19" i="78"/>
  <c r="BH19" i="78"/>
  <c r="BG19" i="78"/>
  <c r="BF19" i="78"/>
  <c r="BE19" i="78"/>
  <c r="BD19" i="78"/>
  <c r="BC19" i="78"/>
  <c r="BB19" i="78"/>
  <c r="BA19" i="78"/>
  <c r="AZ19" i="78"/>
  <c r="AY19" i="78"/>
  <c r="AX19" i="78"/>
  <c r="AW19" i="78"/>
  <c r="AV19" i="78"/>
  <c r="AU19" i="78"/>
  <c r="AT19" i="78"/>
  <c r="AS19" i="78"/>
  <c r="BJ18" i="78"/>
  <c r="BI18" i="78"/>
  <c r="BH18" i="78"/>
  <c r="BG18" i="78"/>
  <c r="BF18" i="78"/>
  <c r="BE18" i="78"/>
  <c r="BD18" i="78"/>
  <c r="BC18" i="78"/>
  <c r="BB18" i="78"/>
  <c r="BA18" i="78"/>
  <c r="AZ18" i="78"/>
  <c r="AY18" i="78"/>
  <c r="AX18" i="78"/>
  <c r="AW18" i="78"/>
  <c r="AV18" i="78"/>
  <c r="AU18" i="78"/>
  <c r="AT18" i="78"/>
  <c r="AS18" i="78"/>
  <c r="BJ17" i="78"/>
  <c r="BI17" i="78"/>
  <c r="BH17" i="78"/>
  <c r="BG17" i="78"/>
  <c r="BF17" i="78"/>
  <c r="BE17" i="78"/>
  <c r="BD17" i="78"/>
  <c r="BC17" i="78"/>
  <c r="BB17" i="78"/>
  <c r="BA17" i="78"/>
  <c r="AZ17" i="78"/>
  <c r="AY17" i="78"/>
  <c r="AX17" i="78"/>
  <c r="AW17" i="78"/>
  <c r="AV17" i="78"/>
  <c r="AU17" i="78"/>
  <c r="AT17" i="78"/>
  <c r="AS17" i="78"/>
  <c r="BJ16" i="78"/>
  <c r="BI16" i="78"/>
  <c r="BH16" i="78"/>
  <c r="BG16" i="78"/>
  <c r="BF16" i="78"/>
  <c r="BE16" i="78"/>
  <c r="BD16" i="78"/>
  <c r="BC16" i="78"/>
  <c r="BB16" i="78"/>
  <c r="BA16" i="78"/>
  <c r="AZ16" i="78"/>
  <c r="AY16" i="78"/>
  <c r="AX16" i="78"/>
  <c r="AW16" i="78"/>
  <c r="AV16" i="78"/>
  <c r="AU16" i="78"/>
  <c r="AT16" i="78"/>
  <c r="AS16" i="78"/>
  <c r="BJ15" i="78"/>
  <c r="BI15" i="78"/>
  <c r="BH15" i="78"/>
  <c r="BG15" i="78"/>
  <c r="BF15" i="78"/>
  <c r="BE15" i="78"/>
  <c r="BD15" i="78"/>
  <c r="BC15" i="78"/>
  <c r="BB15" i="78"/>
  <c r="BA15" i="78"/>
  <c r="AZ15" i="78"/>
  <c r="AY15" i="78"/>
  <c r="AX15" i="78"/>
  <c r="AW15" i="78"/>
  <c r="AV15" i="78"/>
  <c r="AU15" i="78"/>
  <c r="AT15" i="78"/>
  <c r="AS15" i="78"/>
  <c r="BJ14" i="78"/>
  <c r="BI14" i="78"/>
  <c r="BH14" i="78"/>
  <c r="BG14" i="78"/>
  <c r="BF14" i="78"/>
  <c r="BE14" i="78"/>
  <c r="BD14" i="78"/>
  <c r="BC14" i="78"/>
  <c r="BB14" i="78"/>
  <c r="BA14" i="78"/>
  <c r="AZ14" i="78"/>
  <c r="AY14" i="78"/>
  <c r="AX14" i="78"/>
  <c r="AW14" i="78"/>
  <c r="AV14" i="78"/>
  <c r="AU14" i="78"/>
  <c r="AT14" i="78"/>
  <c r="AS14" i="78"/>
  <c r="BJ13" i="78"/>
  <c r="BI13" i="78"/>
  <c r="BH13" i="78"/>
  <c r="BG13" i="78"/>
  <c r="BF13" i="78"/>
  <c r="BE13" i="78"/>
  <c r="BD13" i="78"/>
  <c r="BC13" i="78"/>
  <c r="BB13" i="78"/>
  <c r="BA13" i="78"/>
  <c r="AZ13" i="78"/>
  <c r="AY13" i="78"/>
  <c r="AX13" i="78"/>
  <c r="AW13" i="78"/>
  <c r="AV13" i="78"/>
  <c r="AU13" i="78"/>
  <c r="AT13" i="78"/>
  <c r="AS13" i="78"/>
  <c r="BJ12" i="78"/>
  <c r="BI12" i="78"/>
  <c r="BH12" i="78"/>
  <c r="BG12" i="78"/>
  <c r="BF12" i="78"/>
  <c r="BE12" i="78"/>
  <c r="BD12" i="78"/>
  <c r="BC12" i="78"/>
  <c r="BB12" i="78"/>
  <c r="BA12" i="78"/>
  <c r="AZ12" i="78"/>
  <c r="AY12" i="78"/>
  <c r="AX12" i="78"/>
  <c r="AW12" i="78"/>
  <c r="AV12" i="78"/>
  <c r="AU12" i="78"/>
  <c r="AT12" i="78"/>
  <c r="AS12" i="78"/>
  <c r="BJ96" i="79"/>
  <c r="BI96" i="79"/>
  <c r="BH96" i="79"/>
  <c r="BG96" i="79"/>
  <c r="BF96" i="79"/>
  <c r="BE96" i="79"/>
  <c r="BD96" i="79"/>
  <c r="BC96" i="79"/>
  <c r="BB96" i="79"/>
  <c r="BA96" i="79"/>
  <c r="AZ96" i="79"/>
  <c r="AY96" i="79"/>
  <c r="AX96" i="79"/>
  <c r="AW96" i="79"/>
  <c r="AV96" i="79"/>
  <c r="AU96" i="79"/>
  <c r="AT96" i="79"/>
  <c r="AS96" i="79"/>
  <c r="BJ95" i="79"/>
  <c r="BI95" i="79"/>
  <c r="BH95" i="79"/>
  <c r="BG95" i="79"/>
  <c r="BF95" i="79"/>
  <c r="BE95" i="79"/>
  <c r="BD95" i="79"/>
  <c r="BC95" i="79"/>
  <c r="BB95" i="79"/>
  <c r="BA95" i="79"/>
  <c r="AZ95" i="79"/>
  <c r="AY95" i="79"/>
  <c r="AX95" i="79"/>
  <c r="AW95" i="79"/>
  <c r="AV95" i="79"/>
  <c r="AU95" i="79"/>
  <c r="AT95" i="79"/>
  <c r="AS95" i="79"/>
  <c r="BJ93" i="79"/>
  <c r="BI93" i="79"/>
  <c r="BH93" i="79"/>
  <c r="BG93" i="79"/>
  <c r="BF93" i="79"/>
  <c r="BE93" i="79"/>
  <c r="BD93" i="79"/>
  <c r="BC93" i="79"/>
  <c r="BB93" i="79"/>
  <c r="BA93" i="79"/>
  <c r="AZ93" i="79"/>
  <c r="AY93" i="79"/>
  <c r="AX93" i="79"/>
  <c r="AW93" i="79"/>
  <c r="AV93" i="79"/>
  <c r="AU93" i="79"/>
  <c r="AT93" i="79"/>
  <c r="AS93" i="79"/>
  <c r="BJ92" i="79"/>
  <c r="BI92" i="79"/>
  <c r="BH92" i="79"/>
  <c r="BG92" i="79"/>
  <c r="BF92" i="79"/>
  <c r="BE92" i="79"/>
  <c r="BD92" i="79"/>
  <c r="BC92" i="79"/>
  <c r="BB92" i="79"/>
  <c r="BA92" i="79"/>
  <c r="AZ92" i="79"/>
  <c r="AY92" i="79"/>
  <c r="AX92" i="79"/>
  <c r="AW92" i="79"/>
  <c r="AV92" i="79"/>
  <c r="AU92" i="79"/>
  <c r="AT92" i="79"/>
  <c r="AS92" i="79"/>
  <c r="BJ91" i="79"/>
  <c r="BI91" i="79"/>
  <c r="BH91" i="79"/>
  <c r="BG91" i="79"/>
  <c r="BF91" i="79"/>
  <c r="BE91" i="79"/>
  <c r="BD91" i="79"/>
  <c r="BC91" i="79"/>
  <c r="BB91" i="79"/>
  <c r="BA91" i="79"/>
  <c r="AZ91" i="79"/>
  <c r="AY91" i="79"/>
  <c r="AX91" i="79"/>
  <c r="AW91" i="79"/>
  <c r="AV91" i="79"/>
  <c r="AU91" i="79"/>
  <c r="AT91" i="79"/>
  <c r="AS91" i="79"/>
  <c r="BJ90" i="79"/>
  <c r="BI90" i="79"/>
  <c r="BH90" i="79"/>
  <c r="BG90" i="79"/>
  <c r="BF90" i="79"/>
  <c r="BE90" i="79"/>
  <c r="BD90" i="79"/>
  <c r="BC90" i="79"/>
  <c r="BB90" i="79"/>
  <c r="BA90" i="79"/>
  <c r="AZ90" i="79"/>
  <c r="AY90" i="79"/>
  <c r="AX90" i="79"/>
  <c r="AW90" i="79"/>
  <c r="AV90" i="79"/>
  <c r="AU90" i="79"/>
  <c r="AT90" i="79"/>
  <c r="AS90" i="79"/>
  <c r="BJ87" i="79"/>
  <c r="BI87" i="79"/>
  <c r="BH87" i="79"/>
  <c r="BG87" i="79"/>
  <c r="BF87" i="79"/>
  <c r="BE87" i="79"/>
  <c r="BD87" i="79"/>
  <c r="BC87" i="79"/>
  <c r="BB87" i="79"/>
  <c r="BA87" i="79"/>
  <c r="AZ87" i="79"/>
  <c r="AY87" i="79"/>
  <c r="AX87" i="79"/>
  <c r="AW87" i="79"/>
  <c r="AV87" i="79"/>
  <c r="AU87" i="79"/>
  <c r="AT87" i="79"/>
  <c r="AS87" i="79"/>
  <c r="BJ85" i="79"/>
  <c r="BI85" i="79"/>
  <c r="BH85" i="79"/>
  <c r="BG85" i="79"/>
  <c r="BF85" i="79"/>
  <c r="BE85" i="79"/>
  <c r="BD85" i="79"/>
  <c r="BC85" i="79"/>
  <c r="BB85" i="79"/>
  <c r="BA85" i="79"/>
  <c r="AZ85" i="79"/>
  <c r="AY85" i="79"/>
  <c r="AX85" i="79"/>
  <c r="AW85" i="79"/>
  <c r="AV85" i="79"/>
  <c r="AU85" i="79"/>
  <c r="AT85" i="79"/>
  <c r="AS85" i="79"/>
  <c r="BJ84" i="79"/>
  <c r="BI84" i="79"/>
  <c r="BH84" i="79"/>
  <c r="BG84" i="79"/>
  <c r="BF84" i="79"/>
  <c r="BE84" i="79"/>
  <c r="BD84" i="79"/>
  <c r="BC84" i="79"/>
  <c r="BB84" i="79"/>
  <c r="BA84" i="79"/>
  <c r="AZ84" i="79"/>
  <c r="AY84" i="79"/>
  <c r="AX84" i="79"/>
  <c r="AW84" i="79"/>
  <c r="AV84" i="79"/>
  <c r="AU84" i="79"/>
  <c r="AT84" i="79"/>
  <c r="AS84" i="79"/>
  <c r="BJ83" i="79"/>
  <c r="BI83" i="79"/>
  <c r="BH83" i="79"/>
  <c r="BG83" i="79"/>
  <c r="BF83" i="79"/>
  <c r="BE83" i="79"/>
  <c r="BD83" i="79"/>
  <c r="BC83" i="79"/>
  <c r="BB83" i="79"/>
  <c r="BA83" i="79"/>
  <c r="AZ83" i="79"/>
  <c r="AY83" i="79"/>
  <c r="AX83" i="79"/>
  <c r="AW83" i="79"/>
  <c r="AV83" i="79"/>
  <c r="AU83" i="79"/>
  <c r="AT83" i="79"/>
  <c r="AS83" i="79"/>
  <c r="BJ38" i="79"/>
  <c r="BI38" i="79"/>
  <c r="BH38" i="79"/>
  <c r="BG38" i="79"/>
  <c r="BF38" i="79"/>
  <c r="BE38" i="79"/>
  <c r="BD38" i="79"/>
  <c r="BC38" i="79"/>
  <c r="BB38" i="79"/>
  <c r="BA38" i="79"/>
  <c r="AZ38" i="79"/>
  <c r="AY38" i="79"/>
  <c r="AX38" i="79"/>
  <c r="AW38" i="79"/>
  <c r="AV38" i="79"/>
  <c r="AU38" i="79"/>
  <c r="AT38" i="79"/>
  <c r="AS38" i="79"/>
  <c r="BJ36" i="79"/>
  <c r="BI36" i="79"/>
  <c r="BH36" i="79"/>
  <c r="BG36" i="79"/>
  <c r="BF36" i="79"/>
  <c r="BE36" i="79"/>
  <c r="BD36" i="79"/>
  <c r="BC36" i="79"/>
  <c r="BB36" i="79"/>
  <c r="BA36" i="79"/>
  <c r="AZ36" i="79"/>
  <c r="AY36" i="79"/>
  <c r="AX36" i="79"/>
  <c r="AW36" i="79"/>
  <c r="AV36" i="79"/>
  <c r="AU36" i="79"/>
  <c r="AT36" i="79"/>
  <c r="AS36" i="79"/>
  <c r="BJ34" i="79"/>
  <c r="BI34" i="79"/>
  <c r="BH34" i="79"/>
  <c r="BG34" i="79"/>
  <c r="BF34" i="79"/>
  <c r="BE34" i="79"/>
  <c r="BD34" i="79"/>
  <c r="BC34" i="79"/>
  <c r="BB34" i="79"/>
  <c r="BA34" i="79"/>
  <c r="AZ34" i="79"/>
  <c r="AY34" i="79"/>
  <c r="AX34" i="79"/>
  <c r="AW34" i="79"/>
  <c r="AV34" i="79"/>
  <c r="AU34" i="79"/>
  <c r="AT34" i="79"/>
  <c r="AS34" i="79"/>
  <c r="BJ33" i="79"/>
  <c r="BI33" i="79"/>
  <c r="BH33" i="79"/>
  <c r="BG33" i="79"/>
  <c r="BF33" i="79"/>
  <c r="BE33" i="79"/>
  <c r="BD33" i="79"/>
  <c r="BC33" i="79"/>
  <c r="BB33" i="79"/>
  <c r="BA33" i="79"/>
  <c r="AZ33" i="79"/>
  <c r="AY33" i="79"/>
  <c r="AX33" i="79"/>
  <c r="AW33" i="79"/>
  <c r="AV33" i="79"/>
  <c r="AU33" i="79"/>
  <c r="AT33" i="79"/>
  <c r="AS33" i="79"/>
  <c r="BJ32" i="79"/>
  <c r="BI32" i="79"/>
  <c r="BH32" i="79"/>
  <c r="BG32" i="79"/>
  <c r="BF32" i="79"/>
  <c r="BE32" i="79"/>
  <c r="BD32" i="79"/>
  <c r="BC32" i="79"/>
  <c r="BB32" i="79"/>
  <c r="BA32" i="79"/>
  <c r="AZ32" i="79"/>
  <c r="AY32" i="79"/>
  <c r="AX32" i="79"/>
  <c r="AW32" i="79"/>
  <c r="AV32" i="79"/>
  <c r="AU32" i="79"/>
  <c r="AT32" i="79"/>
  <c r="AS32" i="79"/>
  <c r="BJ30" i="79"/>
  <c r="BI30" i="79"/>
  <c r="BH30" i="79"/>
  <c r="BG30" i="79"/>
  <c r="BF30" i="79"/>
  <c r="BE30" i="79"/>
  <c r="BD30" i="79"/>
  <c r="BC30" i="79"/>
  <c r="BB30" i="79"/>
  <c r="BA30" i="79"/>
  <c r="AZ30" i="79"/>
  <c r="AY30" i="79"/>
  <c r="AX30" i="79"/>
  <c r="AW30" i="79"/>
  <c r="AV30" i="79"/>
  <c r="AU30" i="79"/>
  <c r="AT30" i="79"/>
  <c r="AS30" i="79"/>
  <c r="BJ29" i="79"/>
  <c r="BI29" i="79"/>
  <c r="BH29" i="79"/>
  <c r="BG29" i="79"/>
  <c r="BF29" i="79"/>
  <c r="BE29" i="79"/>
  <c r="BD29" i="79"/>
  <c r="BC29" i="79"/>
  <c r="BB29" i="79"/>
  <c r="BA29" i="79"/>
  <c r="AZ29" i="79"/>
  <c r="AY29" i="79"/>
  <c r="AX29" i="79"/>
  <c r="AW29" i="79"/>
  <c r="AV29" i="79"/>
  <c r="AU29" i="79"/>
  <c r="AT29" i="79"/>
  <c r="AS29" i="79"/>
  <c r="BJ28" i="79"/>
  <c r="BI28" i="79"/>
  <c r="BH28" i="79"/>
  <c r="BG28" i="79"/>
  <c r="BF28" i="79"/>
  <c r="BE28" i="79"/>
  <c r="BD28" i="79"/>
  <c r="BC28" i="79"/>
  <c r="BB28" i="79"/>
  <c r="BA28" i="79"/>
  <c r="AZ28" i="79"/>
  <c r="AY28" i="79"/>
  <c r="AX28" i="79"/>
  <c r="AW28" i="79"/>
  <c r="AV28" i="79"/>
  <c r="AU28" i="79"/>
  <c r="AT28" i="79"/>
  <c r="AS28" i="79"/>
  <c r="BJ27" i="79"/>
  <c r="BI27" i="79"/>
  <c r="BH27" i="79"/>
  <c r="BG27" i="79"/>
  <c r="BF27" i="79"/>
  <c r="BE27" i="79"/>
  <c r="BD27" i="79"/>
  <c r="BC27" i="79"/>
  <c r="BB27" i="79"/>
  <c r="BA27" i="79"/>
  <c r="AZ27" i="79"/>
  <c r="AY27" i="79"/>
  <c r="AX27" i="79"/>
  <c r="AW27" i="79"/>
  <c r="AV27" i="79"/>
  <c r="AU27" i="79"/>
  <c r="AT27" i="79"/>
  <c r="AS27" i="79"/>
  <c r="BJ25" i="79"/>
  <c r="BI25" i="79"/>
  <c r="BH25" i="79"/>
  <c r="BG25" i="79"/>
  <c r="BF25" i="79"/>
  <c r="BE25" i="79"/>
  <c r="BD25" i="79"/>
  <c r="BC25" i="79"/>
  <c r="BB25" i="79"/>
  <c r="BA25" i="79"/>
  <c r="AZ25" i="79"/>
  <c r="AY25" i="79"/>
  <c r="AX25" i="79"/>
  <c r="AW25" i="79"/>
  <c r="AV25" i="79"/>
  <c r="AU25" i="79"/>
  <c r="AT25" i="79"/>
  <c r="AS25" i="79"/>
  <c r="BJ23" i="79"/>
  <c r="BI23" i="79"/>
  <c r="BH23" i="79"/>
  <c r="BG23" i="79"/>
  <c r="BF23" i="79"/>
  <c r="BE23" i="79"/>
  <c r="BD23" i="79"/>
  <c r="BC23" i="79"/>
  <c r="BB23" i="79"/>
  <c r="BA23" i="79"/>
  <c r="AZ23" i="79"/>
  <c r="AY23" i="79"/>
  <c r="AX23" i="79"/>
  <c r="AW23" i="79"/>
  <c r="AV23" i="79"/>
  <c r="AU23" i="79"/>
  <c r="AT23" i="79"/>
  <c r="AS23" i="79"/>
  <c r="BJ22" i="79"/>
  <c r="BI22" i="79"/>
  <c r="BH22" i="79"/>
  <c r="BG22" i="79"/>
  <c r="BF22" i="79"/>
  <c r="BE22" i="79"/>
  <c r="BD22" i="79"/>
  <c r="BC22" i="79"/>
  <c r="BB22" i="79"/>
  <c r="BA22" i="79"/>
  <c r="AZ22" i="79"/>
  <c r="AY22" i="79"/>
  <c r="AX22" i="79"/>
  <c r="AW22" i="79"/>
  <c r="AV22" i="79"/>
  <c r="AU22" i="79"/>
  <c r="AT22" i="79"/>
  <c r="AS22" i="79"/>
  <c r="BJ19" i="79"/>
  <c r="BI19" i="79"/>
  <c r="BH19" i="79"/>
  <c r="BG19" i="79"/>
  <c r="BF19" i="79"/>
  <c r="BE19" i="79"/>
  <c r="BD19" i="79"/>
  <c r="BC19" i="79"/>
  <c r="BB19" i="79"/>
  <c r="BA19" i="79"/>
  <c r="AZ19" i="79"/>
  <c r="AY19" i="79"/>
  <c r="AX19" i="79"/>
  <c r="AW19" i="79"/>
  <c r="AV19" i="79"/>
  <c r="AU19" i="79"/>
  <c r="AT19" i="79"/>
  <c r="AS19" i="79"/>
  <c r="BJ18" i="79"/>
  <c r="BI18" i="79"/>
  <c r="BH18" i="79"/>
  <c r="BG18" i="79"/>
  <c r="BF18" i="79"/>
  <c r="BE18" i="79"/>
  <c r="BD18" i="79"/>
  <c r="BC18" i="79"/>
  <c r="BB18" i="79"/>
  <c r="BA18" i="79"/>
  <c r="AZ18" i="79"/>
  <c r="AY18" i="79"/>
  <c r="AX18" i="79"/>
  <c r="AW18" i="79"/>
  <c r="AV18" i="79"/>
  <c r="AU18" i="79"/>
  <c r="AT18" i="79"/>
  <c r="AS18" i="79"/>
  <c r="BJ17" i="79"/>
  <c r="BI17" i="79"/>
  <c r="BH17" i="79"/>
  <c r="BG17" i="79"/>
  <c r="BF17" i="79"/>
  <c r="BE17" i="79"/>
  <c r="BD17" i="79"/>
  <c r="BC17" i="79"/>
  <c r="BB17" i="79"/>
  <c r="BA17" i="79"/>
  <c r="AZ17" i="79"/>
  <c r="AY17" i="79"/>
  <c r="AX17" i="79"/>
  <c r="AW17" i="79"/>
  <c r="AV17" i="79"/>
  <c r="AU17" i="79"/>
  <c r="AT17" i="79"/>
  <c r="AS17" i="79"/>
  <c r="BJ16" i="79"/>
  <c r="BI16" i="79"/>
  <c r="BH16" i="79"/>
  <c r="BG16" i="79"/>
  <c r="BF16" i="79"/>
  <c r="BE16" i="79"/>
  <c r="BD16" i="79"/>
  <c r="BC16" i="79"/>
  <c r="BB16" i="79"/>
  <c r="BA16" i="79"/>
  <c r="AZ16" i="79"/>
  <c r="AY16" i="79"/>
  <c r="AX16" i="79"/>
  <c r="AW16" i="79"/>
  <c r="AV16" i="79"/>
  <c r="AU16" i="79"/>
  <c r="AT16" i="79"/>
  <c r="AS16" i="79"/>
  <c r="BJ15" i="79"/>
  <c r="BI15" i="79"/>
  <c r="BH15" i="79"/>
  <c r="BG15" i="79"/>
  <c r="BF15" i="79"/>
  <c r="BE15" i="79"/>
  <c r="BD15" i="79"/>
  <c r="BC15" i="79"/>
  <c r="BB15" i="79"/>
  <c r="BA15" i="79"/>
  <c r="AZ15" i="79"/>
  <c r="AY15" i="79"/>
  <c r="AX15" i="79"/>
  <c r="AW15" i="79"/>
  <c r="AV15" i="79"/>
  <c r="AU15" i="79"/>
  <c r="AT15" i="79"/>
  <c r="AS15" i="79"/>
  <c r="BJ14" i="79"/>
  <c r="BI14" i="79"/>
  <c r="BH14" i="79"/>
  <c r="BG14" i="79"/>
  <c r="BF14" i="79"/>
  <c r="BE14" i="79"/>
  <c r="BD14" i="79"/>
  <c r="BC14" i="79"/>
  <c r="BB14" i="79"/>
  <c r="BA14" i="79"/>
  <c r="AZ14" i="79"/>
  <c r="AY14" i="79"/>
  <c r="AX14" i="79"/>
  <c r="AW14" i="79"/>
  <c r="AV14" i="79"/>
  <c r="AU14" i="79"/>
  <c r="AT14" i="79"/>
  <c r="AS14" i="79"/>
  <c r="BJ13" i="79"/>
  <c r="BI13" i="79"/>
  <c r="BH13" i="79"/>
  <c r="BG13" i="79"/>
  <c r="BF13" i="79"/>
  <c r="BE13" i="79"/>
  <c r="BD13" i="79"/>
  <c r="BC13" i="79"/>
  <c r="BB13" i="79"/>
  <c r="BA13" i="79"/>
  <c r="AZ13" i="79"/>
  <c r="AY13" i="79"/>
  <c r="AX13" i="79"/>
  <c r="AW13" i="79"/>
  <c r="AV13" i="79"/>
  <c r="AU13" i="79"/>
  <c r="AT13" i="79"/>
  <c r="AS13" i="79"/>
  <c r="BJ12" i="79"/>
  <c r="BI12" i="79"/>
  <c r="BH12" i="79"/>
  <c r="BG12" i="79"/>
  <c r="BF12" i="79"/>
  <c r="BE12" i="79"/>
  <c r="BD12" i="79"/>
  <c r="BC12" i="79"/>
  <c r="BB12" i="79"/>
  <c r="BA12" i="79"/>
  <c r="AZ12" i="79"/>
  <c r="AY12" i="79"/>
  <c r="AX12" i="79"/>
  <c r="AW12" i="79"/>
  <c r="AV12" i="79"/>
  <c r="AU12" i="79"/>
  <c r="AT12" i="79"/>
  <c r="AS12" i="79"/>
  <c r="BJ96" i="80"/>
  <c r="BI96" i="80"/>
  <c r="BH96" i="80"/>
  <c r="BG96" i="80"/>
  <c r="BF96" i="80"/>
  <c r="BE96" i="80"/>
  <c r="BD96" i="80"/>
  <c r="BC96" i="80"/>
  <c r="BB96" i="80"/>
  <c r="BA96" i="80"/>
  <c r="AZ96" i="80"/>
  <c r="AY96" i="80"/>
  <c r="AX96" i="80"/>
  <c r="AW96" i="80"/>
  <c r="AV96" i="80"/>
  <c r="AU96" i="80"/>
  <c r="AT96" i="80"/>
  <c r="AS96" i="80"/>
  <c r="BJ95" i="80"/>
  <c r="BI95" i="80"/>
  <c r="BH95" i="80"/>
  <c r="BG95" i="80"/>
  <c r="BF95" i="80"/>
  <c r="BE95" i="80"/>
  <c r="BD95" i="80"/>
  <c r="BC95" i="80"/>
  <c r="BB95" i="80"/>
  <c r="BA95" i="80"/>
  <c r="AZ95" i="80"/>
  <c r="AY95" i="80"/>
  <c r="AX95" i="80"/>
  <c r="AW95" i="80"/>
  <c r="AV95" i="80"/>
  <c r="AU95" i="80"/>
  <c r="AT95" i="80"/>
  <c r="AS95" i="80"/>
  <c r="BJ93" i="80"/>
  <c r="BI93" i="80"/>
  <c r="BH93" i="80"/>
  <c r="BG93" i="80"/>
  <c r="BF93" i="80"/>
  <c r="BE93" i="80"/>
  <c r="BD93" i="80"/>
  <c r="BC93" i="80"/>
  <c r="BB93" i="80"/>
  <c r="BA93" i="80"/>
  <c r="AZ93" i="80"/>
  <c r="AY93" i="80"/>
  <c r="AX93" i="80"/>
  <c r="AW93" i="80"/>
  <c r="AV93" i="80"/>
  <c r="AU93" i="80"/>
  <c r="AT93" i="80"/>
  <c r="AS93" i="80"/>
  <c r="BJ92" i="80"/>
  <c r="BI92" i="80"/>
  <c r="BH92" i="80"/>
  <c r="BG92" i="80"/>
  <c r="BF92" i="80"/>
  <c r="BE92" i="80"/>
  <c r="BD92" i="80"/>
  <c r="BC92" i="80"/>
  <c r="BB92" i="80"/>
  <c r="BA92" i="80"/>
  <c r="AZ92" i="80"/>
  <c r="AY92" i="80"/>
  <c r="AX92" i="80"/>
  <c r="AW92" i="80"/>
  <c r="AV92" i="80"/>
  <c r="AU92" i="80"/>
  <c r="AT92" i="80"/>
  <c r="AS92" i="80"/>
  <c r="BJ91" i="80"/>
  <c r="BI91" i="80"/>
  <c r="BH91" i="80"/>
  <c r="BG91" i="80"/>
  <c r="BF91" i="80"/>
  <c r="BE91" i="80"/>
  <c r="BD91" i="80"/>
  <c r="BC91" i="80"/>
  <c r="BB91" i="80"/>
  <c r="BA91" i="80"/>
  <c r="AZ91" i="80"/>
  <c r="AY91" i="80"/>
  <c r="AX91" i="80"/>
  <c r="AW91" i="80"/>
  <c r="AV91" i="80"/>
  <c r="AU91" i="80"/>
  <c r="AT91" i="80"/>
  <c r="AS91" i="80"/>
  <c r="BJ90" i="80"/>
  <c r="BI90" i="80"/>
  <c r="BH90" i="80"/>
  <c r="BG90" i="80"/>
  <c r="BF90" i="80"/>
  <c r="BE90" i="80"/>
  <c r="BD90" i="80"/>
  <c r="BC90" i="80"/>
  <c r="BB90" i="80"/>
  <c r="BA90" i="80"/>
  <c r="AZ90" i="80"/>
  <c r="AY90" i="80"/>
  <c r="AX90" i="80"/>
  <c r="AW90" i="80"/>
  <c r="AV90" i="80"/>
  <c r="AU90" i="80"/>
  <c r="AT90" i="80"/>
  <c r="AS90" i="80"/>
  <c r="BJ87" i="80"/>
  <c r="BI87" i="80"/>
  <c r="BH87" i="80"/>
  <c r="BG87" i="80"/>
  <c r="BF87" i="80"/>
  <c r="BE87" i="80"/>
  <c r="BD87" i="80"/>
  <c r="BC87" i="80"/>
  <c r="BB87" i="80"/>
  <c r="BA87" i="80"/>
  <c r="AZ87" i="80"/>
  <c r="AY87" i="80"/>
  <c r="AX87" i="80"/>
  <c r="AW87" i="80"/>
  <c r="AV87" i="80"/>
  <c r="AU87" i="80"/>
  <c r="AT87" i="80"/>
  <c r="AS87" i="80"/>
  <c r="BJ85" i="80"/>
  <c r="BI85" i="80"/>
  <c r="BH85" i="80"/>
  <c r="BG85" i="80"/>
  <c r="BF85" i="80"/>
  <c r="BE85" i="80"/>
  <c r="BD85" i="80"/>
  <c r="BC85" i="80"/>
  <c r="BB85" i="80"/>
  <c r="BA85" i="80"/>
  <c r="AZ85" i="80"/>
  <c r="AY85" i="80"/>
  <c r="AX85" i="80"/>
  <c r="AW85" i="80"/>
  <c r="AV85" i="80"/>
  <c r="AU85" i="80"/>
  <c r="AT85" i="80"/>
  <c r="AS85" i="80"/>
  <c r="BJ84" i="80"/>
  <c r="BI84" i="80"/>
  <c r="BH84" i="80"/>
  <c r="BG84" i="80"/>
  <c r="BF84" i="80"/>
  <c r="BE84" i="80"/>
  <c r="BD84" i="80"/>
  <c r="BC84" i="80"/>
  <c r="BB84" i="80"/>
  <c r="BA84" i="80"/>
  <c r="AZ84" i="80"/>
  <c r="AY84" i="80"/>
  <c r="AX84" i="80"/>
  <c r="AW84" i="80"/>
  <c r="AV84" i="80"/>
  <c r="AU84" i="80"/>
  <c r="AT84" i="80"/>
  <c r="AS84" i="80"/>
  <c r="BJ83" i="80"/>
  <c r="BI83" i="80"/>
  <c r="BH83" i="80"/>
  <c r="BG83" i="80"/>
  <c r="BF83" i="80"/>
  <c r="BE83" i="80"/>
  <c r="BD83" i="80"/>
  <c r="BC83" i="80"/>
  <c r="BB83" i="80"/>
  <c r="BA83" i="80"/>
  <c r="AZ83" i="80"/>
  <c r="AY83" i="80"/>
  <c r="AX83" i="80"/>
  <c r="AW83" i="80"/>
  <c r="AV83" i="80"/>
  <c r="AU83" i="80"/>
  <c r="AT83" i="80"/>
  <c r="AS83" i="80"/>
  <c r="BJ38" i="80"/>
  <c r="BI38" i="80"/>
  <c r="BH38" i="80"/>
  <c r="BG38" i="80"/>
  <c r="BF38" i="80"/>
  <c r="BE38" i="80"/>
  <c r="BD38" i="80"/>
  <c r="BC38" i="80"/>
  <c r="BB38" i="80"/>
  <c r="BA38" i="80"/>
  <c r="AZ38" i="80"/>
  <c r="AY38" i="80"/>
  <c r="AX38" i="80"/>
  <c r="AW38" i="80"/>
  <c r="AV38" i="80"/>
  <c r="AU38" i="80"/>
  <c r="AT38" i="80"/>
  <c r="AS38" i="80"/>
  <c r="BJ36" i="80"/>
  <c r="BI36" i="80"/>
  <c r="BH36" i="80"/>
  <c r="BG36" i="80"/>
  <c r="BF36" i="80"/>
  <c r="BE36" i="80"/>
  <c r="BD36" i="80"/>
  <c r="BC36" i="80"/>
  <c r="BB36" i="80"/>
  <c r="BA36" i="80"/>
  <c r="AZ36" i="80"/>
  <c r="AY36" i="80"/>
  <c r="AX36" i="80"/>
  <c r="AW36" i="80"/>
  <c r="AV36" i="80"/>
  <c r="AU36" i="80"/>
  <c r="AT36" i="80"/>
  <c r="AS36" i="80"/>
  <c r="BJ34" i="80"/>
  <c r="BI34" i="80"/>
  <c r="BH34" i="80"/>
  <c r="BG34" i="80"/>
  <c r="BF34" i="80"/>
  <c r="BE34" i="80"/>
  <c r="BD34" i="80"/>
  <c r="BC34" i="80"/>
  <c r="BB34" i="80"/>
  <c r="BA34" i="80"/>
  <c r="AZ34" i="80"/>
  <c r="AY34" i="80"/>
  <c r="AX34" i="80"/>
  <c r="AW34" i="80"/>
  <c r="AV34" i="80"/>
  <c r="AU34" i="80"/>
  <c r="AT34" i="80"/>
  <c r="AS34" i="80"/>
  <c r="BJ33" i="80"/>
  <c r="BI33" i="80"/>
  <c r="BH33" i="80"/>
  <c r="BG33" i="80"/>
  <c r="BF33" i="80"/>
  <c r="BE33" i="80"/>
  <c r="BD33" i="80"/>
  <c r="BC33" i="80"/>
  <c r="BB33" i="80"/>
  <c r="BA33" i="80"/>
  <c r="AZ33" i="80"/>
  <c r="AY33" i="80"/>
  <c r="AX33" i="80"/>
  <c r="AW33" i="80"/>
  <c r="AV33" i="80"/>
  <c r="AU33" i="80"/>
  <c r="AT33" i="80"/>
  <c r="AS33" i="80"/>
  <c r="BJ32" i="80"/>
  <c r="BI32" i="80"/>
  <c r="BH32" i="80"/>
  <c r="BG32" i="80"/>
  <c r="BF32" i="80"/>
  <c r="BE32" i="80"/>
  <c r="BD32" i="80"/>
  <c r="BC32" i="80"/>
  <c r="BB32" i="80"/>
  <c r="BA32" i="80"/>
  <c r="AZ32" i="80"/>
  <c r="AY32" i="80"/>
  <c r="AX32" i="80"/>
  <c r="AW32" i="80"/>
  <c r="AV32" i="80"/>
  <c r="AU32" i="80"/>
  <c r="AT32" i="80"/>
  <c r="AS32" i="80"/>
  <c r="BJ30" i="80"/>
  <c r="BI30" i="80"/>
  <c r="BH30" i="80"/>
  <c r="BG30" i="80"/>
  <c r="BF30" i="80"/>
  <c r="BE30" i="80"/>
  <c r="BD30" i="80"/>
  <c r="BC30" i="80"/>
  <c r="BB30" i="80"/>
  <c r="BA30" i="80"/>
  <c r="AZ30" i="80"/>
  <c r="AY30" i="80"/>
  <c r="AX30" i="80"/>
  <c r="AW30" i="80"/>
  <c r="AV30" i="80"/>
  <c r="AU30" i="80"/>
  <c r="AT30" i="80"/>
  <c r="AS30" i="80"/>
  <c r="BJ29" i="80"/>
  <c r="BI29" i="80"/>
  <c r="BH29" i="80"/>
  <c r="BG29" i="80"/>
  <c r="BF29" i="80"/>
  <c r="BE29" i="80"/>
  <c r="BD29" i="80"/>
  <c r="BC29" i="80"/>
  <c r="BB29" i="80"/>
  <c r="BA29" i="80"/>
  <c r="AZ29" i="80"/>
  <c r="AY29" i="80"/>
  <c r="AX29" i="80"/>
  <c r="AW29" i="80"/>
  <c r="AV29" i="80"/>
  <c r="AU29" i="80"/>
  <c r="AT29" i="80"/>
  <c r="AS29" i="80"/>
  <c r="BJ28" i="80"/>
  <c r="BI28" i="80"/>
  <c r="BH28" i="80"/>
  <c r="BG28" i="80"/>
  <c r="BF28" i="80"/>
  <c r="BE28" i="80"/>
  <c r="BD28" i="80"/>
  <c r="BC28" i="80"/>
  <c r="BB28" i="80"/>
  <c r="BA28" i="80"/>
  <c r="AZ28" i="80"/>
  <c r="AY28" i="80"/>
  <c r="AX28" i="80"/>
  <c r="AW28" i="80"/>
  <c r="AV28" i="80"/>
  <c r="AU28" i="80"/>
  <c r="AT28" i="80"/>
  <c r="AS28" i="80"/>
  <c r="BJ27" i="80"/>
  <c r="BI27" i="80"/>
  <c r="BH27" i="80"/>
  <c r="BG27" i="80"/>
  <c r="BF27" i="80"/>
  <c r="BE27" i="80"/>
  <c r="BD27" i="80"/>
  <c r="BC27" i="80"/>
  <c r="BB27" i="80"/>
  <c r="BA27" i="80"/>
  <c r="AZ27" i="80"/>
  <c r="AY27" i="80"/>
  <c r="AX27" i="80"/>
  <c r="AW27" i="80"/>
  <c r="AV27" i="80"/>
  <c r="AU27" i="80"/>
  <c r="AT27" i="80"/>
  <c r="AS27" i="80"/>
  <c r="BJ25" i="80"/>
  <c r="BI25" i="80"/>
  <c r="BH25" i="80"/>
  <c r="BG25" i="80"/>
  <c r="BF25" i="80"/>
  <c r="BE25" i="80"/>
  <c r="BD25" i="80"/>
  <c r="BC25" i="80"/>
  <c r="BB25" i="80"/>
  <c r="BA25" i="80"/>
  <c r="AZ25" i="80"/>
  <c r="AY25" i="80"/>
  <c r="AX25" i="80"/>
  <c r="AW25" i="80"/>
  <c r="AV25" i="80"/>
  <c r="AU25" i="80"/>
  <c r="AT25" i="80"/>
  <c r="AS25" i="80"/>
  <c r="BJ23" i="80"/>
  <c r="BI23" i="80"/>
  <c r="BH23" i="80"/>
  <c r="BG23" i="80"/>
  <c r="BF23" i="80"/>
  <c r="BE23" i="80"/>
  <c r="BD23" i="80"/>
  <c r="BC23" i="80"/>
  <c r="BB23" i="80"/>
  <c r="BA23" i="80"/>
  <c r="AZ23" i="80"/>
  <c r="AY23" i="80"/>
  <c r="AX23" i="80"/>
  <c r="AW23" i="80"/>
  <c r="AV23" i="80"/>
  <c r="AU23" i="80"/>
  <c r="AT23" i="80"/>
  <c r="AS23" i="80"/>
  <c r="BJ22" i="80"/>
  <c r="BI22" i="80"/>
  <c r="BH22" i="80"/>
  <c r="BG22" i="80"/>
  <c r="BF22" i="80"/>
  <c r="BE22" i="80"/>
  <c r="BD22" i="80"/>
  <c r="BC22" i="80"/>
  <c r="BB22" i="80"/>
  <c r="BA22" i="80"/>
  <c r="AZ22" i="80"/>
  <c r="AY22" i="80"/>
  <c r="AX22" i="80"/>
  <c r="AW22" i="80"/>
  <c r="AV22" i="80"/>
  <c r="AU22" i="80"/>
  <c r="AT22" i="80"/>
  <c r="AS22" i="80"/>
  <c r="BJ19" i="80"/>
  <c r="BI19" i="80"/>
  <c r="BH19" i="80"/>
  <c r="BG19" i="80"/>
  <c r="BF19" i="80"/>
  <c r="BE19" i="80"/>
  <c r="BD19" i="80"/>
  <c r="BC19" i="80"/>
  <c r="BB19" i="80"/>
  <c r="BA19" i="80"/>
  <c r="AZ19" i="80"/>
  <c r="AY19" i="80"/>
  <c r="AX19" i="80"/>
  <c r="AW19" i="80"/>
  <c r="AV19" i="80"/>
  <c r="AU19" i="80"/>
  <c r="AT19" i="80"/>
  <c r="AS19" i="80"/>
  <c r="BJ18" i="80"/>
  <c r="BI18" i="80"/>
  <c r="BH18" i="80"/>
  <c r="BG18" i="80"/>
  <c r="BF18" i="80"/>
  <c r="BE18" i="80"/>
  <c r="BD18" i="80"/>
  <c r="BC18" i="80"/>
  <c r="BB18" i="80"/>
  <c r="BA18" i="80"/>
  <c r="AZ18" i="80"/>
  <c r="AY18" i="80"/>
  <c r="AX18" i="80"/>
  <c r="AW18" i="80"/>
  <c r="AV18" i="80"/>
  <c r="AU18" i="80"/>
  <c r="AT18" i="80"/>
  <c r="AS18" i="80"/>
  <c r="BJ17" i="80"/>
  <c r="BI17" i="80"/>
  <c r="BH17" i="80"/>
  <c r="BG17" i="80"/>
  <c r="BF17" i="80"/>
  <c r="BE17" i="80"/>
  <c r="BD17" i="80"/>
  <c r="BC17" i="80"/>
  <c r="BB17" i="80"/>
  <c r="BA17" i="80"/>
  <c r="AZ17" i="80"/>
  <c r="AY17" i="80"/>
  <c r="AX17" i="80"/>
  <c r="AW17" i="80"/>
  <c r="AV17" i="80"/>
  <c r="AU17" i="80"/>
  <c r="AT17" i="80"/>
  <c r="AS17" i="80"/>
  <c r="BJ16" i="80"/>
  <c r="BI16" i="80"/>
  <c r="BH16" i="80"/>
  <c r="BG16" i="80"/>
  <c r="BF16" i="80"/>
  <c r="BE16" i="80"/>
  <c r="BD16" i="80"/>
  <c r="BC16" i="80"/>
  <c r="BB16" i="80"/>
  <c r="BA16" i="80"/>
  <c r="AZ16" i="80"/>
  <c r="AY16" i="80"/>
  <c r="AX16" i="80"/>
  <c r="AW16" i="80"/>
  <c r="AV16" i="80"/>
  <c r="AU16" i="80"/>
  <c r="AT16" i="80"/>
  <c r="AS16" i="80"/>
  <c r="BJ15" i="80"/>
  <c r="BI15" i="80"/>
  <c r="BH15" i="80"/>
  <c r="BG15" i="80"/>
  <c r="BF15" i="80"/>
  <c r="BE15" i="80"/>
  <c r="BD15" i="80"/>
  <c r="BC15" i="80"/>
  <c r="BB15" i="80"/>
  <c r="BA15" i="80"/>
  <c r="AZ15" i="80"/>
  <c r="AY15" i="80"/>
  <c r="AX15" i="80"/>
  <c r="AW15" i="80"/>
  <c r="AV15" i="80"/>
  <c r="AU15" i="80"/>
  <c r="AT15" i="80"/>
  <c r="AS15" i="80"/>
  <c r="BJ14" i="80"/>
  <c r="BI14" i="80"/>
  <c r="BH14" i="80"/>
  <c r="BG14" i="80"/>
  <c r="BF14" i="80"/>
  <c r="BE14" i="80"/>
  <c r="BD14" i="80"/>
  <c r="BC14" i="80"/>
  <c r="BB14" i="80"/>
  <c r="BA14" i="80"/>
  <c r="AZ14" i="80"/>
  <c r="AY14" i="80"/>
  <c r="AX14" i="80"/>
  <c r="AW14" i="80"/>
  <c r="AV14" i="80"/>
  <c r="AU14" i="80"/>
  <c r="AT14" i="80"/>
  <c r="AS14" i="80"/>
  <c r="BJ13" i="80"/>
  <c r="BI13" i="80"/>
  <c r="BH13" i="80"/>
  <c r="BG13" i="80"/>
  <c r="BF13" i="80"/>
  <c r="BE13" i="80"/>
  <c r="BD13" i="80"/>
  <c r="BC13" i="80"/>
  <c r="BB13" i="80"/>
  <c r="BA13" i="80"/>
  <c r="AZ13" i="80"/>
  <c r="AY13" i="80"/>
  <c r="AX13" i="80"/>
  <c r="AW13" i="80"/>
  <c r="AV13" i="80"/>
  <c r="AU13" i="80"/>
  <c r="AT13" i="80"/>
  <c r="AS13" i="80"/>
  <c r="BJ12" i="80"/>
  <c r="BI12" i="80"/>
  <c r="BH12" i="80"/>
  <c r="BG12" i="80"/>
  <c r="BF12" i="80"/>
  <c r="BE12" i="80"/>
  <c r="BD12" i="80"/>
  <c r="BC12" i="80"/>
  <c r="BB12" i="80"/>
  <c r="BA12" i="80"/>
  <c r="AZ12" i="80"/>
  <c r="AY12" i="80"/>
  <c r="AX12" i="80"/>
  <c r="AW12" i="80"/>
  <c r="AV12" i="80"/>
  <c r="AU12" i="80"/>
  <c r="AT12" i="80"/>
  <c r="AS12" i="80"/>
  <c r="BJ96" i="81"/>
  <c r="BI96" i="81"/>
  <c r="BH96" i="81"/>
  <c r="BG96" i="81"/>
  <c r="BF96" i="81"/>
  <c r="BE96" i="81"/>
  <c r="BD96" i="81"/>
  <c r="BC96" i="81"/>
  <c r="BB96" i="81"/>
  <c r="BA96" i="81"/>
  <c r="AZ96" i="81"/>
  <c r="AY96" i="81"/>
  <c r="AX96" i="81"/>
  <c r="AW96" i="81"/>
  <c r="AV96" i="81"/>
  <c r="AU96" i="81"/>
  <c r="AT96" i="81"/>
  <c r="AS96" i="81"/>
  <c r="BJ95" i="81"/>
  <c r="BI95" i="81"/>
  <c r="BH95" i="81"/>
  <c r="BG95" i="81"/>
  <c r="BF95" i="81"/>
  <c r="BE95" i="81"/>
  <c r="BD95" i="81"/>
  <c r="BC95" i="81"/>
  <c r="BB95" i="81"/>
  <c r="BA95" i="81"/>
  <c r="AZ95" i="81"/>
  <c r="AY95" i="81"/>
  <c r="AX95" i="81"/>
  <c r="AW95" i="81"/>
  <c r="AV95" i="81"/>
  <c r="AU95" i="81"/>
  <c r="AT95" i="81"/>
  <c r="AS95" i="81"/>
  <c r="BJ93" i="81"/>
  <c r="BI93" i="81"/>
  <c r="BH93" i="81"/>
  <c r="BG93" i="81"/>
  <c r="BF93" i="81"/>
  <c r="BE93" i="81"/>
  <c r="BD93" i="81"/>
  <c r="BC93" i="81"/>
  <c r="BB93" i="81"/>
  <c r="BA93" i="81"/>
  <c r="AZ93" i="81"/>
  <c r="AY93" i="81"/>
  <c r="AX93" i="81"/>
  <c r="AW93" i="81"/>
  <c r="AV93" i="81"/>
  <c r="AU93" i="81"/>
  <c r="AT93" i="81"/>
  <c r="AS93" i="81"/>
  <c r="BJ92" i="81"/>
  <c r="BI92" i="81"/>
  <c r="BH92" i="81"/>
  <c r="BG92" i="81"/>
  <c r="BF92" i="81"/>
  <c r="BE92" i="81"/>
  <c r="BD92" i="81"/>
  <c r="BC92" i="81"/>
  <c r="BB92" i="81"/>
  <c r="BA92" i="81"/>
  <c r="AZ92" i="81"/>
  <c r="AY92" i="81"/>
  <c r="AX92" i="81"/>
  <c r="AW92" i="81"/>
  <c r="AV92" i="81"/>
  <c r="AU92" i="81"/>
  <c r="AT92" i="81"/>
  <c r="AS92" i="81"/>
  <c r="BJ91" i="81"/>
  <c r="BI91" i="81"/>
  <c r="BH91" i="81"/>
  <c r="BG91" i="81"/>
  <c r="BF91" i="81"/>
  <c r="BE91" i="81"/>
  <c r="BD91" i="81"/>
  <c r="BC91" i="81"/>
  <c r="BB91" i="81"/>
  <c r="BA91" i="81"/>
  <c r="AZ91" i="81"/>
  <c r="AY91" i="81"/>
  <c r="AX91" i="81"/>
  <c r="AW91" i="81"/>
  <c r="AV91" i="81"/>
  <c r="AU91" i="81"/>
  <c r="AT91" i="81"/>
  <c r="AS91" i="81"/>
  <c r="BJ90" i="81"/>
  <c r="BI90" i="81"/>
  <c r="BH90" i="81"/>
  <c r="BG90" i="81"/>
  <c r="BF90" i="81"/>
  <c r="BE90" i="81"/>
  <c r="BD90" i="81"/>
  <c r="BC90" i="81"/>
  <c r="BB90" i="81"/>
  <c r="BA90" i="81"/>
  <c r="AZ90" i="81"/>
  <c r="AY90" i="81"/>
  <c r="AX90" i="81"/>
  <c r="AW90" i="81"/>
  <c r="AV90" i="81"/>
  <c r="AU90" i="81"/>
  <c r="AT90" i="81"/>
  <c r="AS90" i="81"/>
  <c r="BJ87" i="81"/>
  <c r="BI87" i="81"/>
  <c r="BH87" i="81"/>
  <c r="BG87" i="81"/>
  <c r="BF87" i="81"/>
  <c r="BE87" i="81"/>
  <c r="BD87" i="81"/>
  <c r="BC87" i="81"/>
  <c r="BB87" i="81"/>
  <c r="BA87" i="81"/>
  <c r="AZ87" i="81"/>
  <c r="AY87" i="81"/>
  <c r="AX87" i="81"/>
  <c r="AW87" i="81"/>
  <c r="AV87" i="81"/>
  <c r="AU87" i="81"/>
  <c r="AT87" i="81"/>
  <c r="AS87" i="81"/>
  <c r="BJ85" i="81"/>
  <c r="BI85" i="81"/>
  <c r="BH85" i="81"/>
  <c r="BG85" i="81"/>
  <c r="BF85" i="81"/>
  <c r="BE85" i="81"/>
  <c r="BD85" i="81"/>
  <c r="BC85" i="81"/>
  <c r="BB85" i="81"/>
  <c r="BA85" i="81"/>
  <c r="AZ85" i="81"/>
  <c r="AY85" i="81"/>
  <c r="AX85" i="81"/>
  <c r="AW85" i="81"/>
  <c r="AV85" i="81"/>
  <c r="AU85" i="81"/>
  <c r="AT85" i="81"/>
  <c r="AS85" i="81"/>
  <c r="BJ84" i="81"/>
  <c r="BI84" i="81"/>
  <c r="BH84" i="81"/>
  <c r="BG84" i="81"/>
  <c r="BF84" i="81"/>
  <c r="BE84" i="81"/>
  <c r="BD84" i="81"/>
  <c r="BC84" i="81"/>
  <c r="BB84" i="81"/>
  <c r="BA84" i="81"/>
  <c r="AZ84" i="81"/>
  <c r="AY84" i="81"/>
  <c r="AX84" i="81"/>
  <c r="AW84" i="81"/>
  <c r="AV84" i="81"/>
  <c r="AU84" i="81"/>
  <c r="AT84" i="81"/>
  <c r="AS84" i="81"/>
  <c r="BJ83" i="81"/>
  <c r="BI83" i="81"/>
  <c r="BH83" i="81"/>
  <c r="BG83" i="81"/>
  <c r="BF83" i="81"/>
  <c r="BE83" i="81"/>
  <c r="BD83" i="81"/>
  <c r="BC83" i="81"/>
  <c r="BB83" i="81"/>
  <c r="BA83" i="81"/>
  <c r="AZ83" i="81"/>
  <c r="AY83" i="81"/>
  <c r="AX83" i="81"/>
  <c r="AW83" i="81"/>
  <c r="AV83" i="81"/>
  <c r="AU83" i="81"/>
  <c r="AT83" i="81"/>
  <c r="AS83" i="81"/>
  <c r="BJ38" i="81"/>
  <c r="BI38" i="81"/>
  <c r="BH38" i="81"/>
  <c r="BG38" i="81"/>
  <c r="BF38" i="81"/>
  <c r="BE38" i="81"/>
  <c r="BD38" i="81"/>
  <c r="BC38" i="81"/>
  <c r="BB38" i="81"/>
  <c r="BA38" i="81"/>
  <c r="AZ38" i="81"/>
  <c r="AY38" i="81"/>
  <c r="AX38" i="81"/>
  <c r="AW38" i="81"/>
  <c r="AV38" i="81"/>
  <c r="AU38" i="81"/>
  <c r="AT38" i="81"/>
  <c r="AS38" i="81"/>
  <c r="BJ34" i="81"/>
  <c r="BI34" i="81"/>
  <c r="BH34" i="81"/>
  <c r="BG34" i="81"/>
  <c r="BF34" i="81"/>
  <c r="BE34" i="81"/>
  <c r="BD34" i="81"/>
  <c r="BC34" i="81"/>
  <c r="BB34" i="81"/>
  <c r="BA34" i="81"/>
  <c r="AZ34" i="81"/>
  <c r="AY34" i="81"/>
  <c r="AX34" i="81"/>
  <c r="AW34" i="81"/>
  <c r="AV34" i="81"/>
  <c r="AU34" i="81"/>
  <c r="AT34" i="81"/>
  <c r="AS34" i="81"/>
  <c r="BJ27" i="81"/>
  <c r="BI27" i="81"/>
  <c r="BH27" i="81"/>
  <c r="BG27" i="81"/>
  <c r="BF27" i="81"/>
  <c r="BE27" i="81"/>
  <c r="BD27" i="81"/>
  <c r="BC27" i="81"/>
  <c r="BB27" i="81"/>
  <c r="BA27" i="81"/>
  <c r="AZ27" i="81"/>
  <c r="AY27" i="81"/>
  <c r="AX27" i="81"/>
  <c r="AW27" i="81"/>
  <c r="AV27" i="81"/>
  <c r="AU27" i="81"/>
  <c r="AT27" i="81"/>
  <c r="AS27" i="81"/>
  <c r="BJ25" i="81"/>
  <c r="BI25" i="81"/>
  <c r="BH25" i="81"/>
  <c r="BG25" i="81"/>
  <c r="BF25" i="81"/>
  <c r="BE25" i="81"/>
  <c r="BD25" i="81"/>
  <c r="BC25" i="81"/>
  <c r="BB25" i="81"/>
  <c r="BA25" i="81"/>
  <c r="AZ25" i="81"/>
  <c r="AY25" i="81"/>
  <c r="AX25" i="81"/>
  <c r="AW25" i="81"/>
  <c r="AV25" i="81"/>
  <c r="AU25" i="81"/>
  <c r="AT25" i="81"/>
  <c r="AS25" i="81"/>
  <c r="BJ23" i="81"/>
  <c r="BI23" i="81"/>
  <c r="BH23" i="81"/>
  <c r="BG23" i="81"/>
  <c r="BF23" i="81"/>
  <c r="BE23" i="81"/>
  <c r="BD23" i="81"/>
  <c r="BC23" i="81"/>
  <c r="BB23" i="81"/>
  <c r="BA23" i="81"/>
  <c r="AZ23" i="81"/>
  <c r="AY23" i="81"/>
  <c r="AX23" i="81"/>
  <c r="AW23" i="81"/>
  <c r="AV23" i="81"/>
  <c r="AU23" i="81"/>
  <c r="AT23" i="81"/>
  <c r="AS23" i="81"/>
  <c r="BJ22" i="81"/>
  <c r="BI22" i="81"/>
  <c r="BH22" i="81"/>
  <c r="BG22" i="81"/>
  <c r="BF22" i="81"/>
  <c r="BE22" i="81"/>
  <c r="BD22" i="81"/>
  <c r="BC22" i="81"/>
  <c r="BB22" i="81"/>
  <c r="BA22" i="81"/>
  <c r="AZ22" i="81"/>
  <c r="AY22" i="81"/>
  <c r="AX22" i="81"/>
  <c r="AW22" i="81"/>
  <c r="AV22" i="81"/>
  <c r="AU22" i="81"/>
  <c r="AT22" i="81"/>
  <c r="AS22" i="81"/>
  <c r="BJ19" i="81"/>
  <c r="BI19" i="81"/>
  <c r="BH19" i="81"/>
  <c r="BG19" i="81"/>
  <c r="BF19" i="81"/>
  <c r="BE19" i="81"/>
  <c r="BD19" i="81"/>
  <c r="BC19" i="81"/>
  <c r="BB19" i="81"/>
  <c r="BA19" i="81"/>
  <c r="AZ19" i="81"/>
  <c r="AY19" i="81"/>
  <c r="AX19" i="81"/>
  <c r="AW19" i="81"/>
  <c r="AV19" i="81"/>
  <c r="AU19" i="81"/>
  <c r="AT19" i="81"/>
  <c r="AS19" i="81"/>
  <c r="BJ18" i="81"/>
  <c r="BI18" i="81"/>
  <c r="BH18" i="81"/>
  <c r="BG18" i="81"/>
  <c r="BF18" i="81"/>
  <c r="BE18" i="81"/>
  <c r="BD18" i="81"/>
  <c r="BC18" i="81"/>
  <c r="BB18" i="81"/>
  <c r="BA18" i="81"/>
  <c r="AZ18" i="81"/>
  <c r="AY18" i="81"/>
  <c r="AX18" i="81"/>
  <c r="AW18" i="81"/>
  <c r="AV18" i="81"/>
  <c r="AU18" i="81"/>
  <c r="AT18" i="81"/>
  <c r="AS18" i="81"/>
  <c r="BJ17" i="81"/>
  <c r="BI17" i="81"/>
  <c r="BH17" i="81"/>
  <c r="BG17" i="81"/>
  <c r="BF17" i="81"/>
  <c r="BE17" i="81"/>
  <c r="BD17" i="81"/>
  <c r="BC17" i="81"/>
  <c r="BB17" i="81"/>
  <c r="BA17" i="81"/>
  <c r="AZ17" i="81"/>
  <c r="AY17" i="81"/>
  <c r="AX17" i="81"/>
  <c r="AW17" i="81"/>
  <c r="AV17" i="81"/>
  <c r="AU17" i="81"/>
  <c r="AT17" i="81"/>
  <c r="AS17" i="81"/>
  <c r="BJ16" i="81"/>
  <c r="BI16" i="81"/>
  <c r="BH16" i="81"/>
  <c r="BG16" i="81"/>
  <c r="BF16" i="81"/>
  <c r="BE16" i="81"/>
  <c r="BD16" i="81"/>
  <c r="BC16" i="81"/>
  <c r="BB16" i="81"/>
  <c r="BA16" i="81"/>
  <c r="AZ16" i="81"/>
  <c r="AY16" i="81"/>
  <c r="AX16" i="81"/>
  <c r="AW16" i="81"/>
  <c r="AV16" i="81"/>
  <c r="AU16" i="81"/>
  <c r="AT16" i="81"/>
  <c r="AS16" i="81"/>
  <c r="BJ15" i="81"/>
  <c r="BI15" i="81"/>
  <c r="BH15" i="81"/>
  <c r="BG15" i="81"/>
  <c r="BF15" i="81"/>
  <c r="BE15" i="81"/>
  <c r="BD15" i="81"/>
  <c r="BC15" i="81"/>
  <c r="BB15" i="81"/>
  <c r="BA15" i="81"/>
  <c r="AZ15" i="81"/>
  <c r="AY15" i="81"/>
  <c r="AX15" i="81"/>
  <c r="AW15" i="81"/>
  <c r="AV15" i="81"/>
  <c r="AU15" i="81"/>
  <c r="AT15" i="81"/>
  <c r="AS15" i="81"/>
  <c r="BJ14" i="81"/>
  <c r="BI14" i="81"/>
  <c r="BH14" i="81"/>
  <c r="BG14" i="81"/>
  <c r="BF14" i="81"/>
  <c r="BE14" i="81"/>
  <c r="BD14" i="81"/>
  <c r="BC14" i="81"/>
  <c r="BB14" i="81"/>
  <c r="BA14" i="81"/>
  <c r="AZ14" i="81"/>
  <c r="AY14" i="81"/>
  <c r="AX14" i="81"/>
  <c r="AW14" i="81"/>
  <c r="AV14" i="81"/>
  <c r="AU14" i="81"/>
  <c r="AT14" i="81"/>
  <c r="AS14" i="81"/>
  <c r="BJ13" i="81"/>
  <c r="BI13" i="81"/>
  <c r="BH13" i="81"/>
  <c r="BG13" i="81"/>
  <c r="BF13" i="81"/>
  <c r="BE13" i="81"/>
  <c r="BD13" i="81"/>
  <c r="BC13" i="81"/>
  <c r="BB13" i="81"/>
  <c r="BA13" i="81"/>
  <c r="AZ13" i="81"/>
  <c r="AY13" i="81"/>
  <c r="AX13" i="81"/>
  <c r="AW13" i="81"/>
  <c r="AV13" i="81"/>
  <c r="AU13" i="81"/>
  <c r="AT13" i="81"/>
  <c r="AS13" i="81"/>
  <c r="BJ12" i="81"/>
  <c r="BI12" i="81"/>
  <c r="BH12" i="81"/>
  <c r="BG12" i="81"/>
  <c r="BF12" i="81"/>
  <c r="BE12" i="81"/>
  <c r="BD12" i="81"/>
  <c r="BC12" i="81"/>
  <c r="BB12" i="81"/>
  <c r="BA12" i="81"/>
  <c r="AZ12" i="81"/>
  <c r="AY12" i="81"/>
  <c r="AX12" i="81"/>
  <c r="AW12" i="81"/>
  <c r="AV12" i="81"/>
  <c r="AU12" i="81"/>
  <c r="AT12" i="81"/>
  <c r="AS12" i="81"/>
  <c r="BJ96" i="82"/>
  <c r="BI96" i="82"/>
  <c r="BH96" i="82"/>
  <c r="BG96" i="82"/>
  <c r="BF96" i="82"/>
  <c r="BE96" i="82"/>
  <c r="BD96" i="82"/>
  <c r="BC96" i="82"/>
  <c r="BB96" i="82"/>
  <c r="BA96" i="82"/>
  <c r="AZ96" i="82"/>
  <c r="AY96" i="82"/>
  <c r="AX96" i="82"/>
  <c r="AW96" i="82"/>
  <c r="AV96" i="82"/>
  <c r="AU96" i="82"/>
  <c r="AT96" i="82"/>
  <c r="AS96" i="82"/>
  <c r="BJ95" i="82"/>
  <c r="BI95" i="82"/>
  <c r="BH95" i="82"/>
  <c r="BG95" i="82"/>
  <c r="BF95" i="82"/>
  <c r="BE95" i="82"/>
  <c r="BD95" i="82"/>
  <c r="BC95" i="82"/>
  <c r="BB95" i="82"/>
  <c r="BA95" i="82"/>
  <c r="AZ95" i="82"/>
  <c r="AY95" i="82"/>
  <c r="AX95" i="82"/>
  <c r="AW95" i="82"/>
  <c r="AV95" i="82"/>
  <c r="AU95" i="82"/>
  <c r="AT95" i="82"/>
  <c r="AS95" i="82"/>
  <c r="BJ93" i="82"/>
  <c r="BI93" i="82"/>
  <c r="BH93" i="82"/>
  <c r="BG93" i="82"/>
  <c r="BF93" i="82"/>
  <c r="BE93" i="82"/>
  <c r="BD93" i="82"/>
  <c r="BC93" i="82"/>
  <c r="BB93" i="82"/>
  <c r="BA93" i="82"/>
  <c r="AZ93" i="82"/>
  <c r="AY93" i="82"/>
  <c r="AX93" i="82"/>
  <c r="AW93" i="82"/>
  <c r="AV93" i="82"/>
  <c r="AU93" i="82"/>
  <c r="AT93" i="82"/>
  <c r="AS93" i="82"/>
  <c r="BJ92" i="82"/>
  <c r="BI92" i="82"/>
  <c r="BH92" i="82"/>
  <c r="BG92" i="82"/>
  <c r="BF92" i="82"/>
  <c r="BE92" i="82"/>
  <c r="BD92" i="82"/>
  <c r="BC92" i="82"/>
  <c r="BB92" i="82"/>
  <c r="BA92" i="82"/>
  <c r="AZ92" i="82"/>
  <c r="AY92" i="82"/>
  <c r="AX92" i="82"/>
  <c r="AW92" i="82"/>
  <c r="AV92" i="82"/>
  <c r="AU92" i="82"/>
  <c r="AT92" i="82"/>
  <c r="AS92" i="82"/>
  <c r="BJ91" i="82"/>
  <c r="BI91" i="82"/>
  <c r="BH91" i="82"/>
  <c r="BG91" i="82"/>
  <c r="BF91" i="82"/>
  <c r="BE91" i="82"/>
  <c r="BD91" i="82"/>
  <c r="BC91" i="82"/>
  <c r="BB91" i="82"/>
  <c r="BA91" i="82"/>
  <c r="AZ91" i="82"/>
  <c r="AY91" i="82"/>
  <c r="AX91" i="82"/>
  <c r="AW91" i="82"/>
  <c r="AV91" i="82"/>
  <c r="AU91" i="82"/>
  <c r="AT91" i="82"/>
  <c r="AS91" i="82"/>
  <c r="BJ90" i="82"/>
  <c r="BI90" i="82"/>
  <c r="BH90" i="82"/>
  <c r="BG90" i="82"/>
  <c r="BF90" i="82"/>
  <c r="BE90" i="82"/>
  <c r="BD90" i="82"/>
  <c r="BC90" i="82"/>
  <c r="BB90" i="82"/>
  <c r="BA90" i="82"/>
  <c r="AZ90" i="82"/>
  <c r="AY90" i="82"/>
  <c r="AX90" i="82"/>
  <c r="AW90" i="82"/>
  <c r="AV90" i="82"/>
  <c r="AU90" i="82"/>
  <c r="AT90" i="82"/>
  <c r="AS90" i="82"/>
  <c r="BJ87" i="82"/>
  <c r="BI87" i="82"/>
  <c r="BH87" i="82"/>
  <c r="BG87" i="82"/>
  <c r="BF87" i="82"/>
  <c r="BE87" i="82"/>
  <c r="BD87" i="82"/>
  <c r="BC87" i="82"/>
  <c r="BB87" i="82"/>
  <c r="BA87" i="82"/>
  <c r="AZ87" i="82"/>
  <c r="AY87" i="82"/>
  <c r="AX87" i="82"/>
  <c r="AW87" i="82"/>
  <c r="AV87" i="82"/>
  <c r="AU87" i="82"/>
  <c r="AT87" i="82"/>
  <c r="AS87" i="82"/>
  <c r="BJ85" i="82"/>
  <c r="BI85" i="82"/>
  <c r="BH85" i="82"/>
  <c r="BG85" i="82"/>
  <c r="BF85" i="82"/>
  <c r="BE85" i="82"/>
  <c r="BD85" i="82"/>
  <c r="BC85" i="82"/>
  <c r="BB85" i="82"/>
  <c r="BA85" i="82"/>
  <c r="AZ85" i="82"/>
  <c r="AY85" i="82"/>
  <c r="AX85" i="82"/>
  <c r="AW85" i="82"/>
  <c r="AV85" i="82"/>
  <c r="AU85" i="82"/>
  <c r="AT85" i="82"/>
  <c r="AS85" i="82"/>
  <c r="BJ84" i="82"/>
  <c r="BI84" i="82"/>
  <c r="BH84" i="82"/>
  <c r="BG84" i="82"/>
  <c r="BF84" i="82"/>
  <c r="BE84" i="82"/>
  <c r="BD84" i="82"/>
  <c r="BC84" i="82"/>
  <c r="BB84" i="82"/>
  <c r="BA84" i="82"/>
  <c r="AZ84" i="82"/>
  <c r="AY84" i="82"/>
  <c r="AX84" i="82"/>
  <c r="AW84" i="82"/>
  <c r="AV84" i="82"/>
  <c r="AU84" i="82"/>
  <c r="AT84" i="82"/>
  <c r="AS84" i="82"/>
  <c r="BJ83" i="82"/>
  <c r="BI83" i="82"/>
  <c r="BH83" i="82"/>
  <c r="BG83" i="82"/>
  <c r="BF83" i="82"/>
  <c r="BE83" i="82"/>
  <c r="BD83" i="82"/>
  <c r="BC83" i="82"/>
  <c r="BB83" i="82"/>
  <c r="BA83" i="82"/>
  <c r="AZ83" i="82"/>
  <c r="AY83" i="82"/>
  <c r="AX83" i="82"/>
  <c r="AW83" i="82"/>
  <c r="AV83" i="82"/>
  <c r="AU83" i="82"/>
  <c r="AT83" i="82"/>
  <c r="AS83" i="82"/>
  <c r="BJ38" i="82"/>
  <c r="BI38" i="82"/>
  <c r="BH38" i="82"/>
  <c r="BG38" i="82"/>
  <c r="BF38" i="82"/>
  <c r="BE38" i="82"/>
  <c r="BD38" i="82"/>
  <c r="BC38" i="82"/>
  <c r="BB38" i="82"/>
  <c r="BA38" i="82"/>
  <c r="AZ38" i="82"/>
  <c r="AY38" i="82"/>
  <c r="AX38" i="82"/>
  <c r="AW38" i="82"/>
  <c r="AV38" i="82"/>
  <c r="AU38" i="82"/>
  <c r="AT38" i="82"/>
  <c r="AS38" i="82"/>
  <c r="BJ34" i="82"/>
  <c r="BI34" i="82"/>
  <c r="BH34" i="82"/>
  <c r="BG34" i="82"/>
  <c r="BF34" i="82"/>
  <c r="BE34" i="82"/>
  <c r="BD34" i="82"/>
  <c r="BC34" i="82"/>
  <c r="BB34" i="82"/>
  <c r="BA34" i="82"/>
  <c r="AZ34" i="82"/>
  <c r="AY34" i="82"/>
  <c r="AX34" i="82"/>
  <c r="AW34" i="82"/>
  <c r="AV34" i="82"/>
  <c r="AU34" i="82"/>
  <c r="AT34" i="82"/>
  <c r="AS34" i="82"/>
  <c r="BJ33" i="82"/>
  <c r="BI33" i="82"/>
  <c r="BH33" i="82"/>
  <c r="BG33" i="82"/>
  <c r="BF33" i="82"/>
  <c r="BE33" i="82"/>
  <c r="BD33" i="82"/>
  <c r="BC33" i="82"/>
  <c r="BB33" i="82"/>
  <c r="BA33" i="82"/>
  <c r="AZ33" i="82"/>
  <c r="AY33" i="82"/>
  <c r="AX33" i="82"/>
  <c r="AW33" i="82"/>
  <c r="AV33" i="82"/>
  <c r="AU33" i="82"/>
  <c r="AT33" i="82"/>
  <c r="AS33" i="82"/>
  <c r="BJ32" i="82"/>
  <c r="BI32" i="82"/>
  <c r="BH32" i="82"/>
  <c r="BG32" i="82"/>
  <c r="BF32" i="82"/>
  <c r="BE32" i="82"/>
  <c r="BD32" i="82"/>
  <c r="BC32" i="82"/>
  <c r="BB32" i="82"/>
  <c r="BA32" i="82"/>
  <c r="AZ32" i="82"/>
  <c r="AY32" i="82"/>
  <c r="AX32" i="82"/>
  <c r="AW32" i="82"/>
  <c r="AV32" i="82"/>
  <c r="AU32" i="82"/>
  <c r="AT32" i="82"/>
  <c r="AS32" i="82"/>
  <c r="BJ30" i="82"/>
  <c r="BI30" i="82"/>
  <c r="BH30" i="82"/>
  <c r="BG30" i="82"/>
  <c r="BF30" i="82"/>
  <c r="BE30" i="82"/>
  <c r="BD30" i="82"/>
  <c r="BC30" i="82"/>
  <c r="BB30" i="82"/>
  <c r="BA30" i="82"/>
  <c r="AZ30" i="82"/>
  <c r="AY30" i="82"/>
  <c r="AX30" i="82"/>
  <c r="AW30" i="82"/>
  <c r="AV30" i="82"/>
  <c r="AU30" i="82"/>
  <c r="AT30" i="82"/>
  <c r="AS30" i="82"/>
  <c r="BJ29" i="82"/>
  <c r="BI29" i="82"/>
  <c r="BH29" i="82"/>
  <c r="BG29" i="82"/>
  <c r="BF29" i="82"/>
  <c r="BE29" i="82"/>
  <c r="BD29" i="82"/>
  <c r="BC29" i="82"/>
  <c r="BB29" i="82"/>
  <c r="BA29" i="82"/>
  <c r="AZ29" i="82"/>
  <c r="AY29" i="82"/>
  <c r="AX29" i="82"/>
  <c r="AW29" i="82"/>
  <c r="AV29" i="82"/>
  <c r="AU29" i="82"/>
  <c r="AT29" i="82"/>
  <c r="AS29" i="82"/>
  <c r="BJ28" i="82"/>
  <c r="BI28" i="82"/>
  <c r="BH28" i="82"/>
  <c r="BG28" i="82"/>
  <c r="BF28" i="82"/>
  <c r="BE28" i="82"/>
  <c r="BD28" i="82"/>
  <c r="BC28" i="82"/>
  <c r="BB28" i="82"/>
  <c r="BA28" i="82"/>
  <c r="AZ28" i="82"/>
  <c r="AY28" i="82"/>
  <c r="AX28" i="82"/>
  <c r="AW28" i="82"/>
  <c r="AV28" i="82"/>
  <c r="AU28" i="82"/>
  <c r="AT28" i="82"/>
  <c r="AS28" i="82"/>
  <c r="BJ27" i="82"/>
  <c r="BI27" i="82"/>
  <c r="BH27" i="82"/>
  <c r="BG27" i="82"/>
  <c r="BF27" i="82"/>
  <c r="BE27" i="82"/>
  <c r="BD27" i="82"/>
  <c r="BC27" i="82"/>
  <c r="BB27" i="82"/>
  <c r="BA27" i="82"/>
  <c r="AZ27" i="82"/>
  <c r="AY27" i="82"/>
  <c r="AX27" i="82"/>
  <c r="AW27" i="82"/>
  <c r="AV27" i="82"/>
  <c r="AU27" i="82"/>
  <c r="AT27" i="82"/>
  <c r="AS27" i="82"/>
  <c r="BJ25" i="82"/>
  <c r="BI25" i="82"/>
  <c r="BH25" i="82"/>
  <c r="BG25" i="82"/>
  <c r="BF25" i="82"/>
  <c r="BE25" i="82"/>
  <c r="BD25" i="82"/>
  <c r="BC25" i="82"/>
  <c r="BB25" i="82"/>
  <c r="BA25" i="82"/>
  <c r="AZ25" i="82"/>
  <c r="AY25" i="82"/>
  <c r="AX25" i="82"/>
  <c r="AW25" i="82"/>
  <c r="AV25" i="82"/>
  <c r="AU25" i="82"/>
  <c r="AT25" i="82"/>
  <c r="AS25" i="82"/>
  <c r="BJ23" i="82"/>
  <c r="BI23" i="82"/>
  <c r="BH23" i="82"/>
  <c r="BG23" i="82"/>
  <c r="BF23" i="82"/>
  <c r="BE23" i="82"/>
  <c r="BD23" i="82"/>
  <c r="BC23" i="82"/>
  <c r="BB23" i="82"/>
  <c r="BA23" i="82"/>
  <c r="AZ23" i="82"/>
  <c r="AY23" i="82"/>
  <c r="AX23" i="82"/>
  <c r="AW23" i="82"/>
  <c r="AV23" i="82"/>
  <c r="AU23" i="82"/>
  <c r="AT23" i="82"/>
  <c r="AS23" i="82"/>
  <c r="BJ22" i="82"/>
  <c r="BI22" i="82"/>
  <c r="BH22" i="82"/>
  <c r="BG22" i="82"/>
  <c r="BF22" i="82"/>
  <c r="BE22" i="82"/>
  <c r="BD22" i="82"/>
  <c r="BC22" i="82"/>
  <c r="BB22" i="82"/>
  <c r="BA22" i="82"/>
  <c r="AZ22" i="82"/>
  <c r="AY22" i="82"/>
  <c r="AX22" i="82"/>
  <c r="AW22" i="82"/>
  <c r="AV22" i="82"/>
  <c r="AU22" i="82"/>
  <c r="AT22" i="82"/>
  <c r="AS22" i="82"/>
  <c r="BJ19" i="82"/>
  <c r="BI19" i="82"/>
  <c r="BH19" i="82"/>
  <c r="BG19" i="82"/>
  <c r="BF19" i="82"/>
  <c r="BE19" i="82"/>
  <c r="BD19" i="82"/>
  <c r="BC19" i="82"/>
  <c r="BB19" i="82"/>
  <c r="BA19" i="82"/>
  <c r="AZ19" i="82"/>
  <c r="AY19" i="82"/>
  <c r="AX19" i="82"/>
  <c r="AW19" i="82"/>
  <c r="AV19" i="82"/>
  <c r="AU19" i="82"/>
  <c r="AT19" i="82"/>
  <c r="AS19" i="82"/>
  <c r="BJ18" i="82"/>
  <c r="BI18" i="82"/>
  <c r="BH18" i="82"/>
  <c r="BG18" i="82"/>
  <c r="BF18" i="82"/>
  <c r="BE18" i="82"/>
  <c r="BD18" i="82"/>
  <c r="BC18" i="82"/>
  <c r="BB18" i="82"/>
  <c r="BA18" i="82"/>
  <c r="AZ18" i="82"/>
  <c r="AY18" i="82"/>
  <c r="AX18" i="82"/>
  <c r="AW18" i="82"/>
  <c r="AV18" i="82"/>
  <c r="AU18" i="82"/>
  <c r="AT18" i="82"/>
  <c r="AS18" i="82"/>
  <c r="BJ17" i="82"/>
  <c r="BI17" i="82"/>
  <c r="BH17" i="82"/>
  <c r="BG17" i="82"/>
  <c r="BF17" i="82"/>
  <c r="BE17" i="82"/>
  <c r="BD17" i="82"/>
  <c r="BC17" i="82"/>
  <c r="BB17" i="82"/>
  <c r="BA17" i="82"/>
  <c r="AZ17" i="82"/>
  <c r="AY17" i="82"/>
  <c r="AX17" i="82"/>
  <c r="AW17" i="82"/>
  <c r="AV17" i="82"/>
  <c r="AU17" i="82"/>
  <c r="AT17" i="82"/>
  <c r="AS17" i="82"/>
  <c r="BJ16" i="82"/>
  <c r="BI16" i="82"/>
  <c r="BH16" i="82"/>
  <c r="BG16" i="82"/>
  <c r="BF16" i="82"/>
  <c r="BE16" i="82"/>
  <c r="BD16" i="82"/>
  <c r="BC16" i="82"/>
  <c r="BB16" i="82"/>
  <c r="BA16" i="82"/>
  <c r="AZ16" i="82"/>
  <c r="AY16" i="82"/>
  <c r="AX16" i="82"/>
  <c r="AW16" i="82"/>
  <c r="AV16" i="82"/>
  <c r="AU16" i="82"/>
  <c r="AT16" i="82"/>
  <c r="AS16" i="82"/>
  <c r="BJ15" i="82"/>
  <c r="BI15" i="82"/>
  <c r="BH15" i="82"/>
  <c r="BG15" i="82"/>
  <c r="BF15" i="82"/>
  <c r="BE15" i="82"/>
  <c r="BD15" i="82"/>
  <c r="BC15" i="82"/>
  <c r="BB15" i="82"/>
  <c r="BA15" i="82"/>
  <c r="AZ15" i="82"/>
  <c r="AY15" i="82"/>
  <c r="AX15" i="82"/>
  <c r="AW15" i="82"/>
  <c r="AV15" i="82"/>
  <c r="AU15" i="82"/>
  <c r="AT15" i="82"/>
  <c r="AS15" i="82"/>
  <c r="BJ14" i="82"/>
  <c r="BI14" i="82"/>
  <c r="BH14" i="82"/>
  <c r="BG14" i="82"/>
  <c r="BF14" i="82"/>
  <c r="BE14" i="82"/>
  <c r="BD14" i="82"/>
  <c r="BC14" i="82"/>
  <c r="BB14" i="82"/>
  <c r="BA14" i="82"/>
  <c r="AZ14" i="82"/>
  <c r="AY14" i="82"/>
  <c r="AX14" i="82"/>
  <c r="AW14" i="82"/>
  <c r="AV14" i="82"/>
  <c r="AU14" i="82"/>
  <c r="AT14" i="82"/>
  <c r="AS14" i="82"/>
  <c r="BJ13" i="82"/>
  <c r="BI13" i="82"/>
  <c r="BH13" i="82"/>
  <c r="BG13" i="82"/>
  <c r="BF13" i="82"/>
  <c r="BE13" i="82"/>
  <c r="BD13" i="82"/>
  <c r="BC13" i="82"/>
  <c r="BB13" i="82"/>
  <c r="BA13" i="82"/>
  <c r="AZ13" i="82"/>
  <c r="AY13" i="82"/>
  <c r="AX13" i="82"/>
  <c r="AW13" i="82"/>
  <c r="AV13" i="82"/>
  <c r="AU13" i="82"/>
  <c r="AT13" i="82"/>
  <c r="AS13" i="82"/>
  <c r="BJ12" i="82"/>
  <c r="BI12" i="82"/>
  <c r="BH12" i="82"/>
  <c r="BG12" i="82"/>
  <c r="BF12" i="82"/>
  <c r="BE12" i="82"/>
  <c r="BD12" i="82"/>
  <c r="BC12" i="82"/>
  <c r="BB12" i="82"/>
  <c r="BA12" i="82"/>
  <c r="AZ12" i="82"/>
  <c r="AY12" i="82"/>
  <c r="AX12" i="82"/>
  <c r="AW12" i="82"/>
  <c r="AV12" i="82"/>
  <c r="AU12" i="82"/>
  <c r="AT12" i="82"/>
  <c r="AS12" i="82"/>
  <c r="BJ96" i="83"/>
  <c r="BI96" i="83"/>
  <c r="BH96" i="83"/>
  <c r="BG96" i="83"/>
  <c r="BF96" i="83"/>
  <c r="BE96" i="83"/>
  <c r="BD96" i="83"/>
  <c r="BC96" i="83"/>
  <c r="BB96" i="83"/>
  <c r="BA96" i="83"/>
  <c r="AZ96" i="83"/>
  <c r="AY96" i="83"/>
  <c r="AX96" i="83"/>
  <c r="AW96" i="83"/>
  <c r="AV96" i="83"/>
  <c r="AU96" i="83"/>
  <c r="AT96" i="83"/>
  <c r="AS96" i="83"/>
  <c r="BJ95" i="83"/>
  <c r="BI95" i="83"/>
  <c r="BH95" i="83"/>
  <c r="BG95" i="83"/>
  <c r="BF95" i="83"/>
  <c r="BE95" i="83"/>
  <c r="BD95" i="83"/>
  <c r="BC95" i="83"/>
  <c r="BB95" i="83"/>
  <c r="BA95" i="83"/>
  <c r="AZ95" i="83"/>
  <c r="AY95" i="83"/>
  <c r="AX95" i="83"/>
  <c r="AW95" i="83"/>
  <c r="AV95" i="83"/>
  <c r="AU95" i="83"/>
  <c r="AT95" i="83"/>
  <c r="AS95" i="83"/>
  <c r="BJ90" i="83"/>
  <c r="BI90" i="83"/>
  <c r="BH90" i="83"/>
  <c r="BG90" i="83"/>
  <c r="BF90" i="83"/>
  <c r="BE90" i="83"/>
  <c r="BD90" i="83"/>
  <c r="BC90" i="83"/>
  <c r="BB90" i="83"/>
  <c r="BA90" i="83"/>
  <c r="AZ90" i="83"/>
  <c r="AY90" i="83"/>
  <c r="AX90" i="83"/>
  <c r="AW90" i="83"/>
  <c r="AV90" i="83"/>
  <c r="AU90" i="83"/>
  <c r="AT90" i="83"/>
  <c r="AS90" i="83"/>
  <c r="BJ87" i="83"/>
  <c r="BI87" i="83"/>
  <c r="BH87" i="83"/>
  <c r="BG87" i="83"/>
  <c r="BF87" i="83"/>
  <c r="BE87" i="83"/>
  <c r="BD87" i="83"/>
  <c r="BC87" i="83"/>
  <c r="BB87" i="83"/>
  <c r="BA87" i="83"/>
  <c r="AZ87" i="83"/>
  <c r="AY87" i="83"/>
  <c r="AX87" i="83"/>
  <c r="AW87" i="83"/>
  <c r="AV87" i="83"/>
  <c r="AU87" i="83"/>
  <c r="AT87" i="83"/>
  <c r="AS87" i="83"/>
  <c r="BJ85" i="83"/>
  <c r="BI85" i="83"/>
  <c r="BH85" i="83"/>
  <c r="BG85" i="83"/>
  <c r="BF85" i="83"/>
  <c r="BE85" i="83"/>
  <c r="BD85" i="83"/>
  <c r="BC85" i="83"/>
  <c r="BB85" i="83"/>
  <c r="BA85" i="83"/>
  <c r="AZ85" i="83"/>
  <c r="AY85" i="83"/>
  <c r="AX85" i="83"/>
  <c r="AW85" i="83"/>
  <c r="AV85" i="83"/>
  <c r="AU85" i="83"/>
  <c r="AT85" i="83"/>
  <c r="AS85" i="83"/>
  <c r="BJ84" i="83"/>
  <c r="BI84" i="83"/>
  <c r="BH84" i="83"/>
  <c r="BG84" i="83"/>
  <c r="BF84" i="83"/>
  <c r="BE84" i="83"/>
  <c r="BD84" i="83"/>
  <c r="BC84" i="83"/>
  <c r="BB84" i="83"/>
  <c r="BA84" i="83"/>
  <c r="AZ84" i="83"/>
  <c r="AY84" i="83"/>
  <c r="AX84" i="83"/>
  <c r="AW84" i="83"/>
  <c r="AV84" i="83"/>
  <c r="AU84" i="83"/>
  <c r="AT84" i="83"/>
  <c r="AS84" i="83"/>
  <c r="BJ83" i="83"/>
  <c r="BI83" i="83"/>
  <c r="BH83" i="83"/>
  <c r="BG83" i="83"/>
  <c r="BF83" i="83"/>
  <c r="BE83" i="83"/>
  <c r="BD83" i="83"/>
  <c r="BC83" i="83"/>
  <c r="BB83" i="83"/>
  <c r="BA83" i="83"/>
  <c r="AZ83" i="83"/>
  <c r="AY83" i="83"/>
  <c r="AX83" i="83"/>
  <c r="AW83" i="83"/>
  <c r="AV83" i="83"/>
  <c r="AU83" i="83"/>
  <c r="AT83" i="83"/>
  <c r="AS83" i="83"/>
  <c r="BJ38" i="83"/>
  <c r="BI38" i="83"/>
  <c r="BH38" i="83"/>
  <c r="BG38" i="83"/>
  <c r="BF38" i="83"/>
  <c r="BE38" i="83"/>
  <c r="BD38" i="83"/>
  <c r="BC38" i="83"/>
  <c r="BB38" i="83"/>
  <c r="BA38" i="83"/>
  <c r="AZ38" i="83"/>
  <c r="AY38" i="83"/>
  <c r="AX38" i="83"/>
  <c r="AW38" i="83"/>
  <c r="AV38" i="83"/>
  <c r="AU38" i="83"/>
  <c r="AT38" i="83"/>
  <c r="AS38" i="83"/>
  <c r="BJ34" i="83"/>
  <c r="BI34" i="83"/>
  <c r="BH34" i="83"/>
  <c r="BG34" i="83"/>
  <c r="BF34" i="83"/>
  <c r="BE34" i="83"/>
  <c r="BD34" i="83"/>
  <c r="BC34" i="83"/>
  <c r="BB34" i="83"/>
  <c r="BA34" i="83"/>
  <c r="AZ34" i="83"/>
  <c r="AY34" i="83"/>
  <c r="AX34" i="83"/>
  <c r="AW34" i="83"/>
  <c r="AV34" i="83"/>
  <c r="AU34" i="83"/>
  <c r="AT34" i="83"/>
  <c r="AS34" i="83"/>
  <c r="BJ25" i="83"/>
  <c r="BI25" i="83"/>
  <c r="BH25" i="83"/>
  <c r="BG25" i="83"/>
  <c r="BF25" i="83"/>
  <c r="BE25" i="83"/>
  <c r="BD25" i="83"/>
  <c r="BC25" i="83"/>
  <c r="BB25" i="83"/>
  <c r="BA25" i="83"/>
  <c r="AZ25" i="83"/>
  <c r="AY25" i="83"/>
  <c r="AX25" i="83"/>
  <c r="AW25" i="83"/>
  <c r="AV25" i="83"/>
  <c r="AU25" i="83"/>
  <c r="AT25" i="83"/>
  <c r="AS25" i="83"/>
  <c r="BJ23" i="83"/>
  <c r="BI23" i="83"/>
  <c r="BH23" i="83"/>
  <c r="BG23" i="83"/>
  <c r="BF23" i="83"/>
  <c r="BE23" i="83"/>
  <c r="BD23" i="83"/>
  <c r="BC23" i="83"/>
  <c r="BB23" i="83"/>
  <c r="BA23" i="83"/>
  <c r="AZ23" i="83"/>
  <c r="AY23" i="83"/>
  <c r="AX23" i="83"/>
  <c r="AW23" i="83"/>
  <c r="AV23" i="83"/>
  <c r="AU23" i="83"/>
  <c r="AT23" i="83"/>
  <c r="AS23" i="83"/>
  <c r="BJ22" i="83"/>
  <c r="BI22" i="83"/>
  <c r="BH22" i="83"/>
  <c r="BG22" i="83"/>
  <c r="BF22" i="83"/>
  <c r="BE22" i="83"/>
  <c r="BD22" i="83"/>
  <c r="BC22" i="83"/>
  <c r="BB22" i="83"/>
  <c r="BA22" i="83"/>
  <c r="AZ22" i="83"/>
  <c r="AY22" i="83"/>
  <c r="AX22" i="83"/>
  <c r="AW22" i="83"/>
  <c r="AV22" i="83"/>
  <c r="AU22" i="83"/>
  <c r="AT22" i="83"/>
  <c r="AS22" i="83"/>
  <c r="BJ19" i="83"/>
  <c r="BI19" i="83"/>
  <c r="BH19" i="83"/>
  <c r="BG19" i="83"/>
  <c r="BF19" i="83"/>
  <c r="BE19" i="83"/>
  <c r="BD19" i="83"/>
  <c r="BC19" i="83"/>
  <c r="BB19" i="83"/>
  <c r="BA19" i="83"/>
  <c r="AZ19" i="83"/>
  <c r="AY19" i="83"/>
  <c r="AX19" i="83"/>
  <c r="AW19" i="83"/>
  <c r="AV19" i="83"/>
  <c r="AU19" i="83"/>
  <c r="AT19" i="83"/>
  <c r="AS19" i="83"/>
  <c r="BJ18" i="83"/>
  <c r="BI18" i="83"/>
  <c r="BH18" i="83"/>
  <c r="BG18" i="83"/>
  <c r="BF18" i="83"/>
  <c r="BE18" i="83"/>
  <c r="BD18" i="83"/>
  <c r="BC18" i="83"/>
  <c r="BB18" i="83"/>
  <c r="BA18" i="83"/>
  <c r="AZ18" i="83"/>
  <c r="AY18" i="83"/>
  <c r="AX18" i="83"/>
  <c r="AW18" i="83"/>
  <c r="AV18" i="83"/>
  <c r="AU18" i="83"/>
  <c r="AT18" i="83"/>
  <c r="AS18" i="83"/>
  <c r="BJ17" i="83"/>
  <c r="BI17" i="83"/>
  <c r="BH17" i="83"/>
  <c r="BG17" i="83"/>
  <c r="BF17" i="83"/>
  <c r="BE17" i="83"/>
  <c r="BD17" i="83"/>
  <c r="BC17" i="83"/>
  <c r="BB17" i="83"/>
  <c r="BA17" i="83"/>
  <c r="AZ17" i="83"/>
  <c r="AY17" i="83"/>
  <c r="AX17" i="83"/>
  <c r="AW17" i="83"/>
  <c r="AV17" i="83"/>
  <c r="AU17" i="83"/>
  <c r="AT17" i="83"/>
  <c r="AS17" i="83"/>
  <c r="BJ16" i="83"/>
  <c r="BI16" i="83"/>
  <c r="BH16" i="83"/>
  <c r="BG16" i="83"/>
  <c r="BF16" i="83"/>
  <c r="BE16" i="83"/>
  <c r="BD16" i="83"/>
  <c r="BC16" i="83"/>
  <c r="BB16" i="83"/>
  <c r="BA16" i="83"/>
  <c r="AZ16" i="83"/>
  <c r="AY16" i="83"/>
  <c r="AX16" i="83"/>
  <c r="AW16" i="83"/>
  <c r="AV16" i="83"/>
  <c r="AU16" i="83"/>
  <c r="AT16" i="83"/>
  <c r="AS16" i="83"/>
  <c r="BJ15" i="83"/>
  <c r="BI15" i="83"/>
  <c r="BH15" i="83"/>
  <c r="BG15" i="83"/>
  <c r="BF15" i="83"/>
  <c r="BE15" i="83"/>
  <c r="BD15" i="83"/>
  <c r="BC15" i="83"/>
  <c r="BB15" i="83"/>
  <c r="BA15" i="83"/>
  <c r="AZ15" i="83"/>
  <c r="AY15" i="83"/>
  <c r="AX15" i="83"/>
  <c r="AW15" i="83"/>
  <c r="AV15" i="83"/>
  <c r="AU15" i="83"/>
  <c r="AT15" i="83"/>
  <c r="AS15" i="83"/>
  <c r="BJ14" i="83"/>
  <c r="BI14" i="83"/>
  <c r="BH14" i="83"/>
  <c r="BG14" i="83"/>
  <c r="BF14" i="83"/>
  <c r="BE14" i="83"/>
  <c r="BD14" i="83"/>
  <c r="BC14" i="83"/>
  <c r="BB14" i="83"/>
  <c r="BA14" i="83"/>
  <c r="AZ14" i="83"/>
  <c r="AY14" i="83"/>
  <c r="AX14" i="83"/>
  <c r="AW14" i="83"/>
  <c r="AV14" i="83"/>
  <c r="AU14" i="83"/>
  <c r="AT14" i="83"/>
  <c r="AS14" i="83"/>
  <c r="BJ13" i="83"/>
  <c r="BI13" i="83"/>
  <c r="BH13" i="83"/>
  <c r="BG13" i="83"/>
  <c r="BF13" i="83"/>
  <c r="BE13" i="83"/>
  <c r="BD13" i="83"/>
  <c r="BC13" i="83"/>
  <c r="BB13" i="83"/>
  <c r="BA13" i="83"/>
  <c r="AZ13" i="83"/>
  <c r="AY13" i="83"/>
  <c r="AX13" i="83"/>
  <c r="AW13" i="83"/>
  <c r="AV13" i="83"/>
  <c r="AU13" i="83"/>
  <c r="AT13" i="83"/>
  <c r="AS13" i="83"/>
  <c r="BJ12" i="83"/>
  <c r="BI12" i="83"/>
  <c r="BH12" i="83"/>
  <c r="BG12" i="83"/>
  <c r="BF12" i="83"/>
  <c r="BE12" i="83"/>
  <c r="BD12" i="83"/>
  <c r="BC12" i="83"/>
  <c r="BB12" i="83"/>
  <c r="BA12" i="83"/>
  <c r="AZ12" i="83"/>
  <c r="AY12" i="83"/>
  <c r="AX12" i="83"/>
  <c r="AW12" i="83"/>
  <c r="AV12" i="83"/>
  <c r="AU12" i="83"/>
  <c r="AT12" i="83"/>
  <c r="AS12" i="83"/>
  <c r="BJ96" i="85"/>
  <c r="BI96" i="85"/>
  <c r="BH96" i="85"/>
  <c r="BG96" i="85"/>
  <c r="BF96" i="85"/>
  <c r="BE96" i="85"/>
  <c r="BD96" i="85"/>
  <c r="BC96" i="85"/>
  <c r="BB96" i="85"/>
  <c r="BA96" i="85"/>
  <c r="AZ96" i="85"/>
  <c r="AY96" i="85"/>
  <c r="AX96" i="85"/>
  <c r="AW96" i="85"/>
  <c r="AV96" i="85"/>
  <c r="AU96" i="85"/>
  <c r="AT96" i="85"/>
  <c r="AS96" i="85"/>
  <c r="BJ95" i="85"/>
  <c r="BI95" i="85"/>
  <c r="BH95" i="85"/>
  <c r="BG95" i="85"/>
  <c r="BF95" i="85"/>
  <c r="BE95" i="85"/>
  <c r="BD95" i="85"/>
  <c r="BC95" i="85"/>
  <c r="BB95" i="85"/>
  <c r="BA95" i="85"/>
  <c r="AZ95" i="85"/>
  <c r="AY95" i="85"/>
  <c r="AX95" i="85"/>
  <c r="AW95" i="85"/>
  <c r="AV95" i="85"/>
  <c r="AU95" i="85"/>
  <c r="AT95" i="85"/>
  <c r="AS95" i="85"/>
  <c r="BJ93" i="85"/>
  <c r="BI93" i="85"/>
  <c r="BH93" i="85"/>
  <c r="BG93" i="85"/>
  <c r="BF93" i="85"/>
  <c r="BE93" i="85"/>
  <c r="BD93" i="85"/>
  <c r="BC93" i="85"/>
  <c r="BB93" i="85"/>
  <c r="BA93" i="85"/>
  <c r="AZ93" i="85"/>
  <c r="AY93" i="85"/>
  <c r="AX93" i="85"/>
  <c r="AW93" i="85"/>
  <c r="AV93" i="85"/>
  <c r="AU93" i="85"/>
  <c r="AT93" i="85"/>
  <c r="AS93" i="85"/>
  <c r="BJ92" i="85"/>
  <c r="BI92" i="85"/>
  <c r="BH92" i="85"/>
  <c r="BG92" i="85"/>
  <c r="BF92" i="85"/>
  <c r="BE92" i="85"/>
  <c r="BD92" i="85"/>
  <c r="BC92" i="85"/>
  <c r="BB92" i="85"/>
  <c r="BA92" i="85"/>
  <c r="AZ92" i="85"/>
  <c r="AY92" i="85"/>
  <c r="AX92" i="85"/>
  <c r="AW92" i="85"/>
  <c r="AV92" i="85"/>
  <c r="AU92" i="85"/>
  <c r="AT92" i="85"/>
  <c r="AS92" i="85"/>
  <c r="BJ87" i="85"/>
  <c r="BI87" i="85"/>
  <c r="BH87" i="85"/>
  <c r="BG87" i="85"/>
  <c r="BF87" i="85"/>
  <c r="BE87" i="85"/>
  <c r="BD87" i="85"/>
  <c r="BC87" i="85"/>
  <c r="BB87" i="85"/>
  <c r="BA87" i="85"/>
  <c r="AZ87" i="85"/>
  <c r="AY87" i="85"/>
  <c r="AX87" i="85"/>
  <c r="AW87" i="85"/>
  <c r="AV87" i="85"/>
  <c r="AU87" i="85"/>
  <c r="AT87" i="85"/>
  <c r="AS87" i="85"/>
  <c r="BJ85" i="85"/>
  <c r="BI85" i="85"/>
  <c r="BH85" i="85"/>
  <c r="BG85" i="85"/>
  <c r="BF85" i="85"/>
  <c r="BE85" i="85"/>
  <c r="BD85" i="85"/>
  <c r="BC85" i="85"/>
  <c r="BB85" i="85"/>
  <c r="BA85" i="85"/>
  <c r="AZ85" i="85"/>
  <c r="AY85" i="85"/>
  <c r="AX85" i="85"/>
  <c r="AW85" i="85"/>
  <c r="AV85" i="85"/>
  <c r="AU85" i="85"/>
  <c r="AT85" i="85"/>
  <c r="AS85" i="85"/>
  <c r="BJ84" i="85"/>
  <c r="BI84" i="85"/>
  <c r="BH84" i="85"/>
  <c r="BG84" i="85"/>
  <c r="BF84" i="85"/>
  <c r="BE84" i="85"/>
  <c r="BD84" i="85"/>
  <c r="BC84" i="85"/>
  <c r="BB84" i="85"/>
  <c r="BA84" i="85"/>
  <c r="AZ84" i="85"/>
  <c r="AY84" i="85"/>
  <c r="AX84" i="85"/>
  <c r="AW84" i="85"/>
  <c r="AV84" i="85"/>
  <c r="AU84" i="85"/>
  <c r="AT84" i="85"/>
  <c r="AS84" i="85"/>
  <c r="BJ83" i="85"/>
  <c r="BI83" i="85"/>
  <c r="BH83" i="85"/>
  <c r="BG83" i="85"/>
  <c r="BF83" i="85"/>
  <c r="BE83" i="85"/>
  <c r="BD83" i="85"/>
  <c r="BC83" i="85"/>
  <c r="BB83" i="85"/>
  <c r="BA83" i="85"/>
  <c r="AZ83" i="85"/>
  <c r="AY83" i="85"/>
  <c r="AX83" i="85"/>
  <c r="AW83" i="85"/>
  <c r="AV83" i="85"/>
  <c r="AU83" i="85"/>
  <c r="AT83" i="85"/>
  <c r="AS83" i="85"/>
  <c r="BJ38" i="85"/>
  <c r="BI38" i="85"/>
  <c r="BH38" i="85"/>
  <c r="BG38" i="85"/>
  <c r="BF38" i="85"/>
  <c r="BE38" i="85"/>
  <c r="BD38" i="85"/>
  <c r="BC38" i="85"/>
  <c r="BB38" i="85"/>
  <c r="BA38" i="85"/>
  <c r="AZ38" i="85"/>
  <c r="AY38" i="85"/>
  <c r="AX38" i="85"/>
  <c r="AW38" i="85"/>
  <c r="AV38" i="85"/>
  <c r="AU38" i="85"/>
  <c r="AT38" i="85"/>
  <c r="AS38" i="85"/>
  <c r="BJ34" i="85"/>
  <c r="BI34" i="85"/>
  <c r="BH34" i="85"/>
  <c r="BG34" i="85"/>
  <c r="BF34" i="85"/>
  <c r="BE34" i="85"/>
  <c r="BD34" i="85"/>
  <c r="BC34" i="85"/>
  <c r="BB34" i="85"/>
  <c r="BA34" i="85"/>
  <c r="AZ34" i="85"/>
  <c r="AY34" i="85"/>
  <c r="AX34" i="85"/>
  <c r="AW34" i="85"/>
  <c r="AV34" i="85"/>
  <c r="AU34" i="85"/>
  <c r="AT34" i="85"/>
  <c r="AS34" i="85"/>
  <c r="BJ32" i="85"/>
  <c r="BI32" i="85"/>
  <c r="BH32" i="85"/>
  <c r="BG32" i="85"/>
  <c r="BF32" i="85"/>
  <c r="BE32" i="85"/>
  <c r="BD32" i="85"/>
  <c r="BC32" i="85"/>
  <c r="BB32" i="85"/>
  <c r="BA32" i="85"/>
  <c r="AZ32" i="85"/>
  <c r="AY32" i="85"/>
  <c r="AX32" i="85"/>
  <c r="AW32" i="85"/>
  <c r="AV32" i="85"/>
  <c r="AU32" i="85"/>
  <c r="AT32" i="85"/>
  <c r="AS32" i="85"/>
  <c r="BJ29" i="85"/>
  <c r="BI29" i="85"/>
  <c r="BH29" i="85"/>
  <c r="BG29" i="85"/>
  <c r="BF29" i="85"/>
  <c r="BE29" i="85"/>
  <c r="BD29" i="85"/>
  <c r="BC29" i="85"/>
  <c r="BB29" i="85"/>
  <c r="BA29" i="85"/>
  <c r="AZ29" i="85"/>
  <c r="AY29" i="85"/>
  <c r="AX29" i="85"/>
  <c r="AW29" i="85"/>
  <c r="AV29" i="85"/>
  <c r="AU29" i="85"/>
  <c r="AT29" i="85"/>
  <c r="AS29" i="85"/>
  <c r="BJ28" i="85"/>
  <c r="BI28" i="85"/>
  <c r="BH28" i="85"/>
  <c r="BG28" i="85"/>
  <c r="BF28" i="85"/>
  <c r="BE28" i="85"/>
  <c r="BD28" i="85"/>
  <c r="BC28" i="85"/>
  <c r="BB28" i="85"/>
  <c r="BA28" i="85"/>
  <c r="AZ28" i="85"/>
  <c r="AY28" i="85"/>
  <c r="AX28" i="85"/>
  <c r="AW28" i="85"/>
  <c r="AV28" i="85"/>
  <c r="AU28" i="85"/>
  <c r="AT28" i="85"/>
  <c r="AS28" i="85"/>
  <c r="BJ27" i="85"/>
  <c r="BI27" i="85"/>
  <c r="BH27" i="85"/>
  <c r="BG27" i="85"/>
  <c r="BF27" i="85"/>
  <c r="BE27" i="85"/>
  <c r="BD27" i="85"/>
  <c r="BC27" i="85"/>
  <c r="BB27" i="85"/>
  <c r="BA27" i="85"/>
  <c r="AZ27" i="85"/>
  <c r="AY27" i="85"/>
  <c r="AX27" i="85"/>
  <c r="AW27" i="85"/>
  <c r="AV27" i="85"/>
  <c r="AU27" i="85"/>
  <c r="AT27" i="85"/>
  <c r="AS27" i="85"/>
  <c r="BJ25" i="85"/>
  <c r="BI25" i="85"/>
  <c r="BH25" i="85"/>
  <c r="BG25" i="85"/>
  <c r="BF25" i="85"/>
  <c r="BE25" i="85"/>
  <c r="BD25" i="85"/>
  <c r="BC25" i="85"/>
  <c r="BB25" i="85"/>
  <c r="BA25" i="85"/>
  <c r="AZ25" i="85"/>
  <c r="AY25" i="85"/>
  <c r="AX25" i="85"/>
  <c r="AW25" i="85"/>
  <c r="AV25" i="85"/>
  <c r="AU25" i="85"/>
  <c r="AT25" i="85"/>
  <c r="AS25" i="85"/>
  <c r="BJ23" i="85"/>
  <c r="BI23" i="85"/>
  <c r="BH23" i="85"/>
  <c r="BG23" i="85"/>
  <c r="BF23" i="85"/>
  <c r="BE23" i="85"/>
  <c r="BD23" i="85"/>
  <c r="BC23" i="85"/>
  <c r="BB23" i="85"/>
  <c r="BA23" i="85"/>
  <c r="AZ23" i="85"/>
  <c r="AY23" i="85"/>
  <c r="AX23" i="85"/>
  <c r="AW23" i="85"/>
  <c r="AV23" i="85"/>
  <c r="AU23" i="85"/>
  <c r="AT23" i="85"/>
  <c r="AS23" i="85"/>
  <c r="BJ19" i="85"/>
  <c r="BI19" i="85"/>
  <c r="BH19" i="85"/>
  <c r="BG19" i="85"/>
  <c r="BF19" i="85"/>
  <c r="BE19" i="85"/>
  <c r="BD19" i="85"/>
  <c r="BC19" i="85"/>
  <c r="BB19" i="85"/>
  <c r="BA19" i="85"/>
  <c r="AZ19" i="85"/>
  <c r="AY19" i="85"/>
  <c r="AX19" i="85"/>
  <c r="AW19" i="85"/>
  <c r="AV19" i="85"/>
  <c r="AU19" i="85"/>
  <c r="AT19" i="85"/>
  <c r="AS19" i="85"/>
  <c r="BJ14" i="85"/>
  <c r="BI14" i="85"/>
  <c r="BH14" i="85"/>
  <c r="BG14" i="85"/>
  <c r="BF14" i="85"/>
  <c r="BE14" i="85"/>
  <c r="BD14" i="85"/>
  <c r="BC14" i="85"/>
  <c r="BB14" i="85"/>
  <c r="BA14" i="85"/>
  <c r="AZ14" i="85"/>
  <c r="AY14" i="85"/>
  <c r="AX14" i="85"/>
  <c r="AW14" i="85"/>
  <c r="AV14" i="85"/>
  <c r="AU14" i="85"/>
  <c r="AT14" i="85"/>
  <c r="AS14" i="85"/>
  <c r="BJ12" i="85"/>
  <c r="BI12" i="85"/>
  <c r="BH12" i="85"/>
  <c r="BG12" i="85"/>
  <c r="BF12" i="85"/>
  <c r="BE12" i="85"/>
  <c r="BD12" i="85"/>
  <c r="BC12" i="85"/>
  <c r="BB12" i="85"/>
  <c r="BA12" i="85"/>
  <c r="AZ12" i="85"/>
  <c r="AY12" i="85"/>
  <c r="AX12" i="85"/>
  <c r="AW12" i="85"/>
  <c r="AV12" i="85"/>
  <c r="AU12" i="85"/>
  <c r="AT12" i="85"/>
  <c r="AS12" i="85"/>
  <c r="BJ96" i="32"/>
  <c r="BI96" i="32"/>
  <c r="BH96" i="32"/>
  <c r="BG96" i="32"/>
  <c r="BF96" i="32"/>
  <c r="BE96" i="32"/>
  <c r="BD96" i="32"/>
  <c r="BC96" i="32"/>
  <c r="BB96" i="32"/>
  <c r="BA96" i="32"/>
  <c r="AZ96" i="32"/>
  <c r="AY96" i="32"/>
  <c r="AX96" i="32"/>
  <c r="AW96" i="32"/>
  <c r="AV96" i="32"/>
  <c r="AU96" i="32"/>
  <c r="AT96" i="32"/>
  <c r="AS96" i="32"/>
  <c r="BJ95" i="32"/>
  <c r="BI95" i="32"/>
  <c r="BH95" i="32"/>
  <c r="BG95" i="32"/>
  <c r="BF95" i="32"/>
  <c r="BE95" i="32"/>
  <c r="BD95" i="32"/>
  <c r="BC95" i="32"/>
  <c r="BB95" i="32"/>
  <c r="BA95" i="32"/>
  <c r="AZ95" i="32"/>
  <c r="AY95" i="32"/>
  <c r="AX95" i="32"/>
  <c r="AW95" i="32"/>
  <c r="AV95" i="32"/>
  <c r="AU95" i="32"/>
  <c r="AT95" i="32"/>
  <c r="AS95" i="32"/>
  <c r="BJ93" i="32"/>
  <c r="BI93" i="32"/>
  <c r="BH93" i="32"/>
  <c r="BG93" i="32"/>
  <c r="BF93" i="32"/>
  <c r="BE93" i="32"/>
  <c r="BD93" i="32"/>
  <c r="BC93" i="32"/>
  <c r="BB93" i="32"/>
  <c r="BA93" i="32"/>
  <c r="AZ93" i="32"/>
  <c r="AY93" i="32"/>
  <c r="AX93" i="32"/>
  <c r="AW93" i="32"/>
  <c r="AV93" i="32"/>
  <c r="AU93" i="32"/>
  <c r="AT93" i="32"/>
  <c r="AS93" i="32"/>
  <c r="BJ92" i="32"/>
  <c r="BI92" i="32"/>
  <c r="BH92" i="32"/>
  <c r="BG92" i="32"/>
  <c r="BF92" i="32"/>
  <c r="BE92" i="32"/>
  <c r="BD92" i="32"/>
  <c r="BC92" i="32"/>
  <c r="BB92" i="32"/>
  <c r="BA92" i="32"/>
  <c r="AZ92" i="32"/>
  <c r="AY92" i="32"/>
  <c r="AX92" i="32"/>
  <c r="AW92" i="32"/>
  <c r="AV92" i="32"/>
  <c r="AU92" i="32"/>
  <c r="AT92" i="32"/>
  <c r="AS92" i="32"/>
  <c r="BJ91" i="32"/>
  <c r="BI91" i="32"/>
  <c r="BH91" i="32"/>
  <c r="BG91" i="32"/>
  <c r="BF91" i="32"/>
  <c r="BE91" i="32"/>
  <c r="BD91" i="32"/>
  <c r="BC91" i="32"/>
  <c r="BB91" i="32"/>
  <c r="BA91" i="32"/>
  <c r="AZ91" i="32"/>
  <c r="AY91" i="32"/>
  <c r="AX91" i="32"/>
  <c r="AW91" i="32"/>
  <c r="AV91" i="32"/>
  <c r="AU91" i="32"/>
  <c r="AT91" i="32"/>
  <c r="AS91" i="32"/>
  <c r="BJ90" i="32"/>
  <c r="BI90" i="32"/>
  <c r="BH90" i="32"/>
  <c r="BG90" i="32"/>
  <c r="BF90" i="32"/>
  <c r="BE90" i="32"/>
  <c r="BD90" i="32"/>
  <c r="BC90" i="32"/>
  <c r="BB90" i="32"/>
  <c r="BA90" i="32"/>
  <c r="AZ90" i="32"/>
  <c r="AY90" i="32"/>
  <c r="AX90" i="32"/>
  <c r="AW90" i="32"/>
  <c r="AV90" i="32"/>
  <c r="AU90" i="32"/>
  <c r="AT90" i="32"/>
  <c r="AS90" i="32"/>
  <c r="BJ87" i="32"/>
  <c r="BI87" i="32"/>
  <c r="BH87" i="32"/>
  <c r="BG87" i="32"/>
  <c r="BF87" i="32"/>
  <c r="BE87" i="32"/>
  <c r="BD87" i="32"/>
  <c r="BC87" i="32"/>
  <c r="BB87" i="32"/>
  <c r="BA87" i="32"/>
  <c r="AZ87" i="32"/>
  <c r="AY87" i="32"/>
  <c r="AX87" i="32"/>
  <c r="AW87" i="32"/>
  <c r="AV87" i="32"/>
  <c r="AU87" i="32"/>
  <c r="AT87" i="32"/>
  <c r="AS87" i="32"/>
  <c r="BJ85" i="32"/>
  <c r="BI85" i="32"/>
  <c r="BH85" i="32"/>
  <c r="BG85" i="32"/>
  <c r="BF85" i="32"/>
  <c r="BE85" i="32"/>
  <c r="BD85" i="32"/>
  <c r="BC85" i="32"/>
  <c r="BB85" i="32"/>
  <c r="BA85" i="32"/>
  <c r="AZ85" i="32"/>
  <c r="AY85" i="32"/>
  <c r="AX85" i="32"/>
  <c r="AW85" i="32"/>
  <c r="AV85" i="32"/>
  <c r="AU85" i="32"/>
  <c r="AT85" i="32"/>
  <c r="AS85" i="32"/>
  <c r="BJ84" i="32"/>
  <c r="BI84" i="32"/>
  <c r="BH84" i="32"/>
  <c r="BG84" i="32"/>
  <c r="BF84" i="32"/>
  <c r="BE84" i="32"/>
  <c r="BD84" i="32"/>
  <c r="BC84" i="32"/>
  <c r="BB84" i="32"/>
  <c r="BA84" i="32"/>
  <c r="AZ84" i="32"/>
  <c r="AY84" i="32"/>
  <c r="AX84" i="32"/>
  <c r="AW84" i="32"/>
  <c r="AV84" i="32"/>
  <c r="AU84" i="32"/>
  <c r="AT84" i="32"/>
  <c r="AS84" i="32"/>
  <c r="BJ83" i="32"/>
  <c r="BI83" i="32"/>
  <c r="BH83" i="32"/>
  <c r="BG83" i="32"/>
  <c r="BF83" i="32"/>
  <c r="BE83" i="32"/>
  <c r="BD83" i="32"/>
  <c r="BC83" i="32"/>
  <c r="BB83" i="32"/>
  <c r="BA83" i="32"/>
  <c r="AZ83" i="32"/>
  <c r="AY83" i="32"/>
  <c r="AX83" i="32"/>
  <c r="AW83" i="32"/>
  <c r="AV83" i="32"/>
  <c r="AU83" i="32"/>
  <c r="AT83" i="32"/>
  <c r="AS83" i="32"/>
  <c r="BJ38" i="32"/>
  <c r="BI38" i="32"/>
  <c r="BH38" i="32"/>
  <c r="BG38" i="32"/>
  <c r="BF38" i="32"/>
  <c r="BE38" i="32"/>
  <c r="BD38" i="32"/>
  <c r="BC38" i="32"/>
  <c r="BB38" i="32"/>
  <c r="BA38" i="32"/>
  <c r="AZ38" i="32"/>
  <c r="AY38" i="32"/>
  <c r="AX38" i="32"/>
  <c r="AW38" i="32"/>
  <c r="AV38" i="32"/>
  <c r="AU38" i="32"/>
  <c r="AT38" i="32"/>
  <c r="AS38" i="32"/>
  <c r="BJ36" i="32"/>
  <c r="BI36" i="32"/>
  <c r="BH36" i="32"/>
  <c r="BG36" i="32"/>
  <c r="BF36" i="32"/>
  <c r="BE36" i="32"/>
  <c r="BD36" i="32"/>
  <c r="BC36" i="32"/>
  <c r="BB36" i="32"/>
  <c r="BA36" i="32"/>
  <c r="AZ36" i="32"/>
  <c r="AY36" i="32"/>
  <c r="AX36" i="32"/>
  <c r="AW36" i="32"/>
  <c r="AV36" i="32"/>
  <c r="AU36" i="32"/>
  <c r="AT36" i="32"/>
  <c r="AS36" i="32"/>
  <c r="BJ34" i="32"/>
  <c r="BI34" i="32"/>
  <c r="BH34" i="32"/>
  <c r="BG34" i="32"/>
  <c r="BF34" i="32"/>
  <c r="BE34" i="32"/>
  <c r="BD34" i="32"/>
  <c r="BC34" i="32"/>
  <c r="BB34" i="32"/>
  <c r="BA34" i="32"/>
  <c r="AZ34" i="32"/>
  <c r="AY34" i="32"/>
  <c r="AX34" i="32"/>
  <c r="AW34" i="32"/>
  <c r="AV34" i="32"/>
  <c r="AU34" i="32"/>
  <c r="AT34" i="32"/>
  <c r="AS34" i="32"/>
  <c r="BJ33" i="32"/>
  <c r="BI33" i="32"/>
  <c r="BH33" i="32"/>
  <c r="BG33" i="32"/>
  <c r="BF33" i="32"/>
  <c r="BE33" i="32"/>
  <c r="BD33" i="32"/>
  <c r="BC33" i="32"/>
  <c r="BB33" i="32"/>
  <c r="BA33" i="32"/>
  <c r="AZ33" i="32"/>
  <c r="AY33" i="32"/>
  <c r="AX33" i="32"/>
  <c r="AW33" i="32"/>
  <c r="AV33" i="32"/>
  <c r="AU33" i="32"/>
  <c r="AT33" i="32"/>
  <c r="AS33" i="32"/>
  <c r="BJ32" i="32"/>
  <c r="BI32" i="32"/>
  <c r="BH32" i="32"/>
  <c r="BG32" i="32"/>
  <c r="BF32" i="32"/>
  <c r="BE32" i="32"/>
  <c r="BD32" i="32"/>
  <c r="BC32" i="32"/>
  <c r="BB32" i="32"/>
  <c r="BA32" i="32"/>
  <c r="AZ32" i="32"/>
  <c r="AY32" i="32"/>
  <c r="AX32" i="32"/>
  <c r="AW32" i="32"/>
  <c r="AV32" i="32"/>
  <c r="AU32" i="32"/>
  <c r="AT32" i="32"/>
  <c r="AS32" i="32"/>
  <c r="BJ31" i="32"/>
  <c r="BI31" i="32"/>
  <c r="BH31" i="32"/>
  <c r="BG31" i="32"/>
  <c r="BF31" i="32"/>
  <c r="BE31" i="32"/>
  <c r="BD31" i="32"/>
  <c r="BC31" i="32"/>
  <c r="BB31" i="32"/>
  <c r="BA31" i="32"/>
  <c r="AZ31" i="32"/>
  <c r="AY31" i="32"/>
  <c r="AX31" i="32"/>
  <c r="AW31" i="32"/>
  <c r="AV31" i="32"/>
  <c r="AU31" i="32"/>
  <c r="AT31" i="32"/>
  <c r="AS31" i="32"/>
  <c r="BJ30" i="32"/>
  <c r="BI30" i="32"/>
  <c r="BH30" i="32"/>
  <c r="BG30" i="32"/>
  <c r="BF30" i="32"/>
  <c r="BE30" i="32"/>
  <c r="BD30" i="32"/>
  <c r="BC30" i="32"/>
  <c r="BB30" i="32"/>
  <c r="BA30" i="32"/>
  <c r="AZ30" i="32"/>
  <c r="AY30" i="32"/>
  <c r="AX30" i="32"/>
  <c r="AW30" i="32"/>
  <c r="AV30" i="32"/>
  <c r="AU30" i="32"/>
  <c r="AT30" i="32"/>
  <c r="AS30" i="32"/>
  <c r="BJ29" i="32"/>
  <c r="BI29" i="32"/>
  <c r="BH29" i="32"/>
  <c r="BG29" i="32"/>
  <c r="BF29" i="32"/>
  <c r="BE29" i="32"/>
  <c r="BD29" i="32"/>
  <c r="BC29" i="32"/>
  <c r="BB29" i="32"/>
  <c r="BA29" i="32"/>
  <c r="AZ29" i="32"/>
  <c r="AY29" i="32"/>
  <c r="AX29" i="32"/>
  <c r="AW29" i="32"/>
  <c r="AV29" i="32"/>
  <c r="AU29" i="32"/>
  <c r="AT29" i="32"/>
  <c r="AS29" i="32"/>
  <c r="BJ28" i="32"/>
  <c r="BI28" i="32"/>
  <c r="BH28" i="32"/>
  <c r="BG28" i="32"/>
  <c r="BF28" i="32"/>
  <c r="BE28" i="32"/>
  <c r="BD28" i="32"/>
  <c r="BC28" i="32"/>
  <c r="BB28" i="32"/>
  <c r="BA28" i="32"/>
  <c r="AZ28" i="32"/>
  <c r="AY28" i="32"/>
  <c r="AX28" i="32"/>
  <c r="AW28" i="32"/>
  <c r="AV28" i="32"/>
  <c r="AU28" i="32"/>
  <c r="AT28" i="32"/>
  <c r="AS28" i="32"/>
  <c r="BJ27" i="32"/>
  <c r="BI27" i="32"/>
  <c r="BH27" i="32"/>
  <c r="BG27" i="32"/>
  <c r="BF27" i="32"/>
  <c r="BE27" i="32"/>
  <c r="BD27" i="32"/>
  <c r="BC27" i="32"/>
  <c r="BB27" i="32"/>
  <c r="BA27" i="32"/>
  <c r="AZ27" i="32"/>
  <c r="AY27" i="32"/>
  <c r="AX27" i="32"/>
  <c r="AW27" i="32"/>
  <c r="AV27" i="32"/>
  <c r="AU27" i="32"/>
  <c r="AT27" i="32"/>
  <c r="AS27" i="32"/>
  <c r="BJ25" i="32"/>
  <c r="BI25" i="32"/>
  <c r="BH25" i="32"/>
  <c r="BG25" i="32"/>
  <c r="BF25" i="32"/>
  <c r="BE25" i="32"/>
  <c r="BD25" i="32"/>
  <c r="BC25" i="32"/>
  <c r="BB25" i="32"/>
  <c r="BA25" i="32"/>
  <c r="AZ25" i="32"/>
  <c r="AY25" i="32"/>
  <c r="AX25" i="32"/>
  <c r="AW25" i="32"/>
  <c r="AV25" i="32"/>
  <c r="AU25" i="32"/>
  <c r="AT25" i="32"/>
  <c r="AS25" i="32"/>
  <c r="BJ23" i="32"/>
  <c r="BI23" i="32"/>
  <c r="BH23" i="32"/>
  <c r="BG23" i="32"/>
  <c r="BF23" i="32"/>
  <c r="BE23" i="32"/>
  <c r="BD23" i="32"/>
  <c r="BC23" i="32"/>
  <c r="BB23" i="32"/>
  <c r="BA23" i="32"/>
  <c r="AZ23" i="32"/>
  <c r="AY23" i="32"/>
  <c r="AX23" i="32"/>
  <c r="AW23" i="32"/>
  <c r="AV23" i="32"/>
  <c r="AU23" i="32"/>
  <c r="AT23" i="32"/>
  <c r="AS23" i="32"/>
  <c r="BJ22" i="32"/>
  <c r="BI22" i="32"/>
  <c r="BH22" i="32"/>
  <c r="BG22" i="32"/>
  <c r="BF22" i="32"/>
  <c r="BE22" i="32"/>
  <c r="BD22" i="32"/>
  <c r="BC22" i="32"/>
  <c r="BB22" i="32"/>
  <c r="BA22" i="32"/>
  <c r="AZ22" i="32"/>
  <c r="AY22" i="32"/>
  <c r="AX22" i="32"/>
  <c r="AW22" i="32"/>
  <c r="AV22" i="32"/>
  <c r="AU22" i="32"/>
  <c r="AT22" i="32"/>
  <c r="AS22" i="32"/>
  <c r="BJ19" i="32"/>
  <c r="BI19" i="32"/>
  <c r="BH19" i="32"/>
  <c r="BG19" i="32"/>
  <c r="BF19" i="32"/>
  <c r="BE19" i="32"/>
  <c r="BD19" i="32"/>
  <c r="BC19" i="32"/>
  <c r="BB19" i="32"/>
  <c r="BA19" i="32"/>
  <c r="AZ19" i="32"/>
  <c r="AY19" i="32"/>
  <c r="AX19" i="32"/>
  <c r="AW19" i="32"/>
  <c r="AV19" i="32"/>
  <c r="AU19" i="32"/>
  <c r="AT19" i="32"/>
  <c r="AS19" i="32"/>
  <c r="BJ18" i="32"/>
  <c r="BI18" i="32"/>
  <c r="BH18" i="32"/>
  <c r="BG18" i="32"/>
  <c r="BF18" i="32"/>
  <c r="BE18" i="32"/>
  <c r="BD18" i="32"/>
  <c r="BC18" i="32"/>
  <c r="BB18" i="32"/>
  <c r="BA18" i="32"/>
  <c r="AZ18" i="32"/>
  <c r="AY18" i="32"/>
  <c r="AX18" i="32"/>
  <c r="AW18" i="32"/>
  <c r="AV18" i="32"/>
  <c r="AU18" i="32"/>
  <c r="AT18" i="32"/>
  <c r="AS18" i="32"/>
  <c r="BJ17" i="32"/>
  <c r="BI17" i="32"/>
  <c r="BH17" i="32"/>
  <c r="BG17" i="32"/>
  <c r="BF17" i="32"/>
  <c r="BE17" i="32"/>
  <c r="BD17" i="32"/>
  <c r="BC17" i="32"/>
  <c r="BB17" i="32"/>
  <c r="BA17" i="32"/>
  <c r="AZ17" i="32"/>
  <c r="AY17" i="32"/>
  <c r="AX17" i="32"/>
  <c r="AW17" i="32"/>
  <c r="AV17" i="32"/>
  <c r="AU17" i="32"/>
  <c r="AT17" i="32"/>
  <c r="AS17" i="32"/>
  <c r="BJ16" i="32"/>
  <c r="BI16" i="32"/>
  <c r="BH16" i="32"/>
  <c r="BG16" i="32"/>
  <c r="BF16" i="32"/>
  <c r="BE16" i="32"/>
  <c r="BD16" i="32"/>
  <c r="BC16" i="32"/>
  <c r="BB16" i="32"/>
  <c r="BA16" i="32"/>
  <c r="AZ16" i="32"/>
  <c r="AY16" i="32"/>
  <c r="AX16" i="32"/>
  <c r="AW16" i="32"/>
  <c r="AV16" i="32"/>
  <c r="AU16" i="32"/>
  <c r="AT16" i="32"/>
  <c r="AS16" i="32"/>
  <c r="BJ15" i="32"/>
  <c r="BI15" i="32"/>
  <c r="BH15" i="32"/>
  <c r="BG15" i="32"/>
  <c r="BF15" i="32"/>
  <c r="BE15" i="32"/>
  <c r="BD15" i="32"/>
  <c r="BC15" i="32"/>
  <c r="BB15" i="32"/>
  <c r="BA15" i="32"/>
  <c r="AZ15" i="32"/>
  <c r="AY15" i="32"/>
  <c r="AX15" i="32"/>
  <c r="AW15" i="32"/>
  <c r="AV15" i="32"/>
  <c r="AU15" i="32"/>
  <c r="AT15" i="32"/>
  <c r="AS15" i="32"/>
  <c r="BJ14" i="32"/>
  <c r="BI14" i="32"/>
  <c r="BH14" i="32"/>
  <c r="BG14" i="32"/>
  <c r="BF14" i="32"/>
  <c r="BE14" i="32"/>
  <c r="BD14" i="32"/>
  <c r="BC14" i="32"/>
  <c r="BB14" i="32"/>
  <c r="BA14" i="32"/>
  <c r="AZ14" i="32"/>
  <c r="AY14" i="32"/>
  <c r="AX14" i="32"/>
  <c r="AW14" i="32"/>
  <c r="AV14" i="32"/>
  <c r="AU14" i="32"/>
  <c r="AT14" i="32"/>
  <c r="AS14" i="32"/>
  <c r="BJ13" i="32"/>
  <c r="BI13" i="32"/>
  <c r="BH13" i="32"/>
  <c r="BG13" i="32"/>
  <c r="BF13" i="32"/>
  <c r="BE13" i="32"/>
  <c r="BD13" i="32"/>
  <c r="BC13" i="32"/>
  <c r="BB13" i="32"/>
  <c r="BA13" i="32"/>
  <c r="AZ13" i="32"/>
  <c r="AY13" i="32"/>
  <c r="AX13" i="32"/>
  <c r="AW13" i="32"/>
  <c r="AV13" i="32"/>
  <c r="AU13" i="32"/>
  <c r="AT13" i="32"/>
  <c r="AS13" i="32"/>
  <c r="BJ12" i="32"/>
  <c r="BI12" i="32"/>
  <c r="BH12" i="32"/>
  <c r="BG12" i="32"/>
  <c r="BF12" i="32"/>
  <c r="BE12" i="32"/>
  <c r="BD12" i="32"/>
  <c r="BC12" i="32"/>
  <c r="BB12" i="32"/>
  <c r="BA12" i="32"/>
  <c r="AZ12" i="32"/>
  <c r="AY12" i="32"/>
  <c r="AX12" i="32"/>
  <c r="AW12" i="32"/>
  <c r="AV12" i="32"/>
  <c r="AU12" i="32"/>
  <c r="AT12" i="32"/>
  <c r="AS12" i="32"/>
  <c r="AN33" i="32" l="1"/>
  <c r="AN96" i="32"/>
  <c r="AN95" i="32"/>
  <c r="AN93" i="32"/>
  <c r="AN92" i="32"/>
  <c r="AN91" i="32"/>
  <c r="AN90" i="32"/>
  <c r="AN87" i="32"/>
  <c r="AN85" i="32"/>
  <c r="AN84" i="32"/>
  <c r="AN83" i="32"/>
  <c r="AN38" i="32"/>
  <c r="AN36" i="32"/>
  <c r="AN34" i="32"/>
  <c r="AN32" i="32"/>
  <c r="AN31" i="32"/>
  <c r="AN30" i="32"/>
  <c r="AN29" i="32"/>
  <c r="AN28" i="32"/>
  <c r="AN27" i="32"/>
  <c r="AN25" i="32"/>
  <c r="AN23" i="32"/>
  <c r="AN22" i="32"/>
  <c r="AN19" i="32"/>
  <c r="AN18" i="32"/>
  <c r="AN17" i="32"/>
  <c r="AN16" i="32"/>
  <c r="AN15" i="32"/>
  <c r="AN14" i="32"/>
  <c r="AN13" i="32"/>
  <c r="AN12" i="32"/>
  <c r="AN363" i="95"/>
  <c r="AO363" i="95"/>
  <c r="AP363" i="95"/>
  <c r="AQ363" i="95"/>
  <c r="AR363" i="95"/>
  <c r="AS363" i="95"/>
  <c r="AT363" i="95"/>
  <c r="AU363" i="95"/>
  <c r="AV363" i="95"/>
  <c r="AW363" i="95"/>
  <c r="AX363" i="95"/>
  <c r="AY363" i="95"/>
  <c r="AZ363" i="95"/>
  <c r="BA363" i="95"/>
  <c r="BB363" i="95"/>
  <c r="BC363" i="95"/>
  <c r="BD363" i="95"/>
  <c r="BE363" i="95"/>
  <c r="BF363" i="95"/>
  <c r="BG363" i="95"/>
  <c r="BH363" i="95"/>
  <c r="BI363" i="95"/>
  <c r="BJ363" i="95"/>
  <c r="BK363" i="95"/>
  <c r="AN364" i="95"/>
  <c r="AO364" i="95"/>
  <c r="AP364" i="95"/>
  <c r="AQ364" i="95"/>
  <c r="AR364" i="95"/>
  <c r="AS364" i="95"/>
  <c r="AT364" i="95"/>
  <c r="AU364" i="95"/>
  <c r="AV364" i="95"/>
  <c r="AW364" i="95"/>
  <c r="AX364" i="95"/>
  <c r="AY364" i="95"/>
  <c r="AZ364" i="95"/>
  <c r="BA364" i="95"/>
  <c r="BB364" i="95"/>
  <c r="BC364" i="95"/>
  <c r="BD364" i="95"/>
  <c r="BE364" i="95"/>
  <c r="BF364" i="95"/>
  <c r="BG364" i="95"/>
  <c r="BH364" i="95"/>
  <c r="BI364" i="95"/>
  <c r="BJ364" i="95"/>
  <c r="BK364" i="95"/>
  <c r="AN365" i="95"/>
  <c r="AO365" i="95"/>
  <c r="AP365" i="95"/>
  <c r="AQ365" i="95"/>
  <c r="AR365" i="95"/>
  <c r="AS365" i="95"/>
  <c r="AT365" i="95"/>
  <c r="AU365" i="95"/>
  <c r="AV365" i="95"/>
  <c r="AW365" i="95"/>
  <c r="AX365" i="95"/>
  <c r="AY365" i="95"/>
  <c r="AZ365" i="95"/>
  <c r="BA365" i="95"/>
  <c r="BB365" i="95"/>
  <c r="BC365" i="95"/>
  <c r="BD365" i="95"/>
  <c r="BE365" i="95"/>
  <c r="BF365" i="95"/>
  <c r="BG365" i="95"/>
  <c r="BH365" i="95"/>
  <c r="BI365" i="95"/>
  <c r="BJ365" i="95"/>
  <c r="BK365" i="95"/>
  <c r="AN366" i="95"/>
  <c r="AO366" i="95"/>
  <c r="AP366" i="95"/>
  <c r="AQ366" i="95"/>
  <c r="AR366" i="95"/>
  <c r="AS366" i="95"/>
  <c r="AT366" i="95"/>
  <c r="AU366" i="95"/>
  <c r="AV366" i="95"/>
  <c r="AW366" i="95"/>
  <c r="AX366" i="95"/>
  <c r="AY366" i="95"/>
  <c r="AZ366" i="95"/>
  <c r="BA366" i="95"/>
  <c r="BB366" i="95"/>
  <c r="BC366" i="95"/>
  <c r="BD366" i="95"/>
  <c r="BE366" i="95"/>
  <c r="BF366" i="95"/>
  <c r="BG366" i="95"/>
  <c r="BH366" i="95"/>
  <c r="BI366" i="95"/>
  <c r="BJ366" i="95"/>
  <c r="BK366" i="95"/>
  <c r="AN367" i="95"/>
  <c r="AO367" i="95"/>
  <c r="AP367" i="95"/>
  <c r="AQ367" i="95"/>
  <c r="AR367" i="95"/>
  <c r="AS367" i="95"/>
  <c r="AT367" i="95"/>
  <c r="AU367" i="95"/>
  <c r="AV367" i="95"/>
  <c r="AW367" i="95"/>
  <c r="AX367" i="95"/>
  <c r="AY367" i="95"/>
  <c r="AZ367" i="95"/>
  <c r="BA367" i="95"/>
  <c r="BB367" i="95"/>
  <c r="BC367" i="95"/>
  <c r="BD367" i="95"/>
  <c r="BE367" i="95"/>
  <c r="BF367" i="95"/>
  <c r="BG367" i="95"/>
  <c r="BH367" i="95"/>
  <c r="BI367" i="95"/>
  <c r="BJ367" i="95"/>
  <c r="BK367" i="95"/>
  <c r="AN368" i="95"/>
  <c r="AO368" i="95"/>
  <c r="AP368" i="95"/>
  <c r="AQ368" i="95"/>
  <c r="AR368" i="95"/>
  <c r="AS368" i="95"/>
  <c r="AT368" i="95"/>
  <c r="AU368" i="95"/>
  <c r="AV368" i="95"/>
  <c r="AW368" i="95"/>
  <c r="AX368" i="95"/>
  <c r="AY368" i="95"/>
  <c r="AZ368" i="95"/>
  <c r="BA368" i="95"/>
  <c r="BB368" i="95"/>
  <c r="BC368" i="95"/>
  <c r="BD368" i="95"/>
  <c r="BE368" i="95"/>
  <c r="BF368" i="95"/>
  <c r="BG368" i="95"/>
  <c r="BH368" i="95"/>
  <c r="BI368" i="95"/>
  <c r="BJ368" i="95"/>
  <c r="BK368" i="95"/>
  <c r="AN369" i="95"/>
  <c r="AO369" i="95"/>
  <c r="AP369" i="95"/>
  <c r="AQ369" i="95"/>
  <c r="AR369" i="95"/>
  <c r="AS369" i="95"/>
  <c r="AT369" i="95"/>
  <c r="AU369" i="95"/>
  <c r="AV369" i="95"/>
  <c r="AW369" i="95"/>
  <c r="AX369" i="95"/>
  <c r="AY369" i="95"/>
  <c r="AZ369" i="95"/>
  <c r="BA369" i="95"/>
  <c r="BB369" i="95"/>
  <c r="BC369" i="95"/>
  <c r="BD369" i="95"/>
  <c r="BE369" i="95"/>
  <c r="BF369" i="95"/>
  <c r="BG369" i="95"/>
  <c r="BH369" i="95"/>
  <c r="BI369" i="95"/>
  <c r="BJ369" i="95"/>
  <c r="BK369" i="95"/>
  <c r="AN370" i="95"/>
  <c r="AO370" i="95"/>
  <c r="AP370" i="95"/>
  <c r="AQ370" i="95"/>
  <c r="AR370" i="95"/>
  <c r="AS370" i="95"/>
  <c r="AT370" i="95"/>
  <c r="AU370" i="95"/>
  <c r="AV370" i="95"/>
  <c r="AW370" i="95"/>
  <c r="AX370" i="95"/>
  <c r="AY370" i="95"/>
  <c r="AZ370" i="95"/>
  <c r="BA370" i="95"/>
  <c r="BB370" i="95"/>
  <c r="BC370" i="95"/>
  <c r="BD370" i="95"/>
  <c r="BE370" i="95"/>
  <c r="BF370" i="95"/>
  <c r="BG370" i="95"/>
  <c r="BH370" i="95"/>
  <c r="BI370" i="95"/>
  <c r="BJ370" i="95"/>
  <c r="BK370" i="95"/>
  <c r="AN371" i="95"/>
  <c r="AO371" i="95"/>
  <c r="AP371" i="95"/>
  <c r="AQ371" i="95"/>
  <c r="AR371" i="95"/>
  <c r="AS371" i="95"/>
  <c r="AT371" i="95"/>
  <c r="AU371" i="95"/>
  <c r="AV371" i="95"/>
  <c r="AW371" i="95"/>
  <c r="AX371" i="95"/>
  <c r="AY371" i="95"/>
  <c r="AZ371" i="95"/>
  <c r="BA371" i="95"/>
  <c r="BB371" i="95"/>
  <c r="BC371" i="95"/>
  <c r="BD371" i="95"/>
  <c r="BE371" i="95"/>
  <c r="BF371" i="95"/>
  <c r="BG371" i="95"/>
  <c r="BH371" i="95"/>
  <c r="BI371" i="95"/>
  <c r="BJ371" i="95"/>
  <c r="BK371" i="95"/>
  <c r="AN372" i="95"/>
  <c r="AO372" i="95"/>
  <c r="AP372" i="95"/>
  <c r="AQ372" i="95"/>
  <c r="AR372" i="95"/>
  <c r="AS372" i="95"/>
  <c r="AT372" i="95"/>
  <c r="AU372" i="95"/>
  <c r="AV372" i="95"/>
  <c r="AW372" i="95"/>
  <c r="AX372" i="95"/>
  <c r="AY372" i="95"/>
  <c r="AZ372" i="95"/>
  <c r="BA372" i="95"/>
  <c r="BB372" i="95"/>
  <c r="BC372" i="95"/>
  <c r="BD372" i="95"/>
  <c r="BE372" i="95"/>
  <c r="BF372" i="95"/>
  <c r="BG372" i="95"/>
  <c r="BH372" i="95"/>
  <c r="BI372" i="95"/>
  <c r="BJ372" i="95"/>
  <c r="BK372" i="95"/>
  <c r="AM26" i="32" l="1"/>
  <c r="AM24" i="32"/>
  <c r="AM96" i="32"/>
  <c r="AM95" i="32"/>
  <c r="AM93" i="32"/>
  <c r="AM92" i="32"/>
  <c r="AM91" i="32"/>
  <c r="AM90" i="32"/>
  <c r="AM87" i="32"/>
  <c r="AM85" i="32"/>
  <c r="AM84" i="32"/>
  <c r="AM83" i="32"/>
  <c r="AM38" i="32"/>
  <c r="AM36" i="32"/>
  <c r="AM34" i="32"/>
  <c r="AM33" i="32"/>
  <c r="AM32" i="32"/>
  <c r="AM30" i="32"/>
  <c r="AM29" i="32"/>
  <c r="AM28" i="32"/>
  <c r="AM27" i="32"/>
  <c r="AM25" i="32"/>
  <c r="AM23" i="32"/>
  <c r="AM22" i="32"/>
  <c r="AM19" i="32"/>
  <c r="AM18" i="32"/>
  <c r="AM17" i="32"/>
  <c r="AM16" i="32"/>
  <c r="AM15" i="32"/>
  <c r="AM14" i="32"/>
  <c r="AM13" i="32"/>
  <c r="AM12" i="32"/>
  <c r="AM31" i="32"/>
  <c r="AL33" i="78"/>
  <c r="AL33" i="82"/>
  <c r="AL33" i="83"/>
  <c r="AL33" i="84"/>
  <c r="AM412" i="95"/>
  <c r="AL33" i="89"/>
  <c r="AM414" i="95"/>
  <c r="AL85" i="79"/>
  <c r="AL85" i="80"/>
  <c r="AM534" i="95"/>
  <c r="AL85" i="82"/>
  <c r="AL85" i="83"/>
  <c r="AL85" i="84"/>
  <c r="AL85" i="89"/>
  <c r="AL31" i="79"/>
  <c r="AL26" i="79"/>
  <c r="AL24" i="79"/>
  <c r="AL31" i="80"/>
  <c r="AL26" i="80"/>
  <c r="AL24" i="80"/>
  <c r="AL36" i="81"/>
  <c r="AL33" i="81"/>
  <c r="AL32" i="81"/>
  <c r="AL31" i="81"/>
  <c r="AL30" i="81"/>
  <c r="AL29" i="81"/>
  <c r="AL28" i="81"/>
  <c r="AL26" i="81"/>
  <c r="AL24" i="81"/>
  <c r="AL36" i="82"/>
  <c r="AL31" i="82"/>
  <c r="AL26" i="82"/>
  <c r="AL24" i="82"/>
  <c r="AL93" i="83"/>
  <c r="AL92" i="83"/>
  <c r="AL91" i="83"/>
  <c r="AL36" i="83"/>
  <c r="AL32" i="83"/>
  <c r="AL31" i="83"/>
  <c r="AL30" i="83"/>
  <c r="AL29" i="83"/>
  <c r="AL28" i="83"/>
  <c r="AL27" i="83"/>
  <c r="AL26" i="83"/>
  <c r="AL24" i="83"/>
  <c r="AL96" i="84"/>
  <c r="AL95" i="84"/>
  <c r="AL93" i="84"/>
  <c r="AL92" i="84"/>
  <c r="AL91" i="84"/>
  <c r="AL90" i="84"/>
  <c r="AL87" i="84"/>
  <c r="AL84" i="84"/>
  <c r="AL83" i="84"/>
  <c r="AL38" i="84"/>
  <c r="AL36" i="84"/>
  <c r="AL34" i="84"/>
  <c r="AL32" i="84"/>
  <c r="AL31" i="84"/>
  <c r="AL30" i="84"/>
  <c r="AL29" i="84"/>
  <c r="AL28" i="84"/>
  <c r="AL27" i="84"/>
  <c r="AL26" i="84"/>
  <c r="AL25" i="84"/>
  <c r="AL24" i="84"/>
  <c r="AL23" i="84"/>
  <c r="AL22" i="84"/>
  <c r="AL19" i="84"/>
  <c r="AL18" i="84"/>
  <c r="AL17" i="84"/>
  <c r="AL16" i="84"/>
  <c r="AL15" i="84"/>
  <c r="AL14" i="84"/>
  <c r="AL13" i="84"/>
  <c r="AL12" i="84"/>
  <c r="AL91" i="85"/>
  <c r="AL90" i="85"/>
  <c r="AL36" i="85"/>
  <c r="AL31" i="85"/>
  <c r="AL30" i="85"/>
  <c r="AL26" i="85"/>
  <c r="AL24" i="85"/>
  <c r="AL22" i="85"/>
  <c r="AL18" i="85"/>
  <c r="AL17" i="85"/>
  <c r="AL16" i="85"/>
  <c r="AL15" i="85"/>
  <c r="AL13" i="85"/>
  <c r="AL96" i="89"/>
  <c r="AL95" i="89"/>
  <c r="AL93" i="89"/>
  <c r="AL92" i="89"/>
  <c r="AL91" i="89"/>
  <c r="AL90" i="89"/>
  <c r="AL87" i="89"/>
  <c r="AL84" i="89"/>
  <c r="AL83" i="89"/>
  <c r="AL38" i="89"/>
  <c r="AL36" i="89"/>
  <c r="AL34" i="89"/>
  <c r="AL32" i="89"/>
  <c r="AL31" i="89"/>
  <c r="AL30" i="89"/>
  <c r="AL29" i="89"/>
  <c r="AL28" i="89"/>
  <c r="AL27" i="89"/>
  <c r="AL26" i="89"/>
  <c r="AL25" i="89"/>
  <c r="AL24" i="89"/>
  <c r="AL23" i="89"/>
  <c r="AL22" i="89"/>
  <c r="AL19" i="89"/>
  <c r="AL18" i="89"/>
  <c r="AL17" i="89"/>
  <c r="AL16" i="89"/>
  <c r="AL15" i="89"/>
  <c r="AL14" i="89"/>
  <c r="AL13" i="89"/>
  <c r="AL12" i="89"/>
  <c r="AL31" i="32"/>
  <c r="AL26" i="32"/>
  <c r="AL24" i="32"/>
  <c r="AL31" i="78"/>
  <c r="AL26" i="78"/>
  <c r="AL24" i="78"/>
  <c r="AL96" i="78"/>
  <c r="AL95" i="78"/>
  <c r="AL93" i="78"/>
  <c r="AL92" i="78"/>
  <c r="AL91" i="78"/>
  <c r="AL90" i="78"/>
  <c r="AL87" i="78"/>
  <c r="AL85" i="78"/>
  <c r="AL84" i="78"/>
  <c r="AL83" i="78"/>
  <c r="AL38" i="78"/>
  <c r="AL36" i="78"/>
  <c r="AL34" i="78"/>
  <c r="AL32" i="78"/>
  <c r="AL30" i="78"/>
  <c r="AL29" i="78"/>
  <c r="AL28" i="78"/>
  <c r="AL27" i="78"/>
  <c r="AL25" i="78"/>
  <c r="AL23" i="78"/>
  <c r="AL22" i="78"/>
  <c r="AL19" i="78"/>
  <c r="AL18" i="78"/>
  <c r="AL17" i="78"/>
  <c r="AL16" i="78"/>
  <c r="AL15" i="78"/>
  <c r="AL14" i="78"/>
  <c r="AL13" i="78"/>
  <c r="AL12" i="78"/>
  <c r="AL96" i="79"/>
  <c r="AL95" i="79"/>
  <c r="AL93" i="79"/>
  <c r="AL92" i="79"/>
  <c r="AL91" i="79"/>
  <c r="AL90" i="79"/>
  <c r="AL87" i="79"/>
  <c r="AL84" i="79"/>
  <c r="AL83" i="79"/>
  <c r="AL38" i="79"/>
  <c r="AL36" i="79"/>
  <c r="AL34" i="79"/>
  <c r="AL33" i="79"/>
  <c r="AL32" i="79"/>
  <c r="AL30" i="79"/>
  <c r="AL29" i="79"/>
  <c r="AL28" i="79"/>
  <c r="AL27" i="79"/>
  <c r="AL25" i="79"/>
  <c r="AL23" i="79"/>
  <c r="AL22" i="79"/>
  <c r="AL19" i="79"/>
  <c r="AL18" i="79"/>
  <c r="AL17" i="79"/>
  <c r="AL16" i="79"/>
  <c r="AL15" i="79"/>
  <c r="AL14" i="79"/>
  <c r="AL13" i="79"/>
  <c r="AL12" i="79"/>
  <c r="AL96" i="80"/>
  <c r="AL95" i="80"/>
  <c r="AL93" i="80"/>
  <c r="AL92" i="80"/>
  <c r="AL91" i="80"/>
  <c r="AL90" i="80"/>
  <c r="AL87" i="80"/>
  <c r="AL84" i="80"/>
  <c r="AL83" i="80"/>
  <c r="AL38" i="80"/>
  <c r="AL36" i="80"/>
  <c r="AL34" i="80"/>
  <c r="AL33" i="80"/>
  <c r="AL32" i="80"/>
  <c r="AL30" i="80"/>
  <c r="AL29" i="80"/>
  <c r="AL28" i="80"/>
  <c r="AL27" i="80"/>
  <c r="AL25" i="80"/>
  <c r="AL23" i="80"/>
  <c r="AL22" i="80"/>
  <c r="AL19" i="80"/>
  <c r="AL18" i="80"/>
  <c r="AL17" i="80"/>
  <c r="AL16" i="80"/>
  <c r="AL15" i="80"/>
  <c r="AL14" i="80"/>
  <c r="AL13" i="80"/>
  <c r="AL12" i="80"/>
  <c r="AL96" i="81"/>
  <c r="AL95" i="81"/>
  <c r="AL93" i="81"/>
  <c r="AL92" i="81"/>
  <c r="AL91" i="81"/>
  <c r="AL90" i="81"/>
  <c r="AL87" i="81"/>
  <c r="AL84" i="81"/>
  <c r="AL83" i="81"/>
  <c r="AL38" i="81"/>
  <c r="AL34" i="81"/>
  <c r="AL27" i="81"/>
  <c r="AL25" i="81"/>
  <c r="AL23" i="81"/>
  <c r="AL22" i="81"/>
  <c r="AL19" i="81"/>
  <c r="AL18" i="81"/>
  <c r="AL17" i="81"/>
  <c r="AL16" i="81"/>
  <c r="AL15" i="81"/>
  <c r="AL14" i="81"/>
  <c r="AL13" i="81"/>
  <c r="AL12" i="81"/>
  <c r="AL96" i="82"/>
  <c r="AL95" i="82"/>
  <c r="AL93" i="82"/>
  <c r="AL92" i="82"/>
  <c r="AL91" i="82"/>
  <c r="AL90" i="82"/>
  <c r="AL87" i="82"/>
  <c r="AL84" i="82"/>
  <c r="AL83" i="82"/>
  <c r="AL38" i="82"/>
  <c r="AL34" i="82"/>
  <c r="AL32" i="82"/>
  <c r="AL30" i="82"/>
  <c r="AL29" i="82"/>
  <c r="AL28" i="82"/>
  <c r="AL27" i="82"/>
  <c r="AL25" i="82"/>
  <c r="AL23" i="82"/>
  <c r="AL22" i="82"/>
  <c r="AL19" i="82"/>
  <c r="AL18" i="82"/>
  <c r="AL17" i="82"/>
  <c r="AL16" i="82"/>
  <c r="AL15" i="82"/>
  <c r="AL14" i="82"/>
  <c r="AL13" i="82"/>
  <c r="AL12" i="82"/>
  <c r="AL96" i="83"/>
  <c r="AL95" i="83"/>
  <c r="AL90" i="83"/>
  <c r="AL87" i="83"/>
  <c r="AL84" i="83"/>
  <c r="AL83" i="83"/>
  <c r="AL38" i="83"/>
  <c r="AL34" i="83"/>
  <c r="AL25" i="83"/>
  <c r="AL23" i="83"/>
  <c r="AL22" i="83"/>
  <c r="AL19" i="83"/>
  <c r="AL18" i="83"/>
  <c r="AL17" i="83"/>
  <c r="AL16" i="83"/>
  <c r="AL15" i="83"/>
  <c r="AL14" i="83"/>
  <c r="AL13" i="83"/>
  <c r="AL12" i="83"/>
  <c r="AL96" i="85"/>
  <c r="AL95" i="85"/>
  <c r="AL93" i="85"/>
  <c r="AL92" i="85"/>
  <c r="AL87" i="85"/>
  <c r="AL85" i="85"/>
  <c r="AL84" i="85"/>
  <c r="AL83" i="85"/>
  <c r="AL38" i="85"/>
  <c r="AL34" i="85"/>
  <c r="AL32" i="85"/>
  <c r="AL29" i="85"/>
  <c r="AL28" i="85"/>
  <c r="AL27" i="85"/>
  <c r="AL25" i="85"/>
  <c r="AL23" i="85"/>
  <c r="AL19" i="85"/>
  <c r="AL14" i="85"/>
  <c r="AL12" i="85"/>
  <c r="AL96" i="32"/>
  <c r="AL95" i="32"/>
  <c r="AL93" i="32"/>
  <c r="AL92" i="32"/>
  <c r="AL91" i="32"/>
  <c r="AL90" i="32"/>
  <c r="AL87" i="32"/>
  <c r="AL85" i="32"/>
  <c r="AL84" i="32"/>
  <c r="AL83" i="32"/>
  <c r="AL38" i="32"/>
  <c r="AL36" i="32"/>
  <c r="AL34" i="32"/>
  <c r="AL32" i="32"/>
  <c r="AL30" i="32"/>
  <c r="AL29" i="32"/>
  <c r="AL28" i="32"/>
  <c r="AL27" i="32"/>
  <c r="AL25" i="32"/>
  <c r="AL23" i="32"/>
  <c r="AL22" i="32"/>
  <c r="AL19" i="32"/>
  <c r="AL18" i="32"/>
  <c r="AL17" i="32"/>
  <c r="AL16" i="32"/>
  <c r="AL15" i="32"/>
  <c r="AL14" i="32"/>
  <c r="AL13" i="32"/>
  <c r="AL12" i="32"/>
  <c r="AK31" i="82"/>
  <c r="AK31" i="83"/>
  <c r="AK31" i="84"/>
  <c r="AK31" i="85"/>
  <c r="AK31" i="89"/>
  <c r="AK31" i="81"/>
  <c r="AK31" i="32"/>
  <c r="AK31" i="78"/>
  <c r="AK31" i="79"/>
  <c r="AK31" i="80"/>
  <c r="BJ36" i="81"/>
  <c r="BI36" i="81"/>
  <c r="BH36" i="81"/>
  <c r="BG36" i="81"/>
  <c r="BF36" i="81"/>
  <c r="BE36" i="81"/>
  <c r="BD36" i="81"/>
  <c r="BC36" i="81"/>
  <c r="BB36" i="81"/>
  <c r="BA36" i="81"/>
  <c r="AZ36" i="81"/>
  <c r="AY36" i="81"/>
  <c r="AX36" i="81"/>
  <c r="AW36" i="81"/>
  <c r="AV36" i="81"/>
  <c r="AU36" i="81"/>
  <c r="AT36" i="81"/>
  <c r="AS36" i="81"/>
  <c r="BJ33" i="81"/>
  <c r="BI33" i="81"/>
  <c r="BH33" i="81"/>
  <c r="BG33" i="81"/>
  <c r="BF33" i="81"/>
  <c r="BE33" i="81"/>
  <c r="BD33" i="81"/>
  <c r="BC33" i="81"/>
  <c r="BB33" i="81"/>
  <c r="BA33" i="81"/>
  <c r="AZ33" i="81"/>
  <c r="AY33" i="81"/>
  <c r="AX33" i="81"/>
  <c r="AW33" i="81"/>
  <c r="AV33" i="81"/>
  <c r="AU33" i="81"/>
  <c r="AT33" i="81"/>
  <c r="AS33" i="81"/>
  <c r="BJ32" i="81"/>
  <c r="BI32" i="81"/>
  <c r="BH32" i="81"/>
  <c r="BG32" i="81"/>
  <c r="BF32" i="81"/>
  <c r="BE32" i="81"/>
  <c r="BD32" i="81"/>
  <c r="BC32" i="81"/>
  <c r="BB32" i="81"/>
  <c r="BA32" i="81"/>
  <c r="AZ32" i="81"/>
  <c r="AY32" i="81"/>
  <c r="AX32" i="81"/>
  <c r="AW32" i="81"/>
  <c r="AV32" i="81"/>
  <c r="AU32" i="81"/>
  <c r="AT32" i="81"/>
  <c r="AS32" i="81"/>
  <c r="BJ30" i="81"/>
  <c r="BI30" i="81"/>
  <c r="BH30" i="81"/>
  <c r="BG30" i="81"/>
  <c r="BF30" i="81"/>
  <c r="BE30" i="81"/>
  <c r="BD30" i="81"/>
  <c r="BC30" i="81"/>
  <c r="BB30" i="81"/>
  <c r="BA30" i="81"/>
  <c r="AZ30" i="81"/>
  <c r="AY30" i="81"/>
  <c r="AX30" i="81"/>
  <c r="AW30" i="81"/>
  <c r="AV30" i="81"/>
  <c r="AU30" i="81"/>
  <c r="AT30" i="81"/>
  <c r="AS30" i="81"/>
  <c r="BJ29" i="81"/>
  <c r="BI29" i="81"/>
  <c r="BH29" i="81"/>
  <c r="BG29" i="81"/>
  <c r="BF29" i="81"/>
  <c r="BE29" i="81"/>
  <c r="BD29" i="81"/>
  <c r="BC29" i="81"/>
  <c r="BB29" i="81"/>
  <c r="BA29" i="81"/>
  <c r="AZ29" i="81"/>
  <c r="AY29" i="81"/>
  <c r="AX29" i="81"/>
  <c r="AW29" i="81"/>
  <c r="AV29" i="81"/>
  <c r="AU29" i="81"/>
  <c r="AT29" i="81"/>
  <c r="AS29" i="81"/>
  <c r="BJ28" i="81"/>
  <c r="BI28" i="81"/>
  <c r="BH28" i="81"/>
  <c r="BG28" i="81"/>
  <c r="BF28" i="81"/>
  <c r="BE28" i="81"/>
  <c r="BD28" i="81"/>
  <c r="BC28" i="81"/>
  <c r="BB28" i="81"/>
  <c r="BA28" i="81"/>
  <c r="AZ28" i="81"/>
  <c r="AY28" i="81"/>
  <c r="AX28" i="81"/>
  <c r="AW28" i="81"/>
  <c r="AV28" i="81"/>
  <c r="AU28" i="81"/>
  <c r="AT28" i="81"/>
  <c r="AS28" i="81"/>
  <c r="BJ36" i="82"/>
  <c r="BI36" i="82"/>
  <c r="BH36" i="82"/>
  <c r="BG36" i="82"/>
  <c r="BF36" i="82"/>
  <c r="BE36" i="82"/>
  <c r="BD36" i="82"/>
  <c r="BC36" i="82"/>
  <c r="BB36" i="82"/>
  <c r="BA36" i="82"/>
  <c r="AZ36" i="82"/>
  <c r="AY36" i="82"/>
  <c r="AX36" i="82"/>
  <c r="AW36" i="82"/>
  <c r="AV36" i="82"/>
  <c r="AU36" i="82"/>
  <c r="AT36" i="82"/>
  <c r="AS36" i="82"/>
  <c r="BJ93" i="83"/>
  <c r="BI93" i="83"/>
  <c r="BH93" i="83"/>
  <c r="BG93" i="83"/>
  <c r="BF93" i="83"/>
  <c r="BE93" i="83"/>
  <c r="BD93" i="83"/>
  <c r="BC93" i="83"/>
  <c r="BB93" i="83"/>
  <c r="BA93" i="83"/>
  <c r="AZ93" i="83"/>
  <c r="AY93" i="83"/>
  <c r="AX93" i="83"/>
  <c r="AW93" i="83"/>
  <c r="AV93" i="83"/>
  <c r="AU93" i="83"/>
  <c r="AT93" i="83"/>
  <c r="AS93" i="83"/>
  <c r="BJ92" i="83"/>
  <c r="BI92" i="83"/>
  <c r="BH92" i="83"/>
  <c r="BG92" i="83"/>
  <c r="BF92" i="83"/>
  <c r="BE92" i="83"/>
  <c r="BD92" i="83"/>
  <c r="BC92" i="83"/>
  <c r="BB92" i="83"/>
  <c r="BA92" i="83"/>
  <c r="AZ92" i="83"/>
  <c r="AY92" i="83"/>
  <c r="AX92" i="83"/>
  <c r="AW92" i="83"/>
  <c r="AV92" i="83"/>
  <c r="AU92" i="83"/>
  <c r="AT92" i="83"/>
  <c r="AS92" i="83"/>
  <c r="BJ91" i="83"/>
  <c r="BI91" i="83"/>
  <c r="BH91" i="83"/>
  <c r="BG91" i="83"/>
  <c r="BF91" i="83"/>
  <c r="BE91" i="83"/>
  <c r="BD91" i="83"/>
  <c r="BC91" i="83"/>
  <c r="BB91" i="83"/>
  <c r="BA91" i="83"/>
  <c r="AZ91" i="83"/>
  <c r="AY91" i="83"/>
  <c r="AX91" i="83"/>
  <c r="AW91" i="83"/>
  <c r="AV91" i="83"/>
  <c r="AU91" i="83"/>
  <c r="AT91" i="83"/>
  <c r="AS91" i="83"/>
  <c r="BJ36" i="83"/>
  <c r="BI36" i="83"/>
  <c r="BH36" i="83"/>
  <c r="BG36" i="83"/>
  <c r="BF36" i="83"/>
  <c r="BE36" i="83"/>
  <c r="BD36" i="83"/>
  <c r="BC36" i="83"/>
  <c r="BB36" i="83"/>
  <c r="BA36" i="83"/>
  <c r="AZ36" i="83"/>
  <c r="AY36" i="83"/>
  <c r="AX36" i="83"/>
  <c r="AW36" i="83"/>
  <c r="AV36" i="83"/>
  <c r="AU36" i="83"/>
  <c r="AT36" i="83"/>
  <c r="AS36" i="83"/>
  <c r="BJ33" i="83"/>
  <c r="BI33" i="83"/>
  <c r="BH33" i="83"/>
  <c r="BG33" i="83"/>
  <c r="BF33" i="83"/>
  <c r="BE33" i="83"/>
  <c r="BD33" i="83"/>
  <c r="BC33" i="83"/>
  <c r="BB33" i="83"/>
  <c r="BA33" i="83"/>
  <c r="AZ33" i="83"/>
  <c r="AY33" i="83"/>
  <c r="AX33" i="83"/>
  <c r="AW33" i="83"/>
  <c r="AV33" i="83"/>
  <c r="AU33" i="83"/>
  <c r="AT33" i="83"/>
  <c r="AS33" i="83"/>
  <c r="BJ32" i="83"/>
  <c r="BI32" i="83"/>
  <c r="BH32" i="83"/>
  <c r="BG32" i="83"/>
  <c r="BF32" i="83"/>
  <c r="BE32" i="83"/>
  <c r="BD32" i="83"/>
  <c r="BC32" i="83"/>
  <c r="BB32" i="83"/>
  <c r="BA32" i="83"/>
  <c r="AZ32" i="83"/>
  <c r="AY32" i="83"/>
  <c r="AX32" i="83"/>
  <c r="AW32" i="83"/>
  <c r="AV32" i="83"/>
  <c r="AU32" i="83"/>
  <c r="AT32" i="83"/>
  <c r="AS32" i="83"/>
  <c r="BJ30" i="83"/>
  <c r="BI30" i="83"/>
  <c r="BH30" i="83"/>
  <c r="BG30" i="83"/>
  <c r="BF30" i="83"/>
  <c r="BE30" i="83"/>
  <c r="BD30" i="83"/>
  <c r="BC30" i="83"/>
  <c r="BB30" i="83"/>
  <c r="BA30" i="83"/>
  <c r="AZ30" i="83"/>
  <c r="AY30" i="83"/>
  <c r="AX30" i="83"/>
  <c r="AW30" i="83"/>
  <c r="AV30" i="83"/>
  <c r="AU30" i="83"/>
  <c r="AT30" i="83"/>
  <c r="AS30" i="83"/>
  <c r="BJ29" i="83"/>
  <c r="BI29" i="83"/>
  <c r="BH29" i="83"/>
  <c r="BG29" i="83"/>
  <c r="BF29" i="83"/>
  <c r="BE29" i="83"/>
  <c r="BD29" i="83"/>
  <c r="BC29" i="83"/>
  <c r="BB29" i="83"/>
  <c r="BA29" i="83"/>
  <c r="AZ29" i="83"/>
  <c r="AY29" i="83"/>
  <c r="AX29" i="83"/>
  <c r="AW29" i="83"/>
  <c r="AV29" i="83"/>
  <c r="AU29" i="83"/>
  <c r="AT29" i="83"/>
  <c r="AS29" i="83"/>
  <c r="BJ28" i="83"/>
  <c r="BI28" i="83"/>
  <c r="BH28" i="83"/>
  <c r="BG28" i="83"/>
  <c r="BF28" i="83"/>
  <c r="BE28" i="83"/>
  <c r="BD28" i="83"/>
  <c r="BC28" i="83"/>
  <c r="BB28" i="83"/>
  <c r="BA28" i="83"/>
  <c r="AZ28" i="83"/>
  <c r="AY28" i="83"/>
  <c r="AX28" i="83"/>
  <c r="AW28" i="83"/>
  <c r="AV28" i="83"/>
  <c r="AU28" i="83"/>
  <c r="AT28" i="83"/>
  <c r="AS28" i="83"/>
  <c r="BJ27" i="83"/>
  <c r="BI27" i="83"/>
  <c r="BH27" i="83"/>
  <c r="BG27" i="83"/>
  <c r="BF27" i="83"/>
  <c r="BE27" i="83"/>
  <c r="BD27" i="83"/>
  <c r="BC27" i="83"/>
  <c r="BB27" i="83"/>
  <c r="BA27" i="83"/>
  <c r="AZ27" i="83"/>
  <c r="AY27" i="83"/>
  <c r="AX27" i="83"/>
  <c r="AW27" i="83"/>
  <c r="AV27" i="83"/>
  <c r="AU27" i="83"/>
  <c r="AT27" i="83"/>
  <c r="AS27" i="83"/>
  <c r="AK26" i="79"/>
  <c r="AK24" i="79"/>
  <c r="AK26" i="80"/>
  <c r="AK24" i="80"/>
  <c r="AK26" i="81"/>
  <c r="AK24" i="81"/>
  <c r="AK26" i="82"/>
  <c r="AK24" i="82"/>
  <c r="AK26" i="83"/>
  <c r="AK24" i="83"/>
  <c r="AK96" i="84"/>
  <c r="AK95" i="84"/>
  <c r="AK93" i="84"/>
  <c r="AK92" i="84"/>
  <c r="AK91" i="84"/>
  <c r="AK90" i="84"/>
  <c r="AK87" i="84"/>
  <c r="AK85" i="84"/>
  <c r="AK84" i="84"/>
  <c r="AK83" i="84"/>
  <c r="AK38" i="84"/>
  <c r="AK36" i="84"/>
  <c r="AK34" i="84"/>
  <c r="AK32" i="84"/>
  <c r="AK30" i="84"/>
  <c r="AK29" i="84"/>
  <c r="AK28" i="84"/>
  <c r="AK27" i="84"/>
  <c r="AK26" i="84"/>
  <c r="AK25" i="84"/>
  <c r="AK24" i="84"/>
  <c r="AK23" i="84"/>
  <c r="AK22" i="84"/>
  <c r="AK19" i="84"/>
  <c r="AK18" i="84"/>
  <c r="AK17" i="84"/>
  <c r="AK16" i="84"/>
  <c r="AK15" i="84"/>
  <c r="AK14" i="84"/>
  <c r="AK13" i="84"/>
  <c r="AK12" i="84"/>
  <c r="AK91" i="85"/>
  <c r="AK90" i="85"/>
  <c r="AK36" i="85"/>
  <c r="AK30" i="85"/>
  <c r="AK26" i="85"/>
  <c r="AK24" i="85"/>
  <c r="AK22" i="85"/>
  <c r="AK18" i="85"/>
  <c r="AK17" i="85"/>
  <c r="AK16" i="85"/>
  <c r="AK15" i="85"/>
  <c r="AK13" i="85"/>
  <c r="AK96" i="89"/>
  <c r="AK95" i="89"/>
  <c r="AK93" i="89"/>
  <c r="AK92" i="89"/>
  <c r="AK91" i="89"/>
  <c r="AK90" i="89"/>
  <c r="AK87" i="89"/>
  <c r="AK85" i="89"/>
  <c r="AK84" i="89"/>
  <c r="AK83" i="89"/>
  <c r="AK38" i="89"/>
  <c r="AK36" i="89"/>
  <c r="AK34" i="89"/>
  <c r="AK32" i="89"/>
  <c r="AK30" i="89"/>
  <c r="AK29" i="89"/>
  <c r="AK28" i="89"/>
  <c r="AK27" i="89"/>
  <c r="AK26" i="89"/>
  <c r="AK25" i="89"/>
  <c r="AK24" i="89"/>
  <c r="AK23" i="89"/>
  <c r="AK22" i="89"/>
  <c r="AK19" i="89"/>
  <c r="AK18" i="89"/>
  <c r="AK17" i="89"/>
  <c r="AK16" i="89"/>
  <c r="AK15" i="89"/>
  <c r="AK14" i="89"/>
  <c r="AK13" i="89"/>
  <c r="AK12" i="89"/>
  <c r="AK26" i="32"/>
  <c r="AK24" i="32"/>
  <c r="AK26" i="78"/>
  <c r="AK24" i="78"/>
  <c r="AK96" i="78"/>
  <c r="AK95" i="78"/>
  <c r="AK93" i="78"/>
  <c r="AK92" i="78"/>
  <c r="AK91" i="78"/>
  <c r="AK90" i="78"/>
  <c r="AK87" i="78"/>
  <c r="AK85" i="78"/>
  <c r="AK84" i="78"/>
  <c r="AK83" i="78"/>
  <c r="AK38" i="78"/>
  <c r="AK36" i="78"/>
  <c r="AK34" i="78"/>
  <c r="AK32" i="78"/>
  <c r="AK30" i="78"/>
  <c r="AK29" i="78"/>
  <c r="AK28" i="78"/>
  <c r="AK27" i="78"/>
  <c r="AK25" i="78"/>
  <c r="AK23" i="78"/>
  <c r="AK22" i="78"/>
  <c r="AK19" i="78"/>
  <c r="AK18" i="78"/>
  <c r="AK17" i="78"/>
  <c r="AK16" i="78"/>
  <c r="AK15" i="78"/>
  <c r="AK14" i="78"/>
  <c r="AK13" i="78"/>
  <c r="AK12" i="78"/>
  <c r="AK96" i="79"/>
  <c r="AK95" i="79"/>
  <c r="AK93" i="79"/>
  <c r="AK92" i="79"/>
  <c r="AK91" i="79"/>
  <c r="AK90" i="79"/>
  <c r="AK87" i="79"/>
  <c r="AK85" i="79"/>
  <c r="AK84" i="79"/>
  <c r="AK83" i="79"/>
  <c r="AK38" i="79"/>
  <c r="AK36" i="79"/>
  <c r="AK34" i="79"/>
  <c r="AK32" i="79"/>
  <c r="AK30" i="79"/>
  <c r="AK29" i="79"/>
  <c r="AK28" i="79"/>
  <c r="AK27" i="79"/>
  <c r="AK25" i="79"/>
  <c r="AK23" i="79"/>
  <c r="AK22" i="79"/>
  <c r="AK19" i="79"/>
  <c r="AK18" i="79"/>
  <c r="AK17" i="79"/>
  <c r="AK16" i="79"/>
  <c r="AK15" i="79"/>
  <c r="AK14" i="79"/>
  <c r="AK13" i="79"/>
  <c r="AK12" i="79"/>
  <c r="AK96" i="80"/>
  <c r="AK95" i="80"/>
  <c r="AK93" i="80"/>
  <c r="AK92" i="80"/>
  <c r="AK91" i="80"/>
  <c r="AK90" i="80"/>
  <c r="AK87" i="80"/>
  <c r="AK85" i="80"/>
  <c r="AK84" i="80"/>
  <c r="AK83" i="80"/>
  <c r="AK38" i="80"/>
  <c r="AK36" i="80"/>
  <c r="AK34" i="80"/>
  <c r="AK32" i="80"/>
  <c r="AK30" i="80"/>
  <c r="AK29" i="80"/>
  <c r="AK28" i="80"/>
  <c r="AK27" i="80"/>
  <c r="AK25" i="80"/>
  <c r="AK23" i="80"/>
  <c r="AK22" i="80"/>
  <c r="AK19" i="80"/>
  <c r="AK18" i="80"/>
  <c r="AK17" i="80"/>
  <c r="AK16" i="80"/>
  <c r="AK15" i="80"/>
  <c r="AK14" i="80"/>
  <c r="AK13" i="80"/>
  <c r="AK12" i="80"/>
  <c r="AK96" i="81"/>
  <c r="AK95" i="81"/>
  <c r="AK93" i="81"/>
  <c r="AK92" i="81"/>
  <c r="AK91" i="81"/>
  <c r="AK90" i="81"/>
  <c r="AK87" i="81"/>
  <c r="AK85" i="81"/>
  <c r="AK84" i="81"/>
  <c r="AK83" i="81"/>
  <c r="AK38" i="81"/>
  <c r="AK36" i="81"/>
  <c r="AK34" i="81"/>
  <c r="AK32" i="81"/>
  <c r="AK30" i="81"/>
  <c r="AK29" i="81"/>
  <c r="AK28" i="81"/>
  <c r="AK27" i="81"/>
  <c r="AK25" i="81"/>
  <c r="AK23" i="81"/>
  <c r="AK22" i="81"/>
  <c r="AK19" i="81"/>
  <c r="AK18" i="81"/>
  <c r="AK17" i="81"/>
  <c r="AK16" i="81"/>
  <c r="AK15" i="81"/>
  <c r="AK14" i="81"/>
  <c r="AK13" i="81"/>
  <c r="AK12" i="81"/>
  <c r="AK96" i="82"/>
  <c r="AK95" i="82"/>
  <c r="AK93" i="82"/>
  <c r="AK92" i="82"/>
  <c r="AK91" i="82"/>
  <c r="AK90" i="82"/>
  <c r="AK87" i="82"/>
  <c r="AK85" i="82"/>
  <c r="AK84" i="82"/>
  <c r="AK83" i="82"/>
  <c r="AK38" i="82"/>
  <c r="AK36" i="82"/>
  <c r="AK34" i="82"/>
  <c r="AK32" i="82"/>
  <c r="AK30" i="82"/>
  <c r="AK29" i="82"/>
  <c r="AK28" i="82"/>
  <c r="AK27" i="82"/>
  <c r="AK25" i="82"/>
  <c r="AK23" i="82"/>
  <c r="AK22" i="82"/>
  <c r="AK19" i="82"/>
  <c r="AK18" i="82"/>
  <c r="AK17" i="82"/>
  <c r="AK16" i="82"/>
  <c r="AK15" i="82"/>
  <c r="AK14" i="82"/>
  <c r="AK13" i="82"/>
  <c r="AK12" i="82"/>
  <c r="AK96" i="83"/>
  <c r="AK95" i="83"/>
  <c r="AK93" i="83"/>
  <c r="AK92" i="83"/>
  <c r="AK91" i="83"/>
  <c r="AK90" i="83"/>
  <c r="AK87" i="83"/>
  <c r="AK85" i="83"/>
  <c r="AK84" i="83"/>
  <c r="AK83" i="83"/>
  <c r="AK38" i="83"/>
  <c r="AK36" i="83"/>
  <c r="AK34" i="83"/>
  <c r="AK32" i="83"/>
  <c r="AK30" i="83"/>
  <c r="AK29" i="83"/>
  <c r="AK28" i="83"/>
  <c r="AK27" i="83"/>
  <c r="AK25" i="83"/>
  <c r="AK23" i="83"/>
  <c r="AK22" i="83"/>
  <c r="AK19" i="83"/>
  <c r="AK18" i="83"/>
  <c r="AK17" i="83"/>
  <c r="AK16" i="83"/>
  <c r="AK15" i="83"/>
  <c r="AK14" i="83"/>
  <c r="AK13" i="83"/>
  <c r="AK12" i="83"/>
  <c r="AK96" i="85"/>
  <c r="AK95" i="85"/>
  <c r="AK93" i="85"/>
  <c r="AK92" i="85"/>
  <c r="AK87" i="85"/>
  <c r="AK85" i="85"/>
  <c r="AK84" i="85"/>
  <c r="AK83" i="85"/>
  <c r="AK38" i="85"/>
  <c r="AK34" i="85"/>
  <c r="AK32" i="85"/>
  <c r="AK29" i="85"/>
  <c r="AK28" i="85"/>
  <c r="AK27" i="85"/>
  <c r="AK25" i="85"/>
  <c r="AK23" i="85"/>
  <c r="AK19" i="85"/>
  <c r="AK14" i="85"/>
  <c r="AK12" i="85"/>
  <c r="AK96" i="32"/>
  <c r="AK95" i="32"/>
  <c r="AK93" i="32"/>
  <c r="AK92" i="32"/>
  <c r="AK91" i="32"/>
  <c r="AK90" i="32"/>
  <c r="AK87" i="32"/>
  <c r="AK85" i="32"/>
  <c r="AK84" i="32"/>
  <c r="AK83" i="32"/>
  <c r="AK38" i="32"/>
  <c r="AK36" i="32"/>
  <c r="AK34" i="32"/>
  <c r="AK32" i="32"/>
  <c r="AK30" i="32"/>
  <c r="AK29" i="32"/>
  <c r="AK28" i="32"/>
  <c r="AK27" i="32"/>
  <c r="AK25" i="32"/>
  <c r="AK23" i="32"/>
  <c r="AK22" i="32"/>
  <c r="AK19" i="32"/>
  <c r="AK18" i="32"/>
  <c r="AK17" i="32"/>
  <c r="AK16" i="32"/>
  <c r="AK15" i="32"/>
  <c r="AK14" i="32"/>
  <c r="AK13" i="32"/>
  <c r="AK12" i="32"/>
  <c r="AK33" i="78"/>
  <c r="AJ33" i="79"/>
  <c r="AK33" i="79"/>
  <c r="AJ33" i="80"/>
  <c r="AK33" i="80"/>
  <c r="AJ33" i="81"/>
  <c r="AK33" i="81"/>
  <c r="AJ33" i="82"/>
  <c r="AK33" i="82"/>
  <c r="AJ33" i="83"/>
  <c r="AK33" i="83"/>
  <c r="AJ33" i="84"/>
  <c r="AK33" i="84"/>
  <c r="AJ33" i="85"/>
  <c r="AK33" i="85"/>
  <c r="AK33" i="89"/>
  <c r="AK33" i="32"/>
  <c r="AJ31" i="79"/>
  <c r="AJ26" i="79"/>
  <c r="AJ24" i="79"/>
  <c r="AJ31" i="80"/>
  <c r="AJ26" i="80"/>
  <c r="AJ24" i="80"/>
  <c r="AJ31" i="81"/>
  <c r="AJ26" i="81"/>
  <c r="AJ24" i="81"/>
  <c r="AJ31" i="82"/>
  <c r="AJ26" i="82"/>
  <c r="AJ24" i="82"/>
  <c r="AJ31" i="83"/>
  <c r="AJ26" i="83"/>
  <c r="AJ24" i="83"/>
  <c r="AJ96" i="84"/>
  <c r="AJ95" i="84"/>
  <c r="AJ93" i="84"/>
  <c r="AJ92" i="84"/>
  <c r="AJ91" i="84"/>
  <c r="AJ90" i="84"/>
  <c r="AJ87" i="84"/>
  <c r="AJ85" i="84"/>
  <c r="AJ84" i="84"/>
  <c r="AJ83" i="84"/>
  <c r="AJ38" i="84"/>
  <c r="AJ36" i="84"/>
  <c r="AJ34" i="84"/>
  <c r="AJ32" i="84"/>
  <c r="AJ31" i="84"/>
  <c r="AJ30" i="84"/>
  <c r="AJ29" i="84"/>
  <c r="AJ28" i="84"/>
  <c r="AJ27" i="84"/>
  <c r="AJ26" i="84"/>
  <c r="AJ25" i="84"/>
  <c r="AJ24" i="84"/>
  <c r="AJ23" i="84"/>
  <c r="AJ22" i="84"/>
  <c r="AJ19" i="84"/>
  <c r="AJ18" i="84"/>
  <c r="AJ17" i="84"/>
  <c r="AJ16" i="84"/>
  <c r="AJ15" i="84"/>
  <c r="AJ14" i="84"/>
  <c r="AJ13" i="84"/>
  <c r="AJ12" i="84"/>
  <c r="AJ91" i="85"/>
  <c r="AJ90" i="85"/>
  <c r="AJ36" i="85"/>
  <c r="AJ31" i="85"/>
  <c r="AJ30" i="85"/>
  <c r="AJ26" i="85"/>
  <c r="AJ24" i="85"/>
  <c r="AJ22" i="85"/>
  <c r="AJ18" i="85"/>
  <c r="AJ17" i="85"/>
  <c r="AJ16" i="85"/>
  <c r="AJ15" i="85"/>
  <c r="AJ13" i="85"/>
  <c r="AJ96" i="89"/>
  <c r="AJ95" i="89"/>
  <c r="AJ93" i="89"/>
  <c r="AJ92" i="89"/>
  <c r="AJ91" i="89"/>
  <c r="AJ90" i="89"/>
  <c r="AJ87" i="89"/>
  <c r="AJ85" i="89"/>
  <c r="AJ84" i="89"/>
  <c r="AJ83" i="89"/>
  <c r="AJ38" i="89"/>
  <c r="AJ36" i="89"/>
  <c r="AJ34" i="89"/>
  <c r="AJ33" i="89"/>
  <c r="AJ32" i="89"/>
  <c r="AJ31" i="89"/>
  <c r="AJ30" i="89"/>
  <c r="AJ29" i="89"/>
  <c r="AJ28" i="89"/>
  <c r="AJ27" i="89"/>
  <c r="AJ26" i="89"/>
  <c r="AJ25" i="89"/>
  <c r="AJ24" i="89"/>
  <c r="AJ23" i="89"/>
  <c r="AJ22" i="89"/>
  <c r="AJ19" i="89"/>
  <c r="AJ18" i="89"/>
  <c r="AJ17" i="89"/>
  <c r="AJ16" i="89"/>
  <c r="AJ15" i="89"/>
  <c r="AJ14" i="89"/>
  <c r="AJ13" i="89"/>
  <c r="AJ12" i="89"/>
  <c r="AJ31" i="32"/>
  <c r="AJ26" i="32"/>
  <c r="AJ24" i="32"/>
  <c r="AJ31" i="78"/>
  <c r="AJ26" i="78"/>
  <c r="AJ24" i="78"/>
  <c r="AJ96" i="78"/>
  <c r="AJ95" i="78"/>
  <c r="AJ93" i="78"/>
  <c r="AJ92" i="78"/>
  <c r="AJ91" i="78"/>
  <c r="AJ90" i="78"/>
  <c r="AJ87" i="78"/>
  <c r="AJ85" i="78"/>
  <c r="AJ84" i="78"/>
  <c r="AJ83" i="78"/>
  <c r="AJ38" i="78"/>
  <c r="AJ36" i="78"/>
  <c r="AJ34" i="78"/>
  <c r="AJ33" i="78"/>
  <c r="AJ32" i="78"/>
  <c r="AJ30" i="78"/>
  <c r="AJ29" i="78"/>
  <c r="AJ28" i="78"/>
  <c r="AJ27" i="78"/>
  <c r="AJ25" i="78"/>
  <c r="AJ23" i="78"/>
  <c r="AJ22" i="78"/>
  <c r="AJ19" i="78"/>
  <c r="AJ18" i="78"/>
  <c r="AJ17" i="78"/>
  <c r="AJ16" i="78"/>
  <c r="AJ15" i="78"/>
  <c r="AJ14" i="78"/>
  <c r="AJ13" i="78"/>
  <c r="AJ12" i="78"/>
  <c r="AJ96" i="79"/>
  <c r="AJ95" i="79"/>
  <c r="AJ93" i="79"/>
  <c r="AJ92" i="79"/>
  <c r="AJ91" i="79"/>
  <c r="AJ90" i="79"/>
  <c r="AJ87" i="79"/>
  <c r="AJ85" i="79"/>
  <c r="AJ84" i="79"/>
  <c r="AJ83" i="79"/>
  <c r="AJ38" i="79"/>
  <c r="AJ36" i="79"/>
  <c r="AJ34" i="79"/>
  <c r="AJ32" i="79"/>
  <c r="AJ30" i="79"/>
  <c r="AJ29" i="79"/>
  <c r="AJ28" i="79"/>
  <c r="AJ27" i="79"/>
  <c r="AJ25" i="79"/>
  <c r="AJ23" i="79"/>
  <c r="AJ22" i="79"/>
  <c r="AJ19" i="79"/>
  <c r="AJ18" i="79"/>
  <c r="AJ17" i="79"/>
  <c r="AJ16" i="79"/>
  <c r="AJ15" i="79"/>
  <c r="AJ14" i="79"/>
  <c r="AJ13" i="79"/>
  <c r="AJ12" i="79"/>
  <c r="AJ96" i="80"/>
  <c r="AJ95" i="80"/>
  <c r="AJ93" i="80"/>
  <c r="AJ92" i="80"/>
  <c r="AJ91" i="80"/>
  <c r="AJ90" i="80"/>
  <c r="AJ87" i="80"/>
  <c r="AJ85" i="80"/>
  <c r="AJ84" i="80"/>
  <c r="AJ83" i="80"/>
  <c r="AJ38" i="80"/>
  <c r="AJ36" i="80"/>
  <c r="AJ34" i="80"/>
  <c r="AJ32" i="80"/>
  <c r="AJ30" i="80"/>
  <c r="AJ29" i="80"/>
  <c r="AJ28" i="80"/>
  <c r="AJ27" i="80"/>
  <c r="AJ25" i="80"/>
  <c r="AJ23" i="80"/>
  <c r="AJ22" i="80"/>
  <c r="AJ19" i="80"/>
  <c r="AJ18" i="80"/>
  <c r="AJ17" i="80"/>
  <c r="AJ16" i="80"/>
  <c r="AJ15" i="80"/>
  <c r="AJ14" i="80"/>
  <c r="AJ13" i="80"/>
  <c r="AJ12" i="80"/>
  <c r="AJ96" i="81"/>
  <c r="AJ95" i="81"/>
  <c r="AJ93" i="81"/>
  <c r="AJ92" i="81"/>
  <c r="AJ91" i="81"/>
  <c r="AJ90" i="81"/>
  <c r="AJ87" i="81"/>
  <c r="AJ85" i="81"/>
  <c r="AJ84" i="81"/>
  <c r="AJ83" i="81"/>
  <c r="AJ38" i="81"/>
  <c r="AJ36" i="81"/>
  <c r="AJ34" i="81"/>
  <c r="AJ32" i="81"/>
  <c r="AJ30" i="81"/>
  <c r="AJ29" i="81"/>
  <c r="AJ28" i="81"/>
  <c r="AJ27" i="81"/>
  <c r="AJ25" i="81"/>
  <c r="AJ23" i="81"/>
  <c r="AJ22" i="81"/>
  <c r="AJ19" i="81"/>
  <c r="AJ18" i="81"/>
  <c r="AJ17" i="81"/>
  <c r="AJ16" i="81"/>
  <c r="AJ15" i="81"/>
  <c r="AJ14" i="81"/>
  <c r="AJ13" i="81"/>
  <c r="AJ12" i="81"/>
  <c r="AJ96" i="82"/>
  <c r="AJ95" i="82"/>
  <c r="AJ93" i="82"/>
  <c r="AJ92" i="82"/>
  <c r="AJ91" i="82"/>
  <c r="AJ90" i="82"/>
  <c r="AJ87" i="82"/>
  <c r="AJ85" i="82"/>
  <c r="AJ84" i="82"/>
  <c r="AJ83" i="82"/>
  <c r="AJ38" i="82"/>
  <c r="AJ36" i="82"/>
  <c r="AJ34" i="82"/>
  <c r="AJ32" i="82"/>
  <c r="AJ30" i="82"/>
  <c r="AJ29" i="82"/>
  <c r="AJ28" i="82"/>
  <c r="AJ27" i="82"/>
  <c r="AJ25" i="82"/>
  <c r="AJ23" i="82"/>
  <c r="AJ22" i="82"/>
  <c r="AJ19" i="82"/>
  <c r="AJ18" i="82"/>
  <c r="AJ17" i="82"/>
  <c r="AJ16" i="82"/>
  <c r="AJ15" i="82"/>
  <c r="AJ14" i="82"/>
  <c r="AJ13" i="82"/>
  <c r="AJ12" i="82"/>
  <c r="AJ96" i="83"/>
  <c r="AJ95" i="83"/>
  <c r="AJ93" i="83"/>
  <c r="AJ92" i="83"/>
  <c r="AJ91" i="83"/>
  <c r="AJ90" i="83"/>
  <c r="AJ87" i="83"/>
  <c r="AJ85" i="83"/>
  <c r="AJ84" i="83"/>
  <c r="AJ83" i="83"/>
  <c r="AJ38" i="83"/>
  <c r="AJ36" i="83"/>
  <c r="AJ34" i="83"/>
  <c r="AJ32" i="83"/>
  <c r="AJ30" i="83"/>
  <c r="AJ29" i="83"/>
  <c r="AJ28" i="83"/>
  <c r="AJ27" i="83"/>
  <c r="AJ25" i="83"/>
  <c r="AJ23" i="83"/>
  <c r="AJ22" i="83"/>
  <c r="AJ19" i="83"/>
  <c r="AJ18" i="83"/>
  <c r="AJ17" i="83"/>
  <c r="AJ16" i="83"/>
  <c r="AJ15" i="83"/>
  <c r="AJ14" i="83"/>
  <c r="AJ13" i="83"/>
  <c r="AJ12" i="83"/>
  <c r="AJ96" i="85"/>
  <c r="AJ95" i="85"/>
  <c r="AJ93" i="85"/>
  <c r="AJ92" i="85"/>
  <c r="AJ87" i="85"/>
  <c r="AJ85" i="85"/>
  <c r="AJ84" i="85"/>
  <c r="AJ83" i="85"/>
  <c r="AJ38" i="85"/>
  <c r="AJ34" i="85"/>
  <c r="AJ32" i="85"/>
  <c r="AJ29" i="85"/>
  <c r="AJ28" i="85"/>
  <c r="AJ27" i="85"/>
  <c r="AJ25" i="85"/>
  <c r="AJ23" i="85"/>
  <c r="AJ19" i="85"/>
  <c r="AJ14" i="85"/>
  <c r="AJ12" i="85"/>
  <c r="AJ96" i="32"/>
  <c r="AJ95" i="32"/>
  <c r="AJ93" i="32"/>
  <c r="AJ92" i="32"/>
  <c r="AJ91" i="32"/>
  <c r="AJ90" i="32"/>
  <c r="AJ87" i="32"/>
  <c r="AJ85" i="32"/>
  <c r="AJ84" i="32"/>
  <c r="AJ83" i="32"/>
  <c r="AJ38" i="32"/>
  <c r="AJ34" i="32"/>
  <c r="AJ33" i="32"/>
  <c r="AJ32" i="32"/>
  <c r="AJ30" i="32"/>
  <c r="AJ29" i="32"/>
  <c r="AJ28" i="32"/>
  <c r="AJ27" i="32"/>
  <c r="AJ25" i="32"/>
  <c r="AJ23" i="32"/>
  <c r="AJ22" i="32"/>
  <c r="AJ19" i="32"/>
  <c r="AJ18" i="32"/>
  <c r="AJ17" i="32"/>
  <c r="AJ16" i="32"/>
  <c r="AJ15" i="32"/>
  <c r="AJ14" i="32"/>
  <c r="AJ13" i="32"/>
  <c r="AJ12" i="32"/>
  <c r="AI26" i="79"/>
  <c r="AI24" i="79"/>
  <c r="AI26" i="80"/>
  <c r="AI24" i="80"/>
  <c r="AI26" i="81"/>
  <c r="AI24" i="81"/>
  <c r="AI26" i="82"/>
  <c r="AI24" i="82"/>
  <c r="AI26" i="83"/>
  <c r="AI24" i="83"/>
  <c r="AI96" i="84"/>
  <c r="AI95" i="84"/>
  <c r="AI93" i="84"/>
  <c r="AI92" i="84"/>
  <c r="AI91" i="84"/>
  <c r="AI90" i="84"/>
  <c r="AI87" i="84"/>
  <c r="AI85" i="84"/>
  <c r="AI84" i="84"/>
  <c r="AI83" i="84"/>
  <c r="AI38" i="84"/>
  <c r="AI36" i="84"/>
  <c r="AI34" i="84"/>
  <c r="AI33" i="84"/>
  <c r="AI32" i="84"/>
  <c r="AI30" i="84"/>
  <c r="AI29" i="84"/>
  <c r="AI28" i="84"/>
  <c r="AI27" i="84"/>
  <c r="AI26" i="84"/>
  <c r="AI25" i="84"/>
  <c r="AI24" i="84"/>
  <c r="AI23" i="84"/>
  <c r="AI22" i="84"/>
  <c r="AI19" i="84"/>
  <c r="AI18" i="84"/>
  <c r="AI17" i="84"/>
  <c r="AI16" i="84"/>
  <c r="AI15" i="84"/>
  <c r="AI14" i="84"/>
  <c r="AI13" i="84"/>
  <c r="AI12" i="84"/>
  <c r="AI91" i="85"/>
  <c r="AI90" i="85"/>
  <c r="AI36" i="85"/>
  <c r="AI30" i="85"/>
  <c r="AI26" i="85"/>
  <c r="AI24" i="85"/>
  <c r="AI22" i="85"/>
  <c r="AI18" i="85"/>
  <c r="AI17" i="85"/>
  <c r="AI16" i="85"/>
  <c r="AI15" i="85"/>
  <c r="AI13" i="85"/>
  <c r="AI96" i="89"/>
  <c r="AI95" i="89"/>
  <c r="AI93" i="89"/>
  <c r="AI92" i="89"/>
  <c r="AI91" i="89"/>
  <c r="AI90" i="89"/>
  <c r="AI87" i="89"/>
  <c r="AI85" i="89"/>
  <c r="AI84" i="89"/>
  <c r="AI83" i="89"/>
  <c r="AI38" i="89"/>
  <c r="AI36" i="89"/>
  <c r="AI34" i="89"/>
  <c r="AI32" i="89"/>
  <c r="AI30" i="89"/>
  <c r="AI29" i="89"/>
  <c r="AI28" i="89"/>
  <c r="AI27" i="89"/>
  <c r="AI26" i="89"/>
  <c r="AI25" i="89"/>
  <c r="AI24" i="89"/>
  <c r="AI23" i="89"/>
  <c r="AI22" i="89"/>
  <c r="AI19" i="89"/>
  <c r="AI18" i="89"/>
  <c r="AI17" i="89"/>
  <c r="AI16" i="89"/>
  <c r="AI15" i="89"/>
  <c r="AI14" i="89"/>
  <c r="AI13" i="89"/>
  <c r="AI12" i="89"/>
  <c r="AI26" i="32"/>
  <c r="AI24" i="32"/>
  <c r="AI26" i="78"/>
  <c r="AI24" i="78"/>
  <c r="AI96" i="78"/>
  <c r="AI95" i="78"/>
  <c r="AI93" i="78"/>
  <c r="AI92" i="78"/>
  <c r="AI91" i="78"/>
  <c r="AI90" i="78"/>
  <c r="AI87" i="78"/>
  <c r="AI85" i="78"/>
  <c r="AI84" i="78"/>
  <c r="AI83" i="78"/>
  <c r="AI38" i="78"/>
  <c r="AI36" i="78"/>
  <c r="AI34" i="78"/>
  <c r="AI32" i="78"/>
  <c r="AI30" i="78"/>
  <c r="AI29" i="78"/>
  <c r="AI28" i="78"/>
  <c r="AI27" i="78"/>
  <c r="AI25" i="78"/>
  <c r="AI23" i="78"/>
  <c r="AI22" i="78"/>
  <c r="AI19" i="78"/>
  <c r="AI18" i="78"/>
  <c r="AI17" i="78"/>
  <c r="AI16" i="78"/>
  <c r="AI15" i="78"/>
  <c r="AI14" i="78"/>
  <c r="AI13" i="78"/>
  <c r="AI12" i="78"/>
  <c r="AI96" i="79"/>
  <c r="AI95" i="79"/>
  <c r="AI93" i="79"/>
  <c r="AI92" i="79"/>
  <c r="AI91" i="79"/>
  <c r="AI90" i="79"/>
  <c r="AI87" i="79"/>
  <c r="AI85" i="79"/>
  <c r="AI84" i="79"/>
  <c r="AI83" i="79"/>
  <c r="AI38" i="79"/>
  <c r="AI36" i="79"/>
  <c r="AI34" i="79"/>
  <c r="AI32" i="79"/>
  <c r="AI30" i="79"/>
  <c r="AI29" i="79"/>
  <c r="AI28" i="79"/>
  <c r="AI27" i="79"/>
  <c r="AI25" i="79"/>
  <c r="AI23" i="79"/>
  <c r="AI22" i="79"/>
  <c r="AI19" i="79"/>
  <c r="AI18" i="79"/>
  <c r="AI17" i="79"/>
  <c r="AI16" i="79"/>
  <c r="AI15" i="79"/>
  <c r="AI14" i="79"/>
  <c r="AI13" i="79"/>
  <c r="AI12" i="79"/>
  <c r="AI96" i="80"/>
  <c r="AI95" i="80"/>
  <c r="AI93" i="80"/>
  <c r="AI92" i="80"/>
  <c r="AI91" i="80"/>
  <c r="AI90" i="80"/>
  <c r="AI87" i="80"/>
  <c r="AI85" i="80"/>
  <c r="AI84" i="80"/>
  <c r="AI83" i="80"/>
  <c r="AI38" i="80"/>
  <c r="AI36" i="80"/>
  <c r="AI34" i="80"/>
  <c r="AI32" i="80"/>
  <c r="AI30" i="80"/>
  <c r="AI29" i="80"/>
  <c r="AI28" i="80"/>
  <c r="AI27" i="80"/>
  <c r="AI25" i="80"/>
  <c r="AI23" i="80"/>
  <c r="AI22" i="80"/>
  <c r="AI19" i="80"/>
  <c r="AI18" i="80"/>
  <c r="AI17" i="80"/>
  <c r="AI16" i="80"/>
  <c r="AI15" i="80"/>
  <c r="AI14" i="80"/>
  <c r="AI13" i="80"/>
  <c r="AI12" i="80"/>
  <c r="AI96" i="81"/>
  <c r="AI95" i="81"/>
  <c r="AI93" i="81"/>
  <c r="AI92" i="81"/>
  <c r="AI91" i="81"/>
  <c r="AI90" i="81"/>
  <c r="AI87" i="81"/>
  <c r="AI85" i="81"/>
  <c r="AI84" i="81"/>
  <c r="AI83" i="81"/>
  <c r="AI38" i="81"/>
  <c r="AI36" i="81"/>
  <c r="AI34" i="81"/>
  <c r="AI32" i="81"/>
  <c r="AI30" i="81"/>
  <c r="AI29" i="81"/>
  <c r="AI28" i="81"/>
  <c r="AI27" i="81"/>
  <c r="AI25" i="81"/>
  <c r="AI23" i="81"/>
  <c r="AI22" i="81"/>
  <c r="AI19" i="81"/>
  <c r="AI18" i="81"/>
  <c r="AI17" i="81"/>
  <c r="AI16" i="81"/>
  <c r="AI15" i="81"/>
  <c r="AI14" i="81"/>
  <c r="AI13" i="81"/>
  <c r="AI12" i="81"/>
  <c r="AI96" i="82"/>
  <c r="AI95" i="82"/>
  <c r="AI93" i="82"/>
  <c r="AI92" i="82"/>
  <c r="AI91" i="82"/>
  <c r="AI90" i="82"/>
  <c r="AI87" i="82"/>
  <c r="AI85" i="82"/>
  <c r="AI84" i="82"/>
  <c r="AI83" i="82"/>
  <c r="AI38" i="82"/>
  <c r="AI36" i="82"/>
  <c r="AI34" i="82"/>
  <c r="AI32" i="82"/>
  <c r="AI30" i="82"/>
  <c r="AI29" i="82"/>
  <c r="AI28" i="82"/>
  <c r="AI27" i="82"/>
  <c r="AI25" i="82"/>
  <c r="AI23" i="82"/>
  <c r="AI22" i="82"/>
  <c r="AI19" i="82"/>
  <c r="AI18" i="82"/>
  <c r="AI17" i="82"/>
  <c r="AI16" i="82"/>
  <c r="AI15" i="82"/>
  <c r="AI14" i="82"/>
  <c r="AI13" i="82"/>
  <c r="AI12" i="82"/>
  <c r="AI96" i="83"/>
  <c r="AI95" i="83"/>
  <c r="AI93" i="83"/>
  <c r="AI92" i="83"/>
  <c r="AI91" i="83"/>
  <c r="AI90" i="83"/>
  <c r="AI87" i="83"/>
  <c r="AI85" i="83"/>
  <c r="AI84" i="83"/>
  <c r="AI83" i="83"/>
  <c r="AI38" i="83"/>
  <c r="AI36" i="83"/>
  <c r="AI34" i="83"/>
  <c r="AI32" i="83"/>
  <c r="AI30" i="83"/>
  <c r="AI29" i="83"/>
  <c r="AI28" i="83"/>
  <c r="AI27" i="83"/>
  <c r="AI25" i="83"/>
  <c r="AI23" i="83"/>
  <c r="AI22" i="83"/>
  <c r="AI19" i="83"/>
  <c r="AI18" i="83"/>
  <c r="AI17" i="83"/>
  <c r="AI16" i="83"/>
  <c r="AI15" i="83"/>
  <c r="AI14" i="83"/>
  <c r="AI13" i="83"/>
  <c r="AI12" i="83"/>
  <c r="AI96" i="85"/>
  <c r="AI95" i="85"/>
  <c r="AI93" i="85"/>
  <c r="AI92" i="85"/>
  <c r="AI87" i="85"/>
  <c r="AI85" i="85"/>
  <c r="AI84" i="85"/>
  <c r="AI83" i="85"/>
  <c r="AI38" i="85"/>
  <c r="AI34" i="85"/>
  <c r="AI32" i="85"/>
  <c r="AI29" i="85"/>
  <c r="AI28" i="85"/>
  <c r="AI27" i="85"/>
  <c r="AI25" i="85"/>
  <c r="AI23" i="85"/>
  <c r="AI19" i="85"/>
  <c r="AI14" i="85"/>
  <c r="AI12" i="85"/>
  <c r="AI96" i="32"/>
  <c r="AI95" i="32"/>
  <c r="AI93" i="32"/>
  <c r="AI92" i="32"/>
  <c r="AI91" i="32"/>
  <c r="AI90" i="32"/>
  <c r="AI87" i="32"/>
  <c r="AI84" i="32"/>
  <c r="AI83" i="32"/>
  <c r="AI38" i="32"/>
  <c r="AI36" i="32"/>
  <c r="AI34" i="32"/>
  <c r="AI32" i="32"/>
  <c r="AI30" i="32"/>
  <c r="AI29" i="32"/>
  <c r="AI28" i="32"/>
  <c r="AI27" i="32"/>
  <c r="AI25" i="32"/>
  <c r="AI23" i="32"/>
  <c r="AI22" i="32"/>
  <c r="AI19" i="32"/>
  <c r="AI18" i="32"/>
  <c r="AI17" i="32"/>
  <c r="AI16" i="32"/>
  <c r="AI15" i="32"/>
  <c r="AI14" i="32"/>
  <c r="AI13" i="32"/>
  <c r="AI12" i="32"/>
  <c r="AI85" i="32"/>
  <c r="AI33" i="79"/>
  <c r="AI33" i="80"/>
  <c r="AI33" i="81"/>
  <c r="AI33" i="82"/>
  <c r="AI33" i="83"/>
  <c r="AI33" i="85"/>
  <c r="AI33" i="89"/>
  <c r="AI33" i="32"/>
  <c r="AI33" i="78"/>
  <c r="AH33" i="81"/>
  <c r="AH33" i="83"/>
  <c r="AH90" i="32"/>
  <c r="AH31" i="79"/>
  <c r="AH26" i="79"/>
  <c r="AH24" i="79"/>
  <c r="AH31" i="80"/>
  <c r="AH26" i="80"/>
  <c r="AH24" i="80"/>
  <c r="AH31" i="81"/>
  <c r="AH26" i="81"/>
  <c r="AH24" i="81"/>
  <c r="AH31" i="82"/>
  <c r="AH26" i="82"/>
  <c r="AH24" i="82"/>
  <c r="AH31" i="83"/>
  <c r="AH26" i="83"/>
  <c r="AH24" i="83"/>
  <c r="AH96" i="84"/>
  <c r="AH95" i="84"/>
  <c r="AH93" i="84"/>
  <c r="AH92" i="84"/>
  <c r="AH91" i="84"/>
  <c r="AH90" i="84"/>
  <c r="AH87" i="84"/>
  <c r="AH85" i="84"/>
  <c r="AH84" i="84"/>
  <c r="AH83" i="84"/>
  <c r="AH38" i="84"/>
  <c r="AH36" i="84"/>
  <c r="AH34" i="84"/>
  <c r="AH33" i="84"/>
  <c r="AH32" i="84"/>
  <c r="AH31" i="84"/>
  <c r="AH30" i="84"/>
  <c r="AH29" i="84"/>
  <c r="AH28" i="84"/>
  <c r="AH27" i="84"/>
  <c r="AH26" i="84"/>
  <c r="AH25" i="84"/>
  <c r="AH24" i="84"/>
  <c r="AH23" i="84"/>
  <c r="AH22" i="84"/>
  <c r="AH19" i="84"/>
  <c r="AH18" i="84"/>
  <c r="AH17" i="84"/>
  <c r="AH16" i="84"/>
  <c r="AH15" i="84"/>
  <c r="AH14" i="84"/>
  <c r="AH13" i="84"/>
  <c r="AH12" i="84"/>
  <c r="AH91" i="85"/>
  <c r="AH90" i="85"/>
  <c r="AH36" i="85"/>
  <c r="AH33" i="85"/>
  <c r="AH31" i="85"/>
  <c r="AH30" i="85"/>
  <c r="AH26" i="85"/>
  <c r="AH24" i="85"/>
  <c r="AH22" i="85"/>
  <c r="AH18" i="85"/>
  <c r="AH17" i="85"/>
  <c r="AH16" i="85"/>
  <c r="AH15" i="85"/>
  <c r="AH13" i="85"/>
  <c r="AH96" i="89"/>
  <c r="AH95" i="89"/>
  <c r="AH93" i="89"/>
  <c r="AH92" i="89"/>
  <c r="AH91" i="89"/>
  <c r="AH90" i="89"/>
  <c r="AH87" i="89"/>
  <c r="AH85" i="89"/>
  <c r="AH84" i="89"/>
  <c r="AH83" i="89"/>
  <c r="AH38" i="89"/>
  <c r="AH36" i="89"/>
  <c r="AH34" i="89"/>
  <c r="AH33" i="89"/>
  <c r="AH32" i="89"/>
  <c r="AH31" i="89"/>
  <c r="AH30" i="89"/>
  <c r="AH29" i="89"/>
  <c r="AH28" i="89"/>
  <c r="AH27" i="89"/>
  <c r="AH26" i="89"/>
  <c r="AH25" i="89"/>
  <c r="AH24" i="89"/>
  <c r="AH23" i="89"/>
  <c r="AH22" i="89"/>
  <c r="AH19" i="89"/>
  <c r="AH18" i="89"/>
  <c r="AH17" i="89"/>
  <c r="AH16" i="89"/>
  <c r="AH15" i="89"/>
  <c r="AH14" i="89"/>
  <c r="AH13" i="89"/>
  <c r="AH12" i="89"/>
  <c r="AH31" i="32"/>
  <c r="AH26" i="32"/>
  <c r="AH24" i="32"/>
  <c r="AH31" i="78"/>
  <c r="AH26" i="78"/>
  <c r="AH24" i="78"/>
  <c r="AH96" i="78"/>
  <c r="AH95" i="78"/>
  <c r="AH93" i="78"/>
  <c r="AH92" i="78"/>
  <c r="AH91" i="78"/>
  <c r="AH90" i="78"/>
  <c r="AH87" i="78"/>
  <c r="AH85" i="78"/>
  <c r="AH84" i="78"/>
  <c r="AH83" i="78"/>
  <c r="AH38" i="78"/>
  <c r="AH36" i="78"/>
  <c r="AH34" i="78"/>
  <c r="AH33" i="78"/>
  <c r="AH32" i="78"/>
  <c r="AH30" i="78"/>
  <c r="AH29" i="78"/>
  <c r="AH28" i="78"/>
  <c r="AH27" i="78"/>
  <c r="AH25" i="78"/>
  <c r="AH23" i="78"/>
  <c r="AH22" i="78"/>
  <c r="AH19" i="78"/>
  <c r="AH18" i="78"/>
  <c r="AH17" i="78"/>
  <c r="AH16" i="78"/>
  <c r="AH15" i="78"/>
  <c r="AH14" i="78"/>
  <c r="AH13" i="78"/>
  <c r="AH12" i="78"/>
  <c r="AH96" i="79"/>
  <c r="AH95" i="79"/>
  <c r="AH93" i="79"/>
  <c r="AH92" i="79"/>
  <c r="AH91" i="79"/>
  <c r="AH90" i="79"/>
  <c r="AH87" i="79"/>
  <c r="AH85" i="79"/>
  <c r="AH84" i="79"/>
  <c r="AH83" i="79"/>
  <c r="AH38" i="79"/>
  <c r="AH36" i="79"/>
  <c r="AH34" i="79"/>
  <c r="AH33" i="79"/>
  <c r="AH32" i="79"/>
  <c r="AH30" i="79"/>
  <c r="AH29" i="79"/>
  <c r="AH28" i="79"/>
  <c r="AH27" i="79"/>
  <c r="AH25" i="79"/>
  <c r="AH23" i="79"/>
  <c r="AH22" i="79"/>
  <c r="AH19" i="79"/>
  <c r="AH18" i="79"/>
  <c r="AH17" i="79"/>
  <c r="AH16" i="79"/>
  <c r="AH15" i="79"/>
  <c r="AH14" i="79"/>
  <c r="AH13" i="79"/>
  <c r="AH12" i="79"/>
  <c r="AH96" i="80"/>
  <c r="AH95" i="80"/>
  <c r="AH93" i="80"/>
  <c r="AH92" i="80"/>
  <c r="AH91" i="80"/>
  <c r="AH90" i="80"/>
  <c r="AH87" i="80"/>
  <c r="AH85" i="80"/>
  <c r="AH84" i="80"/>
  <c r="AH83" i="80"/>
  <c r="AH38" i="80"/>
  <c r="AH36" i="80"/>
  <c r="AH34" i="80"/>
  <c r="AH33" i="80"/>
  <c r="AH32" i="80"/>
  <c r="AH30" i="80"/>
  <c r="AH29" i="80"/>
  <c r="AH28" i="80"/>
  <c r="AH27" i="80"/>
  <c r="AH25" i="80"/>
  <c r="AH23" i="80"/>
  <c r="AH22" i="80"/>
  <c r="AH19" i="80"/>
  <c r="AH18" i="80"/>
  <c r="AH17" i="80"/>
  <c r="AH16" i="80"/>
  <c r="AH15" i="80"/>
  <c r="AH14" i="80"/>
  <c r="AH13" i="80"/>
  <c r="AH12" i="80"/>
  <c r="AH96" i="81"/>
  <c r="AH95" i="81"/>
  <c r="AH93" i="81"/>
  <c r="AH92" i="81"/>
  <c r="AH91" i="81"/>
  <c r="AH90" i="81"/>
  <c r="AH87" i="81"/>
  <c r="AH85" i="81"/>
  <c r="AH84" i="81"/>
  <c r="AH83" i="81"/>
  <c r="AH38" i="81"/>
  <c r="AH36" i="81"/>
  <c r="AH34" i="81"/>
  <c r="AH32" i="81"/>
  <c r="AH30" i="81"/>
  <c r="AH29" i="81"/>
  <c r="AH28" i="81"/>
  <c r="AH27" i="81"/>
  <c r="AH25" i="81"/>
  <c r="AH23" i="81"/>
  <c r="AH22" i="81"/>
  <c r="AH19" i="81"/>
  <c r="AH18" i="81"/>
  <c r="AH17" i="81"/>
  <c r="AH16" i="81"/>
  <c r="AH15" i="81"/>
  <c r="AH14" i="81"/>
  <c r="AH13" i="81"/>
  <c r="AH12" i="81"/>
  <c r="AH96" i="82"/>
  <c r="AH95" i="82"/>
  <c r="AH93" i="82"/>
  <c r="AH92" i="82"/>
  <c r="AH91" i="82"/>
  <c r="AH90" i="82"/>
  <c r="AH87" i="82"/>
  <c r="AH85" i="82"/>
  <c r="AH84" i="82"/>
  <c r="AH83" i="82"/>
  <c r="AH38" i="82"/>
  <c r="AH36" i="82"/>
  <c r="AH34" i="82"/>
  <c r="AH33" i="82"/>
  <c r="AH32" i="82"/>
  <c r="AH30" i="82"/>
  <c r="AH29" i="82"/>
  <c r="AH28" i="82"/>
  <c r="AH27" i="82"/>
  <c r="AH25" i="82"/>
  <c r="AH23" i="82"/>
  <c r="AH22" i="82"/>
  <c r="AH19" i="82"/>
  <c r="AH18" i="82"/>
  <c r="AH17" i="82"/>
  <c r="AH16" i="82"/>
  <c r="AH15" i="82"/>
  <c r="AH14" i="82"/>
  <c r="AH13" i="82"/>
  <c r="AH12" i="82"/>
  <c r="AH96" i="83"/>
  <c r="AH95" i="83"/>
  <c r="AH93" i="83"/>
  <c r="AH92" i="83"/>
  <c r="AH91" i="83"/>
  <c r="AH90" i="83"/>
  <c r="AH87" i="83"/>
  <c r="AH85" i="83"/>
  <c r="AH84" i="83"/>
  <c r="AH83" i="83"/>
  <c r="AH38" i="83"/>
  <c r="AH36" i="83"/>
  <c r="AH34" i="83"/>
  <c r="AH32" i="83"/>
  <c r="AH30" i="83"/>
  <c r="AH29" i="83"/>
  <c r="AH28" i="83"/>
  <c r="AH27" i="83"/>
  <c r="AH25" i="83"/>
  <c r="AH23" i="83"/>
  <c r="AH22" i="83"/>
  <c r="AH19" i="83"/>
  <c r="AH18" i="83"/>
  <c r="AH17" i="83"/>
  <c r="AH16" i="83"/>
  <c r="AH15" i="83"/>
  <c r="AH14" i="83"/>
  <c r="AH13" i="83"/>
  <c r="AH12" i="83"/>
  <c r="AH96" i="85"/>
  <c r="AH95" i="85"/>
  <c r="AH93" i="85"/>
  <c r="AH92" i="85"/>
  <c r="AH87" i="85"/>
  <c r="AH85" i="85"/>
  <c r="AH84" i="85"/>
  <c r="AH83" i="85"/>
  <c r="AH38" i="85"/>
  <c r="AH34" i="85"/>
  <c r="AH32" i="85"/>
  <c r="AH29" i="85"/>
  <c r="AH28" i="85"/>
  <c r="AH27" i="85"/>
  <c r="AH25" i="85"/>
  <c r="AH23" i="85"/>
  <c r="AH19" i="85"/>
  <c r="AH14" i="85"/>
  <c r="AH12" i="85"/>
  <c r="AH96" i="32"/>
  <c r="AH95" i="32"/>
  <c r="AH93" i="32"/>
  <c r="AH92" i="32"/>
  <c r="AH91" i="32"/>
  <c r="AH87" i="32"/>
  <c r="AH85" i="32"/>
  <c r="AH84" i="32"/>
  <c r="AH83" i="32"/>
  <c r="AH38" i="32"/>
  <c r="AH36" i="32"/>
  <c r="AH34" i="32"/>
  <c r="AH33" i="32"/>
  <c r="AH32" i="32"/>
  <c r="AH30" i="32"/>
  <c r="AH29" i="32"/>
  <c r="AH28" i="32"/>
  <c r="AH27" i="32"/>
  <c r="AH25" i="32"/>
  <c r="AH23" i="32"/>
  <c r="AH22" i="32"/>
  <c r="AH19" i="32"/>
  <c r="AH18" i="32"/>
  <c r="AH17" i="32"/>
  <c r="AH16" i="32"/>
  <c r="AH15" i="32"/>
  <c r="AH14" i="32"/>
  <c r="AH13" i="32"/>
  <c r="AH12" i="32"/>
  <c r="BK687" i="95"/>
  <c r="BJ687" i="95"/>
  <c r="BI687" i="95"/>
  <c r="BH687" i="95"/>
  <c r="BG687" i="95"/>
  <c r="BF687" i="95"/>
  <c r="BE687" i="95"/>
  <c r="BD687" i="95"/>
  <c r="BC687" i="95"/>
  <c r="BB687" i="95"/>
  <c r="BA687" i="95"/>
  <c r="AZ687" i="95"/>
  <c r="AY687" i="95"/>
  <c r="AX687" i="95"/>
  <c r="AW687" i="95"/>
  <c r="AV687" i="95"/>
  <c r="AU687" i="95"/>
  <c r="AT687" i="95"/>
  <c r="AS687" i="95"/>
  <c r="AR687" i="95"/>
  <c r="AQ687" i="95"/>
  <c r="AP687" i="95"/>
  <c r="AO687" i="95"/>
  <c r="AN687" i="95"/>
  <c r="AM687" i="95"/>
  <c r="AL687" i="95"/>
  <c r="AK687" i="95"/>
  <c r="AJ687" i="95"/>
  <c r="AI687" i="95"/>
  <c r="AH687" i="95"/>
  <c r="AG687" i="95"/>
  <c r="AF687" i="95"/>
  <c r="AE687" i="95"/>
  <c r="AD687" i="95"/>
  <c r="AC687" i="95"/>
  <c r="AB687" i="95"/>
  <c r="AA687" i="95"/>
  <c r="Z687" i="95"/>
  <c r="Y687" i="95"/>
  <c r="X687" i="95"/>
  <c r="W687" i="95"/>
  <c r="V687" i="95"/>
  <c r="U687" i="95"/>
  <c r="T687" i="95"/>
  <c r="S687" i="95"/>
  <c r="R687" i="95"/>
  <c r="Q687" i="95"/>
  <c r="P687" i="95"/>
  <c r="O687" i="95"/>
  <c r="N687" i="95"/>
  <c r="M687" i="95"/>
  <c r="L687" i="95"/>
  <c r="K687" i="95"/>
  <c r="J687" i="95"/>
  <c r="I687" i="95"/>
  <c r="H687" i="95"/>
  <c r="G687" i="95"/>
  <c r="BK686" i="95"/>
  <c r="BJ686" i="95"/>
  <c r="BI686" i="95"/>
  <c r="BH686" i="95"/>
  <c r="BG686" i="95"/>
  <c r="BF686" i="95"/>
  <c r="BE686" i="95"/>
  <c r="BD686" i="95"/>
  <c r="BC686" i="95"/>
  <c r="BB686" i="95"/>
  <c r="BA686" i="95"/>
  <c r="AZ686" i="95"/>
  <c r="AY686" i="95"/>
  <c r="AX686" i="95"/>
  <c r="AW686" i="95"/>
  <c r="AV686" i="95"/>
  <c r="AU686" i="95"/>
  <c r="AT686" i="95"/>
  <c r="AS686" i="95"/>
  <c r="AR686" i="95"/>
  <c r="AQ686" i="95"/>
  <c r="AP686" i="95"/>
  <c r="AO686" i="95"/>
  <c r="AN686" i="95"/>
  <c r="AM686" i="95"/>
  <c r="AL686" i="95"/>
  <c r="AK686" i="95"/>
  <c r="AJ686" i="95"/>
  <c r="AI686" i="95"/>
  <c r="AH686" i="95"/>
  <c r="AG686" i="95"/>
  <c r="AF686" i="95"/>
  <c r="AE686" i="95"/>
  <c r="AD686" i="95"/>
  <c r="AC686" i="95"/>
  <c r="AB686" i="95"/>
  <c r="AA686" i="95"/>
  <c r="Z686" i="95"/>
  <c r="Y686" i="95"/>
  <c r="X686" i="95"/>
  <c r="W686" i="95"/>
  <c r="V686" i="95"/>
  <c r="U686" i="95"/>
  <c r="T686" i="95"/>
  <c r="S686" i="95"/>
  <c r="R686" i="95"/>
  <c r="Q686" i="95"/>
  <c r="P686" i="95"/>
  <c r="O686" i="95"/>
  <c r="N686" i="95"/>
  <c r="M686" i="95"/>
  <c r="L686" i="95"/>
  <c r="K686" i="95"/>
  <c r="J686" i="95"/>
  <c r="I686" i="95"/>
  <c r="H686" i="95"/>
  <c r="G686" i="95"/>
  <c r="BK685" i="95"/>
  <c r="BJ685" i="95"/>
  <c r="BI685" i="95"/>
  <c r="BH685" i="95"/>
  <c r="BG685" i="95"/>
  <c r="BF685" i="95"/>
  <c r="BE685" i="95"/>
  <c r="BD685" i="95"/>
  <c r="BC685" i="95"/>
  <c r="BB685" i="95"/>
  <c r="BA685" i="95"/>
  <c r="AZ685" i="95"/>
  <c r="AY685" i="95"/>
  <c r="AX685" i="95"/>
  <c r="AW685" i="95"/>
  <c r="AV685" i="95"/>
  <c r="AU685" i="95"/>
  <c r="AT685" i="95"/>
  <c r="AS685" i="95"/>
  <c r="AR685" i="95"/>
  <c r="AQ685" i="95"/>
  <c r="AP685" i="95"/>
  <c r="AO685" i="95"/>
  <c r="AN685" i="95"/>
  <c r="AM685" i="95"/>
  <c r="AL685" i="95"/>
  <c r="AK685" i="95"/>
  <c r="AJ685" i="95"/>
  <c r="AI685" i="95"/>
  <c r="AH685" i="95"/>
  <c r="AG685" i="95"/>
  <c r="AF685" i="95"/>
  <c r="AE685" i="95"/>
  <c r="AD685" i="95"/>
  <c r="AC685" i="95"/>
  <c r="AB685" i="95"/>
  <c r="AA685" i="95"/>
  <c r="Z685" i="95"/>
  <c r="Y685" i="95"/>
  <c r="X685" i="95"/>
  <c r="W685" i="95"/>
  <c r="V685" i="95"/>
  <c r="U685" i="95"/>
  <c r="T685" i="95"/>
  <c r="S685" i="95"/>
  <c r="R685" i="95"/>
  <c r="Q685" i="95"/>
  <c r="P685" i="95"/>
  <c r="O685" i="95"/>
  <c r="N685" i="95"/>
  <c r="M685" i="95"/>
  <c r="L685" i="95"/>
  <c r="K685" i="95"/>
  <c r="J685" i="95"/>
  <c r="I685" i="95"/>
  <c r="H685" i="95"/>
  <c r="G685" i="95"/>
  <c r="BK684" i="95"/>
  <c r="BJ684" i="95"/>
  <c r="BI684" i="95"/>
  <c r="BH684" i="95"/>
  <c r="BG684" i="95"/>
  <c r="BF684" i="95"/>
  <c r="BE684" i="95"/>
  <c r="BD684" i="95"/>
  <c r="BC684" i="95"/>
  <c r="BB684" i="95"/>
  <c r="BA684" i="95"/>
  <c r="AZ684" i="95"/>
  <c r="AY684" i="95"/>
  <c r="AX684" i="95"/>
  <c r="AW684" i="95"/>
  <c r="AV684" i="95"/>
  <c r="AU684" i="95"/>
  <c r="AT684" i="95"/>
  <c r="AS684" i="95"/>
  <c r="AR684" i="95"/>
  <c r="AQ684" i="95"/>
  <c r="AP684" i="95"/>
  <c r="AO684" i="95"/>
  <c r="AN684" i="95"/>
  <c r="AM684" i="95"/>
  <c r="AL684" i="95"/>
  <c r="AK684" i="95"/>
  <c r="AJ684" i="95"/>
  <c r="AI684" i="95"/>
  <c r="AH684" i="95"/>
  <c r="AG684" i="95"/>
  <c r="AF684" i="95"/>
  <c r="AE684" i="95"/>
  <c r="AD684" i="95"/>
  <c r="AC684" i="95"/>
  <c r="AB684" i="95"/>
  <c r="AA684" i="95"/>
  <c r="Z684" i="95"/>
  <c r="Y684" i="95"/>
  <c r="X684" i="95"/>
  <c r="W684" i="95"/>
  <c r="V684" i="95"/>
  <c r="U684" i="95"/>
  <c r="T684" i="95"/>
  <c r="S684" i="95"/>
  <c r="R684" i="95"/>
  <c r="Q684" i="95"/>
  <c r="P684" i="95"/>
  <c r="O684" i="95"/>
  <c r="N684" i="95"/>
  <c r="M684" i="95"/>
  <c r="L684" i="95"/>
  <c r="K684" i="95"/>
  <c r="J684" i="95"/>
  <c r="I684" i="95"/>
  <c r="H684" i="95"/>
  <c r="G684" i="95"/>
  <c r="BK683" i="95"/>
  <c r="BJ683" i="95"/>
  <c r="BI683" i="95"/>
  <c r="BH683" i="95"/>
  <c r="BG683" i="95"/>
  <c r="BF683" i="95"/>
  <c r="BE683" i="95"/>
  <c r="BD683" i="95"/>
  <c r="BC683" i="95"/>
  <c r="BB683" i="95"/>
  <c r="BA683" i="95"/>
  <c r="AZ683" i="95"/>
  <c r="AY683" i="95"/>
  <c r="AX683" i="95"/>
  <c r="AW683" i="95"/>
  <c r="AV683" i="95"/>
  <c r="AU683" i="95"/>
  <c r="AT683" i="95"/>
  <c r="AS683" i="95"/>
  <c r="AR683" i="95"/>
  <c r="AQ683" i="95"/>
  <c r="AP683" i="95"/>
  <c r="AO683" i="95"/>
  <c r="AN683" i="95"/>
  <c r="AM683" i="95"/>
  <c r="AL683" i="95"/>
  <c r="AK683" i="95"/>
  <c r="AJ683" i="95"/>
  <c r="AI683" i="95"/>
  <c r="AH683" i="95"/>
  <c r="AG683" i="95"/>
  <c r="AF683" i="95"/>
  <c r="AE683" i="95"/>
  <c r="AD683" i="95"/>
  <c r="AC683" i="95"/>
  <c r="AB683" i="95"/>
  <c r="AA683" i="95"/>
  <c r="Z683" i="95"/>
  <c r="Y683" i="95"/>
  <c r="X683" i="95"/>
  <c r="W683" i="95"/>
  <c r="V683" i="95"/>
  <c r="U683" i="95"/>
  <c r="T683" i="95"/>
  <c r="S683" i="95"/>
  <c r="R683" i="95"/>
  <c r="Q683" i="95"/>
  <c r="P683" i="95"/>
  <c r="O683" i="95"/>
  <c r="N683" i="95"/>
  <c r="M683" i="95"/>
  <c r="L683" i="95"/>
  <c r="K683" i="95"/>
  <c r="J683" i="95"/>
  <c r="I683" i="95"/>
  <c r="H683" i="95"/>
  <c r="G683" i="95"/>
  <c r="BK682" i="95"/>
  <c r="BJ682" i="95"/>
  <c r="BI682" i="95"/>
  <c r="BH682" i="95"/>
  <c r="BG682" i="95"/>
  <c r="BF682" i="95"/>
  <c r="BE682" i="95"/>
  <c r="BD682" i="95"/>
  <c r="BC682" i="95"/>
  <c r="BB682" i="95"/>
  <c r="BA682" i="95"/>
  <c r="AZ682" i="95"/>
  <c r="AY682" i="95"/>
  <c r="AX682" i="95"/>
  <c r="AW682" i="95"/>
  <c r="AV682" i="95"/>
  <c r="AU682" i="95"/>
  <c r="AT682" i="95"/>
  <c r="AS682" i="95"/>
  <c r="AR682" i="95"/>
  <c r="AQ682" i="95"/>
  <c r="AP682" i="95"/>
  <c r="AO682" i="95"/>
  <c r="AN682" i="95"/>
  <c r="AM682" i="95"/>
  <c r="AL682" i="95"/>
  <c r="AK682" i="95"/>
  <c r="AJ682" i="95"/>
  <c r="AI682" i="95"/>
  <c r="AH682" i="95"/>
  <c r="AG682" i="95"/>
  <c r="AF682" i="95"/>
  <c r="AE682" i="95"/>
  <c r="AD682" i="95"/>
  <c r="AC682" i="95"/>
  <c r="AB682" i="95"/>
  <c r="AA682" i="95"/>
  <c r="Z682" i="95"/>
  <c r="Y682" i="95"/>
  <c r="X682" i="95"/>
  <c r="W682" i="95"/>
  <c r="V682" i="95"/>
  <c r="U682" i="95"/>
  <c r="T682" i="95"/>
  <c r="S682" i="95"/>
  <c r="R682" i="95"/>
  <c r="Q682" i="95"/>
  <c r="P682" i="95"/>
  <c r="O682" i="95"/>
  <c r="N682" i="95"/>
  <c r="M682" i="95"/>
  <c r="L682" i="95"/>
  <c r="K682" i="95"/>
  <c r="J682" i="95"/>
  <c r="I682" i="95"/>
  <c r="H682" i="95"/>
  <c r="G682" i="95"/>
  <c r="BK681" i="95"/>
  <c r="BJ681" i="95"/>
  <c r="BI681" i="95"/>
  <c r="BH681" i="95"/>
  <c r="BG681" i="95"/>
  <c r="BF681" i="95"/>
  <c r="BE681" i="95"/>
  <c r="BD681" i="95"/>
  <c r="BC681" i="95"/>
  <c r="BB681" i="95"/>
  <c r="BA681" i="95"/>
  <c r="AZ681" i="95"/>
  <c r="AY681" i="95"/>
  <c r="AX681" i="95"/>
  <c r="AW681" i="95"/>
  <c r="AV681" i="95"/>
  <c r="AU681" i="95"/>
  <c r="AT681" i="95"/>
  <c r="AS681" i="95"/>
  <c r="AR681" i="95"/>
  <c r="AQ681" i="95"/>
  <c r="AP681" i="95"/>
  <c r="AO681" i="95"/>
  <c r="AN681" i="95"/>
  <c r="AM681" i="95"/>
  <c r="AL681" i="95"/>
  <c r="AK681" i="95"/>
  <c r="AJ681" i="95"/>
  <c r="AI681" i="95"/>
  <c r="AH681" i="95"/>
  <c r="AG681" i="95"/>
  <c r="AF681" i="95"/>
  <c r="AE681" i="95"/>
  <c r="AD681" i="95"/>
  <c r="AC681" i="95"/>
  <c r="AB681" i="95"/>
  <c r="AA681" i="95"/>
  <c r="Z681" i="95"/>
  <c r="Y681" i="95"/>
  <c r="X681" i="95"/>
  <c r="W681" i="95"/>
  <c r="V681" i="95"/>
  <c r="U681" i="95"/>
  <c r="T681" i="95"/>
  <c r="S681" i="95"/>
  <c r="R681" i="95"/>
  <c r="Q681" i="95"/>
  <c r="P681" i="95"/>
  <c r="O681" i="95"/>
  <c r="N681" i="95"/>
  <c r="M681" i="95"/>
  <c r="L681" i="95"/>
  <c r="K681" i="95"/>
  <c r="J681" i="95"/>
  <c r="I681" i="95"/>
  <c r="H681" i="95"/>
  <c r="G681" i="95"/>
  <c r="BK680" i="95"/>
  <c r="BJ680" i="95"/>
  <c r="BI680" i="95"/>
  <c r="BH680" i="95"/>
  <c r="BG680" i="95"/>
  <c r="BF680" i="95"/>
  <c r="BE680" i="95"/>
  <c r="BD680" i="95"/>
  <c r="BC680" i="95"/>
  <c r="BB680" i="95"/>
  <c r="BA680" i="95"/>
  <c r="AZ680" i="95"/>
  <c r="AY680" i="95"/>
  <c r="AX680" i="95"/>
  <c r="AW680" i="95"/>
  <c r="AV680" i="95"/>
  <c r="AU680" i="95"/>
  <c r="AT680" i="95"/>
  <c r="AS680" i="95"/>
  <c r="AR680" i="95"/>
  <c r="AQ680" i="95"/>
  <c r="AP680" i="95"/>
  <c r="AO680" i="95"/>
  <c r="AN680" i="95"/>
  <c r="AM680" i="95"/>
  <c r="AL680" i="95"/>
  <c r="AK680" i="95"/>
  <c r="AJ680" i="95"/>
  <c r="AI680" i="95"/>
  <c r="AH680" i="95"/>
  <c r="AG680" i="95"/>
  <c r="AF680" i="95"/>
  <c r="AE680" i="95"/>
  <c r="AD680" i="95"/>
  <c r="AC680" i="95"/>
  <c r="AB680" i="95"/>
  <c r="AA680" i="95"/>
  <c r="Z680" i="95"/>
  <c r="Y680" i="95"/>
  <c r="X680" i="95"/>
  <c r="W680" i="95"/>
  <c r="V680" i="95"/>
  <c r="U680" i="95"/>
  <c r="T680" i="95"/>
  <c r="S680" i="95"/>
  <c r="R680" i="95"/>
  <c r="Q680" i="95"/>
  <c r="P680" i="95"/>
  <c r="O680" i="95"/>
  <c r="N680" i="95"/>
  <c r="M680" i="95"/>
  <c r="L680" i="95"/>
  <c r="K680" i="95"/>
  <c r="J680" i="95"/>
  <c r="I680" i="95"/>
  <c r="H680" i="95"/>
  <c r="G680" i="95"/>
  <c r="BK679" i="95"/>
  <c r="BJ679" i="95"/>
  <c r="BI679" i="95"/>
  <c r="BH679" i="95"/>
  <c r="BG679" i="95"/>
  <c r="BF679" i="95"/>
  <c r="BE679" i="95"/>
  <c r="BD679" i="95"/>
  <c r="BC679" i="95"/>
  <c r="BB679" i="95"/>
  <c r="BA679" i="95"/>
  <c r="AZ679" i="95"/>
  <c r="AY679" i="95"/>
  <c r="AX679" i="95"/>
  <c r="AW679" i="95"/>
  <c r="AV679" i="95"/>
  <c r="AU679" i="95"/>
  <c r="AT679" i="95"/>
  <c r="AS679" i="95"/>
  <c r="AR679" i="95"/>
  <c r="AQ679" i="95"/>
  <c r="AP679" i="95"/>
  <c r="AO679" i="95"/>
  <c r="AN679" i="95"/>
  <c r="AM679" i="95"/>
  <c r="AL679" i="95"/>
  <c r="AK679" i="95"/>
  <c r="AJ679" i="95"/>
  <c r="AI679" i="95"/>
  <c r="AH679" i="95"/>
  <c r="AG679" i="95"/>
  <c r="AF679" i="95"/>
  <c r="AE679" i="95"/>
  <c r="AD679" i="95"/>
  <c r="AC679" i="95"/>
  <c r="AB679" i="95"/>
  <c r="AA679" i="95"/>
  <c r="Z679" i="95"/>
  <c r="Y679" i="95"/>
  <c r="X679" i="95"/>
  <c r="W679" i="95"/>
  <c r="V679" i="95"/>
  <c r="U679" i="95"/>
  <c r="T679" i="95"/>
  <c r="S679" i="95"/>
  <c r="R679" i="95"/>
  <c r="Q679" i="95"/>
  <c r="P679" i="95"/>
  <c r="O679" i="95"/>
  <c r="N679" i="95"/>
  <c r="M679" i="95"/>
  <c r="L679" i="95"/>
  <c r="K679" i="95"/>
  <c r="J679" i="95"/>
  <c r="I679" i="95"/>
  <c r="H679" i="95"/>
  <c r="G679" i="95"/>
  <c r="BK678" i="95"/>
  <c r="BJ678" i="95"/>
  <c r="BI678" i="95"/>
  <c r="BH678" i="95"/>
  <c r="BG678" i="95"/>
  <c r="BF678" i="95"/>
  <c r="BE678" i="95"/>
  <c r="BD678" i="95"/>
  <c r="BC678" i="95"/>
  <c r="BB678" i="95"/>
  <c r="BA678" i="95"/>
  <c r="AZ678" i="95"/>
  <c r="AY678" i="95"/>
  <c r="AX678" i="95"/>
  <c r="AW678" i="95"/>
  <c r="AV678" i="95"/>
  <c r="AU678" i="95"/>
  <c r="AT678" i="95"/>
  <c r="AS678" i="95"/>
  <c r="AR678" i="95"/>
  <c r="AQ678" i="95"/>
  <c r="AP678" i="95"/>
  <c r="AO678" i="95"/>
  <c r="AN678" i="95"/>
  <c r="AM678" i="95"/>
  <c r="AL678" i="95"/>
  <c r="AK678" i="95"/>
  <c r="AJ678" i="95"/>
  <c r="AI678" i="95"/>
  <c r="AH678" i="95"/>
  <c r="AG678" i="95"/>
  <c r="AF678" i="95"/>
  <c r="AE678" i="95"/>
  <c r="AD678" i="95"/>
  <c r="AC678" i="95"/>
  <c r="AB678" i="95"/>
  <c r="AA678" i="95"/>
  <c r="Z678" i="95"/>
  <c r="Y678" i="95"/>
  <c r="X678" i="95"/>
  <c r="W678" i="95"/>
  <c r="V678" i="95"/>
  <c r="U678" i="95"/>
  <c r="T678" i="95"/>
  <c r="S678" i="95"/>
  <c r="R678" i="95"/>
  <c r="Q678" i="95"/>
  <c r="P678" i="95"/>
  <c r="O678" i="95"/>
  <c r="N678" i="95"/>
  <c r="M678" i="95"/>
  <c r="L678" i="95"/>
  <c r="K678" i="95"/>
  <c r="J678" i="95"/>
  <c r="I678" i="95"/>
  <c r="H678" i="95"/>
  <c r="G678" i="95"/>
  <c r="BK666" i="95"/>
  <c r="BJ666" i="95"/>
  <c r="BI666" i="95"/>
  <c r="BH666" i="95"/>
  <c r="BG666" i="95"/>
  <c r="BF666" i="95"/>
  <c r="BE666" i="95"/>
  <c r="BD666" i="95"/>
  <c r="BC666" i="95"/>
  <c r="BB666" i="95"/>
  <c r="BA666" i="95"/>
  <c r="AZ666" i="95"/>
  <c r="AY666" i="95"/>
  <c r="AX666" i="95"/>
  <c r="AW666" i="95"/>
  <c r="AV666" i="95"/>
  <c r="AU666" i="95"/>
  <c r="AT666" i="95"/>
  <c r="AS666" i="95"/>
  <c r="AR666" i="95"/>
  <c r="AQ666" i="95"/>
  <c r="AP666" i="95"/>
  <c r="AO666" i="95"/>
  <c r="AN666" i="95"/>
  <c r="AM666" i="95"/>
  <c r="AL666" i="95"/>
  <c r="AK666" i="95"/>
  <c r="AJ666" i="95"/>
  <c r="AI666" i="95"/>
  <c r="AH666" i="95"/>
  <c r="AG666" i="95"/>
  <c r="AF666" i="95"/>
  <c r="AE666" i="95"/>
  <c r="AD666" i="95"/>
  <c r="AC666" i="95"/>
  <c r="AB666" i="95"/>
  <c r="AA666" i="95"/>
  <c r="Z666" i="95"/>
  <c r="Y666" i="95"/>
  <c r="X666" i="95"/>
  <c r="W666" i="95"/>
  <c r="V666" i="95"/>
  <c r="U666" i="95"/>
  <c r="T666" i="95"/>
  <c r="S666" i="95"/>
  <c r="R666" i="95"/>
  <c r="Q666" i="95"/>
  <c r="P666" i="95"/>
  <c r="O666" i="95"/>
  <c r="N666" i="95"/>
  <c r="M666" i="95"/>
  <c r="L666" i="95"/>
  <c r="K666" i="95"/>
  <c r="J666" i="95"/>
  <c r="I666" i="95"/>
  <c r="H666" i="95"/>
  <c r="G666" i="95"/>
  <c r="BK665" i="95"/>
  <c r="BJ665" i="95"/>
  <c r="BI665" i="95"/>
  <c r="BH665" i="95"/>
  <c r="BG665" i="95"/>
  <c r="BF665" i="95"/>
  <c r="BE665" i="95"/>
  <c r="BD665" i="95"/>
  <c r="BC665" i="95"/>
  <c r="BB665" i="95"/>
  <c r="BA665" i="95"/>
  <c r="AZ665" i="95"/>
  <c r="AY665" i="95"/>
  <c r="AX665" i="95"/>
  <c r="AW665" i="95"/>
  <c r="AV665" i="95"/>
  <c r="AU665" i="95"/>
  <c r="AT665" i="95"/>
  <c r="AS665" i="95"/>
  <c r="AR665" i="95"/>
  <c r="AQ665" i="95"/>
  <c r="AP665" i="95"/>
  <c r="AO665" i="95"/>
  <c r="AN665" i="95"/>
  <c r="AM665" i="95"/>
  <c r="AL665" i="95"/>
  <c r="AK665" i="95"/>
  <c r="AJ665" i="95"/>
  <c r="AI665" i="95"/>
  <c r="AH665" i="95"/>
  <c r="AG665" i="95"/>
  <c r="AF665" i="95"/>
  <c r="AE665" i="95"/>
  <c r="AD665" i="95"/>
  <c r="AC665" i="95"/>
  <c r="AB665" i="95"/>
  <c r="AA665" i="95"/>
  <c r="Z665" i="95"/>
  <c r="Y665" i="95"/>
  <c r="X665" i="95"/>
  <c r="W665" i="95"/>
  <c r="V665" i="95"/>
  <c r="U665" i="95"/>
  <c r="T665" i="95"/>
  <c r="S665" i="95"/>
  <c r="R665" i="95"/>
  <c r="Q665" i="95"/>
  <c r="P665" i="95"/>
  <c r="O665" i="95"/>
  <c r="N665" i="95"/>
  <c r="M665" i="95"/>
  <c r="L665" i="95"/>
  <c r="K665" i="95"/>
  <c r="J665" i="95"/>
  <c r="I665" i="95"/>
  <c r="H665" i="95"/>
  <c r="G665" i="95"/>
  <c r="BK664" i="95"/>
  <c r="BJ664" i="95"/>
  <c r="BI664" i="95"/>
  <c r="BH664" i="95"/>
  <c r="BG664" i="95"/>
  <c r="BF664" i="95"/>
  <c r="BE664" i="95"/>
  <c r="BD664" i="95"/>
  <c r="BC664" i="95"/>
  <c r="BB664" i="95"/>
  <c r="BA664" i="95"/>
  <c r="AZ664" i="95"/>
  <c r="AY664" i="95"/>
  <c r="AX664" i="95"/>
  <c r="AW664" i="95"/>
  <c r="AV664" i="95"/>
  <c r="AU664" i="95"/>
  <c r="AT664" i="95"/>
  <c r="AS664" i="95"/>
  <c r="AR664" i="95"/>
  <c r="AQ664" i="95"/>
  <c r="AP664" i="95"/>
  <c r="AO664" i="95"/>
  <c r="AN664" i="95"/>
  <c r="AM664" i="95"/>
  <c r="AL664" i="95"/>
  <c r="AK664" i="95"/>
  <c r="AJ664" i="95"/>
  <c r="AI664" i="95"/>
  <c r="AH664" i="95"/>
  <c r="AG664" i="95"/>
  <c r="AF664" i="95"/>
  <c r="AE664" i="95"/>
  <c r="AD664" i="95"/>
  <c r="AC664" i="95"/>
  <c r="AB664" i="95"/>
  <c r="AA664" i="95"/>
  <c r="Z664" i="95"/>
  <c r="Y664" i="95"/>
  <c r="X664" i="95"/>
  <c r="W664" i="95"/>
  <c r="V664" i="95"/>
  <c r="U664" i="95"/>
  <c r="T664" i="95"/>
  <c r="S664" i="95"/>
  <c r="R664" i="95"/>
  <c r="Q664" i="95"/>
  <c r="P664" i="95"/>
  <c r="O664" i="95"/>
  <c r="N664" i="95"/>
  <c r="M664" i="95"/>
  <c r="L664" i="95"/>
  <c r="K664" i="95"/>
  <c r="J664" i="95"/>
  <c r="I664" i="95"/>
  <c r="H664" i="95"/>
  <c r="G664" i="95"/>
  <c r="BK663" i="95"/>
  <c r="BJ663" i="95"/>
  <c r="BI663" i="95"/>
  <c r="BH663" i="95"/>
  <c r="BG663" i="95"/>
  <c r="BF663" i="95"/>
  <c r="BE663" i="95"/>
  <c r="BD663" i="95"/>
  <c r="BC663" i="95"/>
  <c r="BB663" i="95"/>
  <c r="BA663" i="95"/>
  <c r="AZ663" i="95"/>
  <c r="AY663" i="95"/>
  <c r="AX663" i="95"/>
  <c r="AW663" i="95"/>
  <c r="AV663" i="95"/>
  <c r="AU663" i="95"/>
  <c r="AT663" i="95"/>
  <c r="AS663" i="95"/>
  <c r="AR663" i="95"/>
  <c r="AQ663" i="95"/>
  <c r="AP663" i="95"/>
  <c r="AO663" i="95"/>
  <c r="AN663" i="95"/>
  <c r="AM663" i="95"/>
  <c r="AL663" i="95"/>
  <c r="AK663" i="95"/>
  <c r="AJ663" i="95"/>
  <c r="AI663" i="95"/>
  <c r="AH663" i="95"/>
  <c r="AG663" i="95"/>
  <c r="AF663" i="95"/>
  <c r="AE663" i="95"/>
  <c r="AD663" i="95"/>
  <c r="AC663" i="95"/>
  <c r="AB663" i="95"/>
  <c r="AA663" i="95"/>
  <c r="Z663" i="95"/>
  <c r="Y663" i="95"/>
  <c r="X663" i="95"/>
  <c r="W663" i="95"/>
  <c r="V663" i="95"/>
  <c r="U663" i="95"/>
  <c r="T663" i="95"/>
  <c r="S663" i="95"/>
  <c r="R663" i="95"/>
  <c r="Q663" i="95"/>
  <c r="P663" i="95"/>
  <c r="O663" i="95"/>
  <c r="N663" i="95"/>
  <c r="M663" i="95"/>
  <c r="L663" i="95"/>
  <c r="K663" i="95"/>
  <c r="J663" i="95"/>
  <c r="I663" i="95"/>
  <c r="H663" i="95"/>
  <c r="G663" i="95"/>
  <c r="BK662" i="95"/>
  <c r="BJ662" i="95"/>
  <c r="BI662" i="95"/>
  <c r="BH662" i="95"/>
  <c r="BG662" i="95"/>
  <c r="BF662" i="95"/>
  <c r="BE662" i="95"/>
  <c r="BD662" i="95"/>
  <c r="BC662" i="95"/>
  <c r="BB662" i="95"/>
  <c r="BA662" i="95"/>
  <c r="AZ662" i="95"/>
  <c r="AY662" i="95"/>
  <c r="AX662" i="95"/>
  <c r="AW662" i="95"/>
  <c r="AV662" i="95"/>
  <c r="AU662" i="95"/>
  <c r="AT662" i="95"/>
  <c r="AS662" i="95"/>
  <c r="AR662" i="95"/>
  <c r="AQ662" i="95"/>
  <c r="AP662" i="95"/>
  <c r="AO662" i="95"/>
  <c r="AN662" i="95"/>
  <c r="AM662" i="95"/>
  <c r="AL662" i="95"/>
  <c r="AK662" i="95"/>
  <c r="AJ662" i="95"/>
  <c r="AI662" i="95"/>
  <c r="AH662" i="95"/>
  <c r="AG662" i="95"/>
  <c r="AF662" i="95"/>
  <c r="AE662" i="95"/>
  <c r="AD662" i="95"/>
  <c r="AC662" i="95"/>
  <c r="AB662" i="95"/>
  <c r="AA662" i="95"/>
  <c r="Z662" i="95"/>
  <c r="Y662" i="95"/>
  <c r="X662" i="95"/>
  <c r="W662" i="95"/>
  <c r="V662" i="95"/>
  <c r="U662" i="95"/>
  <c r="T662" i="95"/>
  <c r="S662" i="95"/>
  <c r="R662" i="95"/>
  <c r="Q662" i="95"/>
  <c r="P662" i="95"/>
  <c r="O662" i="95"/>
  <c r="N662" i="95"/>
  <c r="M662" i="95"/>
  <c r="L662" i="95"/>
  <c r="K662" i="95"/>
  <c r="J662" i="95"/>
  <c r="I662" i="95"/>
  <c r="H662" i="95"/>
  <c r="G662" i="95"/>
  <c r="BK661" i="95"/>
  <c r="BJ661" i="95"/>
  <c r="BI661" i="95"/>
  <c r="BH661" i="95"/>
  <c r="BG661" i="95"/>
  <c r="BF661" i="95"/>
  <c r="BE661" i="95"/>
  <c r="BD661" i="95"/>
  <c r="BC661" i="95"/>
  <c r="BB661" i="95"/>
  <c r="BA661" i="95"/>
  <c r="AZ661" i="95"/>
  <c r="AY661" i="95"/>
  <c r="AX661" i="95"/>
  <c r="AW661" i="95"/>
  <c r="AV661" i="95"/>
  <c r="AU661" i="95"/>
  <c r="AT661" i="95"/>
  <c r="AS661" i="95"/>
  <c r="AR661" i="95"/>
  <c r="AQ661" i="95"/>
  <c r="AP661" i="95"/>
  <c r="AO661" i="95"/>
  <c r="AN661" i="95"/>
  <c r="AM661" i="95"/>
  <c r="AL661" i="95"/>
  <c r="AK661" i="95"/>
  <c r="AJ661" i="95"/>
  <c r="AI661" i="95"/>
  <c r="AH661" i="95"/>
  <c r="AG661" i="95"/>
  <c r="AF661" i="95"/>
  <c r="AE661" i="95"/>
  <c r="AD661" i="95"/>
  <c r="AC661" i="95"/>
  <c r="AB661" i="95"/>
  <c r="AA661" i="95"/>
  <c r="Z661" i="95"/>
  <c r="Y661" i="95"/>
  <c r="X661" i="95"/>
  <c r="W661" i="95"/>
  <c r="V661" i="95"/>
  <c r="U661" i="95"/>
  <c r="T661" i="95"/>
  <c r="S661" i="95"/>
  <c r="R661" i="95"/>
  <c r="Q661" i="95"/>
  <c r="P661" i="95"/>
  <c r="O661" i="95"/>
  <c r="N661" i="95"/>
  <c r="M661" i="95"/>
  <c r="L661" i="95"/>
  <c r="K661" i="95"/>
  <c r="J661" i="95"/>
  <c r="I661" i="95"/>
  <c r="H661" i="95"/>
  <c r="G661" i="95"/>
  <c r="BK660" i="95"/>
  <c r="BJ660" i="95"/>
  <c r="BI660" i="95"/>
  <c r="BH660" i="95"/>
  <c r="BG660" i="95"/>
  <c r="BF660" i="95"/>
  <c r="BE660" i="95"/>
  <c r="BD660" i="95"/>
  <c r="BC660" i="95"/>
  <c r="BB660" i="95"/>
  <c r="BA660" i="95"/>
  <c r="AZ660" i="95"/>
  <c r="AY660" i="95"/>
  <c r="AX660" i="95"/>
  <c r="AW660" i="95"/>
  <c r="AV660" i="95"/>
  <c r="AU660" i="95"/>
  <c r="AT660" i="95"/>
  <c r="AS660" i="95"/>
  <c r="AR660" i="95"/>
  <c r="AQ660" i="95"/>
  <c r="AP660" i="95"/>
  <c r="AO660" i="95"/>
  <c r="AN660" i="95"/>
  <c r="AM660" i="95"/>
  <c r="AL660" i="95"/>
  <c r="AK660" i="95"/>
  <c r="AJ660" i="95"/>
  <c r="AI660" i="95"/>
  <c r="AH660" i="95"/>
  <c r="AG660" i="95"/>
  <c r="AF660" i="95"/>
  <c r="AE660" i="95"/>
  <c r="AD660" i="95"/>
  <c r="AC660" i="95"/>
  <c r="AB660" i="95"/>
  <c r="AA660" i="95"/>
  <c r="Z660" i="95"/>
  <c r="Y660" i="95"/>
  <c r="X660" i="95"/>
  <c r="W660" i="95"/>
  <c r="V660" i="95"/>
  <c r="U660" i="95"/>
  <c r="T660" i="95"/>
  <c r="S660" i="95"/>
  <c r="R660" i="95"/>
  <c r="Q660" i="95"/>
  <c r="P660" i="95"/>
  <c r="O660" i="95"/>
  <c r="N660" i="95"/>
  <c r="M660" i="95"/>
  <c r="L660" i="95"/>
  <c r="K660" i="95"/>
  <c r="J660" i="95"/>
  <c r="I660" i="95"/>
  <c r="H660" i="95"/>
  <c r="G660" i="95"/>
  <c r="BK659" i="95"/>
  <c r="BJ659" i="95"/>
  <c r="BI659" i="95"/>
  <c r="BH659" i="95"/>
  <c r="BG659" i="95"/>
  <c r="BF659" i="95"/>
  <c r="BE659" i="95"/>
  <c r="BD659" i="95"/>
  <c r="BC659" i="95"/>
  <c r="BB659" i="95"/>
  <c r="BA659" i="95"/>
  <c r="AZ659" i="95"/>
  <c r="AY659" i="95"/>
  <c r="AX659" i="95"/>
  <c r="AW659" i="95"/>
  <c r="AV659" i="95"/>
  <c r="AU659" i="95"/>
  <c r="AT659" i="95"/>
  <c r="AS659" i="95"/>
  <c r="AR659" i="95"/>
  <c r="AQ659" i="95"/>
  <c r="AP659" i="95"/>
  <c r="AO659" i="95"/>
  <c r="AN659" i="95"/>
  <c r="AM659" i="95"/>
  <c r="AL659" i="95"/>
  <c r="AK659" i="95"/>
  <c r="AJ659" i="95"/>
  <c r="AI659" i="95"/>
  <c r="AH659" i="95"/>
  <c r="AG659" i="95"/>
  <c r="AF659" i="95"/>
  <c r="AE659" i="95"/>
  <c r="AD659" i="95"/>
  <c r="AC659" i="95"/>
  <c r="AB659" i="95"/>
  <c r="AA659" i="95"/>
  <c r="Z659" i="95"/>
  <c r="Y659" i="95"/>
  <c r="X659" i="95"/>
  <c r="W659" i="95"/>
  <c r="V659" i="95"/>
  <c r="U659" i="95"/>
  <c r="T659" i="95"/>
  <c r="S659" i="95"/>
  <c r="R659" i="95"/>
  <c r="Q659" i="95"/>
  <c r="P659" i="95"/>
  <c r="O659" i="95"/>
  <c r="N659" i="95"/>
  <c r="M659" i="95"/>
  <c r="L659" i="95"/>
  <c r="K659" i="95"/>
  <c r="J659" i="95"/>
  <c r="I659" i="95"/>
  <c r="H659" i="95"/>
  <c r="G659" i="95"/>
  <c r="BK658" i="95"/>
  <c r="BJ658" i="95"/>
  <c r="BI658" i="95"/>
  <c r="BH658" i="95"/>
  <c r="BG658" i="95"/>
  <c r="BF658" i="95"/>
  <c r="BE658" i="95"/>
  <c r="BD658" i="95"/>
  <c r="BC658" i="95"/>
  <c r="BB658" i="95"/>
  <c r="BA658" i="95"/>
  <c r="AZ658" i="95"/>
  <c r="AY658" i="95"/>
  <c r="AX658" i="95"/>
  <c r="AW658" i="95"/>
  <c r="AV658" i="95"/>
  <c r="AU658" i="95"/>
  <c r="AT658" i="95"/>
  <c r="AS658" i="95"/>
  <c r="AR658" i="95"/>
  <c r="AQ658" i="95"/>
  <c r="AP658" i="95"/>
  <c r="AO658" i="95"/>
  <c r="AN658" i="95"/>
  <c r="AM658" i="95"/>
  <c r="AL658" i="95"/>
  <c r="AK658" i="95"/>
  <c r="AJ658" i="95"/>
  <c r="AI658" i="95"/>
  <c r="AH658" i="95"/>
  <c r="AG658" i="95"/>
  <c r="AF658" i="95"/>
  <c r="AE658" i="95"/>
  <c r="AD658" i="95"/>
  <c r="AC658" i="95"/>
  <c r="AB658" i="95"/>
  <c r="AA658" i="95"/>
  <c r="Z658" i="95"/>
  <c r="Y658" i="95"/>
  <c r="X658" i="95"/>
  <c r="W658" i="95"/>
  <c r="V658" i="95"/>
  <c r="U658" i="95"/>
  <c r="T658" i="95"/>
  <c r="S658" i="95"/>
  <c r="R658" i="95"/>
  <c r="Q658" i="95"/>
  <c r="P658" i="95"/>
  <c r="O658" i="95"/>
  <c r="N658" i="95"/>
  <c r="M658" i="95"/>
  <c r="L658" i="95"/>
  <c r="K658" i="95"/>
  <c r="J658" i="95"/>
  <c r="I658" i="95"/>
  <c r="H658" i="95"/>
  <c r="G658" i="95"/>
  <c r="BK657" i="95"/>
  <c r="BJ657" i="95"/>
  <c r="BI657" i="95"/>
  <c r="BH657" i="95"/>
  <c r="BG657" i="95"/>
  <c r="BF657" i="95"/>
  <c r="BE657" i="95"/>
  <c r="BD657" i="95"/>
  <c r="BC657" i="95"/>
  <c r="BB657" i="95"/>
  <c r="BA657" i="95"/>
  <c r="AZ657" i="95"/>
  <c r="AY657" i="95"/>
  <c r="AX657" i="95"/>
  <c r="AW657" i="95"/>
  <c r="AV657" i="95"/>
  <c r="AU657" i="95"/>
  <c r="AT657" i="95"/>
  <c r="AS657" i="95"/>
  <c r="AR657" i="95"/>
  <c r="AQ657" i="95"/>
  <c r="AP657" i="95"/>
  <c r="AO657" i="95"/>
  <c r="AN657" i="95"/>
  <c r="AM657" i="95"/>
  <c r="AL657" i="95"/>
  <c r="AK657" i="95"/>
  <c r="AJ657" i="95"/>
  <c r="AI657" i="95"/>
  <c r="AH657" i="95"/>
  <c r="AG657" i="95"/>
  <c r="AF657" i="95"/>
  <c r="AE657" i="95"/>
  <c r="AD657" i="95"/>
  <c r="AC657" i="95"/>
  <c r="AB657" i="95"/>
  <c r="AA657" i="95"/>
  <c r="Z657" i="95"/>
  <c r="Y657" i="95"/>
  <c r="X657" i="95"/>
  <c r="W657" i="95"/>
  <c r="V657" i="95"/>
  <c r="U657" i="95"/>
  <c r="T657" i="95"/>
  <c r="S657" i="95"/>
  <c r="R657" i="95"/>
  <c r="Q657" i="95"/>
  <c r="P657" i="95"/>
  <c r="O657" i="95"/>
  <c r="N657" i="95"/>
  <c r="M657" i="95"/>
  <c r="L657" i="95"/>
  <c r="K657" i="95"/>
  <c r="J657" i="95"/>
  <c r="I657" i="95"/>
  <c r="H657" i="95"/>
  <c r="G657" i="95"/>
  <c r="BK645" i="95"/>
  <c r="BJ645" i="95"/>
  <c r="BI645" i="95"/>
  <c r="BH645" i="95"/>
  <c r="BG645" i="95"/>
  <c r="BF645" i="95"/>
  <c r="BE645" i="95"/>
  <c r="BD645" i="95"/>
  <c r="BC645" i="95"/>
  <c r="BB645" i="95"/>
  <c r="BA645" i="95"/>
  <c r="AZ645" i="95"/>
  <c r="AY645" i="95"/>
  <c r="AX645" i="95"/>
  <c r="AW645" i="95"/>
  <c r="AV645" i="95"/>
  <c r="AU645" i="95"/>
  <c r="AT645" i="95"/>
  <c r="AS645" i="95"/>
  <c r="AR645" i="95"/>
  <c r="AQ645" i="95"/>
  <c r="AP645" i="95"/>
  <c r="AO645" i="95"/>
  <c r="AN645" i="95"/>
  <c r="AM645" i="95"/>
  <c r="AL645" i="95"/>
  <c r="AK645" i="95"/>
  <c r="AJ645" i="95"/>
  <c r="AI645" i="95"/>
  <c r="AH645" i="95"/>
  <c r="AG645" i="95"/>
  <c r="AF645" i="95"/>
  <c r="AE645" i="95"/>
  <c r="AD645" i="95"/>
  <c r="AC645" i="95"/>
  <c r="AB645" i="95"/>
  <c r="AA645" i="95"/>
  <c r="Z645" i="95"/>
  <c r="Y645" i="95"/>
  <c r="X645" i="95"/>
  <c r="W645" i="95"/>
  <c r="V645" i="95"/>
  <c r="U645" i="95"/>
  <c r="T645" i="95"/>
  <c r="S645" i="95"/>
  <c r="R645" i="95"/>
  <c r="Q645" i="95"/>
  <c r="P645" i="95"/>
  <c r="O645" i="95"/>
  <c r="N645" i="95"/>
  <c r="M645" i="95"/>
  <c r="L645" i="95"/>
  <c r="K645" i="95"/>
  <c r="J645" i="95"/>
  <c r="I645" i="95"/>
  <c r="H645" i="95"/>
  <c r="G645" i="95"/>
  <c r="F645" i="95"/>
  <c r="E645" i="95"/>
  <c r="D645" i="95"/>
  <c r="C645" i="95"/>
  <c r="BK644" i="95"/>
  <c r="BJ644" i="95"/>
  <c r="BI644" i="95"/>
  <c r="BH644" i="95"/>
  <c r="BG644" i="95"/>
  <c r="BF644" i="95"/>
  <c r="BE644" i="95"/>
  <c r="BD644" i="95"/>
  <c r="BC644" i="95"/>
  <c r="BB644" i="95"/>
  <c r="BA644" i="95"/>
  <c r="AZ644" i="95"/>
  <c r="AY644" i="95"/>
  <c r="AX644" i="95"/>
  <c r="AW644" i="95"/>
  <c r="AV644" i="95"/>
  <c r="AU644" i="95"/>
  <c r="AT644" i="95"/>
  <c r="AS644" i="95"/>
  <c r="AR644" i="95"/>
  <c r="AQ644" i="95"/>
  <c r="AP644" i="95"/>
  <c r="AO644" i="95"/>
  <c r="AN644" i="95"/>
  <c r="AM644" i="95"/>
  <c r="AL644" i="95"/>
  <c r="AK644" i="95"/>
  <c r="AJ644" i="95"/>
  <c r="AI644" i="95"/>
  <c r="AH644" i="95"/>
  <c r="AG644" i="95"/>
  <c r="AF644" i="95"/>
  <c r="AE644" i="95"/>
  <c r="AD644" i="95"/>
  <c r="AC644" i="95"/>
  <c r="AB644" i="95"/>
  <c r="AA644" i="95"/>
  <c r="Z644" i="95"/>
  <c r="Y644" i="95"/>
  <c r="X644" i="95"/>
  <c r="W644" i="95"/>
  <c r="V644" i="95"/>
  <c r="U644" i="95"/>
  <c r="T644" i="95"/>
  <c r="S644" i="95"/>
  <c r="R644" i="95"/>
  <c r="Q644" i="95"/>
  <c r="P644" i="95"/>
  <c r="O644" i="95"/>
  <c r="N644" i="95"/>
  <c r="M644" i="95"/>
  <c r="L644" i="95"/>
  <c r="K644" i="95"/>
  <c r="J644" i="95"/>
  <c r="I644" i="95"/>
  <c r="H644" i="95"/>
  <c r="G644" i="95"/>
  <c r="BK643" i="95"/>
  <c r="BJ643" i="95"/>
  <c r="BI643" i="95"/>
  <c r="BH643" i="95"/>
  <c r="BG643" i="95"/>
  <c r="BF643" i="95"/>
  <c r="BE643" i="95"/>
  <c r="BD643" i="95"/>
  <c r="BC643" i="95"/>
  <c r="BB643" i="95"/>
  <c r="BA643" i="95"/>
  <c r="AZ643" i="95"/>
  <c r="AY643" i="95"/>
  <c r="AX643" i="95"/>
  <c r="AW643" i="95"/>
  <c r="AV643" i="95"/>
  <c r="AU643" i="95"/>
  <c r="AT643" i="95"/>
  <c r="AS643" i="95"/>
  <c r="AR643" i="95"/>
  <c r="AQ643" i="95"/>
  <c r="AP643" i="95"/>
  <c r="AO643" i="95"/>
  <c r="AN643" i="95"/>
  <c r="AM643" i="95"/>
  <c r="AL643" i="95"/>
  <c r="AK643" i="95"/>
  <c r="AJ643" i="95"/>
  <c r="AI643" i="95"/>
  <c r="AH643" i="95"/>
  <c r="AG643" i="95"/>
  <c r="AF643" i="95"/>
  <c r="AE643" i="95"/>
  <c r="AD643" i="95"/>
  <c r="AC643" i="95"/>
  <c r="AB643" i="95"/>
  <c r="AA643" i="95"/>
  <c r="Z643" i="95"/>
  <c r="Y643" i="95"/>
  <c r="X643" i="95"/>
  <c r="W643" i="95"/>
  <c r="V643" i="95"/>
  <c r="U643" i="95"/>
  <c r="T643" i="95"/>
  <c r="S643" i="95"/>
  <c r="R643" i="95"/>
  <c r="Q643" i="95"/>
  <c r="P643" i="95"/>
  <c r="O643" i="95"/>
  <c r="N643" i="95"/>
  <c r="M643" i="95"/>
  <c r="L643" i="95"/>
  <c r="K643" i="95"/>
  <c r="J643" i="95"/>
  <c r="I643" i="95"/>
  <c r="H643" i="95"/>
  <c r="G643" i="95"/>
  <c r="BK642" i="95"/>
  <c r="BJ642" i="95"/>
  <c r="BI642" i="95"/>
  <c r="BH642" i="95"/>
  <c r="BG642" i="95"/>
  <c r="BF642" i="95"/>
  <c r="BE642" i="95"/>
  <c r="BD642" i="95"/>
  <c r="BC642" i="95"/>
  <c r="BB642" i="95"/>
  <c r="BA642" i="95"/>
  <c r="AZ642" i="95"/>
  <c r="AY642" i="95"/>
  <c r="AX642" i="95"/>
  <c r="AW642" i="95"/>
  <c r="AV642" i="95"/>
  <c r="AU642" i="95"/>
  <c r="AT642" i="95"/>
  <c r="AS642" i="95"/>
  <c r="AR642" i="95"/>
  <c r="AQ642" i="95"/>
  <c r="AP642" i="95"/>
  <c r="AO642" i="95"/>
  <c r="AN642" i="95"/>
  <c r="AM642" i="95"/>
  <c r="AL642" i="95"/>
  <c r="AK642" i="95"/>
  <c r="AJ642" i="95"/>
  <c r="AI642" i="95"/>
  <c r="AH642" i="95"/>
  <c r="AG642" i="95"/>
  <c r="AF642" i="95"/>
  <c r="AE642" i="95"/>
  <c r="AD642" i="95"/>
  <c r="AC642" i="95"/>
  <c r="AB642" i="95"/>
  <c r="AA642" i="95"/>
  <c r="Z642" i="95"/>
  <c r="Y642" i="95"/>
  <c r="X642" i="95"/>
  <c r="W642" i="95"/>
  <c r="V642" i="95"/>
  <c r="U642" i="95"/>
  <c r="T642" i="95"/>
  <c r="S642" i="95"/>
  <c r="R642" i="95"/>
  <c r="Q642" i="95"/>
  <c r="P642" i="95"/>
  <c r="O642" i="95"/>
  <c r="N642" i="95"/>
  <c r="M642" i="95"/>
  <c r="L642" i="95"/>
  <c r="K642" i="95"/>
  <c r="J642" i="95"/>
  <c r="I642" i="95"/>
  <c r="H642" i="95"/>
  <c r="G642" i="95"/>
  <c r="BK641" i="95"/>
  <c r="BJ641" i="95"/>
  <c r="BI641" i="95"/>
  <c r="BH641" i="95"/>
  <c r="BG641" i="95"/>
  <c r="BF641" i="95"/>
  <c r="BE641" i="95"/>
  <c r="BD641" i="95"/>
  <c r="BC641" i="95"/>
  <c r="BB641" i="95"/>
  <c r="BA641" i="95"/>
  <c r="AZ641" i="95"/>
  <c r="AY641" i="95"/>
  <c r="AX641" i="95"/>
  <c r="AW641" i="95"/>
  <c r="AV641" i="95"/>
  <c r="AU641" i="95"/>
  <c r="AT641" i="95"/>
  <c r="AS641" i="95"/>
  <c r="AR641" i="95"/>
  <c r="AQ641" i="95"/>
  <c r="AP641" i="95"/>
  <c r="AO641" i="95"/>
  <c r="AN641" i="95"/>
  <c r="AM641" i="95"/>
  <c r="AL641" i="95"/>
  <c r="AK641" i="95"/>
  <c r="AJ641" i="95"/>
  <c r="AI641" i="95"/>
  <c r="AH641" i="95"/>
  <c r="AG641" i="95"/>
  <c r="AF641" i="95"/>
  <c r="AE641" i="95"/>
  <c r="AD641" i="95"/>
  <c r="AC641" i="95"/>
  <c r="AB641" i="95"/>
  <c r="AA641" i="95"/>
  <c r="Z641" i="95"/>
  <c r="Y641" i="95"/>
  <c r="X641" i="95"/>
  <c r="W641" i="95"/>
  <c r="V641" i="95"/>
  <c r="U641" i="95"/>
  <c r="T641" i="95"/>
  <c r="S641" i="95"/>
  <c r="R641" i="95"/>
  <c r="Q641" i="95"/>
  <c r="P641" i="95"/>
  <c r="O641" i="95"/>
  <c r="N641" i="95"/>
  <c r="M641" i="95"/>
  <c r="L641" i="95"/>
  <c r="K641" i="95"/>
  <c r="J641" i="95"/>
  <c r="I641" i="95"/>
  <c r="H641" i="95"/>
  <c r="G641" i="95"/>
  <c r="BK640" i="95"/>
  <c r="BJ640" i="95"/>
  <c r="BI640" i="95"/>
  <c r="BH640" i="95"/>
  <c r="BG640" i="95"/>
  <c r="BF640" i="95"/>
  <c r="BE640" i="95"/>
  <c r="BD640" i="95"/>
  <c r="BC640" i="95"/>
  <c r="BB640" i="95"/>
  <c r="BA640" i="95"/>
  <c r="AZ640" i="95"/>
  <c r="AY640" i="95"/>
  <c r="AX640" i="95"/>
  <c r="AW640" i="95"/>
  <c r="AV640" i="95"/>
  <c r="AU640" i="95"/>
  <c r="AT640" i="95"/>
  <c r="AS640" i="95"/>
  <c r="AR640" i="95"/>
  <c r="AQ640" i="95"/>
  <c r="AP640" i="95"/>
  <c r="AO640" i="95"/>
  <c r="AN640" i="95"/>
  <c r="AM640" i="95"/>
  <c r="AL640" i="95"/>
  <c r="AK640" i="95"/>
  <c r="AJ640" i="95"/>
  <c r="AI640" i="95"/>
  <c r="AH640" i="95"/>
  <c r="AG640" i="95"/>
  <c r="AF640" i="95"/>
  <c r="AE640" i="95"/>
  <c r="AD640" i="95"/>
  <c r="AC640" i="95"/>
  <c r="AB640" i="95"/>
  <c r="AA640" i="95"/>
  <c r="Z640" i="95"/>
  <c r="Y640" i="95"/>
  <c r="X640" i="95"/>
  <c r="W640" i="95"/>
  <c r="V640" i="95"/>
  <c r="U640" i="95"/>
  <c r="T640" i="95"/>
  <c r="S640" i="95"/>
  <c r="R640" i="95"/>
  <c r="Q640" i="95"/>
  <c r="P640" i="95"/>
  <c r="O640" i="95"/>
  <c r="N640" i="95"/>
  <c r="M640" i="95"/>
  <c r="L640" i="95"/>
  <c r="K640" i="95"/>
  <c r="J640" i="95"/>
  <c r="I640" i="95"/>
  <c r="H640" i="95"/>
  <c r="G640" i="95"/>
  <c r="BK639" i="95"/>
  <c r="BJ639" i="95"/>
  <c r="BI639" i="95"/>
  <c r="BH639" i="95"/>
  <c r="BG639" i="95"/>
  <c r="BF639" i="95"/>
  <c r="BE639" i="95"/>
  <c r="BD639" i="95"/>
  <c r="BC639" i="95"/>
  <c r="BB639" i="95"/>
  <c r="BA639" i="95"/>
  <c r="AZ639" i="95"/>
  <c r="AY639" i="95"/>
  <c r="AX639" i="95"/>
  <c r="AW639" i="95"/>
  <c r="AV639" i="95"/>
  <c r="AU639" i="95"/>
  <c r="AT639" i="95"/>
  <c r="AS639" i="95"/>
  <c r="AR639" i="95"/>
  <c r="AQ639" i="95"/>
  <c r="AP639" i="95"/>
  <c r="AO639" i="95"/>
  <c r="AN639" i="95"/>
  <c r="AM639" i="95"/>
  <c r="AL639" i="95"/>
  <c r="AK639" i="95"/>
  <c r="AJ639" i="95"/>
  <c r="AI639" i="95"/>
  <c r="AH639" i="95"/>
  <c r="AG639" i="95"/>
  <c r="AF639" i="95"/>
  <c r="AE639" i="95"/>
  <c r="AD639" i="95"/>
  <c r="AC639" i="95"/>
  <c r="AB639" i="95"/>
  <c r="AA639" i="95"/>
  <c r="Z639" i="95"/>
  <c r="Y639" i="95"/>
  <c r="X639" i="95"/>
  <c r="W639" i="95"/>
  <c r="V639" i="95"/>
  <c r="U639" i="95"/>
  <c r="T639" i="95"/>
  <c r="S639" i="95"/>
  <c r="R639" i="95"/>
  <c r="Q639" i="95"/>
  <c r="P639" i="95"/>
  <c r="O639" i="95"/>
  <c r="N639" i="95"/>
  <c r="M639" i="95"/>
  <c r="L639" i="95"/>
  <c r="K639" i="95"/>
  <c r="J639" i="95"/>
  <c r="I639" i="95"/>
  <c r="H639" i="95"/>
  <c r="G639" i="95"/>
  <c r="BK638" i="95"/>
  <c r="BJ638" i="95"/>
  <c r="BI638" i="95"/>
  <c r="BH638" i="95"/>
  <c r="BG638" i="95"/>
  <c r="BF638" i="95"/>
  <c r="BE638" i="95"/>
  <c r="BD638" i="95"/>
  <c r="BC638" i="95"/>
  <c r="BB638" i="95"/>
  <c r="BA638" i="95"/>
  <c r="AZ638" i="95"/>
  <c r="AY638" i="95"/>
  <c r="AX638" i="95"/>
  <c r="AW638" i="95"/>
  <c r="AV638" i="95"/>
  <c r="AU638" i="95"/>
  <c r="AT638" i="95"/>
  <c r="AS638" i="95"/>
  <c r="AR638" i="95"/>
  <c r="AQ638" i="95"/>
  <c r="AP638" i="95"/>
  <c r="AO638" i="95"/>
  <c r="AN638" i="95"/>
  <c r="AM638" i="95"/>
  <c r="AL638" i="95"/>
  <c r="AK638" i="95"/>
  <c r="AJ638" i="95"/>
  <c r="AI638" i="95"/>
  <c r="AH638" i="95"/>
  <c r="AG638" i="95"/>
  <c r="AF638" i="95"/>
  <c r="AE638" i="95"/>
  <c r="AD638" i="95"/>
  <c r="AC638" i="95"/>
  <c r="AB638" i="95"/>
  <c r="AA638" i="95"/>
  <c r="Z638" i="95"/>
  <c r="Y638" i="95"/>
  <c r="X638" i="95"/>
  <c r="W638" i="95"/>
  <c r="V638" i="95"/>
  <c r="U638" i="95"/>
  <c r="T638" i="95"/>
  <c r="S638" i="95"/>
  <c r="R638" i="95"/>
  <c r="Q638" i="95"/>
  <c r="P638" i="95"/>
  <c r="O638" i="95"/>
  <c r="N638" i="95"/>
  <c r="M638" i="95"/>
  <c r="L638" i="95"/>
  <c r="K638" i="95"/>
  <c r="J638" i="95"/>
  <c r="I638" i="95"/>
  <c r="H638" i="95"/>
  <c r="G638" i="95"/>
  <c r="BK637" i="95"/>
  <c r="BJ637" i="95"/>
  <c r="BI637" i="95"/>
  <c r="BH637" i="95"/>
  <c r="BG637" i="95"/>
  <c r="BF637" i="95"/>
  <c r="BE637" i="95"/>
  <c r="BD637" i="95"/>
  <c r="BC637" i="95"/>
  <c r="BB637" i="95"/>
  <c r="BA637" i="95"/>
  <c r="AZ637" i="95"/>
  <c r="AY637" i="95"/>
  <c r="AX637" i="95"/>
  <c r="AW637" i="95"/>
  <c r="AV637" i="95"/>
  <c r="AU637" i="95"/>
  <c r="AT637" i="95"/>
  <c r="AS637" i="95"/>
  <c r="AR637" i="95"/>
  <c r="AQ637" i="95"/>
  <c r="AP637" i="95"/>
  <c r="AO637" i="95"/>
  <c r="AN637" i="95"/>
  <c r="AM637" i="95"/>
  <c r="AL637" i="95"/>
  <c r="AK637" i="95"/>
  <c r="AJ637" i="95"/>
  <c r="AI637" i="95"/>
  <c r="AH637" i="95"/>
  <c r="AG637" i="95"/>
  <c r="AF637" i="95"/>
  <c r="AE637" i="95"/>
  <c r="AD637" i="95"/>
  <c r="AC637" i="95"/>
  <c r="AB637" i="95"/>
  <c r="AA637" i="95"/>
  <c r="Z637" i="95"/>
  <c r="Y637" i="95"/>
  <c r="X637" i="95"/>
  <c r="W637" i="95"/>
  <c r="V637" i="95"/>
  <c r="U637" i="95"/>
  <c r="T637" i="95"/>
  <c r="S637" i="95"/>
  <c r="R637" i="95"/>
  <c r="Q637" i="95"/>
  <c r="P637" i="95"/>
  <c r="O637" i="95"/>
  <c r="N637" i="95"/>
  <c r="M637" i="95"/>
  <c r="L637" i="95"/>
  <c r="K637" i="95"/>
  <c r="J637" i="95"/>
  <c r="I637" i="95"/>
  <c r="H637" i="95"/>
  <c r="G637" i="95"/>
  <c r="BK636" i="95"/>
  <c r="BJ636" i="95"/>
  <c r="BI636" i="95"/>
  <c r="BH636" i="95"/>
  <c r="BG636" i="95"/>
  <c r="BF636" i="95"/>
  <c r="BE636" i="95"/>
  <c r="BD636" i="95"/>
  <c r="BC636" i="95"/>
  <c r="BB636" i="95"/>
  <c r="BA636" i="95"/>
  <c r="AZ636" i="95"/>
  <c r="AY636" i="95"/>
  <c r="AX636" i="95"/>
  <c r="AW636" i="95"/>
  <c r="AV636" i="95"/>
  <c r="AU636" i="95"/>
  <c r="AT636" i="95"/>
  <c r="AS636" i="95"/>
  <c r="AR636" i="95"/>
  <c r="AQ636" i="95"/>
  <c r="AP636" i="95"/>
  <c r="AO636" i="95"/>
  <c r="AN636" i="95"/>
  <c r="AM636" i="95"/>
  <c r="AL636" i="95"/>
  <c r="AK636" i="95"/>
  <c r="AJ636" i="95"/>
  <c r="AI636" i="95"/>
  <c r="AH636" i="95"/>
  <c r="AG636" i="95"/>
  <c r="AF636" i="95"/>
  <c r="AE636" i="95"/>
  <c r="AD636" i="95"/>
  <c r="AC636" i="95"/>
  <c r="AB636" i="95"/>
  <c r="AA636" i="95"/>
  <c r="Z636" i="95"/>
  <c r="Y636" i="95"/>
  <c r="X636" i="95"/>
  <c r="W636" i="95"/>
  <c r="V636" i="95"/>
  <c r="U636" i="95"/>
  <c r="T636" i="95"/>
  <c r="S636" i="95"/>
  <c r="R636" i="95"/>
  <c r="Q636" i="95"/>
  <c r="P636" i="95"/>
  <c r="O636" i="95"/>
  <c r="N636" i="95"/>
  <c r="M636" i="95"/>
  <c r="L636" i="95"/>
  <c r="K636" i="95"/>
  <c r="J636" i="95"/>
  <c r="I636" i="95"/>
  <c r="H636" i="95"/>
  <c r="G636" i="95"/>
  <c r="BK624" i="95"/>
  <c r="BJ624" i="95"/>
  <c r="BI624" i="95"/>
  <c r="BH624" i="95"/>
  <c r="BG624" i="95"/>
  <c r="BF624" i="95"/>
  <c r="BE624" i="95"/>
  <c r="BD624" i="95"/>
  <c r="BC624" i="95"/>
  <c r="BB624" i="95"/>
  <c r="BA624" i="95"/>
  <c r="AZ624" i="95"/>
  <c r="AY624" i="95"/>
  <c r="AX624" i="95"/>
  <c r="AW624" i="95"/>
  <c r="AV624" i="95"/>
  <c r="AU624" i="95"/>
  <c r="AT624" i="95"/>
  <c r="AS624" i="95"/>
  <c r="AR624" i="95"/>
  <c r="AQ624" i="95"/>
  <c r="AP624" i="95"/>
  <c r="AO624" i="95"/>
  <c r="AN624" i="95"/>
  <c r="AM624" i="95"/>
  <c r="AL624" i="95"/>
  <c r="AK624" i="95"/>
  <c r="AJ624" i="95"/>
  <c r="AI624" i="95"/>
  <c r="AH624" i="95"/>
  <c r="AG624" i="95"/>
  <c r="AF624" i="95"/>
  <c r="AE624" i="95"/>
  <c r="AD624" i="95"/>
  <c r="AC624" i="95"/>
  <c r="AB624" i="95"/>
  <c r="AA624" i="95"/>
  <c r="Z624" i="95"/>
  <c r="Y624" i="95"/>
  <c r="X624" i="95"/>
  <c r="W624" i="95"/>
  <c r="V624" i="95"/>
  <c r="U624" i="95"/>
  <c r="T624" i="95"/>
  <c r="S624" i="95"/>
  <c r="R624" i="95"/>
  <c r="Q624" i="95"/>
  <c r="P624" i="95"/>
  <c r="O624" i="95"/>
  <c r="N624" i="95"/>
  <c r="M624" i="95"/>
  <c r="L624" i="95"/>
  <c r="K624" i="95"/>
  <c r="J624" i="95"/>
  <c r="I624" i="95"/>
  <c r="H624" i="95"/>
  <c r="G624" i="95"/>
  <c r="F624" i="95"/>
  <c r="E624" i="95"/>
  <c r="D624" i="95"/>
  <c r="C624" i="95"/>
  <c r="BK623" i="95"/>
  <c r="BJ623" i="95"/>
  <c r="BI623" i="95"/>
  <c r="BH623" i="95"/>
  <c r="BG623" i="95"/>
  <c r="BF623" i="95"/>
  <c r="BE623" i="95"/>
  <c r="BD623" i="95"/>
  <c r="BC623" i="95"/>
  <c r="BB623" i="95"/>
  <c r="BA623" i="95"/>
  <c r="AZ623" i="95"/>
  <c r="AY623" i="95"/>
  <c r="AX623" i="95"/>
  <c r="AW623" i="95"/>
  <c r="AV623" i="95"/>
  <c r="AU623" i="95"/>
  <c r="AT623" i="95"/>
  <c r="AS623" i="95"/>
  <c r="AR623" i="95"/>
  <c r="AQ623" i="95"/>
  <c r="AP623" i="95"/>
  <c r="AO623" i="95"/>
  <c r="AN623" i="95"/>
  <c r="AM623" i="95"/>
  <c r="AL623" i="95"/>
  <c r="AK623" i="95"/>
  <c r="AJ623" i="95"/>
  <c r="AI623" i="95"/>
  <c r="AH623" i="95"/>
  <c r="AG623" i="95"/>
  <c r="AF623" i="95"/>
  <c r="AE623" i="95"/>
  <c r="AD623" i="95"/>
  <c r="AC623" i="95"/>
  <c r="AB623" i="95"/>
  <c r="AA623" i="95"/>
  <c r="Z623" i="95"/>
  <c r="Y623" i="95"/>
  <c r="X623" i="95"/>
  <c r="W623" i="95"/>
  <c r="V623" i="95"/>
  <c r="U623" i="95"/>
  <c r="T623" i="95"/>
  <c r="S623" i="95"/>
  <c r="R623" i="95"/>
  <c r="Q623" i="95"/>
  <c r="P623" i="95"/>
  <c r="O623" i="95"/>
  <c r="N623" i="95"/>
  <c r="M623" i="95"/>
  <c r="L623" i="95"/>
  <c r="K623" i="95"/>
  <c r="J623" i="95"/>
  <c r="I623" i="95"/>
  <c r="H623" i="95"/>
  <c r="G623" i="95"/>
  <c r="BK622" i="95"/>
  <c r="BJ622" i="95"/>
  <c r="BI622" i="95"/>
  <c r="BH622" i="95"/>
  <c r="BG622" i="95"/>
  <c r="BF622" i="95"/>
  <c r="BE622" i="95"/>
  <c r="BD622" i="95"/>
  <c r="BC622" i="95"/>
  <c r="BB622" i="95"/>
  <c r="BA622" i="95"/>
  <c r="AZ622" i="95"/>
  <c r="AY622" i="95"/>
  <c r="AX622" i="95"/>
  <c r="AW622" i="95"/>
  <c r="AV622" i="95"/>
  <c r="AU622" i="95"/>
  <c r="AT622" i="95"/>
  <c r="AS622" i="95"/>
  <c r="AR622" i="95"/>
  <c r="AQ622" i="95"/>
  <c r="AP622" i="95"/>
  <c r="AO622" i="95"/>
  <c r="AN622" i="95"/>
  <c r="AM622" i="95"/>
  <c r="AL622" i="95"/>
  <c r="AK622" i="95"/>
  <c r="AJ622" i="95"/>
  <c r="AI622" i="95"/>
  <c r="AH622" i="95"/>
  <c r="AG622" i="95"/>
  <c r="AF622" i="95"/>
  <c r="AE622" i="95"/>
  <c r="AD622" i="95"/>
  <c r="AC622" i="95"/>
  <c r="AB622" i="95"/>
  <c r="AA622" i="95"/>
  <c r="Z622" i="95"/>
  <c r="Y622" i="95"/>
  <c r="X622" i="95"/>
  <c r="W622" i="95"/>
  <c r="V622" i="95"/>
  <c r="U622" i="95"/>
  <c r="T622" i="95"/>
  <c r="S622" i="95"/>
  <c r="R622" i="95"/>
  <c r="Q622" i="95"/>
  <c r="P622" i="95"/>
  <c r="O622" i="95"/>
  <c r="N622" i="95"/>
  <c r="M622" i="95"/>
  <c r="L622" i="95"/>
  <c r="K622" i="95"/>
  <c r="J622" i="95"/>
  <c r="I622" i="95"/>
  <c r="H622" i="95"/>
  <c r="G622" i="95"/>
  <c r="BK621" i="95"/>
  <c r="BJ621" i="95"/>
  <c r="BI621" i="95"/>
  <c r="BH621" i="95"/>
  <c r="BG621" i="95"/>
  <c r="BF621" i="95"/>
  <c r="BE621" i="95"/>
  <c r="BD621" i="95"/>
  <c r="BC621" i="95"/>
  <c r="BB621" i="95"/>
  <c r="BA621" i="95"/>
  <c r="AZ621" i="95"/>
  <c r="AY621" i="95"/>
  <c r="AX621" i="95"/>
  <c r="AW621" i="95"/>
  <c r="AV621" i="95"/>
  <c r="AU621" i="95"/>
  <c r="AT621" i="95"/>
  <c r="AS621" i="95"/>
  <c r="AR621" i="95"/>
  <c r="AQ621" i="95"/>
  <c r="AP621" i="95"/>
  <c r="AO621" i="95"/>
  <c r="AN621" i="95"/>
  <c r="AM621" i="95"/>
  <c r="AL621" i="95"/>
  <c r="AK621" i="95"/>
  <c r="AJ621" i="95"/>
  <c r="AI621" i="95"/>
  <c r="AH621" i="95"/>
  <c r="AG621" i="95"/>
  <c r="AF621" i="95"/>
  <c r="AE621" i="95"/>
  <c r="AD621" i="95"/>
  <c r="AC621" i="95"/>
  <c r="AB621" i="95"/>
  <c r="AA621" i="95"/>
  <c r="Z621" i="95"/>
  <c r="Y621" i="95"/>
  <c r="X621" i="95"/>
  <c r="W621" i="95"/>
  <c r="V621" i="95"/>
  <c r="U621" i="95"/>
  <c r="T621" i="95"/>
  <c r="S621" i="95"/>
  <c r="R621" i="95"/>
  <c r="Q621" i="95"/>
  <c r="P621" i="95"/>
  <c r="O621" i="95"/>
  <c r="N621" i="95"/>
  <c r="M621" i="95"/>
  <c r="L621" i="95"/>
  <c r="K621" i="95"/>
  <c r="J621" i="95"/>
  <c r="I621" i="95"/>
  <c r="H621" i="95"/>
  <c r="G621" i="95"/>
  <c r="BK620" i="95"/>
  <c r="BJ620" i="95"/>
  <c r="BI620" i="95"/>
  <c r="BH620" i="95"/>
  <c r="BG620" i="95"/>
  <c r="BF620" i="95"/>
  <c r="BE620" i="95"/>
  <c r="BD620" i="95"/>
  <c r="BC620" i="95"/>
  <c r="BB620" i="95"/>
  <c r="BA620" i="95"/>
  <c r="AZ620" i="95"/>
  <c r="AY620" i="95"/>
  <c r="AX620" i="95"/>
  <c r="AW620" i="95"/>
  <c r="AV620" i="95"/>
  <c r="AU620" i="95"/>
  <c r="AT620" i="95"/>
  <c r="AS620" i="95"/>
  <c r="AR620" i="95"/>
  <c r="AQ620" i="95"/>
  <c r="AP620" i="95"/>
  <c r="AO620" i="95"/>
  <c r="AN620" i="95"/>
  <c r="AM620" i="95"/>
  <c r="AL620" i="95"/>
  <c r="AK620" i="95"/>
  <c r="AJ620" i="95"/>
  <c r="AI620" i="95"/>
  <c r="AH620" i="95"/>
  <c r="AG620" i="95"/>
  <c r="AF620" i="95"/>
  <c r="AE620" i="95"/>
  <c r="AD620" i="95"/>
  <c r="AC620" i="95"/>
  <c r="AB620" i="95"/>
  <c r="AA620" i="95"/>
  <c r="Z620" i="95"/>
  <c r="Y620" i="95"/>
  <c r="X620" i="95"/>
  <c r="W620" i="95"/>
  <c r="V620" i="95"/>
  <c r="U620" i="95"/>
  <c r="T620" i="95"/>
  <c r="S620" i="95"/>
  <c r="R620" i="95"/>
  <c r="Q620" i="95"/>
  <c r="P620" i="95"/>
  <c r="O620" i="95"/>
  <c r="N620" i="95"/>
  <c r="M620" i="95"/>
  <c r="L620" i="95"/>
  <c r="K620" i="95"/>
  <c r="J620" i="95"/>
  <c r="I620" i="95"/>
  <c r="H620" i="95"/>
  <c r="G620" i="95"/>
  <c r="BK619" i="95"/>
  <c r="BJ619" i="95"/>
  <c r="BI619" i="95"/>
  <c r="BH619" i="95"/>
  <c r="BG619" i="95"/>
  <c r="BF619" i="95"/>
  <c r="BE619" i="95"/>
  <c r="BD619" i="95"/>
  <c r="BC619" i="95"/>
  <c r="BB619" i="95"/>
  <c r="BA619" i="95"/>
  <c r="AZ619" i="95"/>
  <c r="AY619" i="95"/>
  <c r="AX619" i="95"/>
  <c r="AW619" i="95"/>
  <c r="AV619" i="95"/>
  <c r="AU619" i="95"/>
  <c r="AT619" i="95"/>
  <c r="AS619" i="95"/>
  <c r="AR619" i="95"/>
  <c r="AQ619" i="95"/>
  <c r="AP619" i="95"/>
  <c r="AO619" i="95"/>
  <c r="AN619" i="95"/>
  <c r="AM619" i="95"/>
  <c r="AL619" i="95"/>
  <c r="AK619" i="95"/>
  <c r="AJ619" i="95"/>
  <c r="AI619" i="95"/>
  <c r="AH619" i="95"/>
  <c r="AG619" i="95"/>
  <c r="AF619" i="95"/>
  <c r="AE619" i="95"/>
  <c r="AD619" i="95"/>
  <c r="AC619" i="95"/>
  <c r="AB619" i="95"/>
  <c r="AA619" i="95"/>
  <c r="Z619" i="95"/>
  <c r="Y619" i="95"/>
  <c r="X619" i="95"/>
  <c r="W619" i="95"/>
  <c r="V619" i="95"/>
  <c r="U619" i="95"/>
  <c r="T619" i="95"/>
  <c r="S619" i="95"/>
  <c r="R619" i="95"/>
  <c r="Q619" i="95"/>
  <c r="P619" i="95"/>
  <c r="O619" i="95"/>
  <c r="N619" i="95"/>
  <c r="M619" i="95"/>
  <c r="L619" i="95"/>
  <c r="K619" i="95"/>
  <c r="J619" i="95"/>
  <c r="I619" i="95"/>
  <c r="H619" i="95"/>
  <c r="G619" i="95"/>
  <c r="BK618" i="95"/>
  <c r="BJ618" i="95"/>
  <c r="BI618" i="95"/>
  <c r="BH618" i="95"/>
  <c r="BG618" i="95"/>
  <c r="BF618" i="95"/>
  <c r="BE618" i="95"/>
  <c r="BD618" i="95"/>
  <c r="BC618" i="95"/>
  <c r="BB618" i="95"/>
  <c r="BA618" i="95"/>
  <c r="AZ618" i="95"/>
  <c r="AY618" i="95"/>
  <c r="AX618" i="95"/>
  <c r="AW618" i="95"/>
  <c r="AV618" i="95"/>
  <c r="AU618" i="95"/>
  <c r="AT618" i="95"/>
  <c r="AS618" i="95"/>
  <c r="AR618" i="95"/>
  <c r="AQ618" i="95"/>
  <c r="AP618" i="95"/>
  <c r="AO618" i="95"/>
  <c r="AN618" i="95"/>
  <c r="AM618" i="95"/>
  <c r="AL618" i="95"/>
  <c r="AK618" i="95"/>
  <c r="AJ618" i="95"/>
  <c r="AI618" i="95"/>
  <c r="AH618" i="95"/>
  <c r="AG618" i="95"/>
  <c r="AF618" i="95"/>
  <c r="AE618" i="95"/>
  <c r="AD618" i="95"/>
  <c r="AC618" i="95"/>
  <c r="AB618" i="95"/>
  <c r="AA618" i="95"/>
  <c r="Z618" i="95"/>
  <c r="Y618" i="95"/>
  <c r="X618" i="95"/>
  <c r="W618" i="95"/>
  <c r="V618" i="95"/>
  <c r="U618" i="95"/>
  <c r="T618" i="95"/>
  <c r="S618" i="95"/>
  <c r="R618" i="95"/>
  <c r="Q618" i="95"/>
  <c r="P618" i="95"/>
  <c r="O618" i="95"/>
  <c r="N618" i="95"/>
  <c r="M618" i="95"/>
  <c r="L618" i="95"/>
  <c r="K618" i="95"/>
  <c r="J618" i="95"/>
  <c r="I618" i="95"/>
  <c r="H618" i="95"/>
  <c r="G618" i="95"/>
  <c r="BK617" i="95"/>
  <c r="BJ617" i="95"/>
  <c r="BI617" i="95"/>
  <c r="BH617" i="95"/>
  <c r="BG617" i="95"/>
  <c r="BF617" i="95"/>
  <c r="BE617" i="95"/>
  <c r="BD617" i="95"/>
  <c r="BC617" i="95"/>
  <c r="BB617" i="95"/>
  <c r="BA617" i="95"/>
  <c r="AZ617" i="95"/>
  <c r="AY617" i="95"/>
  <c r="AX617" i="95"/>
  <c r="AW617" i="95"/>
  <c r="AV617" i="95"/>
  <c r="AU617" i="95"/>
  <c r="AT617" i="95"/>
  <c r="AS617" i="95"/>
  <c r="AR617" i="95"/>
  <c r="AQ617" i="95"/>
  <c r="AP617" i="95"/>
  <c r="AO617" i="95"/>
  <c r="AN617" i="95"/>
  <c r="AM617" i="95"/>
  <c r="AL617" i="95"/>
  <c r="AK617" i="95"/>
  <c r="AJ617" i="95"/>
  <c r="AI617" i="95"/>
  <c r="AH617" i="95"/>
  <c r="AG617" i="95"/>
  <c r="AF617" i="95"/>
  <c r="AE617" i="95"/>
  <c r="AD617" i="95"/>
  <c r="AC617" i="95"/>
  <c r="AB617" i="95"/>
  <c r="AA617" i="95"/>
  <c r="Z617" i="95"/>
  <c r="Y617" i="95"/>
  <c r="X617" i="95"/>
  <c r="W617" i="95"/>
  <c r="V617" i="95"/>
  <c r="U617" i="95"/>
  <c r="T617" i="95"/>
  <c r="S617" i="95"/>
  <c r="R617" i="95"/>
  <c r="Q617" i="95"/>
  <c r="P617" i="95"/>
  <c r="O617" i="95"/>
  <c r="N617" i="95"/>
  <c r="M617" i="95"/>
  <c r="L617" i="95"/>
  <c r="K617" i="95"/>
  <c r="J617" i="95"/>
  <c r="I617" i="95"/>
  <c r="H617" i="95"/>
  <c r="G617" i="95"/>
  <c r="BK616" i="95"/>
  <c r="BJ616" i="95"/>
  <c r="BI616" i="95"/>
  <c r="BH616" i="95"/>
  <c r="BG616" i="95"/>
  <c r="BF616" i="95"/>
  <c r="BE616" i="95"/>
  <c r="BD616" i="95"/>
  <c r="BC616" i="95"/>
  <c r="BB616" i="95"/>
  <c r="BA616" i="95"/>
  <c r="AZ616" i="95"/>
  <c r="AY616" i="95"/>
  <c r="AX616" i="95"/>
  <c r="AW616" i="95"/>
  <c r="AV616" i="95"/>
  <c r="AU616" i="95"/>
  <c r="AT616" i="95"/>
  <c r="AS616" i="95"/>
  <c r="AR616" i="95"/>
  <c r="AQ616" i="95"/>
  <c r="AP616" i="95"/>
  <c r="AO616" i="95"/>
  <c r="AN616" i="95"/>
  <c r="AM616" i="95"/>
  <c r="AL616" i="95"/>
  <c r="AK616" i="95"/>
  <c r="AJ616" i="95"/>
  <c r="AI616" i="95"/>
  <c r="AH616" i="95"/>
  <c r="AG616" i="95"/>
  <c r="AF616" i="95"/>
  <c r="AE616" i="95"/>
  <c r="AD616" i="95"/>
  <c r="AC616" i="95"/>
  <c r="AB616" i="95"/>
  <c r="AA616" i="95"/>
  <c r="Z616" i="95"/>
  <c r="Y616" i="95"/>
  <c r="X616" i="95"/>
  <c r="W616" i="95"/>
  <c r="V616" i="95"/>
  <c r="U616" i="95"/>
  <c r="T616" i="95"/>
  <c r="S616" i="95"/>
  <c r="R616" i="95"/>
  <c r="Q616" i="95"/>
  <c r="P616" i="95"/>
  <c r="O616" i="95"/>
  <c r="N616" i="95"/>
  <c r="M616" i="95"/>
  <c r="L616" i="95"/>
  <c r="K616" i="95"/>
  <c r="J616" i="95"/>
  <c r="I616" i="95"/>
  <c r="H616" i="95"/>
  <c r="G616" i="95"/>
  <c r="BK615" i="95"/>
  <c r="BJ615" i="95"/>
  <c r="BI615" i="95"/>
  <c r="BH615" i="95"/>
  <c r="BG615" i="95"/>
  <c r="BF615" i="95"/>
  <c r="BE615" i="95"/>
  <c r="BD615" i="95"/>
  <c r="BC615" i="95"/>
  <c r="BB615" i="95"/>
  <c r="BA615" i="95"/>
  <c r="AZ615" i="95"/>
  <c r="AY615" i="95"/>
  <c r="AX615" i="95"/>
  <c r="AW615" i="95"/>
  <c r="AV615" i="95"/>
  <c r="AU615" i="95"/>
  <c r="AT615" i="95"/>
  <c r="AS615" i="95"/>
  <c r="AR615" i="95"/>
  <c r="AQ615" i="95"/>
  <c r="AP615" i="95"/>
  <c r="AO615" i="95"/>
  <c r="AN615" i="95"/>
  <c r="AM615" i="95"/>
  <c r="AL615" i="95"/>
  <c r="AK615" i="95"/>
  <c r="AJ615" i="95"/>
  <c r="AI615" i="95"/>
  <c r="AH615" i="95"/>
  <c r="AG615" i="95"/>
  <c r="AF615" i="95"/>
  <c r="AE615" i="95"/>
  <c r="AD615" i="95"/>
  <c r="AC615" i="95"/>
  <c r="AB615" i="95"/>
  <c r="AA615" i="95"/>
  <c r="Z615" i="95"/>
  <c r="Y615" i="95"/>
  <c r="X615" i="95"/>
  <c r="W615" i="95"/>
  <c r="V615" i="95"/>
  <c r="U615" i="95"/>
  <c r="T615" i="95"/>
  <c r="S615" i="95"/>
  <c r="R615" i="95"/>
  <c r="Q615" i="95"/>
  <c r="P615" i="95"/>
  <c r="O615" i="95"/>
  <c r="N615" i="95"/>
  <c r="M615" i="95"/>
  <c r="L615" i="95"/>
  <c r="K615" i="95"/>
  <c r="J615" i="95"/>
  <c r="I615" i="95"/>
  <c r="H615" i="95"/>
  <c r="G615" i="95"/>
  <c r="BK603" i="95"/>
  <c r="BJ603" i="95"/>
  <c r="BI603" i="95"/>
  <c r="BH603" i="95"/>
  <c r="BG603" i="95"/>
  <c r="BF603" i="95"/>
  <c r="BE603" i="95"/>
  <c r="BD603" i="95"/>
  <c r="BC603" i="95"/>
  <c r="BB603" i="95"/>
  <c r="BA603" i="95"/>
  <c r="AZ603" i="95"/>
  <c r="AY603" i="95"/>
  <c r="AX603" i="95"/>
  <c r="AW603" i="95"/>
  <c r="AV603" i="95"/>
  <c r="AU603" i="95"/>
  <c r="AT603" i="95"/>
  <c r="AS603" i="95"/>
  <c r="AR603" i="95"/>
  <c r="AQ603" i="95"/>
  <c r="AP603" i="95"/>
  <c r="AO603" i="95"/>
  <c r="AN603" i="95"/>
  <c r="AM603" i="95"/>
  <c r="AL603" i="95"/>
  <c r="AK603" i="95"/>
  <c r="AJ603" i="95"/>
  <c r="AI603" i="95"/>
  <c r="AH603" i="95"/>
  <c r="AG603" i="95"/>
  <c r="AF603" i="95"/>
  <c r="AE603" i="95"/>
  <c r="AD603" i="95"/>
  <c r="AC603" i="95"/>
  <c r="AB603" i="95"/>
  <c r="AA603" i="95"/>
  <c r="Z603" i="95"/>
  <c r="Y603" i="95"/>
  <c r="X603" i="95"/>
  <c r="W603" i="95"/>
  <c r="V603" i="95"/>
  <c r="U603" i="95"/>
  <c r="T603" i="95"/>
  <c r="S603" i="95"/>
  <c r="R603" i="95"/>
  <c r="Q603" i="95"/>
  <c r="P603" i="95"/>
  <c r="O603" i="95"/>
  <c r="N603" i="95"/>
  <c r="M603" i="95"/>
  <c r="L603" i="95"/>
  <c r="K603" i="95"/>
  <c r="J603" i="95"/>
  <c r="I603" i="95"/>
  <c r="H603" i="95"/>
  <c r="G603" i="95"/>
  <c r="F603" i="95"/>
  <c r="E603" i="95"/>
  <c r="D603" i="95"/>
  <c r="C603" i="95"/>
  <c r="BK602" i="95"/>
  <c r="BJ602" i="95"/>
  <c r="BI602" i="95"/>
  <c r="BH602" i="95"/>
  <c r="BG602" i="95"/>
  <c r="BF602" i="95"/>
  <c r="BE602" i="95"/>
  <c r="BD602" i="95"/>
  <c r="BC602" i="95"/>
  <c r="BB602" i="95"/>
  <c r="BA602" i="95"/>
  <c r="AZ602" i="95"/>
  <c r="AY602" i="95"/>
  <c r="AX602" i="95"/>
  <c r="AW602" i="95"/>
  <c r="AV602" i="95"/>
  <c r="AU602" i="95"/>
  <c r="AT602" i="95"/>
  <c r="AS602" i="95"/>
  <c r="AR602" i="95"/>
  <c r="AQ602" i="95"/>
  <c r="AP602" i="95"/>
  <c r="AO602" i="95"/>
  <c r="AN602" i="95"/>
  <c r="AM602" i="95"/>
  <c r="AL602" i="95"/>
  <c r="AK602" i="95"/>
  <c r="AJ602" i="95"/>
  <c r="AI602" i="95"/>
  <c r="AH602" i="95"/>
  <c r="AG602" i="95"/>
  <c r="AF602" i="95"/>
  <c r="AE602" i="95"/>
  <c r="AD602" i="95"/>
  <c r="AC602" i="95"/>
  <c r="AB602" i="95"/>
  <c r="AA602" i="95"/>
  <c r="Z602" i="95"/>
  <c r="Y602" i="95"/>
  <c r="X602" i="95"/>
  <c r="W602" i="95"/>
  <c r="V602" i="95"/>
  <c r="U602" i="95"/>
  <c r="T602" i="95"/>
  <c r="S602" i="95"/>
  <c r="R602" i="95"/>
  <c r="Q602" i="95"/>
  <c r="P602" i="95"/>
  <c r="O602" i="95"/>
  <c r="N602" i="95"/>
  <c r="M602" i="95"/>
  <c r="L602" i="95"/>
  <c r="K602" i="95"/>
  <c r="J602" i="95"/>
  <c r="I602" i="95"/>
  <c r="H602" i="95"/>
  <c r="G602" i="95"/>
  <c r="BK601" i="95"/>
  <c r="BJ601" i="95"/>
  <c r="BI601" i="95"/>
  <c r="BH601" i="95"/>
  <c r="BG601" i="95"/>
  <c r="BF601" i="95"/>
  <c r="BE601" i="95"/>
  <c r="BD601" i="95"/>
  <c r="BC601" i="95"/>
  <c r="BB601" i="95"/>
  <c r="BA601" i="95"/>
  <c r="AZ601" i="95"/>
  <c r="AY601" i="95"/>
  <c r="AX601" i="95"/>
  <c r="AW601" i="95"/>
  <c r="AV601" i="95"/>
  <c r="AU601" i="95"/>
  <c r="AT601" i="95"/>
  <c r="AS601" i="95"/>
  <c r="AR601" i="95"/>
  <c r="AQ601" i="95"/>
  <c r="AP601" i="95"/>
  <c r="AO601" i="95"/>
  <c r="AN601" i="95"/>
  <c r="AM601" i="95"/>
  <c r="AL601" i="95"/>
  <c r="AK601" i="95"/>
  <c r="AJ601" i="95"/>
  <c r="AI601" i="95"/>
  <c r="AH601" i="95"/>
  <c r="AG601" i="95"/>
  <c r="AF601" i="95"/>
  <c r="AE601" i="95"/>
  <c r="AD601" i="95"/>
  <c r="AC601" i="95"/>
  <c r="AB601" i="95"/>
  <c r="AA601" i="95"/>
  <c r="Z601" i="95"/>
  <c r="Y601" i="95"/>
  <c r="X601" i="95"/>
  <c r="W601" i="95"/>
  <c r="V601" i="95"/>
  <c r="U601" i="95"/>
  <c r="T601" i="95"/>
  <c r="S601" i="95"/>
  <c r="R601" i="95"/>
  <c r="Q601" i="95"/>
  <c r="P601" i="95"/>
  <c r="O601" i="95"/>
  <c r="N601" i="95"/>
  <c r="M601" i="95"/>
  <c r="L601" i="95"/>
  <c r="K601" i="95"/>
  <c r="J601" i="95"/>
  <c r="I601" i="95"/>
  <c r="H601" i="95"/>
  <c r="G601" i="95"/>
  <c r="BK600" i="95"/>
  <c r="BJ600" i="95"/>
  <c r="BI600" i="95"/>
  <c r="BH600" i="95"/>
  <c r="BG600" i="95"/>
  <c r="BF600" i="95"/>
  <c r="BE600" i="95"/>
  <c r="BD600" i="95"/>
  <c r="BC600" i="95"/>
  <c r="BB600" i="95"/>
  <c r="BA600" i="95"/>
  <c r="AZ600" i="95"/>
  <c r="AY600" i="95"/>
  <c r="AX600" i="95"/>
  <c r="AW600" i="95"/>
  <c r="AV600" i="95"/>
  <c r="AU600" i="95"/>
  <c r="AT600" i="95"/>
  <c r="AS600" i="95"/>
  <c r="AR600" i="95"/>
  <c r="AQ600" i="95"/>
  <c r="AP600" i="95"/>
  <c r="AO600" i="95"/>
  <c r="AN600" i="95"/>
  <c r="AM600" i="95"/>
  <c r="AL600" i="95"/>
  <c r="AK600" i="95"/>
  <c r="AJ600" i="95"/>
  <c r="AI600" i="95"/>
  <c r="AH600" i="95"/>
  <c r="AG600" i="95"/>
  <c r="AF600" i="95"/>
  <c r="AE600" i="95"/>
  <c r="AD600" i="95"/>
  <c r="AC600" i="95"/>
  <c r="AB600" i="95"/>
  <c r="AA600" i="95"/>
  <c r="Z600" i="95"/>
  <c r="Y600" i="95"/>
  <c r="X600" i="95"/>
  <c r="W600" i="95"/>
  <c r="V600" i="95"/>
  <c r="U600" i="95"/>
  <c r="T600" i="95"/>
  <c r="S600" i="95"/>
  <c r="R600" i="95"/>
  <c r="Q600" i="95"/>
  <c r="P600" i="95"/>
  <c r="O600" i="95"/>
  <c r="N600" i="95"/>
  <c r="M600" i="95"/>
  <c r="L600" i="95"/>
  <c r="K600" i="95"/>
  <c r="J600" i="95"/>
  <c r="I600" i="95"/>
  <c r="H600" i="95"/>
  <c r="G600" i="95"/>
  <c r="BK599" i="95"/>
  <c r="BJ599" i="95"/>
  <c r="BI599" i="95"/>
  <c r="BH599" i="95"/>
  <c r="BG599" i="95"/>
  <c r="BF599" i="95"/>
  <c r="BE599" i="95"/>
  <c r="BD599" i="95"/>
  <c r="BC599" i="95"/>
  <c r="BB599" i="95"/>
  <c r="BA599" i="95"/>
  <c r="AZ599" i="95"/>
  <c r="AY599" i="95"/>
  <c r="AX599" i="95"/>
  <c r="AW599" i="95"/>
  <c r="AV599" i="95"/>
  <c r="AU599" i="95"/>
  <c r="AT599" i="95"/>
  <c r="AS599" i="95"/>
  <c r="AR599" i="95"/>
  <c r="AQ599" i="95"/>
  <c r="AP599" i="95"/>
  <c r="AO599" i="95"/>
  <c r="AN599" i="95"/>
  <c r="AM599" i="95"/>
  <c r="AL599" i="95"/>
  <c r="AK599" i="95"/>
  <c r="AJ599" i="95"/>
  <c r="AI599" i="95"/>
  <c r="AH599" i="95"/>
  <c r="AG599" i="95"/>
  <c r="AF599" i="95"/>
  <c r="AE599" i="95"/>
  <c r="AD599" i="95"/>
  <c r="AC599" i="95"/>
  <c r="AB599" i="95"/>
  <c r="AA599" i="95"/>
  <c r="Z599" i="95"/>
  <c r="Y599" i="95"/>
  <c r="X599" i="95"/>
  <c r="W599" i="95"/>
  <c r="V599" i="95"/>
  <c r="U599" i="95"/>
  <c r="T599" i="95"/>
  <c r="S599" i="95"/>
  <c r="R599" i="95"/>
  <c r="Q599" i="95"/>
  <c r="P599" i="95"/>
  <c r="O599" i="95"/>
  <c r="N599" i="95"/>
  <c r="M599" i="95"/>
  <c r="L599" i="95"/>
  <c r="K599" i="95"/>
  <c r="J599" i="95"/>
  <c r="I599" i="95"/>
  <c r="H599" i="95"/>
  <c r="G599" i="95"/>
  <c r="BK598" i="95"/>
  <c r="BJ598" i="95"/>
  <c r="BI598" i="95"/>
  <c r="BH598" i="95"/>
  <c r="BG598" i="95"/>
  <c r="BF598" i="95"/>
  <c r="BE598" i="95"/>
  <c r="BD598" i="95"/>
  <c r="BC598" i="95"/>
  <c r="BB598" i="95"/>
  <c r="BA598" i="95"/>
  <c r="AZ598" i="95"/>
  <c r="AY598" i="95"/>
  <c r="AX598" i="95"/>
  <c r="AW598" i="95"/>
  <c r="AV598" i="95"/>
  <c r="AU598" i="95"/>
  <c r="AT598" i="95"/>
  <c r="AS598" i="95"/>
  <c r="AR598" i="95"/>
  <c r="AQ598" i="95"/>
  <c r="AP598" i="95"/>
  <c r="AO598" i="95"/>
  <c r="AN598" i="95"/>
  <c r="AM598" i="95"/>
  <c r="AL598" i="95"/>
  <c r="AK598" i="95"/>
  <c r="AJ598" i="95"/>
  <c r="AI598" i="95"/>
  <c r="AH598" i="95"/>
  <c r="AG598" i="95"/>
  <c r="AF598" i="95"/>
  <c r="AE598" i="95"/>
  <c r="AD598" i="95"/>
  <c r="AC598" i="95"/>
  <c r="AB598" i="95"/>
  <c r="AA598" i="95"/>
  <c r="Z598" i="95"/>
  <c r="Y598" i="95"/>
  <c r="X598" i="95"/>
  <c r="W598" i="95"/>
  <c r="V598" i="95"/>
  <c r="U598" i="95"/>
  <c r="T598" i="95"/>
  <c r="S598" i="95"/>
  <c r="R598" i="95"/>
  <c r="Q598" i="95"/>
  <c r="P598" i="95"/>
  <c r="O598" i="95"/>
  <c r="N598" i="95"/>
  <c r="M598" i="95"/>
  <c r="L598" i="95"/>
  <c r="K598" i="95"/>
  <c r="J598" i="95"/>
  <c r="I598" i="95"/>
  <c r="H598" i="95"/>
  <c r="G598" i="95"/>
  <c r="BK597" i="95"/>
  <c r="BJ597" i="95"/>
  <c r="BI597" i="95"/>
  <c r="BH597" i="95"/>
  <c r="BG597" i="95"/>
  <c r="BF597" i="95"/>
  <c r="BE597" i="95"/>
  <c r="BD597" i="95"/>
  <c r="BC597" i="95"/>
  <c r="BB597" i="95"/>
  <c r="BA597" i="95"/>
  <c r="AZ597" i="95"/>
  <c r="AY597" i="95"/>
  <c r="AX597" i="95"/>
  <c r="AW597" i="95"/>
  <c r="AV597" i="95"/>
  <c r="AU597" i="95"/>
  <c r="AT597" i="95"/>
  <c r="AS597" i="95"/>
  <c r="AR597" i="95"/>
  <c r="AQ597" i="95"/>
  <c r="AP597" i="95"/>
  <c r="AO597" i="95"/>
  <c r="AN597" i="95"/>
  <c r="AM597" i="95"/>
  <c r="AL597" i="95"/>
  <c r="AK597" i="95"/>
  <c r="AJ597" i="95"/>
  <c r="AI597" i="95"/>
  <c r="AH597" i="95"/>
  <c r="AG597" i="95"/>
  <c r="AF597" i="95"/>
  <c r="AE597" i="95"/>
  <c r="AD597" i="95"/>
  <c r="AC597" i="95"/>
  <c r="AB597" i="95"/>
  <c r="AA597" i="95"/>
  <c r="Z597" i="95"/>
  <c r="Y597" i="95"/>
  <c r="X597" i="95"/>
  <c r="W597" i="95"/>
  <c r="V597" i="95"/>
  <c r="U597" i="95"/>
  <c r="T597" i="95"/>
  <c r="S597" i="95"/>
  <c r="R597" i="95"/>
  <c r="Q597" i="95"/>
  <c r="P597" i="95"/>
  <c r="O597" i="95"/>
  <c r="N597" i="95"/>
  <c r="M597" i="95"/>
  <c r="L597" i="95"/>
  <c r="K597" i="95"/>
  <c r="J597" i="95"/>
  <c r="I597" i="95"/>
  <c r="H597" i="95"/>
  <c r="G597" i="95"/>
  <c r="BK596" i="95"/>
  <c r="BJ596" i="95"/>
  <c r="BI596" i="95"/>
  <c r="BH596" i="95"/>
  <c r="BG596" i="95"/>
  <c r="BF596" i="95"/>
  <c r="BE596" i="95"/>
  <c r="BD596" i="95"/>
  <c r="BC596" i="95"/>
  <c r="BB596" i="95"/>
  <c r="BA596" i="95"/>
  <c r="AZ596" i="95"/>
  <c r="AY596" i="95"/>
  <c r="AX596" i="95"/>
  <c r="AW596" i="95"/>
  <c r="AV596" i="95"/>
  <c r="AU596" i="95"/>
  <c r="AT596" i="95"/>
  <c r="AS596" i="95"/>
  <c r="AR596" i="95"/>
  <c r="AQ596" i="95"/>
  <c r="AP596" i="95"/>
  <c r="AO596" i="95"/>
  <c r="AN596" i="95"/>
  <c r="AM596" i="95"/>
  <c r="AL596" i="95"/>
  <c r="AK596" i="95"/>
  <c r="AJ596" i="95"/>
  <c r="AI596" i="95"/>
  <c r="AH596" i="95"/>
  <c r="AG596" i="95"/>
  <c r="AF596" i="95"/>
  <c r="AE596" i="95"/>
  <c r="AD596" i="95"/>
  <c r="AC596" i="95"/>
  <c r="AB596" i="95"/>
  <c r="AA596" i="95"/>
  <c r="Z596" i="95"/>
  <c r="Y596" i="95"/>
  <c r="X596" i="95"/>
  <c r="W596" i="95"/>
  <c r="V596" i="95"/>
  <c r="U596" i="95"/>
  <c r="T596" i="95"/>
  <c r="S596" i="95"/>
  <c r="R596" i="95"/>
  <c r="Q596" i="95"/>
  <c r="P596" i="95"/>
  <c r="O596" i="95"/>
  <c r="N596" i="95"/>
  <c r="M596" i="95"/>
  <c r="L596" i="95"/>
  <c r="K596" i="95"/>
  <c r="J596" i="95"/>
  <c r="I596" i="95"/>
  <c r="H596" i="95"/>
  <c r="G596" i="95"/>
  <c r="BK595" i="95"/>
  <c r="BJ595" i="95"/>
  <c r="BI595" i="95"/>
  <c r="BH595" i="95"/>
  <c r="BG595" i="95"/>
  <c r="BF595" i="95"/>
  <c r="BE595" i="95"/>
  <c r="BD595" i="95"/>
  <c r="BC595" i="95"/>
  <c r="BB595" i="95"/>
  <c r="BA595" i="95"/>
  <c r="AZ595" i="95"/>
  <c r="AY595" i="95"/>
  <c r="AX595" i="95"/>
  <c r="AW595" i="95"/>
  <c r="AV595" i="95"/>
  <c r="AU595" i="95"/>
  <c r="AT595" i="95"/>
  <c r="AS595" i="95"/>
  <c r="AR595" i="95"/>
  <c r="AQ595" i="95"/>
  <c r="AP595" i="95"/>
  <c r="AO595" i="95"/>
  <c r="AN595" i="95"/>
  <c r="AM595" i="95"/>
  <c r="AL595" i="95"/>
  <c r="AK595" i="95"/>
  <c r="AJ595" i="95"/>
  <c r="AI595" i="95"/>
  <c r="AH595" i="95"/>
  <c r="AG595" i="95"/>
  <c r="AF595" i="95"/>
  <c r="AE595" i="95"/>
  <c r="AD595" i="95"/>
  <c r="AC595" i="95"/>
  <c r="AB595" i="95"/>
  <c r="AA595" i="95"/>
  <c r="Z595" i="95"/>
  <c r="Y595" i="95"/>
  <c r="X595" i="95"/>
  <c r="W595" i="95"/>
  <c r="V595" i="95"/>
  <c r="U595" i="95"/>
  <c r="T595" i="95"/>
  <c r="S595" i="95"/>
  <c r="R595" i="95"/>
  <c r="Q595" i="95"/>
  <c r="P595" i="95"/>
  <c r="O595" i="95"/>
  <c r="N595" i="95"/>
  <c r="M595" i="95"/>
  <c r="L595" i="95"/>
  <c r="K595" i="95"/>
  <c r="J595" i="95"/>
  <c r="I595" i="95"/>
  <c r="H595" i="95"/>
  <c r="G595" i="95"/>
  <c r="BK594" i="95"/>
  <c r="BJ594" i="95"/>
  <c r="BI594" i="95"/>
  <c r="BH594" i="95"/>
  <c r="BG594" i="95"/>
  <c r="BF594" i="95"/>
  <c r="BE594" i="95"/>
  <c r="BD594" i="95"/>
  <c r="BC594" i="95"/>
  <c r="BB594" i="95"/>
  <c r="BA594" i="95"/>
  <c r="AZ594" i="95"/>
  <c r="AY594" i="95"/>
  <c r="AX594" i="95"/>
  <c r="AW594" i="95"/>
  <c r="AV594" i="95"/>
  <c r="AU594" i="95"/>
  <c r="AT594" i="95"/>
  <c r="AS594" i="95"/>
  <c r="AR594" i="95"/>
  <c r="AQ594" i="95"/>
  <c r="AP594" i="95"/>
  <c r="AO594" i="95"/>
  <c r="AN594" i="95"/>
  <c r="AM594" i="95"/>
  <c r="AL594" i="95"/>
  <c r="AK594" i="95"/>
  <c r="AJ594" i="95"/>
  <c r="AI594" i="95"/>
  <c r="AH594" i="95"/>
  <c r="AG594" i="95"/>
  <c r="AF594" i="95"/>
  <c r="AE594" i="95"/>
  <c r="AD594" i="95"/>
  <c r="AC594" i="95"/>
  <c r="AB594" i="95"/>
  <c r="AA594" i="95"/>
  <c r="Z594" i="95"/>
  <c r="Y594" i="95"/>
  <c r="X594" i="95"/>
  <c r="W594" i="95"/>
  <c r="V594" i="95"/>
  <c r="U594" i="95"/>
  <c r="T594" i="95"/>
  <c r="S594" i="95"/>
  <c r="R594" i="95"/>
  <c r="Q594" i="95"/>
  <c r="P594" i="95"/>
  <c r="O594" i="95"/>
  <c r="N594" i="95"/>
  <c r="M594" i="95"/>
  <c r="L594" i="95"/>
  <c r="K594" i="95"/>
  <c r="J594" i="95"/>
  <c r="I594" i="95"/>
  <c r="H594" i="95"/>
  <c r="G594" i="95"/>
  <c r="BK582" i="95"/>
  <c r="BJ582" i="95"/>
  <c r="BI582" i="95"/>
  <c r="BH582" i="95"/>
  <c r="BG582" i="95"/>
  <c r="BF582" i="95"/>
  <c r="BE582" i="95"/>
  <c r="BD582" i="95"/>
  <c r="BC582" i="95"/>
  <c r="BB582" i="95"/>
  <c r="BA582" i="95"/>
  <c r="AZ582" i="95"/>
  <c r="AY582" i="95"/>
  <c r="AX582" i="95"/>
  <c r="AW582" i="95"/>
  <c r="AV582" i="95"/>
  <c r="AU582" i="95"/>
  <c r="AT582" i="95"/>
  <c r="AS582" i="95"/>
  <c r="AR582" i="95"/>
  <c r="AQ582" i="95"/>
  <c r="AP582" i="95"/>
  <c r="AO582" i="95"/>
  <c r="AN582" i="95"/>
  <c r="AM582" i="95"/>
  <c r="AL582" i="95"/>
  <c r="AK582" i="95"/>
  <c r="AJ582" i="95"/>
  <c r="AI582" i="95"/>
  <c r="AH582" i="95"/>
  <c r="AG582" i="95"/>
  <c r="AF582" i="95"/>
  <c r="AE582" i="95"/>
  <c r="AD582" i="95"/>
  <c r="AC582" i="95"/>
  <c r="AB582" i="95"/>
  <c r="AA582" i="95"/>
  <c r="Z582" i="95"/>
  <c r="Y582" i="95"/>
  <c r="X582" i="95"/>
  <c r="W582" i="95"/>
  <c r="V582" i="95"/>
  <c r="U582" i="95"/>
  <c r="T582" i="95"/>
  <c r="S582" i="95"/>
  <c r="R582" i="95"/>
  <c r="Q582" i="95"/>
  <c r="P582" i="95"/>
  <c r="O582" i="95"/>
  <c r="N582" i="95"/>
  <c r="M582" i="95"/>
  <c r="L582" i="95"/>
  <c r="K582" i="95"/>
  <c r="J582" i="95"/>
  <c r="I582" i="95"/>
  <c r="H582" i="95"/>
  <c r="G582" i="95"/>
  <c r="F582" i="95"/>
  <c r="E582" i="95"/>
  <c r="D582" i="95"/>
  <c r="C582" i="95"/>
  <c r="BK581" i="95"/>
  <c r="BJ581" i="95"/>
  <c r="BI581" i="95"/>
  <c r="BH581" i="95"/>
  <c r="BG581" i="95"/>
  <c r="BF581" i="95"/>
  <c r="BE581" i="95"/>
  <c r="BD581" i="95"/>
  <c r="BC581" i="95"/>
  <c r="BB581" i="95"/>
  <c r="BA581" i="95"/>
  <c r="AZ581" i="95"/>
  <c r="AY581" i="95"/>
  <c r="AX581" i="95"/>
  <c r="AW581" i="95"/>
  <c r="AV581" i="95"/>
  <c r="AU581" i="95"/>
  <c r="AT581" i="95"/>
  <c r="AS581" i="95"/>
  <c r="AR581" i="95"/>
  <c r="AQ581" i="95"/>
  <c r="AP581" i="95"/>
  <c r="AO581" i="95"/>
  <c r="AN581" i="95"/>
  <c r="AM581" i="95"/>
  <c r="AL581" i="95"/>
  <c r="AK581" i="95"/>
  <c r="AJ581" i="95"/>
  <c r="AI581" i="95"/>
  <c r="AH581" i="95"/>
  <c r="AG581" i="95"/>
  <c r="AF581" i="95"/>
  <c r="AE581" i="95"/>
  <c r="AD581" i="95"/>
  <c r="AC581" i="95"/>
  <c r="AB581" i="95"/>
  <c r="AA581" i="95"/>
  <c r="Z581" i="95"/>
  <c r="Y581" i="95"/>
  <c r="X581" i="95"/>
  <c r="W581" i="95"/>
  <c r="V581" i="95"/>
  <c r="U581" i="95"/>
  <c r="T581" i="95"/>
  <c r="S581" i="95"/>
  <c r="R581" i="95"/>
  <c r="Q581" i="95"/>
  <c r="P581" i="95"/>
  <c r="O581" i="95"/>
  <c r="N581" i="95"/>
  <c r="M581" i="95"/>
  <c r="L581" i="95"/>
  <c r="K581" i="95"/>
  <c r="J581" i="95"/>
  <c r="I581" i="95"/>
  <c r="H581" i="95"/>
  <c r="G581" i="95"/>
  <c r="BK580" i="95"/>
  <c r="BJ580" i="95"/>
  <c r="BI580" i="95"/>
  <c r="BH580" i="95"/>
  <c r="BG580" i="95"/>
  <c r="BF580" i="95"/>
  <c r="BE580" i="95"/>
  <c r="BD580" i="95"/>
  <c r="BC580" i="95"/>
  <c r="BB580" i="95"/>
  <c r="BA580" i="95"/>
  <c r="AZ580" i="95"/>
  <c r="AY580" i="95"/>
  <c r="AX580" i="95"/>
  <c r="AW580" i="95"/>
  <c r="AV580" i="95"/>
  <c r="AU580" i="95"/>
  <c r="AT580" i="95"/>
  <c r="AS580" i="95"/>
  <c r="AR580" i="95"/>
  <c r="AQ580" i="95"/>
  <c r="AP580" i="95"/>
  <c r="AO580" i="95"/>
  <c r="AN580" i="95"/>
  <c r="AM580" i="95"/>
  <c r="AL580" i="95"/>
  <c r="AK580" i="95"/>
  <c r="AJ580" i="95"/>
  <c r="AI580" i="95"/>
  <c r="AH580" i="95"/>
  <c r="AG580" i="95"/>
  <c r="AF580" i="95"/>
  <c r="AE580" i="95"/>
  <c r="AD580" i="95"/>
  <c r="AC580" i="95"/>
  <c r="AB580" i="95"/>
  <c r="AA580" i="95"/>
  <c r="Z580" i="95"/>
  <c r="Y580" i="95"/>
  <c r="X580" i="95"/>
  <c r="W580" i="95"/>
  <c r="V580" i="95"/>
  <c r="U580" i="95"/>
  <c r="T580" i="95"/>
  <c r="S580" i="95"/>
  <c r="R580" i="95"/>
  <c r="Q580" i="95"/>
  <c r="P580" i="95"/>
  <c r="O580" i="95"/>
  <c r="N580" i="95"/>
  <c r="M580" i="95"/>
  <c r="L580" i="95"/>
  <c r="K580" i="95"/>
  <c r="J580" i="95"/>
  <c r="I580" i="95"/>
  <c r="H580" i="95"/>
  <c r="G580" i="95"/>
  <c r="BK579" i="95"/>
  <c r="BJ579" i="95"/>
  <c r="BI579" i="95"/>
  <c r="BH579" i="95"/>
  <c r="BG579" i="95"/>
  <c r="BF579" i="95"/>
  <c r="BE579" i="95"/>
  <c r="BD579" i="95"/>
  <c r="BC579" i="95"/>
  <c r="BB579" i="95"/>
  <c r="BA579" i="95"/>
  <c r="AZ579" i="95"/>
  <c r="AY579" i="95"/>
  <c r="AX579" i="95"/>
  <c r="AW579" i="95"/>
  <c r="AV579" i="95"/>
  <c r="AU579" i="95"/>
  <c r="AT579" i="95"/>
  <c r="AS579" i="95"/>
  <c r="AR579" i="95"/>
  <c r="AQ579" i="95"/>
  <c r="AP579" i="95"/>
  <c r="AO579" i="95"/>
  <c r="AN579" i="95"/>
  <c r="AM579" i="95"/>
  <c r="AL579" i="95"/>
  <c r="AK579" i="95"/>
  <c r="AJ579" i="95"/>
  <c r="AI579" i="95"/>
  <c r="AH579" i="95"/>
  <c r="AG579" i="95"/>
  <c r="AF579" i="95"/>
  <c r="AE579" i="95"/>
  <c r="AD579" i="95"/>
  <c r="AC579" i="95"/>
  <c r="AB579" i="95"/>
  <c r="AA579" i="95"/>
  <c r="Z579" i="95"/>
  <c r="Y579" i="95"/>
  <c r="X579" i="95"/>
  <c r="W579" i="95"/>
  <c r="V579" i="95"/>
  <c r="U579" i="95"/>
  <c r="T579" i="95"/>
  <c r="S579" i="95"/>
  <c r="R579" i="95"/>
  <c r="Q579" i="95"/>
  <c r="P579" i="95"/>
  <c r="O579" i="95"/>
  <c r="N579" i="95"/>
  <c r="M579" i="95"/>
  <c r="L579" i="95"/>
  <c r="K579" i="95"/>
  <c r="J579" i="95"/>
  <c r="I579" i="95"/>
  <c r="H579" i="95"/>
  <c r="G579" i="95"/>
  <c r="BK578" i="95"/>
  <c r="BJ578" i="95"/>
  <c r="BI578" i="95"/>
  <c r="BH578" i="95"/>
  <c r="BG578" i="95"/>
  <c r="BF578" i="95"/>
  <c r="BE578" i="95"/>
  <c r="BD578" i="95"/>
  <c r="BC578" i="95"/>
  <c r="BB578" i="95"/>
  <c r="BA578" i="95"/>
  <c r="AZ578" i="95"/>
  <c r="AY578" i="95"/>
  <c r="AX578" i="95"/>
  <c r="AW578" i="95"/>
  <c r="AV578" i="95"/>
  <c r="AU578" i="95"/>
  <c r="AT578" i="95"/>
  <c r="AS578" i="95"/>
  <c r="AR578" i="95"/>
  <c r="AQ578" i="95"/>
  <c r="AP578" i="95"/>
  <c r="AO578" i="95"/>
  <c r="AN578" i="95"/>
  <c r="AM578" i="95"/>
  <c r="AL578" i="95"/>
  <c r="AK578" i="95"/>
  <c r="AJ578" i="95"/>
  <c r="AI578" i="95"/>
  <c r="AH578" i="95"/>
  <c r="AG578" i="95"/>
  <c r="AF578" i="95"/>
  <c r="AE578" i="95"/>
  <c r="AD578" i="95"/>
  <c r="AC578" i="95"/>
  <c r="AB578" i="95"/>
  <c r="AA578" i="95"/>
  <c r="Z578" i="95"/>
  <c r="Y578" i="95"/>
  <c r="X578" i="95"/>
  <c r="W578" i="95"/>
  <c r="V578" i="95"/>
  <c r="U578" i="95"/>
  <c r="T578" i="95"/>
  <c r="S578" i="95"/>
  <c r="R578" i="95"/>
  <c r="Q578" i="95"/>
  <c r="P578" i="95"/>
  <c r="O578" i="95"/>
  <c r="N578" i="95"/>
  <c r="M578" i="95"/>
  <c r="L578" i="95"/>
  <c r="K578" i="95"/>
  <c r="J578" i="95"/>
  <c r="I578" i="95"/>
  <c r="H578" i="95"/>
  <c r="G578" i="95"/>
  <c r="BK577" i="95"/>
  <c r="BJ577" i="95"/>
  <c r="BI577" i="95"/>
  <c r="BH577" i="95"/>
  <c r="BG577" i="95"/>
  <c r="BF577" i="95"/>
  <c r="BE577" i="95"/>
  <c r="BD577" i="95"/>
  <c r="BC577" i="95"/>
  <c r="BB577" i="95"/>
  <c r="BA577" i="95"/>
  <c r="AZ577" i="95"/>
  <c r="AY577" i="95"/>
  <c r="AX577" i="95"/>
  <c r="AW577" i="95"/>
  <c r="AV577" i="95"/>
  <c r="AU577" i="95"/>
  <c r="AT577" i="95"/>
  <c r="AS577" i="95"/>
  <c r="AR577" i="95"/>
  <c r="AQ577" i="95"/>
  <c r="AP577" i="95"/>
  <c r="AO577" i="95"/>
  <c r="AN577" i="95"/>
  <c r="AM577" i="95"/>
  <c r="AL577" i="95"/>
  <c r="AK577" i="95"/>
  <c r="AJ577" i="95"/>
  <c r="AI577" i="95"/>
  <c r="AH577" i="95"/>
  <c r="AG577" i="95"/>
  <c r="AF577" i="95"/>
  <c r="AE577" i="95"/>
  <c r="AD577" i="95"/>
  <c r="AC577" i="95"/>
  <c r="AB577" i="95"/>
  <c r="AA577" i="95"/>
  <c r="Z577" i="95"/>
  <c r="Y577" i="95"/>
  <c r="X577" i="95"/>
  <c r="W577" i="95"/>
  <c r="V577" i="95"/>
  <c r="U577" i="95"/>
  <c r="T577" i="95"/>
  <c r="S577" i="95"/>
  <c r="R577" i="95"/>
  <c r="Q577" i="95"/>
  <c r="P577" i="95"/>
  <c r="O577" i="95"/>
  <c r="N577" i="95"/>
  <c r="M577" i="95"/>
  <c r="L577" i="95"/>
  <c r="K577" i="95"/>
  <c r="J577" i="95"/>
  <c r="I577" i="95"/>
  <c r="H577" i="95"/>
  <c r="G577" i="95"/>
  <c r="BK576" i="95"/>
  <c r="BJ576" i="95"/>
  <c r="BI576" i="95"/>
  <c r="BH576" i="95"/>
  <c r="BG576" i="95"/>
  <c r="BF576" i="95"/>
  <c r="BE576" i="95"/>
  <c r="BD576" i="95"/>
  <c r="BC576" i="95"/>
  <c r="BB576" i="95"/>
  <c r="BA576" i="95"/>
  <c r="AZ576" i="95"/>
  <c r="AY576" i="95"/>
  <c r="AX576" i="95"/>
  <c r="AW576" i="95"/>
  <c r="AV576" i="95"/>
  <c r="AU576" i="95"/>
  <c r="AT576" i="95"/>
  <c r="AS576" i="95"/>
  <c r="AR576" i="95"/>
  <c r="AQ576" i="95"/>
  <c r="AP576" i="95"/>
  <c r="AO576" i="95"/>
  <c r="AN576" i="95"/>
  <c r="AM576" i="95"/>
  <c r="AL576" i="95"/>
  <c r="AK576" i="95"/>
  <c r="AJ576" i="95"/>
  <c r="AI576" i="95"/>
  <c r="AH576" i="95"/>
  <c r="AG576" i="95"/>
  <c r="AF576" i="95"/>
  <c r="AE576" i="95"/>
  <c r="AD576" i="95"/>
  <c r="AC576" i="95"/>
  <c r="AB576" i="95"/>
  <c r="AA576" i="95"/>
  <c r="Z576" i="95"/>
  <c r="Y576" i="95"/>
  <c r="X576" i="95"/>
  <c r="W576" i="95"/>
  <c r="V576" i="95"/>
  <c r="U576" i="95"/>
  <c r="T576" i="95"/>
  <c r="S576" i="95"/>
  <c r="R576" i="95"/>
  <c r="Q576" i="95"/>
  <c r="P576" i="95"/>
  <c r="O576" i="95"/>
  <c r="N576" i="95"/>
  <c r="M576" i="95"/>
  <c r="L576" i="95"/>
  <c r="K576" i="95"/>
  <c r="J576" i="95"/>
  <c r="I576" i="95"/>
  <c r="H576" i="95"/>
  <c r="G576" i="95"/>
  <c r="BK575" i="95"/>
  <c r="BJ575" i="95"/>
  <c r="BI575" i="95"/>
  <c r="BH575" i="95"/>
  <c r="BG575" i="95"/>
  <c r="BF575" i="95"/>
  <c r="BE575" i="95"/>
  <c r="BD575" i="95"/>
  <c r="BC575" i="95"/>
  <c r="BB575" i="95"/>
  <c r="BA575" i="95"/>
  <c r="AZ575" i="95"/>
  <c r="AY575" i="95"/>
  <c r="AX575" i="95"/>
  <c r="AW575" i="95"/>
  <c r="AV575" i="95"/>
  <c r="AU575" i="95"/>
  <c r="AT575" i="95"/>
  <c r="AS575" i="95"/>
  <c r="AR575" i="95"/>
  <c r="AQ575" i="95"/>
  <c r="AP575" i="95"/>
  <c r="AO575" i="95"/>
  <c r="AN575" i="95"/>
  <c r="AM575" i="95"/>
  <c r="AL575" i="95"/>
  <c r="AK575" i="95"/>
  <c r="AJ575" i="95"/>
  <c r="AI575" i="95"/>
  <c r="AH575" i="95"/>
  <c r="AG575" i="95"/>
  <c r="AF575" i="95"/>
  <c r="AE575" i="95"/>
  <c r="AD575" i="95"/>
  <c r="AC575" i="95"/>
  <c r="AB575" i="95"/>
  <c r="AA575" i="95"/>
  <c r="Z575" i="95"/>
  <c r="Y575" i="95"/>
  <c r="X575" i="95"/>
  <c r="W575" i="95"/>
  <c r="V575" i="95"/>
  <c r="U575" i="95"/>
  <c r="T575" i="95"/>
  <c r="S575" i="95"/>
  <c r="R575" i="95"/>
  <c r="Q575" i="95"/>
  <c r="P575" i="95"/>
  <c r="O575" i="95"/>
  <c r="N575" i="95"/>
  <c r="M575" i="95"/>
  <c r="L575" i="95"/>
  <c r="K575" i="95"/>
  <c r="J575" i="95"/>
  <c r="I575" i="95"/>
  <c r="H575" i="95"/>
  <c r="G575" i="95"/>
  <c r="BK574" i="95"/>
  <c r="BJ574" i="95"/>
  <c r="BI574" i="95"/>
  <c r="BH574" i="95"/>
  <c r="BG574" i="95"/>
  <c r="BF574" i="95"/>
  <c r="BE574" i="95"/>
  <c r="BD574" i="95"/>
  <c r="BC574" i="95"/>
  <c r="BB574" i="95"/>
  <c r="BA574" i="95"/>
  <c r="AZ574" i="95"/>
  <c r="AY574" i="95"/>
  <c r="AX574" i="95"/>
  <c r="AW574" i="95"/>
  <c r="AV574" i="95"/>
  <c r="AU574" i="95"/>
  <c r="AT574" i="95"/>
  <c r="AS574" i="95"/>
  <c r="AR574" i="95"/>
  <c r="AQ574" i="95"/>
  <c r="AP574" i="95"/>
  <c r="AO574" i="95"/>
  <c r="AN574" i="95"/>
  <c r="AM574" i="95"/>
  <c r="AL574" i="95"/>
  <c r="AK574" i="95"/>
  <c r="AJ574" i="95"/>
  <c r="AI574" i="95"/>
  <c r="AH574" i="95"/>
  <c r="AG574" i="95"/>
  <c r="AF574" i="95"/>
  <c r="AE574" i="95"/>
  <c r="AD574" i="95"/>
  <c r="AC574" i="95"/>
  <c r="AB574" i="95"/>
  <c r="AA574" i="95"/>
  <c r="Z574" i="95"/>
  <c r="Y574" i="95"/>
  <c r="X574" i="95"/>
  <c r="W574" i="95"/>
  <c r="V574" i="95"/>
  <c r="U574" i="95"/>
  <c r="T574" i="95"/>
  <c r="S574" i="95"/>
  <c r="R574" i="95"/>
  <c r="Q574" i="95"/>
  <c r="P574" i="95"/>
  <c r="O574" i="95"/>
  <c r="N574" i="95"/>
  <c r="M574" i="95"/>
  <c r="L574" i="95"/>
  <c r="K574" i="95"/>
  <c r="J574" i="95"/>
  <c r="I574" i="95"/>
  <c r="H574" i="95"/>
  <c r="G574" i="95"/>
  <c r="BK573" i="95"/>
  <c r="BJ573" i="95"/>
  <c r="BI573" i="95"/>
  <c r="BH573" i="95"/>
  <c r="BG573" i="95"/>
  <c r="BF573" i="95"/>
  <c r="BE573" i="95"/>
  <c r="BD573" i="95"/>
  <c r="BC573" i="95"/>
  <c r="BB573" i="95"/>
  <c r="BA573" i="95"/>
  <c r="AZ573" i="95"/>
  <c r="AY573" i="95"/>
  <c r="AX573" i="95"/>
  <c r="AW573" i="95"/>
  <c r="AV573" i="95"/>
  <c r="AU573" i="95"/>
  <c r="AT573" i="95"/>
  <c r="AS573" i="95"/>
  <c r="AR573" i="95"/>
  <c r="AQ573" i="95"/>
  <c r="AP573" i="95"/>
  <c r="AO573" i="95"/>
  <c r="AN573" i="95"/>
  <c r="AM573" i="95"/>
  <c r="AL573" i="95"/>
  <c r="AK573" i="95"/>
  <c r="AJ573" i="95"/>
  <c r="AI573" i="95"/>
  <c r="AH573" i="95"/>
  <c r="AG573" i="95"/>
  <c r="AF573" i="95"/>
  <c r="AE573" i="95"/>
  <c r="AD573" i="95"/>
  <c r="AC573" i="95"/>
  <c r="AB573" i="95"/>
  <c r="AA573" i="95"/>
  <c r="Z573" i="95"/>
  <c r="Y573" i="95"/>
  <c r="X573" i="95"/>
  <c r="W573" i="95"/>
  <c r="V573" i="95"/>
  <c r="U573" i="95"/>
  <c r="T573" i="95"/>
  <c r="S573" i="95"/>
  <c r="R573" i="95"/>
  <c r="Q573" i="95"/>
  <c r="P573" i="95"/>
  <c r="O573" i="95"/>
  <c r="N573" i="95"/>
  <c r="M573" i="95"/>
  <c r="L573" i="95"/>
  <c r="K573" i="95"/>
  <c r="J573" i="95"/>
  <c r="I573" i="95"/>
  <c r="H573" i="95"/>
  <c r="G573" i="95"/>
  <c r="BK561" i="95"/>
  <c r="BJ561" i="95"/>
  <c r="BI561" i="95"/>
  <c r="BH561" i="95"/>
  <c r="BG561" i="95"/>
  <c r="BF561" i="95"/>
  <c r="BE561" i="95"/>
  <c r="BD561" i="95"/>
  <c r="BC561" i="95"/>
  <c r="BB561" i="95"/>
  <c r="BA561" i="95"/>
  <c r="AZ561" i="95"/>
  <c r="AY561" i="95"/>
  <c r="AX561" i="95"/>
  <c r="AW561" i="95"/>
  <c r="AV561" i="95"/>
  <c r="AU561" i="95"/>
  <c r="AT561" i="95"/>
  <c r="AS561" i="95"/>
  <c r="AR561" i="95"/>
  <c r="AQ561" i="95"/>
  <c r="AP561" i="95"/>
  <c r="AO561" i="95"/>
  <c r="AN561" i="95"/>
  <c r="AM561" i="95"/>
  <c r="AL561" i="95"/>
  <c r="AK561" i="95"/>
  <c r="AJ561" i="95"/>
  <c r="AI561" i="95"/>
  <c r="AH561" i="95"/>
  <c r="AG561" i="95"/>
  <c r="AF561" i="95"/>
  <c r="AE561" i="95"/>
  <c r="AD561" i="95"/>
  <c r="AC561" i="95"/>
  <c r="AB561" i="95"/>
  <c r="AA561" i="95"/>
  <c r="Z561" i="95"/>
  <c r="Y561" i="95"/>
  <c r="X561" i="95"/>
  <c r="W561" i="95"/>
  <c r="V561" i="95"/>
  <c r="U561" i="95"/>
  <c r="T561" i="95"/>
  <c r="S561" i="95"/>
  <c r="R561" i="95"/>
  <c r="Q561" i="95"/>
  <c r="P561" i="95"/>
  <c r="O561" i="95"/>
  <c r="N561" i="95"/>
  <c r="M561" i="95"/>
  <c r="L561" i="95"/>
  <c r="K561" i="95"/>
  <c r="J561" i="95"/>
  <c r="I561" i="95"/>
  <c r="H561" i="95"/>
  <c r="G561" i="95"/>
  <c r="F561" i="95"/>
  <c r="E561" i="95"/>
  <c r="D561" i="95"/>
  <c r="C561" i="95"/>
  <c r="BK560" i="95"/>
  <c r="BJ560" i="95"/>
  <c r="BI560" i="95"/>
  <c r="BH560" i="95"/>
  <c r="BG560" i="95"/>
  <c r="BF560" i="95"/>
  <c r="BE560" i="95"/>
  <c r="BD560" i="95"/>
  <c r="BC560" i="95"/>
  <c r="BB560" i="95"/>
  <c r="BA560" i="95"/>
  <c r="AZ560" i="95"/>
  <c r="AY560" i="95"/>
  <c r="AX560" i="95"/>
  <c r="AW560" i="95"/>
  <c r="AV560" i="95"/>
  <c r="AU560" i="95"/>
  <c r="AT560" i="95"/>
  <c r="AS560" i="95"/>
  <c r="AR560" i="95"/>
  <c r="AQ560" i="95"/>
  <c r="AP560" i="95"/>
  <c r="AO560" i="95"/>
  <c r="AN560" i="95"/>
  <c r="AM560" i="95"/>
  <c r="AL560" i="95"/>
  <c r="AK560" i="95"/>
  <c r="AJ560" i="95"/>
  <c r="AI560" i="95"/>
  <c r="AH560" i="95"/>
  <c r="AG560" i="95"/>
  <c r="AF560" i="95"/>
  <c r="AE560" i="95"/>
  <c r="AD560" i="95"/>
  <c r="AC560" i="95"/>
  <c r="AB560" i="95"/>
  <c r="AA560" i="95"/>
  <c r="Z560" i="95"/>
  <c r="Y560" i="95"/>
  <c r="X560" i="95"/>
  <c r="W560" i="95"/>
  <c r="V560" i="95"/>
  <c r="U560" i="95"/>
  <c r="T560" i="95"/>
  <c r="S560" i="95"/>
  <c r="R560" i="95"/>
  <c r="Q560" i="95"/>
  <c r="P560" i="95"/>
  <c r="O560" i="95"/>
  <c r="N560" i="95"/>
  <c r="M560" i="95"/>
  <c r="L560" i="95"/>
  <c r="K560" i="95"/>
  <c r="J560" i="95"/>
  <c r="I560" i="95"/>
  <c r="H560" i="95"/>
  <c r="G560" i="95"/>
  <c r="BK559" i="95"/>
  <c r="BJ559" i="95"/>
  <c r="BI559" i="95"/>
  <c r="BH559" i="95"/>
  <c r="BG559" i="95"/>
  <c r="BF559" i="95"/>
  <c r="BE559" i="95"/>
  <c r="BD559" i="95"/>
  <c r="BC559" i="95"/>
  <c r="BB559" i="95"/>
  <c r="BA559" i="95"/>
  <c r="AZ559" i="95"/>
  <c r="AY559" i="95"/>
  <c r="AX559" i="95"/>
  <c r="AW559" i="95"/>
  <c r="AV559" i="95"/>
  <c r="AU559" i="95"/>
  <c r="AT559" i="95"/>
  <c r="AS559" i="95"/>
  <c r="AR559" i="95"/>
  <c r="AQ559" i="95"/>
  <c r="AP559" i="95"/>
  <c r="AO559" i="95"/>
  <c r="AN559" i="95"/>
  <c r="AM559" i="95"/>
  <c r="AL559" i="95"/>
  <c r="AK559" i="95"/>
  <c r="AJ559" i="95"/>
  <c r="AI559" i="95"/>
  <c r="AH559" i="95"/>
  <c r="AG559" i="95"/>
  <c r="AF559" i="95"/>
  <c r="AE559" i="95"/>
  <c r="AD559" i="95"/>
  <c r="AC559" i="95"/>
  <c r="AB559" i="95"/>
  <c r="AA559" i="95"/>
  <c r="Z559" i="95"/>
  <c r="Y559" i="95"/>
  <c r="X559" i="95"/>
  <c r="W559" i="95"/>
  <c r="V559" i="95"/>
  <c r="U559" i="95"/>
  <c r="T559" i="95"/>
  <c r="S559" i="95"/>
  <c r="R559" i="95"/>
  <c r="Q559" i="95"/>
  <c r="P559" i="95"/>
  <c r="O559" i="95"/>
  <c r="N559" i="95"/>
  <c r="M559" i="95"/>
  <c r="L559" i="95"/>
  <c r="K559" i="95"/>
  <c r="J559" i="95"/>
  <c r="I559" i="95"/>
  <c r="H559" i="95"/>
  <c r="G559" i="95"/>
  <c r="BK558" i="95"/>
  <c r="BJ558" i="95"/>
  <c r="BI558" i="95"/>
  <c r="BH558" i="95"/>
  <c r="BG558" i="95"/>
  <c r="BF558" i="95"/>
  <c r="BE558" i="95"/>
  <c r="BD558" i="95"/>
  <c r="BC558" i="95"/>
  <c r="BB558" i="95"/>
  <c r="BA558" i="95"/>
  <c r="AZ558" i="95"/>
  <c r="AY558" i="95"/>
  <c r="AX558" i="95"/>
  <c r="AW558" i="95"/>
  <c r="AV558" i="95"/>
  <c r="AU558" i="95"/>
  <c r="AT558" i="95"/>
  <c r="AS558" i="95"/>
  <c r="AR558" i="95"/>
  <c r="AQ558" i="95"/>
  <c r="AP558" i="95"/>
  <c r="AO558" i="95"/>
  <c r="AN558" i="95"/>
  <c r="AM558" i="95"/>
  <c r="AL558" i="95"/>
  <c r="AK558" i="95"/>
  <c r="AJ558" i="95"/>
  <c r="AI558" i="95"/>
  <c r="AH558" i="95"/>
  <c r="AG558" i="95"/>
  <c r="AF558" i="95"/>
  <c r="AE558" i="95"/>
  <c r="AD558" i="95"/>
  <c r="AC558" i="95"/>
  <c r="AB558" i="95"/>
  <c r="AA558" i="95"/>
  <c r="Z558" i="95"/>
  <c r="Y558" i="95"/>
  <c r="X558" i="95"/>
  <c r="W558" i="95"/>
  <c r="V558" i="95"/>
  <c r="U558" i="95"/>
  <c r="T558" i="95"/>
  <c r="S558" i="95"/>
  <c r="R558" i="95"/>
  <c r="Q558" i="95"/>
  <c r="P558" i="95"/>
  <c r="O558" i="95"/>
  <c r="N558" i="95"/>
  <c r="M558" i="95"/>
  <c r="L558" i="95"/>
  <c r="K558" i="95"/>
  <c r="J558" i="95"/>
  <c r="I558" i="95"/>
  <c r="H558" i="95"/>
  <c r="G558" i="95"/>
  <c r="BK557" i="95"/>
  <c r="BJ557" i="95"/>
  <c r="BI557" i="95"/>
  <c r="BH557" i="95"/>
  <c r="BG557" i="95"/>
  <c r="BF557" i="95"/>
  <c r="BE557" i="95"/>
  <c r="BD557" i="95"/>
  <c r="BC557" i="95"/>
  <c r="BB557" i="95"/>
  <c r="BA557" i="95"/>
  <c r="AZ557" i="95"/>
  <c r="AY557" i="95"/>
  <c r="AX557" i="95"/>
  <c r="AW557" i="95"/>
  <c r="AV557" i="95"/>
  <c r="AU557" i="95"/>
  <c r="AT557" i="95"/>
  <c r="AS557" i="95"/>
  <c r="AR557" i="95"/>
  <c r="AQ557" i="95"/>
  <c r="AP557" i="95"/>
  <c r="AO557" i="95"/>
  <c r="AN557" i="95"/>
  <c r="AM557" i="95"/>
  <c r="AL557" i="95"/>
  <c r="AK557" i="95"/>
  <c r="AJ557" i="95"/>
  <c r="AI557" i="95"/>
  <c r="AH557" i="95"/>
  <c r="AG557" i="95"/>
  <c r="AF557" i="95"/>
  <c r="AE557" i="95"/>
  <c r="AD557" i="95"/>
  <c r="AC557" i="95"/>
  <c r="AB557" i="95"/>
  <c r="AA557" i="95"/>
  <c r="Z557" i="95"/>
  <c r="Y557" i="95"/>
  <c r="X557" i="95"/>
  <c r="W557" i="95"/>
  <c r="V557" i="95"/>
  <c r="U557" i="95"/>
  <c r="T557" i="95"/>
  <c r="S557" i="95"/>
  <c r="R557" i="95"/>
  <c r="Q557" i="95"/>
  <c r="P557" i="95"/>
  <c r="O557" i="95"/>
  <c r="N557" i="95"/>
  <c r="M557" i="95"/>
  <c r="L557" i="95"/>
  <c r="K557" i="95"/>
  <c r="J557" i="95"/>
  <c r="I557" i="95"/>
  <c r="H557" i="95"/>
  <c r="G557" i="95"/>
  <c r="BK556" i="95"/>
  <c r="BJ556" i="95"/>
  <c r="BI556" i="95"/>
  <c r="BH556" i="95"/>
  <c r="BG556" i="95"/>
  <c r="BF556" i="95"/>
  <c r="BE556" i="95"/>
  <c r="BD556" i="95"/>
  <c r="BC556" i="95"/>
  <c r="BB556" i="95"/>
  <c r="BA556" i="95"/>
  <c r="AZ556" i="95"/>
  <c r="AY556" i="95"/>
  <c r="AX556" i="95"/>
  <c r="AW556" i="95"/>
  <c r="AV556" i="95"/>
  <c r="AU556" i="95"/>
  <c r="AT556" i="95"/>
  <c r="AS556" i="95"/>
  <c r="AR556" i="95"/>
  <c r="AQ556" i="95"/>
  <c r="AP556" i="95"/>
  <c r="AO556" i="95"/>
  <c r="AN556" i="95"/>
  <c r="AM556" i="95"/>
  <c r="AL556" i="95"/>
  <c r="AK556" i="95"/>
  <c r="AJ556" i="95"/>
  <c r="AI556" i="95"/>
  <c r="AH556" i="95"/>
  <c r="AG556" i="95"/>
  <c r="AF556" i="95"/>
  <c r="AE556" i="95"/>
  <c r="AD556" i="95"/>
  <c r="AC556" i="95"/>
  <c r="AB556" i="95"/>
  <c r="AA556" i="95"/>
  <c r="Z556" i="95"/>
  <c r="Y556" i="95"/>
  <c r="X556" i="95"/>
  <c r="W556" i="95"/>
  <c r="V556" i="95"/>
  <c r="U556" i="95"/>
  <c r="T556" i="95"/>
  <c r="S556" i="95"/>
  <c r="R556" i="95"/>
  <c r="Q556" i="95"/>
  <c r="P556" i="95"/>
  <c r="O556" i="95"/>
  <c r="N556" i="95"/>
  <c r="M556" i="95"/>
  <c r="L556" i="95"/>
  <c r="K556" i="95"/>
  <c r="J556" i="95"/>
  <c r="I556" i="95"/>
  <c r="H556" i="95"/>
  <c r="G556" i="95"/>
  <c r="BK555" i="95"/>
  <c r="BJ555" i="95"/>
  <c r="BI555" i="95"/>
  <c r="BH555" i="95"/>
  <c r="BG555" i="95"/>
  <c r="BF555" i="95"/>
  <c r="BE555" i="95"/>
  <c r="BD555" i="95"/>
  <c r="BC555" i="95"/>
  <c r="BB555" i="95"/>
  <c r="BA555" i="95"/>
  <c r="AZ555" i="95"/>
  <c r="AY555" i="95"/>
  <c r="AX555" i="95"/>
  <c r="AW555" i="95"/>
  <c r="AV555" i="95"/>
  <c r="AU555" i="95"/>
  <c r="AT555" i="95"/>
  <c r="AS555" i="95"/>
  <c r="AR555" i="95"/>
  <c r="AQ555" i="95"/>
  <c r="AP555" i="95"/>
  <c r="AO555" i="95"/>
  <c r="AN555" i="95"/>
  <c r="AM555" i="95"/>
  <c r="AL555" i="95"/>
  <c r="AK555" i="95"/>
  <c r="AJ555" i="95"/>
  <c r="AI555" i="95"/>
  <c r="AH555" i="95"/>
  <c r="AG555" i="95"/>
  <c r="AF555" i="95"/>
  <c r="AE555" i="95"/>
  <c r="AD555" i="95"/>
  <c r="AC555" i="95"/>
  <c r="AB555" i="95"/>
  <c r="AA555" i="95"/>
  <c r="Z555" i="95"/>
  <c r="Y555" i="95"/>
  <c r="X555" i="95"/>
  <c r="W555" i="95"/>
  <c r="V555" i="95"/>
  <c r="U555" i="95"/>
  <c r="T555" i="95"/>
  <c r="S555" i="95"/>
  <c r="R555" i="95"/>
  <c r="Q555" i="95"/>
  <c r="P555" i="95"/>
  <c r="O555" i="95"/>
  <c r="N555" i="95"/>
  <c r="M555" i="95"/>
  <c r="L555" i="95"/>
  <c r="K555" i="95"/>
  <c r="J555" i="95"/>
  <c r="I555" i="95"/>
  <c r="H555" i="95"/>
  <c r="G555" i="95"/>
  <c r="BK554" i="95"/>
  <c r="BJ554" i="95"/>
  <c r="BI554" i="95"/>
  <c r="BH554" i="95"/>
  <c r="BG554" i="95"/>
  <c r="BF554" i="95"/>
  <c r="BE554" i="95"/>
  <c r="BD554" i="95"/>
  <c r="BC554" i="95"/>
  <c r="BB554" i="95"/>
  <c r="BA554" i="95"/>
  <c r="AZ554" i="95"/>
  <c r="AY554" i="95"/>
  <c r="AX554" i="95"/>
  <c r="AW554" i="95"/>
  <c r="AV554" i="95"/>
  <c r="AU554" i="95"/>
  <c r="AT554" i="95"/>
  <c r="AS554" i="95"/>
  <c r="AR554" i="95"/>
  <c r="AQ554" i="95"/>
  <c r="AP554" i="95"/>
  <c r="AO554" i="95"/>
  <c r="AN554" i="95"/>
  <c r="AM554" i="95"/>
  <c r="AL554" i="95"/>
  <c r="AK554" i="95"/>
  <c r="AJ554" i="95"/>
  <c r="AI554" i="95"/>
  <c r="AH554" i="95"/>
  <c r="AG554" i="95"/>
  <c r="AF554" i="95"/>
  <c r="AE554" i="95"/>
  <c r="AD554" i="95"/>
  <c r="AC554" i="95"/>
  <c r="AB554" i="95"/>
  <c r="AA554" i="95"/>
  <c r="Z554" i="95"/>
  <c r="Y554" i="95"/>
  <c r="X554" i="95"/>
  <c r="W554" i="95"/>
  <c r="V554" i="95"/>
  <c r="U554" i="95"/>
  <c r="T554" i="95"/>
  <c r="S554" i="95"/>
  <c r="R554" i="95"/>
  <c r="Q554" i="95"/>
  <c r="P554" i="95"/>
  <c r="O554" i="95"/>
  <c r="N554" i="95"/>
  <c r="M554" i="95"/>
  <c r="L554" i="95"/>
  <c r="K554" i="95"/>
  <c r="J554" i="95"/>
  <c r="I554" i="95"/>
  <c r="H554" i="95"/>
  <c r="G554" i="95"/>
  <c r="BK553" i="95"/>
  <c r="BJ553" i="95"/>
  <c r="BI553" i="95"/>
  <c r="BH553" i="95"/>
  <c r="BG553" i="95"/>
  <c r="BF553" i="95"/>
  <c r="BE553" i="95"/>
  <c r="BD553" i="95"/>
  <c r="BC553" i="95"/>
  <c r="BB553" i="95"/>
  <c r="BA553" i="95"/>
  <c r="AZ553" i="95"/>
  <c r="AY553" i="95"/>
  <c r="AX553" i="95"/>
  <c r="AW553" i="95"/>
  <c r="AV553" i="95"/>
  <c r="AU553" i="95"/>
  <c r="AT553" i="95"/>
  <c r="AS553" i="95"/>
  <c r="AR553" i="95"/>
  <c r="AQ553" i="95"/>
  <c r="AP553" i="95"/>
  <c r="AO553" i="95"/>
  <c r="AN553" i="95"/>
  <c r="AM553" i="95"/>
  <c r="AL553" i="95"/>
  <c r="AK553" i="95"/>
  <c r="AJ553" i="95"/>
  <c r="AI553" i="95"/>
  <c r="AH553" i="95"/>
  <c r="AG553" i="95"/>
  <c r="AF553" i="95"/>
  <c r="AE553" i="95"/>
  <c r="AD553" i="95"/>
  <c r="AC553" i="95"/>
  <c r="AB553" i="95"/>
  <c r="AA553" i="95"/>
  <c r="Z553" i="95"/>
  <c r="Y553" i="95"/>
  <c r="X553" i="95"/>
  <c r="W553" i="95"/>
  <c r="V553" i="95"/>
  <c r="U553" i="95"/>
  <c r="T553" i="95"/>
  <c r="S553" i="95"/>
  <c r="R553" i="95"/>
  <c r="Q553" i="95"/>
  <c r="P553" i="95"/>
  <c r="O553" i="95"/>
  <c r="N553" i="95"/>
  <c r="M553" i="95"/>
  <c r="L553" i="95"/>
  <c r="K553" i="95"/>
  <c r="J553" i="95"/>
  <c r="I553" i="95"/>
  <c r="H553" i="95"/>
  <c r="G553" i="95"/>
  <c r="BK552" i="95"/>
  <c r="BJ552" i="95"/>
  <c r="BI552" i="95"/>
  <c r="BH552" i="95"/>
  <c r="BG552" i="95"/>
  <c r="BF552" i="95"/>
  <c r="BE552" i="95"/>
  <c r="BD552" i="95"/>
  <c r="BC552" i="95"/>
  <c r="BB552" i="95"/>
  <c r="BA552" i="95"/>
  <c r="AZ552" i="95"/>
  <c r="AY552" i="95"/>
  <c r="AX552" i="95"/>
  <c r="AW552" i="95"/>
  <c r="AV552" i="95"/>
  <c r="AU552" i="95"/>
  <c r="AT552" i="95"/>
  <c r="AS552" i="95"/>
  <c r="AR552" i="95"/>
  <c r="AQ552" i="95"/>
  <c r="AP552" i="95"/>
  <c r="AO552" i="95"/>
  <c r="AN552" i="95"/>
  <c r="AM552" i="95"/>
  <c r="AL552" i="95"/>
  <c r="AK552" i="95"/>
  <c r="AJ552" i="95"/>
  <c r="AI552" i="95"/>
  <c r="AH552" i="95"/>
  <c r="AG552" i="95"/>
  <c r="AF552" i="95"/>
  <c r="AE552" i="95"/>
  <c r="AD552" i="95"/>
  <c r="AC552" i="95"/>
  <c r="AB552" i="95"/>
  <c r="AA552" i="95"/>
  <c r="Z552" i="95"/>
  <c r="Y552" i="95"/>
  <c r="X552" i="95"/>
  <c r="W552" i="95"/>
  <c r="V552" i="95"/>
  <c r="U552" i="95"/>
  <c r="T552" i="95"/>
  <c r="S552" i="95"/>
  <c r="R552" i="95"/>
  <c r="Q552" i="95"/>
  <c r="P552" i="95"/>
  <c r="O552" i="95"/>
  <c r="N552" i="95"/>
  <c r="M552" i="95"/>
  <c r="L552" i="95"/>
  <c r="K552" i="95"/>
  <c r="J552" i="95"/>
  <c r="I552" i="95"/>
  <c r="H552" i="95"/>
  <c r="G552" i="95"/>
  <c r="BK540" i="95"/>
  <c r="BJ540" i="95"/>
  <c r="BI540" i="95"/>
  <c r="BH540" i="95"/>
  <c r="BG540" i="95"/>
  <c r="BF540" i="95"/>
  <c r="BE540" i="95"/>
  <c r="BD540" i="95"/>
  <c r="BC540" i="95"/>
  <c r="BB540" i="95"/>
  <c r="BA540" i="95"/>
  <c r="AZ540" i="95"/>
  <c r="AY540" i="95"/>
  <c r="AX540" i="95"/>
  <c r="AW540" i="95"/>
  <c r="AV540" i="95"/>
  <c r="AU540" i="95"/>
  <c r="AT540" i="95"/>
  <c r="AS540" i="95"/>
  <c r="AR540" i="95"/>
  <c r="AQ540" i="95"/>
  <c r="AP540" i="95"/>
  <c r="AO540" i="95"/>
  <c r="AN540" i="95"/>
  <c r="AM540" i="95"/>
  <c r="AL540" i="95"/>
  <c r="AK540" i="95"/>
  <c r="AJ540" i="95"/>
  <c r="AI540" i="95"/>
  <c r="AG540" i="95"/>
  <c r="AF540" i="95"/>
  <c r="AE540" i="95"/>
  <c r="AD540" i="95"/>
  <c r="AC540" i="95"/>
  <c r="AB540" i="95"/>
  <c r="AA540" i="95"/>
  <c r="Z540" i="95"/>
  <c r="Y540" i="95"/>
  <c r="X540" i="95"/>
  <c r="W540" i="95"/>
  <c r="V540" i="95"/>
  <c r="U540" i="95"/>
  <c r="T540" i="95"/>
  <c r="S540" i="95"/>
  <c r="R540" i="95"/>
  <c r="Q540" i="95"/>
  <c r="P540" i="95"/>
  <c r="O540" i="95"/>
  <c r="N540" i="95"/>
  <c r="M540" i="95"/>
  <c r="L540" i="95"/>
  <c r="K540" i="95"/>
  <c r="J540" i="95"/>
  <c r="I540" i="95"/>
  <c r="H540" i="95"/>
  <c r="G540" i="95"/>
  <c r="F540" i="95"/>
  <c r="E540" i="95"/>
  <c r="D540" i="95"/>
  <c r="C540" i="95"/>
  <c r="BK539" i="95"/>
  <c r="BJ539" i="95"/>
  <c r="BI539" i="95"/>
  <c r="BH539" i="95"/>
  <c r="BG539" i="95"/>
  <c r="BF539" i="95"/>
  <c r="BE539" i="95"/>
  <c r="BD539" i="95"/>
  <c r="BC539" i="95"/>
  <c r="BB539" i="95"/>
  <c r="BA539" i="95"/>
  <c r="AZ539" i="95"/>
  <c r="AY539" i="95"/>
  <c r="AX539" i="95"/>
  <c r="AW539" i="95"/>
  <c r="AV539" i="95"/>
  <c r="AU539" i="95"/>
  <c r="AT539" i="95"/>
  <c r="AS539" i="95"/>
  <c r="AR539" i="95"/>
  <c r="AQ539" i="95"/>
  <c r="AP539" i="95"/>
  <c r="AO539" i="95"/>
  <c r="AN539" i="95"/>
  <c r="AM539" i="95"/>
  <c r="AL539" i="95"/>
  <c r="AK539" i="95"/>
  <c r="AJ539" i="95"/>
  <c r="AI539" i="95"/>
  <c r="AG539" i="95"/>
  <c r="AF539" i="95"/>
  <c r="AE539" i="95"/>
  <c r="AD539" i="95"/>
  <c r="AC539" i="95"/>
  <c r="AB539" i="95"/>
  <c r="AA539" i="95"/>
  <c r="Z539" i="95"/>
  <c r="Y539" i="95"/>
  <c r="X539" i="95"/>
  <c r="W539" i="95"/>
  <c r="V539" i="95"/>
  <c r="U539" i="95"/>
  <c r="T539" i="95"/>
  <c r="S539" i="95"/>
  <c r="R539" i="95"/>
  <c r="Q539" i="95"/>
  <c r="P539" i="95"/>
  <c r="O539" i="95"/>
  <c r="N539" i="95"/>
  <c r="M539" i="95"/>
  <c r="L539" i="95"/>
  <c r="K539" i="95"/>
  <c r="J539" i="95"/>
  <c r="I539" i="95"/>
  <c r="H539" i="95"/>
  <c r="G539" i="95"/>
  <c r="BK538" i="95"/>
  <c r="BJ538" i="95"/>
  <c r="BI538" i="95"/>
  <c r="BH538" i="95"/>
  <c r="BG538" i="95"/>
  <c r="BF538" i="95"/>
  <c r="BE538" i="95"/>
  <c r="BD538" i="95"/>
  <c r="BC538" i="95"/>
  <c r="BB538" i="95"/>
  <c r="BA538" i="95"/>
  <c r="AZ538" i="95"/>
  <c r="AY538" i="95"/>
  <c r="AX538" i="95"/>
  <c r="AW538" i="95"/>
  <c r="AV538" i="95"/>
  <c r="AU538" i="95"/>
  <c r="AT538" i="95"/>
  <c r="AS538" i="95"/>
  <c r="AR538" i="95"/>
  <c r="AQ538" i="95"/>
  <c r="AP538" i="95"/>
  <c r="AO538" i="95"/>
  <c r="AN538" i="95"/>
  <c r="AM538" i="95"/>
  <c r="AL538" i="95"/>
  <c r="AK538" i="95"/>
  <c r="AJ538" i="95"/>
  <c r="AI538" i="95"/>
  <c r="AG538" i="95"/>
  <c r="AF538" i="95"/>
  <c r="AE538" i="95"/>
  <c r="AD538" i="95"/>
  <c r="AC538" i="95"/>
  <c r="AB538" i="95"/>
  <c r="AA538" i="95"/>
  <c r="Z538" i="95"/>
  <c r="Y538" i="95"/>
  <c r="X538" i="95"/>
  <c r="W538" i="95"/>
  <c r="V538" i="95"/>
  <c r="U538" i="95"/>
  <c r="T538" i="95"/>
  <c r="S538" i="95"/>
  <c r="R538" i="95"/>
  <c r="Q538" i="95"/>
  <c r="P538" i="95"/>
  <c r="O538" i="95"/>
  <c r="N538" i="95"/>
  <c r="M538" i="95"/>
  <c r="L538" i="95"/>
  <c r="K538" i="95"/>
  <c r="J538" i="95"/>
  <c r="I538" i="95"/>
  <c r="H538" i="95"/>
  <c r="G538" i="95"/>
  <c r="BK537" i="95"/>
  <c r="BJ537" i="95"/>
  <c r="BI537" i="95"/>
  <c r="BH537" i="95"/>
  <c r="BG537" i="95"/>
  <c r="BF537" i="95"/>
  <c r="BE537" i="95"/>
  <c r="BD537" i="95"/>
  <c r="BC537" i="95"/>
  <c r="BB537" i="95"/>
  <c r="BA537" i="95"/>
  <c r="AZ537" i="95"/>
  <c r="AY537" i="95"/>
  <c r="AX537" i="95"/>
  <c r="AW537" i="95"/>
  <c r="AV537" i="95"/>
  <c r="AU537" i="95"/>
  <c r="AT537" i="95"/>
  <c r="AS537" i="95"/>
  <c r="AR537" i="95"/>
  <c r="AQ537" i="95"/>
  <c r="AP537" i="95"/>
  <c r="AO537" i="95"/>
  <c r="AN537" i="95"/>
  <c r="AM537" i="95"/>
  <c r="AL537" i="95"/>
  <c r="AK537" i="95"/>
  <c r="AJ537" i="95"/>
  <c r="AI537" i="95"/>
  <c r="AG537" i="95"/>
  <c r="AF537" i="95"/>
  <c r="AE537" i="95"/>
  <c r="AD537" i="95"/>
  <c r="AC537" i="95"/>
  <c r="AB537" i="95"/>
  <c r="AA537" i="95"/>
  <c r="Z537" i="95"/>
  <c r="Y537" i="95"/>
  <c r="X537" i="95"/>
  <c r="W537" i="95"/>
  <c r="V537" i="95"/>
  <c r="U537" i="95"/>
  <c r="T537" i="95"/>
  <c r="S537" i="95"/>
  <c r="R537" i="95"/>
  <c r="Q537" i="95"/>
  <c r="P537" i="95"/>
  <c r="O537" i="95"/>
  <c r="N537" i="95"/>
  <c r="M537" i="95"/>
  <c r="L537" i="95"/>
  <c r="K537" i="95"/>
  <c r="J537" i="95"/>
  <c r="I537" i="95"/>
  <c r="H537" i="95"/>
  <c r="G537" i="95"/>
  <c r="BK536" i="95"/>
  <c r="BJ536" i="95"/>
  <c r="BI536" i="95"/>
  <c r="BH536" i="95"/>
  <c r="BG536" i="95"/>
  <c r="BF536" i="95"/>
  <c r="BE536" i="95"/>
  <c r="BD536" i="95"/>
  <c r="BC536" i="95"/>
  <c r="BB536" i="95"/>
  <c r="BA536" i="95"/>
  <c r="AZ536" i="95"/>
  <c r="AY536" i="95"/>
  <c r="AX536" i="95"/>
  <c r="AW536" i="95"/>
  <c r="AV536" i="95"/>
  <c r="AU536" i="95"/>
  <c r="AT536" i="95"/>
  <c r="AS536" i="95"/>
  <c r="AR536" i="95"/>
  <c r="AQ536" i="95"/>
  <c r="AP536" i="95"/>
  <c r="AO536" i="95"/>
  <c r="AN536" i="95"/>
  <c r="AL536" i="95"/>
  <c r="AK536" i="95"/>
  <c r="AJ536" i="95"/>
  <c r="AI536" i="95"/>
  <c r="AG536" i="95"/>
  <c r="AF536" i="95"/>
  <c r="AE536" i="95"/>
  <c r="AD536" i="95"/>
  <c r="AC536" i="95"/>
  <c r="AB536" i="95"/>
  <c r="AA536" i="95"/>
  <c r="Z536" i="95"/>
  <c r="Y536" i="95"/>
  <c r="X536" i="95"/>
  <c r="W536" i="95"/>
  <c r="V536" i="95"/>
  <c r="U536" i="95"/>
  <c r="T536" i="95"/>
  <c r="S536" i="95"/>
  <c r="R536" i="95"/>
  <c r="Q536" i="95"/>
  <c r="P536" i="95"/>
  <c r="O536" i="95"/>
  <c r="N536" i="95"/>
  <c r="M536" i="95"/>
  <c r="L536" i="95"/>
  <c r="K536" i="95"/>
  <c r="J536" i="95"/>
  <c r="I536" i="95"/>
  <c r="H536" i="95"/>
  <c r="G536" i="95"/>
  <c r="BK535" i="95"/>
  <c r="BJ535" i="95"/>
  <c r="BI535" i="95"/>
  <c r="BH535" i="95"/>
  <c r="BG535" i="95"/>
  <c r="BF535" i="95"/>
  <c r="BE535" i="95"/>
  <c r="BD535" i="95"/>
  <c r="BC535" i="95"/>
  <c r="BB535" i="95"/>
  <c r="BA535" i="95"/>
  <c r="AZ535" i="95"/>
  <c r="AY535" i="95"/>
  <c r="AX535" i="95"/>
  <c r="AW535" i="95"/>
  <c r="AV535" i="95"/>
  <c r="AU535" i="95"/>
  <c r="AT535" i="95"/>
  <c r="AS535" i="95"/>
  <c r="AR535" i="95"/>
  <c r="AQ535" i="95"/>
  <c r="AP535" i="95"/>
  <c r="AO535" i="95"/>
  <c r="AN535" i="95"/>
  <c r="AL535" i="95"/>
  <c r="AK535" i="95"/>
  <c r="AJ535" i="95"/>
  <c r="AI535" i="95"/>
  <c r="AG535" i="95"/>
  <c r="AF535" i="95"/>
  <c r="AE535" i="95"/>
  <c r="AD535" i="95"/>
  <c r="AC535" i="95"/>
  <c r="AB535" i="95"/>
  <c r="AA535" i="95"/>
  <c r="Z535" i="95"/>
  <c r="Y535" i="95"/>
  <c r="X535" i="95"/>
  <c r="W535" i="95"/>
  <c r="V535" i="95"/>
  <c r="U535" i="95"/>
  <c r="T535" i="95"/>
  <c r="S535" i="95"/>
  <c r="R535" i="95"/>
  <c r="Q535" i="95"/>
  <c r="P535" i="95"/>
  <c r="O535" i="95"/>
  <c r="N535" i="95"/>
  <c r="M535" i="95"/>
  <c r="L535" i="95"/>
  <c r="K535" i="95"/>
  <c r="J535" i="95"/>
  <c r="I535" i="95"/>
  <c r="H535" i="95"/>
  <c r="G535" i="95"/>
  <c r="BK534" i="95"/>
  <c r="BJ534" i="95"/>
  <c r="BI534" i="95"/>
  <c r="BH534" i="95"/>
  <c r="BG534" i="95"/>
  <c r="BF534" i="95"/>
  <c r="BE534" i="95"/>
  <c r="BD534" i="95"/>
  <c r="BC534" i="95"/>
  <c r="BB534" i="95"/>
  <c r="BA534" i="95"/>
  <c r="AZ534" i="95"/>
  <c r="AY534" i="95"/>
  <c r="AX534" i="95"/>
  <c r="AW534" i="95"/>
  <c r="AV534" i="95"/>
  <c r="AU534" i="95"/>
  <c r="AT534" i="95"/>
  <c r="AS534" i="95"/>
  <c r="AR534" i="95"/>
  <c r="AQ534" i="95"/>
  <c r="AP534" i="95"/>
  <c r="AO534" i="95"/>
  <c r="AN534" i="95"/>
  <c r="AL534" i="95"/>
  <c r="AK534" i="95"/>
  <c r="AJ534" i="95"/>
  <c r="AI534" i="95"/>
  <c r="AG534" i="95"/>
  <c r="AF534" i="95"/>
  <c r="AE534" i="95"/>
  <c r="AD534" i="95"/>
  <c r="AC534" i="95"/>
  <c r="AB534" i="95"/>
  <c r="AA534" i="95"/>
  <c r="Z534" i="95"/>
  <c r="Y534" i="95"/>
  <c r="X534" i="95"/>
  <c r="W534" i="95"/>
  <c r="V534" i="95"/>
  <c r="U534" i="95"/>
  <c r="T534" i="95"/>
  <c r="S534" i="95"/>
  <c r="R534" i="95"/>
  <c r="Q534" i="95"/>
  <c r="P534" i="95"/>
  <c r="O534" i="95"/>
  <c r="N534" i="95"/>
  <c r="M534" i="95"/>
  <c r="L534" i="95"/>
  <c r="K534" i="95"/>
  <c r="J534" i="95"/>
  <c r="I534" i="95"/>
  <c r="H534" i="95"/>
  <c r="G534" i="95"/>
  <c r="BK533" i="95"/>
  <c r="BJ533" i="95"/>
  <c r="BI533" i="95"/>
  <c r="BH533" i="95"/>
  <c r="BG533" i="95"/>
  <c r="BF533" i="95"/>
  <c r="BE533" i="95"/>
  <c r="BD533" i="95"/>
  <c r="BC533" i="95"/>
  <c r="BB533" i="95"/>
  <c r="BA533" i="95"/>
  <c r="AZ533" i="95"/>
  <c r="AY533" i="95"/>
  <c r="AX533" i="95"/>
  <c r="AW533" i="95"/>
  <c r="AV533" i="95"/>
  <c r="AU533" i="95"/>
  <c r="AT533" i="95"/>
  <c r="AS533" i="95"/>
  <c r="AR533" i="95"/>
  <c r="AQ533" i="95"/>
  <c r="AP533" i="95"/>
  <c r="AO533" i="95"/>
  <c r="AN533" i="95"/>
  <c r="AL533" i="95"/>
  <c r="AK533" i="95"/>
  <c r="AJ533" i="95"/>
  <c r="AI533" i="95"/>
  <c r="AG533" i="95"/>
  <c r="AF533" i="95"/>
  <c r="AE533" i="95"/>
  <c r="AD533" i="95"/>
  <c r="AC533" i="95"/>
  <c r="AB533" i="95"/>
  <c r="AA533" i="95"/>
  <c r="Z533" i="95"/>
  <c r="Y533" i="95"/>
  <c r="X533" i="95"/>
  <c r="W533" i="95"/>
  <c r="V533" i="95"/>
  <c r="U533" i="95"/>
  <c r="T533" i="95"/>
  <c r="S533" i="95"/>
  <c r="R533" i="95"/>
  <c r="Q533" i="95"/>
  <c r="P533" i="95"/>
  <c r="O533" i="95"/>
  <c r="N533" i="95"/>
  <c r="M533" i="95"/>
  <c r="L533" i="95"/>
  <c r="K533" i="95"/>
  <c r="J533" i="95"/>
  <c r="I533" i="95"/>
  <c r="H533" i="95"/>
  <c r="G533" i="95"/>
  <c r="BK532" i="95"/>
  <c r="BJ532" i="95"/>
  <c r="BI532" i="95"/>
  <c r="BH532" i="95"/>
  <c r="BG532" i="95"/>
  <c r="BF532" i="95"/>
  <c r="BE532" i="95"/>
  <c r="BD532" i="95"/>
  <c r="BC532" i="95"/>
  <c r="BB532" i="95"/>
  <c r="BA532" i="95"/>
  <c r="AZ532" i="95"/>
  <c r="AY532" i="95"/>
  <c r="AX532" i="95"/>
  <c r="AW532" i="95"/>
  <c r="AV532" i="95"/>
  <c r="AU532" i="95"/>
  <c r="AT532" i="95"/>
  <c r="AS532" i="95"/>
  <c r="AR532" i="95"/>
  <c r="AQ532" i="95"/>
  <c r="AP532" i="95"/>
  <c r="AO532" i="95"/>
  <c r="AN532" i="95"/>
  <c r="AM532" i="95"/>
  <c r="AL532" i="95"/>
  <c r="AK532" i="95"/>
  <c r="AJ532" i="95"/>
  <c r="AI532" i="95"/>
  <c r="AG532" i="95"/>
  <c r="AF532" i="95"/>
  <c r="AE532" i="95"/>
  <c r="AD532" i="95"/>
  <c r="AC532" i="95"/>
  <c r="AB532" i="95"/>
  <c r="AA532" i="95"/>
  <c r="Z532" i="95"/>
  <c r="Y532" i="95"/>
  <c r="X532" i="95"/>
  <c r="W532" i="95"/>
  <c r="V532" i="95"/>
  <c r="U532" i="95"/>
  <c r="T532" i="95"/>
  <c r="S532" i="95"/>
  <c r="R532" i="95"/>
  <c r="Q532" i="95"/>
  <c r="P532" i="95"/>
  <c r="O532" i="95"/>
  <c r="N532" i="95"/>
  <c r="M532" i="95"/>
  <c r="L532" i="95"/>
  <c r="K532" i="95"/>
  <c r="J532" i="95"/>
  <c r="I532" i="95"/>
  <c r="H532" i="95"/>
  <c r="G532" i="95"/>
  <c r="BK531" i="95"/>
  <c r="BJ531" i="95"/>
  <c r="BI531" i="95"/>
  <c r="BH531" i="95"/>
  <c r="BG531" i="95"/>
  <c r="BF531" i="95"/>
  <c r="BE531" i="95"/>
  <c r="BD531" i="95"/>
  <c r="BC531" i="95"/>
  <c r="BB531" i="95"/>
  <c r="BA531" i="95"/>
  <c r="AZ531" i="95"/>
  <c r="AY531" i="95"/>
  <c r="AX531" i="95"/>
  <c r="AW531" i="95"/>
  <c r="AV531" i="95"/>
  <c r="AU531" i="95"/>
  <c r="AT531" i="95"/>
  <c r="AS531" i="95"/>
  <c r="AR531" i="95"/>
  <c r="AQ531" i="95"/>
  <c r="AP531" i="95"/>
  <c r="AO531" i="95"/>
  <c r="AN531" i="95"/>
  <c r="AM531" i="95"/>
  <c r="AL531" i="95"/>
  <c r="AK531" i="95"/>
  <c r="AJ531" i="95"/>
  <c r="AI531" i="95"/>
  <c r="AG531" i="95"/>
  <c r="AF531" i="95"/>
  <c r="AE531" i="95"/>
  <c r="AD531" i="95"/>
  <c r="AC531" i="95"/>
  <c r="AB531" i="95"/>
  <c r="AA531" i="95"/>
  <c r="Z531" i="95"/>
  <c r="Y531" i="95"/>
  <c r="X531" i="95"/>
  <c r="W531" i="95"/>
  <c r="V531" i="95"/>
  <c r="U531" i="95"/>
  <c r="T531" i="95"/>
  <c r="S531" i="95"/>
  <c r="R531" i="95"/>
  <c r="Q531" i="95"/>
  <c r="P531" i="95"/>
  <c r="O531" i="95"/>
  <c r="N531" i="95"/>
  <c r="M531" i="95"/>
  <c r="L531" i="95"/>
  <c r="K531" i="95"/>
  <c r="J531" i="95"/>
  <c r="I531" i="95"/>
  <c r="H531" i="95"/>
  <c r="G531" i="95"/>
  <c r="BK519" i="95"/>
  <c r="BJ519" i="95"/>
  <c r="BI519" i="95"/>
  <c r="BH519" i="95"/>
  <c r="BG519" i="95"/>
  <c r="BF519" i="95"/>
  <c r="BE519" i="95"/>
  <c r="BD519" i="95"/>
  <c r="BC519" i="95"/>
  <c r="BB519" i="95"/>
  <c r="BA519" i="95"/>
  <c r="AZ519" i="95"/>
  <c r="AY519" i="95"/>
  <c r="AX519" i="95"/>
  <c r="AW519" i="95"/>
  <c r="AV519" i="95"/>
  <c r="AU519" i="95"/>
  <c r="AT519" i="95"/>
  <c r="AS519" i="95"/>
  <c r="AR519" i="95"/>
  <c r="AQ519" i="95"/>
  <c r="AP519" i="95"/>
  <c r="AO519" i="95"/>
  <c r="AN519" i="95"/>
  <c r="AM519" i="95"/>
  <c r="AL519" i="95"/>
  <c r="AK519" i="95"/>
  <c r="AJ519" i="95"/>
  <c r="AI519" i="95"/>
  <c r="AH519" i="95"/>
  <c r="AG519" i="95"/>
  <c r="AF519" i="95"/>
  <c r="AE519" i="95"/>
  <c r="AD519" i="95"/>
  <c r="AC519" i="95"/>
  <c r="AB519" i="95"/>
  <c r="AA519" i="95"/>
  <c r="Z519" i="95"/>
  <c r="Y519" i="95"/>
  <c r="X519" i="95"/>
  <c r="W519" i="95"/>
  <c r="V519" i="95"/>
  <c r="U519" i="95"/>
  <c r="T519" i="95"/>
  <c r="S519" i="95"/>
  <c r="R519" i="95"/>
  <c r="Q519" i="95"/>
  <c r="P519" i="95"/>
  <c r="O519" i="95"/>
  <c r="N519" i="95"/>
  <c r="M519" i="95"/>
  <c r="L519" i="95"/>
  <c r="K519" i="95"/>
  <c r="J519" i="95"/>
  <c r="I519" i="95"/>
  <c r="H519" i="95"/>
  <c r="G519" i="95"/>
  <c r="F519" i="95"/>
  <c r="E519" i="95"/>
  <c r="D519" i="95"/>
  <c r="C519" i="95"/>
  <c r="BK518" i="95"/>
  <c r="BJ518" i="95"/>
  <c r="BI518" i="95"/>
  <c r="BH518" i="95"/>
  <c r="BG518" i="95"/>
  <c r="BF518" i="95"/>
  <c r="BE518" i="95"/>
  <c r="BD518" i="95"/>
  <c r="BC518" i="95"/>
  <c r="BB518" i="95"/>
  <c r="BA518" i="95"/>
  <c r="AZ518" i="95"/>
  <c r="AY518" i="95"/>
  <c r="AX518" i="95"/>
  <c r="AW518" i="95"/>
  <c r="AV518" i="95"/>
  <c r="AU518" i="95"/>
  <c r="AT518" i="95"/>
  <c r="AS518" i="95"/>
  <c r="AR518" i="95"/>
  <c r="AQ518" i="95"/>
  <c r="AP518" i="95"/>
  <c r="AO518" i="95"/>
  <c r="AN518" i="95"/>
  <c r="AM518" i="95"/>
  <c r="AL518" i="95"/>
  <c r="AK518" i="95"/>
  <c r="AJ518" i="95"/>
  <c r="AI518" i="95"/>
  <c r="AH518" i="95"/>
  <c r="AG518" i="95"/>
  <c r="AF518" i="95"/>
  <c r="AE518" i="95"/>
  <c r="AD518" i="95"/>
  <c r="AC518" i="95"/>
  <c r="AB518" i="95"/>
  <c r="AA518" i="95"/>
  <c r="Z518" i="95"/>
  <c r="Y518" i="95"/>
  <c r="X518" i="95"/>
  <c r="W518" i="95"/>
  <c r="V518" i="95"/>
  <c r="U518" i="95"/>
  <c r="T518" i="95"/>
  <c r="S518" i="95"/>
  <c r="R518" i="95"/>
  <c r="Q518" i="95"/>
  <c r="P518" i="95"/>
  <c r="O518" i="95"/>
  <c r="N518" i="95"/>
  <c r="M518" i="95"/>
  <c r="L518" i="95"/>
  <c r="K518" i="95"/>
  <c r="J518" i="95"/>
  <c r="I518" i="95"/>
  <c r="H518" i="95"/>
  <c r="G518" i="95"/>
  <c r="BK517" i="95"/>
  <c r="BJ517" i="95"/>
  <c r="BI517" i="95"/>
  <c r="BH517" i="95"/>
  <c r="BG517" i="95"/>
  <c r="BF517" i="95"/>
  <c r="BE517" i="95"/>
  <c r="BD517" i="95"/>
  <c r="BC517" i="95"/>
  <c r="BB517" i="95"/>
  <c r="BA517" i="95"/>
  <c r="AZ517" i="95"/>
  <c r="AY517" i="95"/>
  <c r="AX517" i="95"/>
  <c r="AW517" i="95"/>
  <c r="AV517" i="95"/>
  <c r="AU517" i="95"/>
  <c r="AT517" i="95"/>
  <c r="AS517" i="95"/>
  <c r="AR517" i="95"/>
  <c r="AQ517" i="95"/>
  <c r="AP517" i="95"/>
  <c r="AO517" i="95"/>
  <c r="AN517" i="95"/>
  <c r="AM517" i="95"/>
  <c r="AL517" i="95"/>
  <c r="AK517" i="95"/>
  <c r="AJ517" i="95"/>
  <c r="AI517" i="95"/>
  <c r="AH517" i="95"/>
  <c r="AG517" i="95"/>
  <c r="AF517" i="95"/>
  <c r="AE517" i="95"/>
  <c r="AD517" i="95"/>
  <c r="AC517" i="95"/>
  <c r="AB517" i="95"/>
  <c r="AA517" i="95"/>
  <c r="Z517" i="95"/>
  <c r="Y517" i="95"/>
  <c r="X517" i="95"/>
  <c r="W517" i="95"/>
  <c r="V517" i="95"/>
  <c r="U517" i="95"/>
  <c r="T517" i="95"/>
  <c r="S517" i="95"/>
  <c r="R517" i="95"/>
  <c r="Q517" i="95"/>
  <c r="P517" i="95"/>
  <c r="O517" i="95"/>
  <c r="N517" i="95"/>
  <c r="M517" i="95"/>
  <c r="L517" i="95"/>
  <c r="K517" i="95"/>
  <c r="J517" i="95"/>
  <c r="I517" i="95"/>
  <c r="H517" i="95"/>
  <c r="G517" i="95"/>
  <c r="BK516" i="95"/>
  <c r="BJ516" i="95"/>
  <c r="BI516" i="95"/>
  <c r="BH516" i="95"/>
  <c r="BG516" i="95"/>
  <c r="BF516" i="95"/>
  <c r="BE516" i="95"/>
  <c r="BD516" i="95"/>
  <c r="BC516" i="95"/>
  <c r="BB516" i="95"/>
  <c r="BA516" i="95"/>
  <c r="AZ516" i="95"/>
  <c r="AY516" i="95"/>
  <c r="AX516" i="95"/>
  <c r="AW516" i="95"/>
  <c r="AV516" i="95"/>
  <c r="AU516" i="95"/>
  <c r="AT516" i="95"/>
  <c r="AS516" i="95"/>
  <c r="AR516" i="95"/>
  <c r="AQ516" i="95"/>
  <c r="AP516" i="95"/>
  <c r="AO516" i="95"/>
  <c r="AN516" i="95"/>
  <c r="AM516" i="95"/>
  <c r="AL516" i="95"/>
  <c r="AK516" i="95"/>
  <c r="AJ516" i="95"/>
  <c r="AI516" i="95"/>
  <c r="AH516" i="95"/>
  <c r="AG516" i="95"/>
  <c r="AF516" i="95"/>
  <c r="AE516" i="95"/>
  <c r="AD516" i="95"/>
  <c r="AC516" i="95"/>
  <c r="AB516" i="95"/>
  <c r="AA516" i="95"/>
  <c r="Z516" i="95"/>
  <c r="Y516" i="95"/>
  <c r="X516" i="95"/>
  <c r="W516" i="95"/>
  <c r="V516" i="95"/>
  <c r="U516" i="95"/>
  <c r="T516" i="95"/>
  <c r="S516" i="95"/>
  <c r="R516" i="95"/>
  <c r="Q516" i="95"/>
  <c r="P516" i="95"/>
  <c r="O516" i="95"/>
  <c r="N516" i="95"/>
  <c r="M516" i="95"/>
  <c r="L516" i="95"/>
  <c r="K516" i="95"/>
  <c r="J516" i="95"/>
  <c r="I516" i="95"/>
  <c r="H516" i="95"/>
  <c r="G516" i="95"/>
  <c r="BK515" i="95"/>
  <c r="BJ515" i="95"/>
  <c r="BI515" i="95"/>
  <c r="BH515" i="95"/>
  <c r="BG515" i="95"/>
  <c r="BF515" i="95"/>
  <c r="BE515" i="95"/>
  <c r="BD515" i="95"/>
  <c r="BC515" i="95"/>
  <c r="BB515" i="95"/>
  <c r="BA515" i="95"/>
  <c r="AZ515" i="95"/>
  <c r="AY515" i="95"/>
  <c r="AX515" i="95"/>
  <c r="AW515" i="95"/>
  <c r="AV515" i="95"/>
  <c r="AU515" i="95"/>
  <c r="AT515" i="95"/>
  <c r="AS515" i="95"/>
  <c r="AR515" i="95"/>
  <c r="AQ515" i="95"/>
  <c r="AP515" i="95"/>
  <c r="AO515" i="95"/>
  <c r="AN515" i="95"/>
  <c r="AM515" i="95"/>
  <c r="AL515" i="95"/>
  <c r="AK515" i="95"/>
  <c r="AJ515" i="95"/>
  <c r="AI515" i="95"/>
  <c r="AH515" i="95"/>
  <c r="AG515" i="95"/>
  <c r="AF515" i="95"/>
  <c r="AE515" i="95"/>
  <c r="AD515" i="95"/>
  <c r="AC515" i="95"/>
  <c r="AB515" i="95"/>
  <c r="AA515" i="95"/>
  <c r="Z515" i="95"/>
  <c r="Y515" i="95"/>
  <c r="X515" i="95"/>
  <c r="W515" i="95"/>
  <c r="V515" i="95"/>
  <c r="U515" i="95"/>
  <c r="T515" i="95"/>
  <c r="S515" i="95"/>
  <c r="R515" i="95"/>
  <c r="Q515" i="95"/>
  <c r="P515" i="95"/>
  <c r="O515" i="95"/>
  <c r="N515" i="95"/>
  <c r="M515" i="95"/>
  <c r="L515" i="95"/>
  <c r="K515" i="95"/>
  <c r="J515" i="95"/>
  <c r="I515" i="95"/>
  <c r="H515" i="95"/>
  <c r="G515" i="95"/>
  <c r="BK514" i="95"/>
  <c r="BJ514" i="95"/>
  <c r="BI514" i="95"/>
  <c r="BH514" i="95"/>
  <c r="BG514" i="95"/>
  <c r="BF514" i="95"/>
  <c r="BE514" i="95"/>
  <c r="BD514" i="95"/>
  <c r="BC514" i="95"/>
  <c r="BB514" i="95"/>
  <c r="BA514" i="95"/>
  <c r="AZ514" i="95"/>
  <c r="AY514" i="95"/>
  <c r="AX514" i="95"/>
  <c r="AW514" i="95"/>
  <c r="AV514" i="95"/>
  <c r="AU514" i="95"/>
  <c r="AT514" i="95"/>
  <c r="AS514" i="95"/>
  <c r="AR514" i="95"/>
  <c r="AQ514" i="95"/>
  <c r="AP514" i="95"/>
  <c r="AO514" i="95"/>
  <c r="AN514" i="95"/>
  <c r="AM514" i="95"/>
  <c r="AL514" i="95"/>
  <c r="AK514" i="95"/>
  <c r="AJ514" i="95"/>
  <c r="AI514" i="95"/>
  <c r="AH514" i="95"/>
  <c r="AG514" i="95"/>
  <c r="AF514" i="95"/>
  <c r="AE514" i="95"/>
  <c r="AD514" i="95"/>
  <c r="AC514" i="95"/>
  <c r="AB514" i="95"/>
  <c r="AA514" i="95"/>
  <c r="Z514" i="95"/>
  <c r="Y514" i="95"/>
  <c r="X514" i="95"/>
  <c r="W514" i="95"/>
  <c r="V514" i="95"/>
  <c r="U514" i="95"/>
  <c r="T514" i="95"/>
  <c r="S514" i="95"/>
  <c r="R514" i="95"/>
  <c r="Q514" i="95"/>
  <c r="P514" i="95"/>
  <c r="O514" i="95"/>
  <c r="N514" i="95"/>
  <c r="M514" i="95"/>
  <c r="L514" i="95"/>
  <c r="K514" i="95"/>
  <c r="J514" i="95"/>
  <c r="I514" i="95"/>
  <c r="H514" i="95"/>
  <c r="G514" i="95"/>
  <c r="BK513" i="95"/>
  <c r="BJ513" i="95"/>
  <c r="BI513" i="95"/>
  <c r="BH513" i="95"/>
  <c r="BG513" i="95"/>
  <c r="BF513" i="95"/>
  <c r="BE513" i="95"/>
  <c r="BD513" i="95"/>
  <c r="BC513" i="95"/>
  <c r="BB513" i="95"/>
  <c r="BA513" i="95"/>
  <c r="AZ513" i="95"/>
  <c r="AY513" i="95"/>
  <c r="AX513" i="95"/>
  <c r="AW513" i="95"/>
  <c r="AV513" i="95"/>
  <c r="AU513" i="95"/>
  <c r="AT513" i="95"/>
  <c r="AS513" i="95"/>
  <c r="AR513" i="95"/>
  <c r="AQ513" i="95"/>
  <c r="AP513" i="95"/>
  <c r="AO513" i="95"/>
  <c r="AN513" i="95"/>
  <c r="AM513" i="95"/>
  <c r="AL513" i="95"/>
  <c r="AK513" i="95"/>
  <c r="AJ513" i="95"/>
  <c r="AI513" i="95"/>
  <c r="AH513" i="95"/>
  <c r="AG513" i="95"/>
  <c r="AF513" i="95"/>
  <c r="AE513" i="95"/>
  <c r="AD513" i="95"/>
  <c r="AC513" i="95"/>
  <c r="AB513" i="95"/>
  <c r="AA513" i="95"/>
  <c r="Z513" i="95"/>
  <c r="Y513" i="95"/>
  <c r="X513" i="95"/>
  <c r="W513" i="95"/>
  <c r="V513" i="95"/>
  <c r="U513" i="95"/>
  <c r="T513" i="95"/>
  <c r="S513" i="95"/>
  <c r="R513" i="95"/>
  <c r="Q513" i="95"/>
  <c r="P513" i="95"/>
  <c r="O513" i="95"/>
  <c r="N513" i="95"/>
  <c r="M513" i="95"/>
  <c r="L513" i="95"/>
  <c r="K513" i="95"/>
  <c r="J513" i="95"/>
  <c r="I513" i="95"/>
  <c r="H513" i="95"/>
  <c r="G513" i="95"/>
  <c r="BK512" i="95"/>
  <c r="BJ512" i="95"/>
  <c r="BI512" i="95"/>
  <c r="BH512" i="95"/>
  <c r="BG512" i="95"/>
  <c r="BF512" i="95"/>
  <c r="BE512" i="95"/>
  <c r="BD512" i="95"/>
  <c r="BC512" i="95"/>
  <c r="BB512" i="95"/>
  <c r="BA512" i="95"/>
  <c r="AZ512" i="95"/>
  <c r="AY512" i="95"/>
  <c r="AX512" i="95"/>
  <c r="AW512" i="95"/>
  <c r="AV512" i="95"/>
  <c r="AU512" i="95"/>
  <c r="AT512" i="95"/>
  <c r="AS512" i="95"/>
  <c r="AR512" i="95"/>
  <c r="AQ512" i="95"/>
  <c r="AP512" i="95"/>
  <c r="AO512" i="95"/>
  <c r="AN512" i="95"/>
  <c r="AM512" i="95"/>
  <c r="AL512" i="95"/>
  <c r="AK512" i="95"/>
  <c r="AJ512" i="95"/>
  <c r="AI512" i="95"/>
  <c r="AH512" i="95"/>
  <c r="AG512" i="95"/>
  <c r="AF512" i="95"/>
  <c r="AE512" i="95"/>
  <c r="AD512" i="95"/>
  <c r="AC512" i="95"/>
  <c r="AB512" i="95"/>
  <c r="AA512" i="95"/>
  <c r="Z512" i="95"/>
  <c r="Y512" i="95"/>
  <c r="X512" i="95"/>
  <c r="W512" i="95"/>
  <c r="V512" i="95"/>
  <c r="U512" i="95"/>
  <c r="T512" i="95"/>
  <c r="S512" i="95"/>
  <c r="R512" i="95"/>
  <c r="Q512" i="95"/>
  <c r="P512" i="95"/>
  <c r="O512" i="95"/>
  <c r="N512" i="95"/>
  <c r="M512" i="95"/>
  <c r="L512" i="95"/>
  <c r="K512" i="95"/>
  <c r="J512" i="95"/>
  <c r="I512" i="95"/>
  <c r="H512" i="95"/>
  <c r="G512" i="95"/>
  <c r="BK511" i="95"/>
  <c r="BJ511" i="95"/>
  <c r="BI511" i="95"/>
  <c r="BH511" i="95"/>
  <c r="BG511" i="95"/>
  <c r="BF511" i="95"/>
  <c r="BE511" i="95"/>
  <c r="BD511" i="95"/>
  <c r="BC511" i="95"/>
  <c r="BB511" i="95"/>
  <c r="BA511" i="95"/>
  <c r="AZ511" i="95"/>
  <c r="AY511" i="95"/>
  <c r="AX511" i="95"/>
  <c r="AW511" i="95"/>
  <c r="AV511" i="95"/>
  <c r="AU511" i="95"/>
  <c r="AT511" i="95"/>
  <c r="AS511" i="95"/>
  <c r="AR511" i="95"/>
  <c r="AQ511" i="95"/>
  <c r="AP511" i="95"/>
  <c r="AO511" i="95"/>
  <c r="AN511" i="95"/>
  <c r="AM511" i="95"/>
  <c r="AL511" i="95"/>
  <c r="AK511" i="95"/>
  <c r="AJ511" i="95"/>
  <c r="AI511" i="95"/>
  <c r="AH511" i="95"/>
  <c r="AG511" i="95"/>
  <c r="AF511" i="95"/>
  <c r="AE511" i="95"/>
  <c r="AD511" i="95"/>
  <c r="AC511" i="95"/>
  <c r="AB511" i="95"/>
  <c r="AA511" i="95"/>
  <c r="Z511" i="95"/>
  <c r="Y511" i="95"/>
  <c r="X511" i="95"/>
  <c r="W511" i="95"/>
  <c r="V511" i="95"/>
  <c r="U511" i="95"/>
  <c r="T511" i="95"/>
  <c r="S511" i="95"/>
  <c r="R511" i="95"/>
  <c r="Q511" i="95"/>
  <c r="P511" i="95"/>
  <c r="O511" i="95"/>
  <c r="N511" i="95"/>
  <c r="M511" i="95"/>
  <c r="L511" i="95"/>
  <c r="K511" i="95"/>
  <c r="J511" i="95"/>
  <c r="I511" i="95"/>
  <c r="H511" i="95"/>
  <c r="G511" i="95"/>
  <c r="BK510" i="95"/>
  <c r="BJ510" i="95"/>
  <c r="BI510" i="95"/>
  <c r="BH510" i="95"/>
  <c r="BG510" i="95"/>
  <c r="BF510" i="95"/>
  <c r="BE510" i="95"/>
  <c r="BD510" i="95"/>
  <c r="BC510" i="95"/>
  <c r="BB510" i="95"/>
  <c r="BA510" i="95"/>
  <c r="AZ510" i="95"/>
  <c r="AY510" i="95"/>
  <c r="AX510" i="95"/>
  <c r="AW510" i="95"/>
  <c r="AV510" i="95"/>
  <c r="AU510" i="95"/>
  <c r="AT510" i="95"/>
  <c r="AS510" i="95"/>
  <c r="AR510" i="95"/>
  <c r="AQ510" i="95"/>
  <c r="AP510" i="95"/>
  <c r="AO510" i="95"/>
  <c r="AN510" i="95"/>
  <c r="AM510" i="95"/>
  <c r="AL510" i="95"/>
  <c r="AK510" i="95"/>
  <c r="AJ510" i="95"/>
  <c r="AI510" i="95"/>
  <c r="AH510" i="95"/>
  <c r="AG510" i="95"/>
  <c r="AF510" i="95"/>
  <c r="AE510" i="95"/>
  <c r="AD510" i="95"/>
  <c r="AC510" i="95"/>
  <c r="AB510" i="95"/>
  <c r="AA510" i="95"/>
  <c r="Z510" i="95"/>
  <c r="Y510" i="95"/>
  <c r="X510" i="95"/>
  <c r="W510" i="95"/>
  <c r="V510" i="95"/>
  <c r="U510" i="95"/>
  <c r="T510" i="95"/>
  <c r="S510" i="95"/>
  <c r="R510" i="95"/>
  <c r="Q510" i="95"/>
  <c r="P510" i="95"/>
  <c r="O510" i="95"/>
  <c r="N510" i="95"/>
  <c r="M510" i="95"/>
  <c r="L510" i="95"/>
  <c r="K510" i="95"/>
  <c r="J510" i="95"/>
  <c r="I510" i="95"/>
  <c r="H510" i="95"/>
  <c r="G510" i="95"/>
  <c r="BK498" i="95"/>
  <c r="BJ498" i="95"/>
  <c r="BI498" i="95"/>
  <c r="BH498" i="95"/>
  <c r="BG498" i="95"/>
  <c r="BF498" i="95"/>
  <c r="BE498" i="95"/>
  <c r="BD498" i="95"/>
  <c r="BC498" i="95"/>
  <c r="BB498" i="95"/>
  <c r="BA498" i="95"/>
  <c r="AZ498" i="95"/>
  <c r="AY498" i="95"/>
  <c r="AX498" i="95"/>
  <c r="AW498" i="95"/>
  <c r="AV498" i="95"/>
  <c r="AU498" i="95"/>
  <c r="AT498" i="95"/>
  <c r="AS498" i="95"/>
  <c r="AR498" i="95"/>
  <c r="AQ498" i="95"/>
  <c r="AP498" i="95"/>
  <c r="AO498" i="95"/>
  <c r="AN498" i="95"/>
  <c r="AM498" i="95"/>
  <c r="AL498" i="95"/>
  <c r="AK498" i="95"/>
  <c r="AJ498" i="95"/>
  <c r="AI498" i="95"/>
  <c r="AH498" i="95"/>
  <c r="AG498" i="95"/>
  <c r="AF498" i="95"/>
  <c r="AE498" i="95"/>
  <c r="AD498" i="95"/>
  <c r="AC498" i="95"/>
  <c r="AB498" i="95"/>
  <c r="AA498" i="95"/>
  <c r="Z498" i="95"/>
  <c r="Y498" i="95"/>
  <c r="X498" i="95"/>
  <c r="W498" i="95"/>
  <c r="V498" i="95"/>
  <c r="U498" i="95"/>
  <c r="T498" i="95"/>
  <c r="S498" i="95"/>
  <c r="R498" i="95"/>
  <c r="Q498" i="95"/>
  <c r="P498" i="95"/>
  <c r="O498" i="95"/>
  <c r="N498" i="95"/>
  <c r="M498" i="95"/>
  <c r="L498" i="95"/>
  <c r="K498" i="95"/>
  <c r="J498" i="95"/>
  <c r="I498" i="95"/>
  <c r="H498" i="95"/>
  <c r="G498" i="95"/>
  <c r="F498" i="95"/>
  <c r="E498" i="95"/>
  <c r="D498" i="95"/>
  <c r="C498" i="95"/>
  <c r="BK497" i="95"/>
  <c r="BJ497" i="95"/>
  <c r="BI497" i="95"/>
  <c r="BH497" i="95"/>
  <c r="BG497" i="95"/>
  <c r="BF497" i="95"/>
  <c r="BE497" i="95"/>
  <c r="BD497" i="95"/>
  <c r="BC497" i="95"/>
  <c r="BB497" i="95"/>
  <c r="BA497" i="95"/>
  <c r="AZ497" i="95"/>
  <c r="AY497" i="95"/>
  <c r="AX497" i="95"/>
  <c r="AW497" i="95"/>
  <c r="AV497" i="95"/>
  <c r="AU497" i="95"/>
  <c r="AT497" i="95"/>
  <c r="AS497" i="95"/>
  <c r="AR497" i="95"/>
  <c r="AQ497" i="95"/>
  <c r="AP497" i="95"/>
  <c r="AO497" i="95"/>
  <c r="AN497" i="95"/>
  <c r="AM497" i="95"/>
  <c r="AL497" i="95"/>
  <c r="AK497" i="95"/>
  <c r="AJ497" i="95"/>
  <c r="AI497" i="95"/>
  <c r="AH497" i="95"/>
  <c r="AG497" i="95"/>
  <c r="AF497" i="95"/>
  <c r="AE497" i="95"/>
  <c r="AD497" i="95"/>
  <c r="AC497" i="95"/>
  <c r="AB497" i="95"/>
  <c r="AA497" i="95"/>
  <c r="Z497" i="95"/>
  <c r="Y497" i="95"/>
  <c r="X497" i="95"/>
  <c r="W497" i="95"/>
  <c r="V497" i="95"/>
  <c r="U497" i="95"/>
  <c r="T497" i="95"/>
  <c r="S497" i="95"/>
  <c r="R497" i="95"/>
  <c r="Q497" i="95"/>
  <c r="P497" i="95"/>
  <c r="O497" i="95"/>
  <c r="N497" i="95"/>
  <c r="M497" i="95"/>
  <c r="L497" i="95"/>
  <c r="K497" i="95"/>
  <c r="J497" i="95"/>
  <c r="I497" i="95"/>
  <c r="H497" i="95"/>
  <c r="G497" i="95"/>
  <c r="BK496" i="95"/>
  <c r="BJ496" i="95"/>
  <c r="BI496" i="95"/>
  <c r="BH496" i="95"/>
  <c r="BG496" i="95"/>
  <c r="BF496" i="95"/>
  <c r="BE496" i="95"/>
  <c r="BD496" i="95"/>
  <c r="BC496" i="95"/>
  <c r="BB496" i="95"/>
  <c r="BA496" i="95"/>
  <c r="AZ496" i="95"/>
  <c r="AY496" i="95"/>
  <c r="AX496" i="95"/>
  <c r="AW496" i="95"/>
  <c r="AV496" i="95"/>
  <c r="AU496" i="95"/>
  <c r="AT496" i="95"/>
  <c r="AS496" i="95"/>
  <c r="AR496" i="95"/>
  <c r="AQ496" i="95"/>
  <c r="AP496" i="95"/>
  <c r="AO496" i="95"/>
  <c r="AN496" i="95"/>
  <c r="AM496" i="95"/>
  <c r="AL496" i="95"/>
  <c r="AK496" i="95"/>
  <c r="AJ496" i="95"/>
  <c r="AI496" i="95"/>
  <c r="AH496" i="95"/>
  <c r="AG496" i="95"/>
  <c r="AF496" i="95"/>
  <c r="AE496" i="95"/>
  <c r="AD496" i="95"/>
  <c r="AC496" i="95"/>
  <c r="AB496" i="95"/>
  <c r="AA496" i="95"/>
  <c r="Z496" i="95"/>
  <c r="Y496" i="95"/>
  <c r="X496" i="95"/>
  <c r="W496" i="95"/>
  <c r="V496" i="95"/>
  <c r="U496" i="95"/>
  <c r="T496" i="95"/>
  <c r="S496" i="95"/>
  <c r="R496" i="95"/>
  <c r="Q496" i="95"/>
  <c r="P496" i="95"/>
  <c r="O496" i="95"/>
  <c r="N496" i="95"/>
  <c r="M496" i="95"/>
  <c r="L496" i="95"/>
  <c r="K496" i="95"/>
  <c r="J496" i="95"/>
  <c r="I496" i="95"/>
  <c r="H496" i="95"/>
  <c r="G496" i="95"/>
  <c r="BK495" i="95"/>
  <c r="BJ495" i="95"/>
  <c r="BI495" i="95"/>
  <c r="BH495" i="95"/>
  <c r="BG495" i="95"/>
  <c r="BF495" i="95"/>
  <c r="BE495" i="95"/>
  <c r="BD495" i="95"/>
  <c r="BC495" i="95"/>
  <c r="BB495" i="95"/>
  <c r="BA495" i="95"/>
  <c r="AZ495" i="95"/>
  <c r="AY495" i="95"/>
  <c r="AX495" i="95"/>
  <c r="AW495" i="95"/>
  <c r="AV495" i="95"/>
  <c r="AU495" i="95"/>
  <c r="AT495" i="95"/>
  <c r="AS495" i="95"/>
  <c r="AR495" i="95"/>
  <c r="AQ495" i="95"/>
  <c r="AP495" i="95"/>
  <c r="AO495" i="95"/>
  <c r="AN495" i="95"/>
  <c r="AM495" i="95"/>
  <c r="AL495" i="95"/>
  <c r="AK495" i="95"/>
  <c r="AJ495" i="95"/>
  <c r="AI495" i="95"/>
  <c r="AH495" i="95"/>
  <c r="AG495" i="95"/>
  <c r="AF495" i="95"/>
  <c r="AE495" i="95"/>
  <c r="AD495" i="95"/>
  <c r="AC495" i="95"/>
  <c r="AB495" i="95"/>
  <c r="AA495" i="95"/>
  <c r="Z495" i="95"/>
  <c r="Y495" i="95"/>
  <c r="X495" i="95"/>
  <c r="W495" i="95"/>
  <c r="V495" i="95"/>
  <c r="U495" i="95"/>
  <c r="T495" i="95"/>
  <c r="S495" i="95"/>
  <c r="R495" i="95"/>
  <c r="Q495" i="95"/>
  <c r="P495" i="95"/>
  <c r="O495" i="95"/>
  <c r="N495" i="95"/>
  <c r="M495" i="95"/>
  <c r="L495" i="95"/>
  <c r="K495" i="95"/>
  <c r="J495" i="95"/>
  <c r="I495" i="95"/>
  <c r="H495" i="95"/>
  <c r="G495" i="95"/>
  <c r="BK494" i="95"/>
  <c r="BJ494" i="95"/>
  <c r="BI494" i="95"/>
  <c r="BH494" i="95"/>
  <c r="BG494" i="95"/>
  <c r="BF494" i="95"/>
  <c r="BE494" i="95"/>
  <c r="BD494" i="95"/>
  <c r="BC494" i="95"/>
  <c r="BB494" i="95"/>
  <c r="BA494" i="95"/>
  <c r="AZ494" i="95"/>
  <c r="AY494" i="95"/>
  <c r="AX494" i="95"/>
  <c r="AW494" i="95"/>
  <c r="AV494" i="95"/>
  <c r="AU494" i="95"/>
  <c r="AT494" i="95"/>
  <c r="AS494" i="95"/>
  <c r="AR494" i="95"/>
  <c r="AQ494" i="95"/>
  <c r="AP494" i="95"/>
  <c r="AO494" i="95"/>
  <c r="AN494" i="95"/>
  <c r="AM494" i="95"/>
  <c r="AL494" i="95"/>
  <c r="AK494" i="95"/>
  <c r="AJ494" i="95"/>
  <c r="AI494" i="95"/>
  <c r="AH494" i="95"/>
  <c r="AG494" i="95"/>
  <c r="AF494" i="95"/>
  <c r="AE494" i="95"/>
  <c r="AD494" i="95"/>
  <c r="AC494" i="95"/>
  <c r="AB494" i="95"/>
  <c r="AA494" i="95"/>
  <c r="Z494" i="95"/>
  <c r="Y494" i="95"/>
  <c r="X494" i="95"/>
  <c r="W494" i="95"/>
  <c r="V494" i="95"/>
  <c r="U494" i="95"/>
  <c r="T494" i="95"/>
  <c r="S494" i="95"/>
  <c r="R494" i="95"/>
  <c r="Q494" i="95"/>
  <c r="P494" i="95"/>
  <c r="O494" i="95"/>
  <c r="N494" i="95"/>
  <c r="M494" i="95"/>
  <c r="L494" i="95"/>
  <c r="K494" i="95"/>
  <c r="J494" i="95"/>
  <c r="I494" i="95"/>
  <c r="H494" i="95"/>
  <c r="G494" i="95"/>
  <c r="BK493" i="95"/>
  <c r="BJ493" i="95"/>
  <c r="BI493" i="95"/>
  <c r="BH493" i="95"/>
  <c r="BG493" i="95"/>
  <c r="BF493" i="95"/>
  <c r="BE493" i="95"/>
  <c r="BD493" i="95"/>
  <c r="BC493" i="95"/>
  <c r="BB493" i="95"/>
  <c r="BA493" i="95"/>
  <c r="AZ493" i="95"/>
  <c r="AY493" i="95"/>
  <c r="AX493" i="95"/>
  <c r="AW493" i="95"/>
  <c r="AV493" i="95"/>
  <c r="AU493" i="95"/>
  <c r="AT493" i="95"/>
  <c r="AS493" i="95"/>
  <c r="AR493" i="95"/>
  <c r="AQ493" i="95"/>
  <c r="AP493" i="95"/>
  <c r="AO493" i="95"/>
  <c r="AN493" i="95"/>
  <c r="AM493" i="95"/>
  <c r="AL493" i="95"/>
  <c r="AK493" i="95"/>
  <c r="AJ493" i="95"/>
  <c r="AI493" i="95"/>
  <c r="AH493" i="95"/>
  <c r="AG493" i="95"/>
  <c r="AF493" i="95"/>
  <c r="AE493" i="95"/>
  <c r="AD493" i="95"/>
  <c r="AC493" i="95"/>
  <c r="AB493" i="95"/>
  <c r="AA493" i="95"/>
  <c r="Z493" i="95"/>
  <c r="Y493" i="95"/>
  <c r="X493" i="95"/>
  <c r="W493" i="95"/>
  <c r="V493" i="95"/>
  <c r="U493" i="95"/>
  <c r="T493" i="95"/>
  <c r="S493" i="95"/>
  <c r="R493" i="95"/>
  <c r="Q493" i="95"/>
  <c r="P493" i="95"/>
  <c r="O493" i="95"/>
  <c r="N493" i="95"/>
  <c r="M493" i="95"/>
  <c r="L493" i="95"/>
  <c r="K493" i="95"/>
  <c r="J493" i="95"/>
  <c r="I493" i="95"/>
  <c r="H493" i="95"/>
  <c r="G493" i="95"/>
  <c r="BK492" i="95"/>
  <c r="BJ492" i="95"/>
  <c r="BI492" i="95"/>
  <c r="BH492" i="95"/>
  <c r="BG492" i="95"/>
  <c r="BF492" i="95"/>
  <c r="BE492" i="95"/>
  <c r="BD492" i="95"/>
  <c r="BC492" i="95"/>
  <c r="BB492" i="95"/>
  <c r="BA492" i="95"/>
  <c r="AZ492" i="95"/>
  <c r="AY492" i="95"/>
  <c r="AX492" i="95"/>
  <c r="AW492" i="95"/>
  <c r="AV492" i="95"/>
  <c r="AU492" i="95"/>
  <c r="AT492" i="95"/>
  <c r="AS492" i="95"/>
  <c r="AR492" i="95"/>
  <c r="AQ492" i="95"/>
  <c r="AP492" i="95"/>
  <c r="AO492" i="95"/>
  <c r="AN492" i="95"/>
  <c r="AM492" i="95"/>
  <c r="AL492" i="95"/>
  <c r="AK492" i="95"/>
  <c r="AJ492" i="95"/>
  <c r="AI492" i="95"/>
  <c r="AH492" i="95"/>
  <c r="AG492" i="95"/>
  <c r="AF492" i="95"/>
  <c r="AE492" i="95"/>
  <c r="AD492" i="95"/>
  <c r="AC492" i="95"/>
  <c r="AB492" i="95"/>
  <c r="AA492" i="95"/>
  <c r="Z492" i="95"/>
  <c r="Y492" i="95"/>
  <c r="X492" i="95"/>
  <c r="W492" i="95"/>
  <c r="V492" i="95"/>
  <c r="U492" i="95"/>
  <c r="T492" i="95"/>
  <c r="S492" i="95"/>
  <c r="R492" i="95"/>
  <c r="Q492" i="95"/>
  <c r="P492" i="95"/>
  <c r="O492" i="95"/>
  <c r="N492" i="95"/>
  <c r="M492" i="95"/>
  <c r="L492" i="95"/>
  <c r="K492" i="95"/>
  <c r="J492" i="95"/>
  <c r="I492" i="95"/>
  <c r="H492" i="95"/>
  <c r="G492" i="95"/>
  <c r="BK491" i="95"/>
  <c r="BJ491" i="95"/>
  <c r="BI491" i="95"/>
  <c r="BH491" i="95"/>
  <c r="BG491" i="95"/>
  <c r="BF491" i="95"/>
  <c r="BE491" i="95"/>
  <c r="BD491" i="95"/>
  <c r="BC491" i="95"/>
  <c r="BB491" i="95"/>
  <c r="BA491" i="95"/>
  <c r="AZ491" i="95"/>
  <c r="AY491" i="95"/>
  <c r="AX491" i="95"/>
  <c r="AW491" i="95"/>
  <c r="AV491" i="95"/>
  <c r="AU491" i="95"/>
  <c r="AT491" i="95"/>
  <c r="AS491" i="95"/>
  <c r="AR491" i="95"/>
  <c r="AQ491" i="95"/>
  <c r="AP491" i="95"/>
  <c r="AO491" i="95"/>
  <c r="AN491" i="95"/>
  <c r="AM491" i="95"/>
  <c r="AL491" i="95"/>
  <c r="AK491" i="95"/>
  <c r="AJ491" i="95"/>
  <c r="AI491" i="95"/>
  <c r="AH491" i="95"/>
  <c r="AG491" i="95"/>
  <c r="AF491" i="95"/>
  <c r="AE491" i="95"/>
  <c r="AD491" i="95"/>
  <c r="AC491" i="95"/>
  <c r="AB491" i="95"/>
  <c r="AA491" i="95"/>
  <c r="Z491" i="95"/>
  <c r="Y491" i="95"/>
  <c r="X491" i="95"/>
  <c r="W491" i="95"/>
  <c r="V491" i="95"/>
  <c r="U491" i="95"/>
  <c r="T491" i="95"/>
  <c r="S491" i="95"/>
  <c r="R491" i="95"/>
  <c r="Q491" i="95"/>
  <c r="P491" i="95"/>
  <c r="O491" i="95"/>
  <c r="N491" i="95"/>
  <c r="M491" i="95"/>
  <c r="L491" i="95"/>
  <c r="K491" i="95"/>
  <c r="J491" i="95"/>
  <c r="I491" i="95"/>
  <c r="H491" i="95"/>
  <c r="G491" i="95"/>
  <c r="BK490" i="95"/>
  <c r="BJ490" i="95"/>
  <c r="BI490" i="95"/>
  <c r="BH490" i="95"/>
  <c r="BG490" i="95"/>
  <c r="BF490" i="95"/>
  <c r="BE490" i="95"/>
  <c r="BD490" i="95"/>
  <c r="BC490" i="95"/>
  <c r="BB490" i="95"/>
  <c r="BA490" i="95"/>
  <c r="AZ490" i="95"/>
  <c r="AY490" i="95"/>
  <c r="AX490" i="95"/>
  <c r="AW490" i="95"/>
  <c r="AV490" i="95"/>
  <c r="AU490" i="95"/>
  <c r="AT490" i="95"/>
  <c r="AS490" i="95"/>
  <c r="AR490" i="95"/>
  <c r="AQ490" i="95"/>
  <c r="AP490" i="95"/>
  <c r="AO490" i="95"/>
  <c r="AN490" i="95"/>
  <c r="AM490" i="95"/>
  <c r="AL490" i="95"/>
  <c r="AK490" i="95"/>
  <c r="AJ490" i="95"/>
  <c r="AI490" i="95"/>
  <c r="AH490" i="95"/>
  <c r="AG490" i="95"/>
  <c r="AF490" i="95"/>
  <c r="AE490" i="95"/>
  <c r="AD490" i="95"/>
  <c r="AC490" i="95"/>
  <c r="AB490" i="95"/>
  <c r="AA490" i="95"/>
  <c r="Z490" i="95"/>
  <c r="Y490" i="95"/>
  <c r="X490" i="95"/>
  <c r="W490" i="95"/>
  <c r="V490" i="95"/>
  <c r="U490" i="95"/>
  <c r="T490" i="95"/>
  <c r="S490" i="95"/>
  <c r="R490" i="95"/>
  <c r="Q490" i="95"/>
  <c r="P490" i="95"/>
  <c r="O490" i="95"/>
  <c r="N490" i="95"/>
  <c r="M490" i="95"/>
  <c r="L490" i="95"/>
  <c r="K490" i="95"/>
  <c r="J490" i="95"/>
  <c r="I490" i="95"/>
  <c r="H490" i="95"/>
  <c r="G490" i="95"/>
  <c r="BK489" i="95"/>
  <c r="BJ489" i="95"/>
  <c r="BI489" i="95"/>
  <c r="BH489" i="95"/>
  <c r="BG489" i="95"/>
  <c r="BF489" i="95"/>
  <c r="BE489" i="95"/>
  <c r="BD489" i="95"/>
  <c r="BC489" i="95"/>
  <c r="BB489" i="95"/>
  <c r="BA489" i="95"/>
  <c r="AZ489" i="95"/>
  <c r="AY489" i="95"/>
  <c r="AX489" i="95"/>
  <c r="AW489" i="95"/>
  <c r="AV489" i="95"/>
  <c r="AU489" i="95"/>
  <c r="AT489" i="95"/>
  <c r="AS489" i="95"/>
  <c r="AR489" i="95"/>
  <c r="AQ489" i="95"/>
  <c r="AP489" i="95"/>
  <c r="AO489" i="95"/>
  <c r="AN489" i="95"/>
  <c r="AM489" i="95"/>
  <c r="AL489" i="95"/>
  <c r="AK489" i="95"/>
  <c r="AJ489" i="95"/>
  <c r="AI489" i="95"/>
  <c r="AH489" i="95"/>
  <c r="AG489" i="95"/>
  <c r="AF489" i="95"/>
  <c r="AE489" i="95"/>
  <c r="AD489" i="95"/>
  <c r="AC489" i="95"/>
  <c r="AB489" i="95"/>
  <c r="AA489" i="95"/>
  <c r="Z489" i="95"/>
  <c r="Y489" i="95"/>
  <c r="X489" i="95"/>
  <c r="W489" i="95"/>
  <c r="V489" i="95"/>
  <c r="U489" i="95"/>
  <c r="T489" i="95"/>
  <c r="S489" i="95"/>
  <c r="R489" i="95"/>
  <c r="Q489" i="95"/>
  <c r="P489" i="95"/>
  <c r="O489" i="95"/>
  <c r="N489" i="95"/>
  <c r="M489" i="95"/>
  <c r="L489" i="95"/>
  <c r="K489" i="95"/>
  <c r="J489" i="95"/>
  <c r="I489" i="95"/>
  <c r="H489" i="95"/>
  <c r="G489" i="95"/>
  <c r="BK477" i="95"/>
  <c r="BJ477" i="95"/>
  <c r="BI477" i="95"/>
  <c r="BH477" i="95"/>
  <c r="BG477" i="95"/>
  <c r="BF477" i="95"/>
  <c r="BE477" i="95"/>
  <c r="BD477" i="95"/>
  <c r="BC477" i="95"/>
  <c r="BB477" i="95"/>
  <c r="BA477" i="95"/>
  <c r="AZ477" i="95"/>
  <c r="AY477" i="95"/>
  <c r="AX477" i="95"/>
  <c r="AW477" i="95"/>
  <c r="AV477" i="95"/>
  <c r="AU477" i="95"/>
  <c r="AT477" i="95"/>
  <c r="AS477" i="95"/>
  <c r="AR477" i="95"/>
  <c r="AQ477" i="95"/>
  <c r="AP477" i="95"/>
  <c r="AO477" i="95"/>
  <c r="AN477" i="95"/>
  <c r="AM477" i="95"/>
  <c r="AL477" i="95"/>
  <c r="AK477" i="95"/>
  <c r="AJ477" i="95"/>
  <c r="AI477" i="95"/>
  <c r="AH477" i="95"/>
  <c r="AG477" i="95"/>
  <c r="AF477" i="95"/>
  <c r="AE477" i="95"/>
  <c r="AD477" i="95"/>
  <c r="AC477" i="95"/>
  <c r="AB477" i="95"/>
  <c r="AA477" i="95"/>
  <c r="Z477" i="95"/>
  <c r="Y477" i="95"/>
  <c r="X477" i="95"/>
  <c r="W477" i="95"/>
  <c r="V477" i="95"/>
  <c r="U477" i="95"/>
  <c r="T477" i="95"/>
  <c r="S477" i="95"/>
  <c r="R477" i="95"/>
  <c r="Q477" i="95"/>
  <c r="P477" i="95"/>
  <c r="O477" i="95"/>
  <c r="N477" i="95"/>
  <c r="M477" i="95"/>
  <c r="L477" i="95"/>
  <c r="K477" i="95"/>
  <c r="J477" i="95"/>
  <c r="I477" i="95"/>
  <c r="H477" i="95"/>
  <c r="G477" i="95"/>
  <c r="F477" i="95"/>
  <c r="E477" i="95"/>
  <c r="D477" i="95"/>
  <c r="C477" i="95"/>
  <c r="BK476" i="95"/>
  <c r="BJ476" i="95"/>
  <c r="BI476" i="95"/>
  <c r="BH476" i="95"/>
  <c r="BG476" i="95"/>
  <c r="BF476" i="95"/>
  <c r="BE476" i="95"/>
  <c r="BD476" i="95"/>
  <c r="BC476" i="95"/>
  <c r="BB476" i="95"/>
  <c r="BA476" i="95"/>
  <c r="AZ476" i="95"/>
  <c r="AY476" i="95"/>
  <c r="AX476" i="95"/>
  <c r="AW476" i="95"/>
  <c r="AV476" i="95"/>
  <c r="AU476" i="95"/>
  <c r="AT476" i="95"/>
  <c r="AS476" i="95"/>
  <c r="AR476" i="95"/>
  <c r="AQ476" i="95"/>
  <c r="AP476" i="95"/>
  <c r="AO476" i="95"/>
  <c r="AN476" i="95"/>
  <c r="AM476" i="95"/>
  <c r="AL476" i="95"/>
  <c r="AK476" i="95"/>
  <c r="AJ476" i="95"/>
  <c r="AI476" i="95"/>
  <c r="AH476" i="95"/>
  <c r="AG476" i="95"/>
  <c r="AF476" i="95"/>
  <c r="AE476" i="95"/>
  <c r="AD476" i="95"/>
  <c r="AC476" i="95"/>
  <c r="AB476" i="95"/>
  <c r="AA476" i="95"/>
  <c r="Z476" i="95"/>
  <c r="Y476" i="95"/>
  <c r="X476" i="95"/>
  <c r="W476" i="95"/>
  <c r="V476" i="95"/>
  <c r="U476" i="95"/>
  <c r="T476" i="95"/>
  <c r="S476" i="95"/>
  <c r="R476" i="95"/>
  <c r="Q476" i="95"/>
  <c r="P476" i="95"/>
  <c r="O476" i="95"/>
  <c r="N476" i="95"/>
  <c r="M476" i="95"/>
  <c r="L476" i="95"/>
  <c r="K476" i="95"/>
  <c r="J476" i="95"/>
  <c r="I476" i="95"/>
  <c r="H476" i="95"/>
  <c r="G476" i="95"/>
  <c r="BK475" i="95"/>
  <c r="BJ475" i="95"/>
  <c r="BI475" i="95"/>
  <c r="BH475" i="95"/>
  <c r="BG475" i="95"/>
  <c r="BF475" i="95"/>
  <c r="BE475" i="95"/>
  <c r="BD475" i="95"/>
  <c r="BC475" i="95"/>
  <c r="BB475" i="95"/>
  <c r="BA475" i="95"/>
  <c r="AZ475" i="95"/>
  <c r="AY475" i="95"/>
  <c r="AX475" i="95"/>
  <c r="AW475" i="95"/>
  <c r="AV475" i="95"/>
  <c r="AU475" i="95"/>
  <c r="AT475" i="95"/>
  <c r="AS475" i="95"/>
  <c r="AR475" i="95"/>
  <c r="AQ475" i="95"/>
  <c r="AP475" i="95"/>
  <c r="AO475" i="95"/>
  <c r="AN475" i="95"/>
  <c r="AM475" i="95"/>
  <c r="AL475" i="95"/>
  <c r="AK475" i="95"/>
  <c r="AJ475" i="95"/>
  <c r="AI475" i="95"/>
  <c r="AH475" i="95"/>
  <c r="AG475" i="95"/>
  <c r="AF475" i="95"/>
  <c r="AE475" i="95"/>
  <c r="AD475" i="95"/>
  <c r="AC475" i="95"/>
  <c r="AB475" i="95"/>
  <c r="AA475" i="95"/>
  <c r="Z475" i="95"/>
  <c r="Y475" i="95"/>
  <c r="X475" i="95"/>
  <c r="W475" i="95"/>
  <c r="V475" i="95"/>
  <c r="U475" i="95"/>
  <c r="T475" i="95"/>
  <c r="S475" i="95"/>
  <c r="R475" i="95"/>
  <c r="Q475" i="95"/>
  <c r="P475" i="95"/>
  <c r="O475" i="95"/>
  <c r="N475" i="95"/>
  <c r="M475" i="95"/>
  <c r="L475" i="95"/>
  <c r="K475" i="95"/>
  <c r="J475" i="95"/>
  <c r="I475" i="95"/>
  <c r="H475" i="95"/>
  <c r="G475" i="95"/>
  <c r="BK474" i="95"/>
  <c r="BJ474" i="95"/>
  <c r="BI474" i="95"/>
  <c r="BH474" i="95"/>
  <c r="BG474" i="95"/>
  <c r="BF474" i="95"/>
  <c r="BE474" i="95"/>
  <c r="BD474" i="95"/>
  <c r="BC474" i="95"/>
  <c r="BB474" i="95"/>
  <c r="BA474" i="95"/>
  <c r="AZ474" i="95"/>
  <c r="AY474" i="95"/>
  <c r="AX474" i="95"/>
  <c r="AW474" i="95"/>
  <c r="AV474" i="95"/>
  <c r="AU474" i="95"/>
  <c r="AT474" i="95"/>
  <c r="AS474" i="95"/>
  <c r="AR474" i="95"/>
  <c r="AQ474" i="95"/>
  <c r="AP474" i="95"/>
  <c r="AO474" i="95"/>
  <c r="AN474" i="95"/>
  <c r="AM474" i="95"/>
  <c r="AL474" i="95"/>
  <c r="AK474" i="95"/>
  <c r="AJ474" i="95"/>
  <c r="AI474" i="95"/>
  <c r="AH474" i="95"/>
  <c r="AG474" i="95"/>
  <c r="AF474" i="95"/>
  <c r="AE474" i="95"/>
  <c r="AD474" i="95"/>
  <c r="AC474" i="95"/>
  <c r="AB474" i="95"/>
  <c r="AA474" i="95"/>
  <c r="Z474" i="95"/>
  <c r="Y474" i="95"/>
  <c r="X474" i="95"/>
  <c r="W474" i="95"/>
  <c r="V474" i="95"/>
  <c r="U474" i="95"/>
  <c r="T474" i="95"/>
  <c r="S474" i="95"/>
  <c r="R474" i="95"/>
  <c r="Q474" i="95"/>
  <c r="P474" i="95"/>
  <c r="O474" i="95"/>
  <c r="N474" i="95"/>
  <c r="M474" i="95"/>
  <c r="L474" i="95"/>
  <c r="K474" i="95"/>
  <c r="J474" i="95"/>
  <c r="I474" i="95"/>
  <c r="H474" i="95"/>
  <c r="G474" i="95"/>
  <c r="BK473" i="95"/>
  <c r="BJ473" i="95"/>
  <c r="BI473" i="95"/>
  <c r="BH473" i="95"/>
  <c r="BG473" i="95"/>
  <c r="BF473" i="95"/>
  <c r="BE473" i="95"/>
  <c r="BD473" i="95"/>
  <c r="BC473" i="95"/>
  <c r="BB473" i="95"/>
  <c r="BA473" i="95"/>
  <c r="AZ473" i="95"/>
  <c r="AY473" i="95"/>
  <c r="AX473" i="95"/>
  <c r="AW473" i="95"/>
  <c r="AV473" i="95"/>
  <c r="AU473" i="95"/>
  <c r="AT473" i="95"/>
  <c r="AS473" i="95"/>
  <c r="AR473" i="95"/>
  <c r="AQ473" i="95"/>
  <c r="AP473" i="95"/>
  <c r="AO473" i="95"/>
  <c r="AN473" i="95"/>
  <c r="AM473" i="95"/>
  <c r="AL473" i="95"/>
  <c r="AK473" i="95"/>
  <c r="AJ473" i="95"/>
  <c r="AI473" i="95"/>
  <c r="AH473" i="95"/>
  <c r="AG473" i="95"/>
  <c r="AF473" i="95"/>
  <c r="AE473" i="95"/>
  <c r="AD473" i="95"/>
  <c r="AC473" i="95"/>
  <c r="AB473" i="95"/>
  <c r="AA473" i="95"/>
  <c r="Z473" i="95"/>
  <c r="Y473" i="95"/>
  <c r="X473" i="95"/>
  <c r="W473" i="95"/>
  <c r="V473" i="95"/>
  <c r="U473" i="95"/>
  <c r="T473" i="95"/>
  <c r="S473" i="95"/>
  <c r="R473" i="95"/>
  <c r="Q473" i="95"/>
  <c r="P473" i="95"/>
  <c r="O473" i="95"/>
  <c r="N473" i="95"/>
  <c r="M473" i="95"/>
  <c r="L473" i="95"/>
  <c r="K473" i="95"/>
  <c r="J473" i="95"/>
  <c r="I473" i="95"/>
  <c r="H473" i="95"/>
  <c r="G473" i="95"/>
  <c r="BK472" i="95"/>
  <c r="BJ472" i="95"/>
  <c r="BI472" i="95"/>
  <c r="BH472" i="95"/>
  <c r="BG472" i="95"/>
  <c r="BF472" i="95"/>
  <c r="BE472" i="95"/>
  <c r="BD472" i="95"/>
  <c r="BC472" i="95"/>
  <c r="BB472" i="95"/>
  <c r="BA472" i="95"/>
  <c r="AZ472" i="95"/>
  <c r="AY472" i="95"/>
  <c r="AX472" i="95"/>
  <c r="AW472" i="95"/>
  <c r="AV472" i="95"/>
  <c r="AU472" i="95"/>
  <c r="AT472" i="95"/>
  <c r="AS472" i="95"/>
  <c r="AR472" i="95"/>
  <c r="AQ472" i="95"/>
  <c r="AP472" i="95"/>
  <c r="AO472" i="95"/>
  <c r="AN472" i="95"/>
  <c r="AM472" i="95"/>
  <c r="AL472" i="95"/>
  <c r="AK472" i="95"/>
  <c r="AJ472" i="95"/>
  <c r="AI472" i="95"/>
  <c r="AH472" i="95"/>
  <c r="AG472" i="95"/>
  <c r="AF472" i="95"/>
  <c r="AE472" i="95"/>
  <c r="AD472" i="95"/>
  <c r="AC472" i="95"/>
  <c r="AB472" i="95"/>
  <c r="AA472" i="95"/>
  <c r="Z472" i="95"/>
  <c r="Y472" i="95"/>
  <c r="X472" i="95"/>
  <c r="W472" i="95"/>
  <c r="V472" i="95"/>
  <c r="U472" i="95"/>
  <c r="T472" i="95"/>
  <c r="S472" i="95"/>
  <c r="R472" i="95"/>
  <c r="Q472" i="95"/>
  <c r="P472" i="95"/>
  <c r="O472" i="95"/>
  <c r="N472" i="95"/>
  <c r="M472" i="95"/>
  <c r="L472" i="95"/>
  <c r="K472" i="95"/>
  <c r="J472" i="95"/>
  <c r="I472" i="95"/>
  <c r="H472" i="95"/>
  <c r="G472" i="95"/>
  <c r="BK471" i="95"/>
  <c r="BJ471" i="95"/>
  <c r="BI471" i="95"/>
  <c r="BH471" i="95"/>
  <c r="BG471" i="95"/>
  <c r="BF471" i="95"/>
  <c r="BE471" i="95"/>
  <c r="BD471" i="95"/>
  <c r="BC471" i="95"/>
  <c r="BB471" i="95"/>
  <c r="BA471" i="95"/>
  <c r="AZ471" i="95"/>
  <c r="AY471" i="95"/>
  <c r="AX471" i="95"/>
  <c r="AW471" i="95"/>
  <c r="AV471" i="95"/>
  <c r="AU471" i="95"/>
  <c r="AT471" i="95"/>
  <c r="AS471" i="95"/>
  <c r="AR471" i="95"/>
  <c r="AQ471" i="95"/>
  <c r="AP471" i="95"/>
  <c r="AO471" i="95"/>
  <c r="AN471" i="95"/>
  <c r="AM471" i="95"/>
  <c r="AL471" i="95"/>
  <c r="AK471" i="95"/>
  <c r="AJ471" i="95"/>
  <c r="AI471" i="95"/>
  <c r="AH471" i="95"/>
  <c r="AG471" i="95"/>
  <c r="AF471" i="95"/>
  <c r="AE471" i="95"/>
  <c r="AD471" i="95"/>
  <c r="AC471" i="95"/>
  <c r="AB471" i="95"/>
  <c r="AA471" i="95"/>
  <c r="Z471" i="95"/>
  <c r="Y471" i="95"/>
  <c r="X471" i="95"/>
  <c r="W471" i="95"/>
  <c r="V471" i="95"/>
  <c r="U471" i="95"/>
  <c r="T471" i="95"/>
  <c r="S471" i="95"/>
  <c r="R471" i="95"/>
  <c r="Q471" i="95"/>
  <c r="P471" i="95"/>
  <c r="O471" i="95"/>
  <c r="N471" i="95"/>
  <c r="M471" i="95"/>
  <c r="L471" i="95"/>
  <c r="K471" i="95"/>
  <c r="J471" i="95"/>
  <c r="I471" i="95"/>
  <c r="H471" i="95"/>
  <c r="G471" i="95"/>
  <c r="BK470" i="95"/>
  <c r="BJ470" i="95"/>
  <c r="BI470" i="95"/>
  <c r="BH470" i="95"/>
  <c r="BG470" i="95"/>
  <c r="BF470" i="95"/>
  <c r="BE470" i="95"/>
  <c r="BD470" i="95"/>
  <c r="BC470" i="95"/>
  <c r="BB470" i="95"/>
  <c r="BA470" i="95"/>
  <c r="AZ470" i="95"/>
  <c r="AY470" i="95"/>
  <c r="AX470" i="95"/>
  <c r="AW470" i="95"/>
  <c r="AV470" i="95"/>
  <c r="AU470" i="95"/>
  <c r="AT470" i="95"/>
  <c r="AS470" i="95"/>
  <c r="AR470" i="95"/>
  <c r="AQ470" i="95"/>
  <c r="AP470" i="95"/>
  <c r="AO470" i="95"/>
  <c r="AN470" i="95"/>
  <c r="AM470" i="95"/>
  <c r="AL470" i="95"/>
  <c r="AK470" i="95"/>
  <c r="AJ470" i="95"/>
  <c r="AI470" i="95"/>
  <c r="AH470" i="95"/>
  <c r="AG470" i="95"/>
  <c r="AF470" i="95"/>
  <c r="AE470" i="95"/>
  <c r="AD470" i="95"/>
  <c r="AC470" i="95"/>
  <c r="AB470" i="95"/>
  <c r="AA470" i="95"/>
  <c r="Z470" i="95"/>
  <c r="Y470" i="95"/>
  <c r="X470" i="95"/>
  <c r="W470" i="95"/>
  <c r="V470" i="95"/>
  <c r="U470" i="95"/>
  <c r="T470" i="95"/>
  <c r="S470" i="95"/>
  <c r="R470" i="95"/>
  <c r="Q470" i="95"/>
  <c r="P470" i="95"/>
  <c r="O470" i="95"/>
  <c r="N470" i="95"/>
  <c r="M470" i="95"/>
  <c r="L470" i="95"/>
  <c r="K470" i="95"/>
  <c r="J470" i="95"/>
  <c r="I470" i="95"/>
  <c r="H470" i="95"/>
  <c r="G470" i="95"/>
  <c r="BK469" i="95"/>
  <c r="BJ469" i="95"/>
  <c r="BI469" i="95"/>
  <c r="BH469" i="95"/>
  <c r="BG469" i="95"/>
  <c r="BF469" i="95"/>
  <c r="BE469" i="95"/>
  <c r="BD469" i="95"/>
  <c r="BC469" i="95"/>
  <c r="BB469" i="95"/>
  <c r="BA469" i="95"/>
  <c r="AZ469" i="95"/>
  <c r="AY469" i="95"/>
  <c r="AX469" i="95"/>
  <c r="AW469" i="95"/>
  <c r="AV469" i="95"/>
  <c r="AU469" i="95"/>
  <c r="AT469" i="95"/>
  <c r="AS469" i="95"/>
  <c r="AR469" i="95"/>
  <c r="AQ469" i="95"/>
  <c r="AP469" i="95"/>
  <c r="AO469" i="95"/>
  <c r="AN469" i="95"/>
  <c r="AM469" i="95"/>
  <c r="AL469" i="95"/>
  <c r="AK469" i="95"/>
  <c r="AJ469" i="95"/>
  <c r="AI469" i="95"/>
  <c r="AH469" i="95"/>
  <c r="AG469" i="95"/>
  <c r="AF469" i="95"/>
  <c r="AE469" i="95"/>
  <c r="AD469" i="95"/>
  <c r="AC469" i="95"/>
  <c r="AB469" i="95"/>
  <c r="AA469" i="95"/>
  <c r="Z469" i="95"/>
  <c r="Y469" i="95"/>
  <c r="X469" i="95"/>
  <c r="W469" i="95"/>
  <c r="V469" i="95"/>
  <c r="U469" i="95"/>
  <c r="T469" i="95"/>
  <c r="S469" i="95"/>
  <c r="R469" i="95"/>
  <c r="Q469" i="95"/>
  <c r="P469" i="95"/>
  <c r="O469" i="95"/>
  <c r="N469" i="95"/>
  <c r="M469" i="95"/>
  <c r="L469" i="95"/>
  <c r="K469" i="95"/>
  <c r="J469" i="95"/>
  <c r="I469" i="95"/>
  <c r="H469" i="95"/>
  <c r="G469" i="95"/>
  <c r="BK468" i="95"/>
  <c r="BJ468" i="95"/>
  <c r="BI468" i="95"/>
  <c r="BH468" i="95"/>
  <c r="BG468" i="95"/>
  <c r="BF468" i="95"/>
  <c r="BE468" i="95"/>
  <c r="BD468" i="95"/>
  <c r="BC468" i="95"/>
  <c r="BB468" i="95"/>
  <c r="BA468" i="95"/>
  <c r="AZ468" i="95"/>
  <c r="AY468" i="95"/>
  <c r="AX468" i="95"/>
  <c r="AW468" i="95"/>
  <c r="AV468" i="95"/>
  <c r="AU468" i="95"/>
  <c r="AT468" i="95"/>
  <c r="AS468" i="95"/>
  <c r="AR468" i="95"/>
  <c r="AQ468" i="95"/>
  <c r="AP468" i="95"/>
  <c r="AO468" i="95"/>
  <c r="AN468" i="95"/>
  <c r="AM468" i="95"/>
  <c r="AL468" i="95"/>
  <c r="AK468" i="95"/>
  <c r="AJ468" i="95"/>
  <c r="AI468" i="95"/>
  <c r="AH468" i="95"/>
  <c r="AG468" i="95"/>
  <c r="AF468" i="95"/>
  <c r="AE468" i="95"/>
  <c r="AD468" i="95"/>
  <c r="AC468" i="95"/>
  <c r="AB468" i="95"/>
  <c r="AA468" i="95"/>
  <c r="Z468" i="95"/>
  <c r="Y468" i="95"/>
  <c r="X468" i="95"/>
  <c r="W468" i="95"/>
  <c r="V468" i="95"/>
  <c r="U468" i="95"/>
  <c r="T468" i="95"/>
  <c r="S468" i="95"/>
  <c r="R468" i="95"/>
  <c r="Q468" i="95"/>
  <c r="P468" i="95"/>
  <c r="O468" i="95"/>
  <c r="N468" i="95"/>
  <c r="M468" i="95"/>
  <c r="L468" i="95"/>
  <c r="K468" i="95"/>
  <c r="J468" i="95"/>
  <c r="I468" i="95"/>
  <c r="H468" i="95"/>
  <c r="G468" i="95"/>
  <c r="BK456" i="95"/>
  <c r="BJ456" i="95"/>
  <c r="BI456" i="95"/>
  <c r="BH456" i="95"/>
  <c r="BG456" i="95"/>
  <c r="BF456" i="95"/>
  <c r="BE456" i="95"/>
  <c r="BD456" i="95"/>
  <c r="BC456" i="95"/>
  <c r="BB456" i="95"/>
  <c r="BA456" i="95"/>
  <c r="AZ456" i="95"/>
  <c r="AY456" i="95"/>
  <c r="AX456" i="95"/>
  <c r="AW456" i="95"/>
  <c r="AV456" i="95"/>
  <c r="AU456" i="95"/>
  <c r="AT456" i="95"/>
  <c r="AS456" i="95"/>
  <c r="AR456" i="95"/>
  <c r="AQ456" i="95"/>
  <c r="AP456" i="95"/>
  <c r="AO456" i="95"/>
  <c r="AN456" i="95"/>
  <c r="AM456" i="95"/>
  <c r="AL456" i="95"/>
  <c r="AK456" i="95"/>
  <c r="AJ456" i="95"/>
  <c r="AI456" i="95"/>
  <c r="AH456" i="95"/>
  <c r="AG456" i="95"/>
  <c r="AF456" i="95"/>
  <c r="AE456" i="95"/>
  <c r="AD456" i="95"/>
  <c r="AC456" i="95"/>
  <c r="AB456" i="95"/>
  <c r="AA456" i="95"/>
  <c r="Z456" i="95"/>
  <c r="Y456" i="95"/>
  <c r="X456" i="95"/>
  <c r="W456" i="95"/>
  <c r="V456" i="95"/>
  <c r="U456" i="95"/>
  <c r="T456" i="95"/>
  <c r="S456" i="95"/>
  <c r="R456" i="95"/>
  <c r="Q456" i="95"/>
  <c r="P456" i="95"/>
  <c r="O456" i="95"/>
  <c r="N456" i="95"/>
  <c r="M456" i="95"/>
  <c r="L456" i="95"/>
  <c r="K456" i="95"/>
  <c r="J456" i="95"/>
  <c r="I456" i="95"/>
  <c r="H456" i="95"/>
  <c r="G456" i="95"/>
  <c r="BK455" i="95"/>
  <c r="BJ455" i="95"/>
  <c r="BI455" i="95"/>
  <c r="BH455" i="95"/>
  <c r="BG455" i="95"/>
  <c r="BF455" i="95"/>
  <c r="BE455" i="95"/>
  <c r="BD455" i="95"/>
  <c r="BC455" i="95"/>
  <c r="BB455" i="95"/>
  <c r="BA455" i="95"/>
  <c r="AZ455" i="95"/>
  <c r="AY455" i="95"/>
  <c r="AX455" i="95"/>
  <c r="AW455" i="95"/>
  <c r="AV455" i="95"/>
  <c r="AU455" i="95"/>
  <c r="AT455" i="95"/>
  <c r="AS455" i="95"/>
  <c r="AR455" i="95"/>
  <c r="AQ455" i="95"/>
  <c r="AP455" i="95"/>
  <c r="AO455" i="95"/>
  <c r="AN455" i="95"/>
  <c r="AM455" i="95"/>
  <c r="AL455" i="95"/>
  <c r="AK455" i="95"/>
  <c r="AJ455" i="95"/>
  <c r="AI455" i="95"/>
  <c r="AH455" i="95"/>
  <c r="AG455" i="95"/>
  <c r="AF455" i="95"/>
  <c r="AE455" i="95"/>
  <c r="AD455" i="95"/>
  <c r="AC455" i="95"/>
  <c r="AB455" i="95"/>
  <c r="AA455" i="95"/>
  <c r="Z455" i="95"/>
  <c r="Y455" i="95"/>
  <c r="X455" i="95"/>
  <c r="W455" i="95"/>
  <c r="V455" i="95"/>
  <c r="U455" i="95"/>
  <c r="T455" i="95"/>
  <c r="S455" i="95"/>
  <c r="R455" i="95"/>
  <c r="Q455" i="95"/>
  <c r="P455" i="95"/>
  <c r="O455" i="95"/>
  <c r="N455" i="95"/>
  <c r="M455" i="95"/>
  <c r="L455" i="95"/>
  <c r="K455" i="95"/>
  <c r="J455" i="95"/>
  <c r="I455" i="95"/>
  <c r="H455" i="95"/>
  <c r="G455" i="95"/>
  <c r="BK454" i="95"/>
  <c r="BJ454" i="95"/>
  <c r="BI454" i="95"/>
  <c r="BH454" i="95"/>
  <c r="BG454" i="95"/>
  <c r="BF454" i="95"/>
  <c r="BE454" i="95"/>
  <c r="BD454" i="95"/>
  <c r="BC454" i="95"/>
  <c r="BB454" i="95"/>
  <c r="BA454" i="95"/>
  <c r="AZ454" i="95"/>
  <c r="AY454" i="95"/>
  <c r="AX454" i="95"/>
  <c r="AW454" i="95"/>
  <c r="AV454" i="95"/>
  <c r="AU454" i="95"/>
  <c r="AT454" i="95"/>
  <c r="AS454" i="95"/>
  <c r="AR454" i="95"/>
  <c r="AQ454" i="95"/>
  <c r="AP454" i="95"/>
  <c r="AO454" i="95"/>
  <c r="AN454" i="95"/>
  <c r="AM454" i="95"/>
  <c r="AL454" i="95"/>
  <c r="AK454" i="95"/>
  <c r="AJ454" i="95"/>
  <c r="AI454" i="95"/>
  <c r="AH454" i="95"/>
  <c r="AG454" i="95"/>
  <c r="AF454" i="95"/>
  <c r="AE454" i="95"/>
  <c r="AD454" i="95"/>
  <c r="AC454" i="95"/>
  <c r="AB454" i="95"/>
  <c r="AA454" i="95"/>
  <c r="Z454" i="95"/>
  <c r="Y454" i="95"/>
  <c r="X454" i="95"/>
  <c r="W454" i="95"/>
  <c r="V454" i="95"/>
  <c r="U454" i="95"/>
  <c r="T454" i="95"/>
  <c r="S454" i="95"/>
  <c r="R454" i="95"/>
  <c r="Q454" i="95"/>
  <c r="P454" i="95"/>
  <c r="O454" i="95"/>
  <c r="N454" i="95"/>
  <c r="M454" i="95"/>
  <c r="L454" i="95"/>
  <c r="K454" i="95"/>
  <c r="J454" i="95"/>
  <c r="I454" i="95"/>
  <c r="H454" i="95"/>
  <c r="G454" i="95"/>
  <c r="BK453" i="95"/>
  <c r="BJ453" i="95"/>
  <c r="BI453" i="95"/>
  <c r="BH453" i="95"/>
  <c r="BG453" i="95"/>
  <c r="BF453" i="95"/>
  <c r="BE453" i="95"/>
  <c r="BD453" i="95"/>
  <c r="BC453" i="95"/>
  <c r="BB453" i="95"/>
  <c r="BA453" i="95"/>
  <c r="AZ453" i="95"/>
  <c r="AY453" i="95"/>
  <c r="AX453" i="95"/>
  <c r="AW453" i="95"/>
  <c r="AV453" i="95"/>
  <c r="AU453" i="95"/>
  <c r="AT453" i="95"/>
  <c r="AS453" i="95"/>
  <c r="AR453" i="95"/>
  <c r="AQ453" i="95"/>
  <c r="AP453" i="95"/>
  <c r="AO453" i="95"/>
  <c r="AN453" i="95"/>
  <c r="AM453" i="95"/>
  <c r="AL453" i="95"/>
  <c r="AK453" i="95"/>
  <c r="AJ453" i="95"/>
  <c r="AI453" i="95"/>
  <c r="AH453" i="95"/>
  <c r="AG453" i="95"/>
  <c r="AF453" i="95"/>
  <c r="AE453" i="95"/>
  <c r="AD453" i="95"/>
  <c r="AC453" i="95"/>
  <c r="AB453" i="95"/>
  <c r="AA453" i="95"/>
  <c r="Z453" i="95"/>
  <c r="Y453" i="95"/>
  <c r="X453" i="95"/>
  <c r="W453" i="95"/>
  <c r="V453" i="95"/>
  <c r="U453" i="95"/>
  <c r="T453" i="95"/>
  <c r="S453" i="95"/>
  <c r="R453" i="95"/>
  <c r="Q453" i="95"/>
  <c r="P453" i="95"/>
  <c r="O453" i="95"/>
  <c r="N453" i="95"/>
  <c r="M453" i="95"/>
  <c r="L453" i="95"/>
  <c r="K453" i="95"/>
  <c r="J453" i="95"/>
  <c r="I453" i="95"/>
  <c r="H453" i="95"/>
  <c r="G453" i="95"/>
  <c r="BK452" i="95"/>
  <c r="BJ452" i="95"/>
  <c r="BI452" i="95"/>
  <c r="BH452" i="95"/>
  <c r="BG452" i="95"/>
  <c r="BF452" i="95"/>
  <c r="BE452" i="95"/>
  <c r="BD452" i="95"/>
  <c r="BC452" i="95"/>
  <c r="BB452" i="95"/>
  <c r="BA452" i="95"/>
  <c r="AZ452" i="95"/>
  <c r="AY452" i="95"/>
  <c r="AX452" i="95"/>
  <c r="AW452" i="95"/>
  <c r="AV452" i="95"/>
  <c r="AU452" i="95"/>
  <c r="AT452" i="95"/>
  <c r="AS452" i="95"/>
  <c r="AR452" i="95"/>
  <c r="AQ452" i="95"/>
  <c r="AP452" i="95"/>
  <c r="AO452" i="95"/>
  <c r="AN452" i="95"/>
  <c r="AM452" i="95"/>
  <c r="AL452" i="95"/>
  <c r="AK452" i="95"/>
  <c r="AJ452" i="95"/>
  <c r="AI452" i="95"/>
  <c r="AH452" i="95"/>
  <c r="AG452" i="95"/>
  <c r="AF452" i="95"/>
  <c r="AE452" i="95"/>
  <c r="AD452" i="95"/>
  <c r="AC452" i="95"/>
  <c r="AB452" i="95"/>
  <c r="AA452" i="95"/>
  <c r="Z452" i="95"/>
  <c r="Y452" i="95"/>
  <c r="X452" i="95"/>
  <c r="W452" i="95"/>
  <c r="V452" i="95"/>
  <c r="U452" i="95"/>
  <c r="T452" i="95"/>
  <c r="S452" i="95"/>
  <c r="R452" i="95"/>
  <c r="Q452" i="95"/>
  <c r="P452" i="95"/>
  <c r="O452" i="95"/>
  <c r="N452" i="95"/>
  <c r="M452" i="95"/>
  <c r="L452" i="95"/>
  <c r="K452" i="95"/>
  <c r="J452" i="95"/>
  <c r="I452" i="95"/>
  <c r="H452" i="95"/>
  <c r="G452" i="95"/>
  <c r="BK451" i="95"/>
  <c r="BJ451" i="95"/>
  <c r="BI451" i="95"/>
  <c r="BH451" i="95"/>
  <c r="BG451" i="95"/>
  <c r="BF451" i="95"/>
  <c r="BE451" i="95"/>
  <c r="BD451" i="95"/>
  <c r="BC451" i="95"/>
  <c r="BB451" i="95"/>
  <c r="BA451" i="95"/>
  <c r="AZ451" i="95"/>
  <c r="AY451" i="95"/>
  <c r="AX451" i="95"/>
  <c r="AW451" i="95"/>
  <c r="AV451" i="95"/>
  <c r="AU451" i="95"/>
  <c r="AT451" i="95"/>
  <c r="AS451" i="95"/>
  <c r="AR451" i="95"/>
  <c r="AQ451" i="95"/>
  <c r="AP451" i="95"/>
  <c r="AO451" i="95"/>
  <c r="AN451" i="95"/>
  <c r="AM451" i="95"/>
  <c r="AL451" i="95"/>
  <c r="AK451" i="95"/>
  <c r="AJ451" i="95"/>
  <c r="AI451" i="95"/>
  <c r="AH451" i="95"/>
  <c r="AG451" i="95"/>
  <c r="AF451" i="95"/>
  <c r="AE451" i="95"/>
  <c r="AD451" i="95"/>
  <c r="AC451" i="95"/>
  <c r="AB451" i="95"/>
  <c r="AA451" i="95"/>
  <c r="Z451" i="95"/>
  <c r="Y451" i="95"/>
  <c r="X451" i="95"/>
  <c r="W451" i="95"/>
  <c r="V451" i="95"/>
  <c r="U451" i="95"/>
  <c r="T451" i="95"/>
  <c r="S451" i="95"/>
  <c r="R451" i="95"/>
  <c r="Q451" i="95"/>
  <c r="P451" i="95"/>
  <c r="O451" i="95"/>
  <c r="N451" i="95"/>
  <c r="M451" i="95"/>
  <c r="L451" i="95"/>
  <c r="K451" i="95"/>
  <c r="J451" i="95"/>
  <c r="I451" i="95"/>
  <c r="H451" i="95"/>
  <c r="G451" i="95"/>
  <c r="BK450" i="95"/>
  <c r="BJ450" i="95"/>
  <c r="BI450" i="95"/>
  <c r="BH450" i="95"/>
  <c r="BG450" i="95"/>
  <c r="BF450" i="95"/>
  <c r="BE450" i="95"/>
  <c r="BD450" i="95"/>
  <c r="BC450" i="95"/>
  <c r="BB450" i="95"/>
  <c r="BA450" i="95"/>
  <c r="AZ450" i="95"/>
  <c r="AY450" i="95"/>
  <c r="AX450" i="95"/>
  <c r="AW450" i="95"/>
  <c r="AV450" i="95"/>
  <c r="AU450" i="95"/>
  <c r="AT450" i="95"/>
  <c r="AS450" i="95"/>
  <c r="AR450" i="95"/>
  <c r="AQ450" i="95"/>
  <c r="AP450" i="95"/>
  <c r="AO450" i="95"/>
  <c r="AN450" i="95"/>
  <c r="AM450" i="95"/>
  <c r="AL450" i="95"/>
  <c r="AK450" i="95"/>
  <c r="AJ450" i="95"/>
  <c r="AI450" i="95"/>
  <c r="AH450" i="95"/>
  <c r="AG450" i="95"/>
  <c r="AF450" i="95"/>
  <c r="AE450" i="95"/>
  <c r="AD450" i="95"/>
  <c r="AC450" i="95"/>
  <c r="AB450" i="95"/>
  <c r="AA450" i="95"/>
  <c r="Z450" i="95"/>
  <c r="Y450" i="95"/>
  <c r="X450" i="95"/>
  <c r="W450" i="95"/>
  <c r="V450" i="95"/>
  <c r="U450" i="95"/>
  <c r="T450" i="95"/>
  <c r="S450" i="95"/>
  <c r="R450" i="95"/>
  <c r="Q450" i="95"/>
  <c r="P450" i="95"/>
  <c r="O450" i="95"/>
  <c r="N450" i="95"/>
  <c r="M450" i="95"/>
  <c r="L450" i="95"/>
  <c r="K450" i="95"/>
  <c r="J450" i="95"/>
  <c r="I450" i="95"/>
  <c r="H450" i="95"/>
  <c r="G450" i="95"/>
  <c r="BK449" i="95"/>
  <c r="BJ449" i="95"/>
  <c r="BI449" i="95"/>
  <c r="BH449" i="95"/>
  <c r="BG449" i="95"/>
  <c r="BF449" i="95"/>
  <c r="BE449" i="95"/>
  <c r="BD449" i="95"/>
  <c r="BC449" i="95"/>
  <c r="BB449" i="95"/>
  <c r="BA449" i="95"/>
  <c r="AZ449" i="95"/>
  <c r="AY449" i="95"/>
  <c r="AX449" i="95"/>
  <c r="AW449" i="95"/>
  <c r="AV449" i="95"/>
  <c r="AU449" i="95"/>
  <c r="AT449" i="95"/>
  <c r="AS449" i="95"/>
  <c r="AR449" i="95"/>
  <c r="AQ449" i="95"/>
  <c r="AP449" i="95"/>
  <c r="AO449" i="95"/>
  <c r="AN449" i="95"/>
  <c r="AM449" i="95"/>
  <c r="AL449" i="95"/>
  <c r="AK449" i="95"/>
  <c r="AJ449" i="95"/>
  <c r="AI449" i="95"/>
  <c r="AH449" i="95"/>
  <c r="AG449" i="95"/>
  <c r="AF449" i="95"/>
  <c r="AE449" i="95"/>
  <c r="AD449" i="95"/>
  <c r="AC449" i="95"/>
  <c r="AB449" i="95"/>
  <c r="AA449" i="95"/>
  <c r="Z449" i="95"/>
  <c r="Y449" i="95"/>
  <c r="X449" i="95"/>
  <c r="W449" i="95"/>
  <c r="V449" i="95"/>
  <c r="U449" i="95"/>
  <c r="T449" i="95"/>
  <c r="S449" i="95"/>
  <c r="R449" i="95"/>
  <c r="Q449" i="95"/>
  <c r="P449" i="95"/>
  <c r="O449" i="95"/>
  <c r="N449" i="95"/>
  <c r="M449" i="95"/>
  <c r="L449" i="95"/>
  <c r="K449" i="95"/>
  <c r="J449" i="95"/>
  <c r="I449" i="95"/>
  <c r="H449" i="95"/>
  <c r="G449" i="95"/>
  <c r="BK448" i="95"/>
  <c r="BJ448" i="95"/>
  <c r="BI448" i="95"/>
  <c r="BH448" i="95"/>
  <c r="BG448" i="95"/>
  <c r="BF448" i="95"/>
  <c r="BE448" i="95"/>
  <c r="BD448" i="95"/>
  <c r="BC448" i="95"/>
  <c r="BB448" i="95"/>
  <c r="BA448" i="95"/>
  <c r="AZ448" i="95"/>
  <c r="AY448" i="95"/>
  <c r="AX448" i="95"/>
  <c r="AW448" i="95"/>
  <c r="AV448" i="95"/>
  <c r="AU448" i="95"/>
  <c r="AT448" i="95"/>
  <c r="AS448" i="95"/>
  <c r="AR448" i="95"/>
  <c r="AQ448" i="95"/>
  <c r="AP448" i="95"/>
  <c r="AO448" i="95"/>
  <c r="AN448" i="95"/>
  <c r="AM448" i="95"/>
  <c r="AL448" i="95"/>
  <c r="AK448" i="95"/>
  <c r="AJ448" i="95"/>
  <c r="AI448" i="95"/>
  <c r="AH448" i="95"/>
  <c r="AG448" i="95"/>
  <c r="AF448" i="95"/>
  <c r="AE448" i="95"/>
  <c r="AD448" i="95"/>
  <c r="AC448" i="95"/>
  <c r="AB448" i="95"/>
  <c r="AA448" i="95"/>
  <c r="Z448" i="95"/>
  <c r="Y448" i="95"/>
  <c r="X448" i="95"/>
  <c r="W448" i="95"/>
  <c r="V448" i="95"/>
  <c r="U448" i="95"/>
  <c r="T448" i="95"/>
  <c r="S448" i="95"/>
  <c r="R448" i="95"/>
  <c r="Q448" i="95"/>
  <c r="P448" i="95"/>
  <c r="O448" i="95"/>
  <c r="N448" i="95"/>
  <c r="M448" i="95"/>
  <c r="L448" i="95"/>
  <c r="K448" i="95"/>
  <c r="J448" i="95"/>
  <c r="I448" i="95"/>
  <c r="H448" i="95"/>
  <c r="G448" i="95"/>
  <c r="BK447" i="95"/>
  <c r="BJ447" i="95"/>
  <c r="BI447" i="95"/>
  <c r="BH447" i="95"/>
  <c r="BG447" i="95"/>
  <c r="BF447" i="95"/>
  <c r="BE447" i="95"/>
  <c r="BD447" i="95"/>
  <c r="BC447" i="95"/>
  <c r="BB447" i="95"/>
  <c r="BA447" i="95"/>
  <c r="AZ447" i="95"/>
  <c r="AY447" i="95"/>
  <c r="AX447" i="95"/>
  <c r="AW447" i="95"/>
  <c r="AV447" i="95"/>
  <c r="AU447" i="95"/>
  <c r="AT447" i="95"/>
  <c r="AS447" i="95"/>
  <c r="AR447" i="95"/>
  <c r="AQ447" i="95"/>
  <c r="AP447" i="95"/>
  <c r="AO447" i="95"/>
  <c r="AN447" i="95"/>
  <c r="AM447" i="95"/>
  <c r="AL447" i="95"/>
  <c r="AK447" i="95"/>
  <c r="AJ447" i="95"/>
  <c r="AI447" i="95"/>
  <c r="AH447" i="95"/>
  <c r="AG447" i="95"/>
  <c r="AF447" i="95"/>
  <c r="AE447" i="95"/>
  <c r="AD447" i="95"/>
  <c r="AC447" i="95"/>
  <c r="AB447" i="95"/>
  <c r="AA447" i="95"/>
  <c r="Z447" i="95"/>
  <c r="Y447" i="95"/>
  <c r="X447" i="95"/>
  <c r="W447" i="95"/>
  <c r="V447" i="95"/>
  <c r="U447" i="95"/>
  <c r="T447" i="95"/>
  <c r="S447" i="95"/>
  <c r="R447" i="95"/>
  <c r="Q447" i="95"/>
  <c r="P447" i="95"/>
  <c r="O447" i="95"/>
  <c r="N447" i="95"/>
  <c r="M447" i="95"/>
  <c r="L447" i="95"/>
  <c r="K447" i="95"/>
  <c r="J447" i="95"/>
  <c r="I447" i="95"/>
  <c r="H447" i="95"/>
  <c r="G447" i="95"/>
  <c r="BK435" i="95"/>
  <c r="BJ435" i="95"/>
  <c r="BI435" i="95"/>
  <c r="BH435" i="95"/>
  <c r="BG435" i="95"/>
  <c r="BF435" i="95"/>
  <c r="BE435" i="95"/>
  <c r="BD435" i="95"/>
  <c r="BC435" i="95"/>
  <c r="BB435" i="95"/>
  <c r="BA435" i="95"/>
  <c r="AZ435" i="95"/>
  <c r="AY435" i="95"/>
  <c r="AX435" i="95"/>
  <c r="AW435" i="95"/>
  <c r="AV435" i="95"/>
  <c r="AU435" i="95"/>
  <c r="AT435" i="95"/>
  <c r="AS435" i="95"/>
  <c r="AR435" i="95"/>
  <c r="AQ435" i="95"/>
  <c r="AP435" i="95"/>
  <c r="AO435" i="95"/>
  <c r="AN435" i="95"/>
  <c r="AM435" i="95"/>
  <c r="AL435" i="95"/>
  <c r="AK435" i="95"/>
  <c r="AJ435" i="95"/>
  <c r="AI435" i="95"/>
  <c r="AH435" i="95"/>
  <c r="AG435" i="95"/>
  <c r="AF435" i="95"/>
  <c r="AE435" i="95"/>
  <c r="AD435" i="95"/>
  <c r="AC435" i="95"/>
  <c r="AB435" i="95"/>
  <c r="AA435" i="95"/>
  <c r="Z435" i="95"/>
  <c r="Y435" i="95"/>
  <c r="X435" i="95"/>
  <c r="W435" i="95"/>
  <c r="V435" i="95"/>
  <c r="U435" i="95"/>
  <c r="T435" i="95"/>
  <c r="S435" i="95"/>
  <c r="R435" i="95"/>
  <c r="Q435" i="95"/>
  <c r="P435" i="95"/>
  <c r="O435" i="95"/>
  <c r="N435" i="95"/>
  <c r="M435" i="95"/>
  <c r="L435" i="95"/>
  <c r="K435" i="95"/>
  <c r="J435" i="95"/>
  <c r="I435" i="95"/>
  <c r="H435" i="95"/>
  <c r="G435" i="95"/>
  <c r="F435" i="95"/>
  <c r="E435" i="95"/>
  <c r="D435" i="95"/>
  <c r="C435" i="95"/>
  <c r="BK434" i="95"/>
  <c r="BJ434" i="95"/>
  <c r="BI434" i="95"/>
  <c r="BH434" i="95"/>
  <c r="BG434" i="95"/>
  <c r="BF434" i="95"/>
  <c r="BE434" i="95"/>
  <c r="BD434" i="95"/>
  <c r="BC434" i="95"/>
  <c r="BB434" i="95"/>
  <c r="BA434" i="95"/>
  <c r="AZ434" i="95"/>
  <c r="AY434" i="95"/>
  <c r="AX434" i="95"/>
  <c r="AW434" i="95"/>
  <c r="AV434" i="95"/>
  <c r="AU434" i="95"/>
  <c r="AT434" i="95"/>
  <c r="AS434" i="95"/>
  <c r="AR434" i="95"/>
  <c r="AQ434" i="95"/>
  <c r="AP434" i="95"/>
  <c r="AO434" i="95"/>
  <c r="AN434" i="95"/>
  <c r="AM434" i="95"/>
  <c r="AL434" i="95"/>
  <c r="AK434" i="95"/>
  <c r="AJ434" i="95"/>
  <c r="AI434" i="95"/>
  <c r="AH434" i="95"/>
  <c r="AG434" i="95"/>
  <c r="AF434" i="95"/>
  <c r="AE434" i="95"/>
  <c r="AD434" i="95"/>
  <c r="AC434" i="95"/>
  <c r="AB434" i="95"/>
  <c r="AA434" i="95"/>
  <c r="Z434" i="95"/>
  <c r="Y434" i="95"/>
  <c r="X434" i="95"/>
  <c r="W434" i="95"/>
  <c r="V434" i="95"/>
  <c r="U434" i="95"/>
  <c r="T434" i="95"/>
  <c r="S434" i="95"/>
  <c r="R434" i="95"/>
  <c r="Q434" i="95"/>
  <c r="P434" i="95"/>
  <c r="O434" i="95"/>
  <c r="N434" i="95"/>
  <c r="M434" i="95"/>
  <c r="L434" i="95"/>
  <c r="K434" i="95"/>
  <c r="J434" i="95"/>
  <c r="I434" i="95"/>
  <c r="H434" i="95"/>
  <c r="G434" i="95"/>
  <c r="BK433" i="95"/>
  <c r="BJ433" i="95"/>
  <c r="BI433" i="95"/>
  <c r="BH433" i="95"/>
  <c r="BG433" i="95"/>
  <c r="BF433" i="95"/>
  <c r="BE433" i="95"/>
  <c r="BD433" i="95"/>
  <c r="BC433" i="95"/>
  <c r="BB433" i="95"/>
  <c r="BA433" i="95"/>
  <c r="AZ433" i="95"/>
  <c r="AY433" i="95"/>
  <c r="AX433" i="95"/>
  <c r="AW433" i="95"/>
  <c r="AV433" i="95"/>
  <c r="AU433" i="95"/>
  <c r="AT433" i="95"/>
  <c r="AS433" i="95"/>
  <c r="AR433" i="95"/>
  <c r="AQ433" i="95"/>
  <c r="AP433" i="95"/>
  <c r="AO433" i="95"/>
  <c r="AN433" i="95"/>
  <c r="AM433" i="95"/>
  <c r="AL433" i="95"/>
  <c r="AK433" i="95"/>
  <c r="AJ433" i="95"/>
  <c r="AI433" i="95"/>
  <c r="AH433" i="95"/>
  <c r="AG433" i="95"/>
  <c r="AF433" i="95"/>
  <c r="AE433" i="95"/>
  <c r="AD433" i="95"/>
  <c r="AC433" i="95"/>
  <c r="AB433" i="95"/>
  <c r="AA433" i="95"/>
  <c r="Z433" i="95"/>
  <c r="Y433" i="95"/>
  <c r="X433" i="95"/>
  <c r="W433" i="95"/>
  <c r="V433" i="95"/>
  <c r="U433" i="95"/>
  <c r="T433" i="95"/>
  <c r="S433" i="95"/>
  <c r="R433" i="95"/>
  <c r="Q433" i="95"/>
  <c r="P433" i="95"/>
  <c r="O433" i="95"/>
  <c r="N433" i="95"/>
  <c r="M433" i="95"/>
  <c r="L433" i="95"/>
  <c r="K433" i="95"/>
  <c r="J433" i="95"/>
  <c r="I433" i="95"/>
  <c r="H433" i="95"/>
  <c r="G433" i="95"/>
  <c r="BK432" i="95"/>
  <c r="BJ432" i="95"/>
  <c r="BI432" i="95"/>
  <c r="BH432" i="95"/>
  <c r="BG432" i="95"/>
  <c r="BF432" i="95"/>
  <c r="BE432" i="95"/>
  <c r="BD432" i="95"/>
  <c r="BC432" i="95"/>
  <c r="BB432" i="95"/>
  <c r="BA432" i="95"/>
  <c r="AZ432" i="95"/>
  <c r="AY432" i="95"/>
  <c r="AX432" i="95"/>
  <c r="AW432" i="95"/>
  <c r="AV432" i="95"/>
  <c r="AU432" i="95"/>
  <c r="AT432" i="95"/>
  <c r="AS432" i="95"/>
  <c r="AR432" i="95"/>
  <c r="AQ432" i="95"/>
  <c r="AP432" i="95"/>
  <c r="AO432" i="95"/>
  <c r="AN432" i="95"/>
  <c r="AM432" i="95"/>
  <c r="AL432" i="95"/>
  <c r="AK432" i="95"/>
  <c r="AJ432" i="95"/>
  <c r="AI432" i="95"/>
  <c r="AH432" i="95"/>
  <c r="AG432" i="95"/>
  <c r="AF432" i="95"/>
  <c r="AE432" i="95"/>
  <c r="AD432" i="95"/>
  <c r="AC432" i="95"/>
  <c r="AB432" i="95"/>
  <c r="AA432" i="95"/>
  <c r="Z432" i="95"/>
  <c r="Y432" i="95"/>
  <c r="X432" i="95"/>
  <c r="W432" i="95"/>
  <c r="V432" i="95"/>
  <c r="U432" i="95"/>
  <c r="T432" i="95"/>
  <c r="S432" i="95"/>
  <c r="R432" i="95"/>
  <c r="Q432" i="95"/>
  <c r="P432" i="95"/>
  <c r="O432" i="95"/>
  <c r="N432" i="95"/>
  <c r="M432" i="95"/>
  <c r="L432" i="95"/>
  <c r="K432" i="95"/>
  <c r="J432" i="95"/>
  <c r="I432" i="95"/>
  <c r="H432" i="95"/>
  <c r="G432" i="95"/>
  <c r="BK431" i="95"/>
  <c r="BJ431" i="95"/>
  <c r="BI431" i="95"/>
  <c r="BH431" i="95"/>
  <c r="BG431" i="95"/>
  <c r="BF431" i="95"/>
  <c r="BE431" i="95"/>
  <c r="BD431" i="95"/>
  <c r="BC431" i="95"/>
  <c r="BB431" i="95"/>
  <c r="BA431" i="95"/>
  <c r="AZ431" i="95"/>
  <c r="AY431" i="95"/>
  <c r="AX431" i="95"/>
  <c r="AW431" i="95"/>
  <c r="AV431" i="95"/>
  <c r="AU431" i="95"/>
  <c r="AT431" i="95"/>
  <c r="AS431" i="95"/>
  <c r="AR431" i="95"/>
  <c r="AQ431" i="95"/>
  <c r="AP431" i="95"/>
  <c r="AO431" i="95"/>
  <c r="AN431" i="95"/>
  <c r="AM431" i="95"/>
  <c r="AL431" i="95"/>
  <c r="AK431" i="95"/>
  <c r="AJ431" i="95"/>
  <c r="AI431" i="95"/>
  <c r="AH431" i="95"/>
  <c r="AG431" i="95"/>
  <c r="AF431" i="95"/>
  <c r="AE431" i="95"/>
  <c r="AD431" i="95"/>
  <c r="AC431" i="95"/>
  <c r="AB431" i="95"/>
  <c r="AA431" i="95"/>
  <c r="Z431" i="95"/>
  <c r="Y431" i="95"/>
  <c r="X431" i="95"/>
  <c r="W431" i="95"/>
  <c r="V431" i="95"/>
  <c r="U431" i="95"/>
  <c r="T431" i="95"/>
  <c r="S431" i="95"/>
  <c r="R431" i="95"/>
  <c r="Q431" i="95"/>
  <c r="P431" i="95"/>
  <c r="O431" i="95"/>
  <c r="N431" i="95"/>
  <c r="M431" i="95"/>
  <c r="L431" i="95"/>
  <c r="K431" i="95"/>
  <c r="J431" i="95"/>
  <c r="I431" i="95"/>
  <c r="H431" i="95"/>
  <c r="G431" i="95"/>
  <c r="BK430" i="95"/>
  <c r="BJ430" i="95"/>
  <c r="BI430" i="95"/>
  <c r="BH430" i="95"/>
  <c r="BG430" i="95"/>
  <c r="BF430" i="95"/>
  <c r="BE430" i="95"/>
  <c r="BD430" i="95"/>
  <c r="BC430" i="95"/>
  <c r="BB430" i="95"/>
  <c r="BA430" i="95"/>
  <c r="AZ430" i="95"/>
  <c r="AY430" i="95"/>
  <c r="AX430" i="95"/>
  <c r="AW430" i="95"/>
  <c r="AV430" i="95"/>
  <c r="AU430" i="95"/>
  <c r="AT430" i="95"/>
  <c r="AS430" i="95"/>
  <c r="AR430" i="95"/>
  <c r="AQ430" i="95"/>
  <c r="AP430" i="95"/>
  <c r="AO430" i="95"/>
  <c r="AN430" i="95"/>
  <c r="AM430" i="95"/>
  <c r="AL430" i="95"/>
  <c r="AK430" i="95"/>
  <c r="AJ430" i="95"/>
  <c r="AI430" i="95"/>
  <c r="AH430" i="95"/>
  <c r="AG430" i="95"/>
  <c r="AF430" i="95"/>
  <c r="AE430" i="95"/>
  <c r="AD430" i="95"/>
  <c r="AC430" i="95"/>
  <c r="AB430" i="95"/>
  <c r="AA430" i="95"/>
  <c r="Z430" i="95"/>
  <c r="Y430" i="95"/>
  <c r="X430" i="95"/>
  <c r="W430" i="95"/>
  <c r="V430" i="95"/>
  <c r="U430" i="95"/>
  <c r="T430" i="95"/>
  <c r="S430" i="95"/>
  <c r="R430" i="95"/>
  <c r="Q430" i="95"/>
  <c r="P430" i="95"/>
  <c r="O430" i="95"/>
  <c r="N430" i="95"/>
  <c r="M430" i="95"/>
  <c r="L430" i="95"/>
  <c r="K430" i="95"/>
  <c r="J430" i="95"/>
  <c r="I430" i="95"/>
  <c r="H430" i="95"/>
  <c r="G430" i="95"/>
  <c r="BK429" i="95"/>
  <c r="BJ429" i="95"/>
  <c r="BI429" i="95"/>
  <c r="BH429" i="95"/>
  <c r="BG429" i="95"/>
  <c r="BF429" i="95"/>
  <c r="BE429" i="95"/>
  <c r="BD429" i="95"/>
  <c r="BC429" i="95"/>
  <c r="BB429" i="95"/>
  <c r="BA429" i="95"/>
  <c r="AZ429" i="95"/>
  <c r="AY429" i="95"/>
  <c r="AX429" i="95"/>
  <c r="AW429" i="95"/>
  <c r="AV429" i="95"/>
  <c r="AU429" i="95"/>
  <c r="AT429" i="95"/>
  <c r="AS429" i="95"/>
  <c r="AR429" i="95"/>
  <c r="AQ429" i="95"/>
  <c r="AP429" i="95"/>
  <c r="AO429" i="95"/>
  <c r="AN429" i="95"/>
  <c r="AM429" i="95"/>
  <c r="AL429" i="95"/>
  <c r="AK429" i="95"/>
  <c r="AJ429" i="95"/>
  <c r="AI429" i="95"/>
  <c r="AH429" i="95"/>
  <c r="AG429" i="95"/>
  <c r="AF429" i="95"/>
  <c r="AE429" i="95"/>
  <c r="AD429" i="95"/>
  <c r="AC429" i="95"/>
  <c r="AB429" i="95"/>
  <c r="AA429" i="95"/>
  <c r="Z429" i="95"/>
  <c r="Y429" i="95"/>
  <c r="X429" i="95"/>
  <c r="W429" i="95"/>
  <c r="V429" i="95"/>
  <c r="U429" i="95"/>
  <c r="T429" i="95"/>
  <c r="S429" i="95"/>
  <c r="R429" i="95"/>
  <c r="Q429" i="95"/>
  <c r="P429" i="95"/>
  <c r="O429" i="95"/>
  <c r="N429" i="95"/>
  <c r="M429" i="95"/>
  <c r="L429" i="95"/>
  <c r="K429" i="95"/>
  <c r="J429" i="95"/>
  <c r="I429" i="95"/>
  <c r="H429" i="95"/>
  <c r="G429" i="95"/>
  <c r="BK428" i="95"/>
  <c r="BJ428" i="95"/>
  <c r="BI428" i="95"/>
  <c r="BH428" i="95"/>
  <c r="BG428" i="95"/>
  <c r="BF428" i="95"/>
  <c r="BE428" i="95"/>
  <c r="BD428" i="95"/>
  <c r="BC428" i="95"/>
  <c r="BB428" i="95"/>
  <c r="BA428" i="95"/>
  <c r="AZ428" i="95"/>
  <c r="AY428" i="95"/>
  <c r="AX428" i="95"/>
  <c r="AW428" i="95"/>
  <c r="AV428" i="95"/>
  <c r="AU428" i="95"/>
  <c r="AT428" i="95"/>
  <c r="AS428" i="95"/>
  <c r="AR428" i="95"/>
  <c r="AQ428" i="95"/>
  <c r="AP428" i="95"/>
  <c r="AO428" i="95"/>
  <c r="AN428" i="95"/>
  <c r="AM428" i="95"/>
  <c r="AL428" i="95"/>
  <c r="AK428" i="95"/>
  <c r="AJ428" i="95"/>
  <c r="AI428" i="95"/>
  <c r="AH428" i="95"/>
  <c r="AG428" i="95"/>
  <c r="AF428" i="95"/>
  <c r="AE428" i="95"/>
  <c r="AD428" i="95"/>
  <c r="AC428" i="95"/>
  <c r="AB428" i="95"/>
  <c r="AA428" i="95"/>
  <c r="Z428" i="95"/>
  <c r="Y428" i="95"/>
  <c r="X428" i="95"/>
  <c r="W428" i="95"/>
  <c r="V428" i="95"/>
  <c r="U428" i="95"/>
  <c r="T428" i="95"/>
  <c r="S428" i="95"/>
  <c r="R428" i="95"/>
  <c r="Q428" i="95"/>
  <c r="P428" i="95"/>
  <c r="O428" i="95"/>
  <c r="N428" i="95"/>
  <c r="M428" i="95"/>
  <c r="L428" i="95"/>
  <c r="K428" i="95"/>
  <c r="J428" i="95"/>
  <c r="I428" i="95"/>
  <c r="H428" i="95"/>
  <c r="G428" i="95"/>
  <c r="BK427" i="95"/>
  <c r="BJ427" i="95"/>
  <c r="BI427" i="95"/>
  <c r="BH427" i="95"/>
  <c r="BG427" i="95"/>
  <c r="BF427" i="95"/>
  <c r="BE427" i="95"/>
  <c r="BD427" i="95"/>
  <c r="BC427" i="95"/>
  <c r="BB427" i="95"/>
  <c r="BA427" i="95"/>
  <c r="AZ427" i="95"/>
  <c r="AY427" i="95"/>
  <c r="AX427" i="95"/>
  <c r="AW427" i="95"/>
  <c r="AV427" i="95"/>
  <c r="AU427" i="95"/>
  <c r="AT427" i="95"/>
  <c r="AS427" i="95"/>
  <c r="AR427" i="95"/>
  <c r="AQ427" i="95"/>
  <c r="AP427" i="95"/>
  <c r="AO427" i="95"/>
  <c r="AN427" i="95"/>
  <c r="AM427" i="95"/>
  <c r="AL427" i="95"/>
  <c r="AK427" i="95"/>
  <c r="AJ427" i="95"/>
  <c r="AI427" i="95"/>
  <c r="AH427" i="95"/>
  <c r="AG427" i="95"/>
  <c r="AF427" i="95"/>
  <c r="AE427" i="95"/>
  <c r="AD427" i="95"/>
  <c r="AC427" i="95"/>
  <c r="AB427" i="95"/>
  <c r="AA427" i="95"/>
  <c r="Z427" i="95"/>
  <c r="Y427" i="95"/>
  <c r="X427" i="95"/>
  <c r="W427" i="95"/>
  <c r="V427" i="95"/>
  <c r="U427" i="95"/>
  <c r="T427" i="95"/>
  <c r="S427" i="95"/>
  <c r="R427" i="95"/>
  <c r="Q427" i="95"/>
  <c r="P427" i="95"/>
  <c r="O427" i="95"/>
  <c r="N427" i="95"/>
  <c r="M427" i="95"/>
  <c r="L427" i="95"/>
  <c r="K427" i="95"/>
  <c r="J427" i="95"/>
  <c r="I427" i="95"/>
  <c r="H427" i="95"/>
  <c r="G427" i="95"/>
  <c r="BK426" i="95"/>
  <c r="BJ426" i="95"/>
  <c r="BI426" i="95"/>
  <c r="BH426" i="95"/>
  <c r="BG426" i="95"/>
  <c r="BF426" i="95"/>
  <c r="BE426" i="95"/>
  <c r="BD426" i="95"/>
  <c r="BC426" i="95"/>
  <c r="BB426" i="95"/>
  <c r="BA426" i="95"/>
  <c r="AZ426" i="95"/>
  <c r="AY426" i="95"/>
  <c r="AX426" i="95"/>
  <c r="AW426" i="95"/>
  <c r="AV426" i="95"/>
  <c r="AU426" i="95"/>
  <c r="AT426" i="95"/>
  <c r="AS426" i="95"/>
  <c r="AR426" i="95"/>
  <c r="AQ426" i="95"/>
  <c r="AP426" i="95"/>
  <c r="AO426" i="95"/>
  <c r="AN426" i="95"/>
  <c r="AM426" i="95"/>
  <c r="AL426" i="95"/>
  <c r="AK426" i="95"/>
  <c r="AJ426" i="95"/>
  <c r="AI426" i="95"/>
  <c r="AH426" i="95"/>
  <c r="AG426" i="95"/>
  <c r="AF426" i="95"/>
  <c r="AE426" i="95"/>
  <c r="AD426" i="95"/>
  <c r="AC426" i="95"/>
  <c r="AB426" i="95"/>
  <c r="AA426" i="95"/>
  <c r="Z426" i="95"/>
  <c r="Y426" i="95"/>
  <c r="X426" i="95"/>
  <c r="W426" i="95"/>
  <c r="V426" i="95"/>
  <c r="U426" i="95"/>
  <c r="T426" i="95"/>
  <c r="S426" i="95"/>
  <c r="R426" i="95"/>
  <c r="Q426" i="95"/>
  <c r="P426" i="95"/>
  <c r="O426" i="95"/>
  <c r="N426" i="95"/>
  <c r="M426" i="95"/>
  <c r="L426" i="95"/>
  <c r="K426" i="95"/>
  <c r="J426" i="95"/>
  <c r="I426" i="95"/>
  <c r="H426" i="95"/>
  <c r="G426" i="95"/>
  <c r="AF414" i="95"/>
  <c r="AE414" i="95"/>
  <c r="AD414" i="95"/>
  <c r="AC414" i="95"/>
  <c r="AB414" i="95"/>
  <c r="AA414" i="95"/>
  <c r="Z414" i="95"/>
  <c r="Y414" i="95"/>
  <c r="X414" i="95"/>
  <c r="W414" i="95"/>
  <c r="V414" i="95"/>
  <c r="U414" i="95"/>
  <c r="T414" i="95"/>
  <c r="S414" i="95"/>
  <c r="R414" i="95"/>
  <c r="Q414" i="95"/>
  <c r="P414" i="95"/>
  <c r="O414" i="95"/>
  <c r="N414" i="95"/>
  <c r="M414" i="95"/>
  <c r="L414" i="95"/>
  <c r="K414" i="95"/>
  <c r="J414" i="95"/>
  <c r="I414" i="95"/>
  <c r="H414" i="95"/>
  <c r="AF413" i="95"/>
  <c r="AE413" i="95"/>
  <c r="AD413" i="95"/>
  <c r="AC413" i="95"/>
  <c r="AB413" i="95"/>
  <c r="AA413" i="95"/>
  <c r="Z413" i="95"/>
  <c r="Y413" i="95"/>
  <c r="X413" i="95"/>
  <c r="W413" i="95"/>
  <c r="V413" i="95"/>
  <c r="U413" i="95"/>
  <c r="T413" i="95"/>
  <c r="S413" i="95"/>
  <c r="R413" i="95"/>
  <c r="Q413" i="95"/>
  <c r="P413" i="95"/>
  <c r="O413" i="95"/>
  <c r="N413" i="95"/>
  <c r="M413" i="95"/>
  <c r="L413" i="95"/>
  <c r="K413" i="95"/>
  <c r="J413" i="95"/>
  <c r="I413" i="95"/>
  <c r="H413" i="95"/>
  <c r="AF412" i="95"/>
  <c r="AE412" i="95"/>
  <c r="AD412" i="95"/>
  <c r="AC412" i="95"/>
  <c r="AB412" i="95"/>
  <c r="AA412" i="95"/>
  <c r="Z412" i="95"/>
  <c r="Y412" i="95"/>
  <c r="X412" i="95"/>
  <c r="W412" i="95"/>
  <c r="V412" i="95"/>
  <c r="U412" i="95"/>
  <c r="T412" i="95"/>
  <c r="S412" i="95"/>
  <c r="R412" i="95"/>
  <c r="Q412" i="95"/>
  <c r="P412" i="95"/>
  <c r="O412" i="95"/>
  <c r="N412" i="95"/>
  <c r="M412" i="95"/>
  <c r="L412" i="95"/>
  <c r="K412" i="95"/>
  <c r="J412" i="95"/>
  <c r="I412" i="95"/>
  <c r="H412" i="95"/>
  <c r="AF411" i="95"/>
  <c r="AE411" i="95"/>
  <c r="AD411" i="95"/>
  <c r="AC411" i="95"/>
  <c r="AB411" i="95"/>
  <c r="AA411" i="95"/>
  <c r="Z411" i="95"/>
  <c r="Y411" i="95"/>
  <c r="X411" i="95"/>
  <c r="W411" i="95"/>
  <c r="V411" i="95"/>
  <c r="U411" i="95"/>
  <c r="T411" i="95"/>
  <c r="S411" i="95"/>
  <c r="R411" i="95"/>
  <c r="Q411" i="95"/>
  <c r="P411" i="95"/>
  <c r="O411" i="95"/>
  <c r="N411" i="95"/>
  <c r="M411" i="95"/>
  <c r="L411" i="95"/>
  <c r="K411" i="95"/>
  <c r="J411" i="95"/>
  <c r="I411" i="95"/>
  <c r="H411" i="95"/>
  <c r="AF410" i="95"/>
  <c r="AE410" i="95"/>
  <c r="AD410" i="95"/>
  <c r="AC410" i="95"/>
  <c r="AB410" i="95"/>
  <c r="AA410" i="95"/>
  <c r="Z410" i="95"/>
  <c r="Y410" i="95"/>
  <c r="X410" i="95"/>
  <c r="W410" i="95"/>
  <c r="V410" i="95"/>
  <c r="U410" i="95"/>
  <c r="T410" i="95"/>
  <c r="S410" i="95"/>
  <c r="R410" i="95"/>
  <c r="Q410" i="95"/>
  <c r="P410" i="95"/>
  <c r="O410" i="95"/>
  <c r="N410" i="95"/>
  <c r="M410" i="95"/>
  <c r="L410" i="95"/>
  <c r="K410" i="95"/>
  <c r="J410" i="95"/>
  <c r="I410" i="95"/>
  <c r="H410" i="95"/>
  <c r="AF409" i="95"/>
  <c r="AE409" i="95"/>
  <c r="AD409" i="95"/>
  <c r="AC409" i="95"/>
  <c r="AB409" i="95"/>
  <c r="AA409" i="95"/>
  <c r="Z409" i="95"/>
  <c r="Y409" i="95"/>
  <c r="X409" i="95"/>
  <c r="W409" i="95"/>
  <c r="V409" i="95"/>
  <c r="U409" i="95"/>
  <c r="T409" i="95"/>
  <c r="S409" i="95"/>
  <c r="R409" i="95"/>
  <c r="Q409" i="95"/>
  <c r="P409" i="95"/>
  <c r="O409" i="95"/>
  <c r="N409" i="95"/>
  <c r="M409" i="95"/>
  <c r="L409" i="95"/>
  <c r="K409" i="95"/>
  <c r="J409" i="95"/>
  <c r="I409" i="95"/>
  <c r="H409" i="95"/>
  <c r="AF408" i="95"/>
  <c r="AE408" i="95"/>
  <c r="AD408" i="95"/>
  <c r="AC408" i="95"/>
  <c r="AB408" i="95"/>
  <c r="AA408" i="95"/>
  <c r="Z408" i="95"/>
  <c r="Y408" i="95"/>
  <c r="X408" i="95"/>
  <c r="W408" i="95"/>
  <c r="V408" i="95"/>
  <c r="U408" i="95"/>
  <c r="T408" i="95"/>
  <c r="S408" i="95"/>
  <c r="R408" i="95"/>
  <c r="Q408" i="95"/>
  <c r="P408" i="95"/>
  <c r="O408" i="95"/>
  <c r="N408" i="95"/>
  <c r="M408" i="95"/>
  <c r="L408" i="95"/>
  <c r="K408" i="95"/>
  <c r="J408" i="95"/>
  <c r="I408" i="95"/>
  <c r="H408" i="95"/>
  <c r="AF407" i="95"/>
  <c r="AE407" i="95"/>
  <c r="AD407" i="95"/>
  <c r="AC407" i="95"/>
  <c r="AB407" i="95"/>
  <c r="AA407" i="95"/>
  <c r="Z407" i="95"/>
  <c r="Y407" i="95"/>
  <c r="X407" i="95"/>
  <c r="W407" i="95"/>
  <c r="V407" i="95"/>
  <c r="U407" i="95"/>
  <c r="T407" i="95"/>
  <c r="S407" i="95"/>
  <c r="R407" i="95"/>
  <c r="Q407" i="95"/>
  <c r="P407" i="95"/>
  <c r="O407" i="95"/>
  <c r="N407" i="95"/>
  <c r="M407" i="95"/>
  <c r="L407" i="95"/>
  <c r="K407" i="95"/>
  <c r="J407" i="95"/>
  <c r="I407" i="95"/>
  <c r="H407" i="95"/>
  <c r="AF406" i="95"/>
  <c r="AE406" i="95"/>
  <c r="AD406" i="95"/>
  <c r="AC406" i="95"/>
  <c r="AB406" i="95"/>
  <c r="AA406" i="95"/>
  <c r="Z406" i="95"/>
  <c r="Y406" i="95"/>
  <c r="X406" i="95"/>
  <c r="W406" i="95"/>
  <c r="V406" i="95"/>
  <c r="U406" i="95"/>
  <c r="T406" i="95"/>
  <c r="S406" i="95"/>
  <c r="R406" i="95"/>
  <c r="Q406" i="95"/>
  <c r="P406" i="95"/>
  <c r="O406" i="95"/>
  <c r="N406" i="95"/>
  <c r="M406" i="95"/>
  <c r="L406" i="95"/>
  <c r="K406" i="95"/>
  <c r="J406" i="95"/>
  <c r="I406" i="95"/>
  <c r="H406" i="95"/>
  <c r="AF405" i="95"/>
  <c r="AE405" i="95"/>
  <c r="AD405" i="95"/>
  <c r="AC405" i="95"/>
  <c r="AB405" i="95"/>
  <c r="AA405" i="95"/>
  <c r="Z405" i="95"/>
  <c r="Y405" i="95"/>
  <c r="X405" i="95"/>
  <c r="W405" i="95"/>
  <c r="V405" i="95"/>
  <c r="U405" i="95"/>
  <c r="T405" i="95"/>
  <c r="S405" i="95"/>
  <c r="R405" i="95"/>
  <c r="Q405" i="95"/>
  <c r="P405" i="95"/>
  <c r="O405" i="95"/>
  <c r="N405" i="95"/>
  <c r="M405" i="95"/>
  <c r="L405" i="95"/>
  <c r="K405" i="95"/>
  <c r="J405" i="95"/>
  <c r="I405" i="95"/>
  <c r="H405" i="95"/>
  <c r="BK393" i="95"/>
  <c r="BJ393" i="95"/>
  <c r="BI393" i="95"/>
  <c r="BH393" i="95"/>
  <c r="BG393" i="95"/>
  <c r="BF393" i="95"/>
  <c r="BE393" i="95"/>
  <c r="BD393" i="95"/>
  <c r="BC393" i="95"/>
  <c r="BB393" i="95"/>
  <c r="BA393" i="95"/>
  <c r="AZ393" i="95"/>
  <c r="AY393" i="95"/>
  <c r="AX393" i="95"/>
  <c r="AW393" i="95"/>
  <c r="AV393" i="95"/>
  <c r="AU393" i="95"/>
  <c r="AT393" i="95"/>
  <c r="AS393" i="95"/>
  <c r="AR393" i="95"/>
  <c r="AQ393" i="95"/>
  <c r="AP393" i="95"/>
  <c r="AO393" i="95"/>
  <c r="AN393" i="95"/>
  <c r="AM393" i="95"/>
  <c r="AL393" i="95"/>
  <c r="AK393" i="95"/>
  <c r="AJ393" i="95"/>
  <c r="AI393" i="95"/>
  <c r="AH393" i="95"/>
  <c r="AG393" i="95"/>
  <c r="AF393" i="95"/>
  <c r="AE393" i="95"/>
  <c r="AD393" i="95"/>
  <c r="AC393" i="95"/>
  <c r="AB393" i="95"/>
  <c r="AA393" i="95"/>
  <c r="Z393" i="95"/>
  <c r="Y393" i="95"/>
  <c r="X393" i="95"/>
  <c r="W393" i="95"/>
  <c r="V393" i="95"/>
  <c r="U393" i="95"/>
  <c r="T393" i="95"/>
  <c r="S393" i="95"/>
  <c r="R393" i="95"/>
  <c r="Q393" i="95"/>
  <c r="P393" i="95"/>
  <c r="O393" i="95"/>
  <c r="N393" i="95"/>
  <c r="M393" i="95"/>
  <c r="L393" i="95"/>
  <c r="K393" i="95"/>
  <c r="J393" i="95"/>
  <c r="I393" i="95"/>
  <c r="H393" i="95"/>
  <c r="BK392" i="95"/>
  <c r="BJ392" i="95"/>
  <c r="BI392" i="95"/>
  <c r="BH392" i="95"/>
  <c r="BG392" i="95"/>
  <c r="BF392" i="95"/>
  <c r="BE392" i="95"/>
  <c r="BD392" i="95"/>
  <c r="BC392" i="95"/>
  <c r="BB392" i="95"/>
  <c r="BA392" i="95"/>
  <c r="AZ392" i="95"/>
  <c r="AY392" i="95"/>
  <c r="AX392" i="95"/>
  <c r="AW392" i="95"/>
  <c r="AV392" i="95"/>
  <c r="AU392" i="95"/>
  <c r="AT392" i="95"/>
  <c r="AS392" i="95"/>
  <c r="AR392" i="95"/>
  <c r="AQ392" i="95"/>
  <c r="AP392" i="95"/>
  <c r="AO392" i="95"/>
  <c r="AN392" i="95"/>
  <c r="AM392" i="95"/>
  <c r="AL392" i="95"/>
  <c r="AK392" i="95"/>
  <c r="AJ392" i="95"/>
  <c r="AI392" i="95"/>
  <c r="AH392" i="95"/>
  <c r="AG392" i="95"/>
  <c r="AF392" i="95"/>
  <c r="AE392" i="95"/>
  <c r="AD392" i="95"/>
  <c r="AC392" i="95"/>
  <c r="AB392" i="95"/>
  <c r="AA392" i="95"/>
  <c r="Z392" i="95"/>
  <c r="Y392" i="95"/>
  <c r="X392" i="95"/>
  <c r="W392" i="95"/>
  <c r="V392" i="95"/>
  <c r="U392" i="95"/>
  <c r="T392" i="95"/>
  <c r="S392" i="95"/>
  <c r="R392" i="95"/>
  <c r="Q392" i="95"/>
  <c r="P392" i="95"/>
  <c r="O392" i="95"/>
  <c r="N392" i="95"/>
  <c r="M392" i="95"/>
  <c r="L392" i="95"/>
  <c r="K392" i="95"/>
  <c r="J392" i="95"/>
  <c r="I392" i="95"/>
  <c r="H392" i="95"/>
  <c r="BK391" i="95"/>
  <c r="BJ391" i="95"/>
  <c r="BI391" i="95"/>
  <c r="BH391" i="95"/>
  <c r="BG391" i="95"/>
  <c r="BF391" i="95"/>
  <c r="BE391" i="95"/>
  <c r="BD391" i="95"/>
  <c r="BC391" i="95"/>
  <c r="BB391" i="95"/>
  <c r="BA391" i="95"/>
  <c r="AZ391" i="95"/>
  <c r="AY391" i="95"/>
  <c r="AX391" i="95"/>
  <c r="AW391" i="95"/>
  <c r="AV391" i="95"/>
  <c r="AU391" i="95"/>
  <c r="AT391" i="95"/>
  <c r="AS391" i="95"/>
  <c r="AR391" i="95"/>
  <c r="AQ391" i="95"/>
  <c r="AP391" i="95"/>
  <c r="AO391" i="95"/>
  <c r="AN391" i="95"/>
  <c r="AM391" i="95"/>
  <c r="AL391" i="95"/>
  <c r="AK391" i="95"/>
  <c r="AJ391" i="95"/>
  <c r="AI391" i="95"/>
  <c r="AH391" i="95"/>
  <c r="AG391" i="95"/>
  <c r="AF391" i="95"/>
  <c r="AE391" i="95"/>
  <c r="AD391" i="95"/>
  <c r="AC391" i="95"/>
  <c r="AB391" i="95"/>
  <c r="AA391" i="95"/>
  <c r="Z391" i="95"/>
  <c r="Y391" i="95"/>
  <c r="X391" i="95"/>
  <c r="W391" i="95"/>
  <c r="V391" i="95"/>
  <c r="U391" i="95"/>
  <c r="T391" i="95"/>
  <c r="S391" i="95"/>
  <c r="R391" i="95"/>
  <c r="Q391" i="95"/>
  <c r="P391" i="95"/>
  <c r="O391" i="95"/>
  <c r="N391" i="95"/>
  <c r="M391" i="95"/>
  <c r="L391" i="95"/>
  <c r="K391" i="95"/>
  <c r="J391" i="95"/>
  <c r="I391" i="95"/>
  <c r="H391" i="95"/>
  <c r="BK390" i="95"/>
  <c r="BJ390" i="95"/>
  <c r="BI390" i="95"/>
  <c r="BH390" i="95"/>
  <c r="BG390" i="95"/>
  <c r="BF390" i="95"/>
  <c r="BE390" i="95"/>
  <c r="BD390" i="95"/>
  <c r="BC390" i="95"/>
  <c r="BB390" i="95"/>
  <c r="BA390" i="95"/>
  <c r="AZ390" i="95"/>
  <c r="AY390" i="95"/>
  <c r="AX390" i="95"/>
  <c r="AW390" i="95"/>
  <c r="AV390" i="95"/>
  <c r="AU390" i="95"/>
  <c r="AT390" i="95"/>
  <c r="AS390" i="95"/>
  <c r="AR390" i="95"/>
  <c r="AQ390" i="95"/>
  <c r="AP390" i="95"/>
  <c r="AO390" i="95"/>
  <c r="AN390" i="95"/>
  <c r="AM390" i="95"/>
  <c r="AL390" i="95"/>
  <c r="AK390" i="95"/>
  <c r="AJ390" i="95"/>
  <c r="AI390" i="95"/>
  <c r="AH390" i="95"/>
  <c r="AG390" i="95"/>
  <c r="AF390" i="95"/>
  <c r="AE390" i="95"/>
  <c r="AD390" i="95"/>
  <c r="AC390" i="95"/>
  <c r="AB390" i="95"/>
  <c r="AA390" i="95"/>
  <c r="Z390" i="95"/>
  <c r="Y390" i="95"/>
  <c r="X390" i="95"/>
  <c r="W390" i="95"/>
  <c r="V390" i="95"/>
  <c r="U390" i="95"/>
  <c r="T390" i="95"/>
  <c r="S390" i="95"/>
  <c r="R390" i="95"/>
  <c r="Q390" i="95"/>
  <c r="P390" i="95"/>
  <c r="O390" i="95"/>
  <c r="N390" i="95"/>
  <c r="M390" i="95"/>
  <c r="L390" i="95"/>
  <c r="K390" i="95"/>
  <c r="J390" i="95"/>
  <c r="I390" i="95"/>
  <c r="H390" i="95"/>
  <c r="BK389" i="95"/>
  <c r="BJ389" i="95"/>
  <c r="BI389" i="95"/>
  <c r="BH389" i="95"/>
  <c r="BG389" i="95"/>
  <c r="BF389" i="95"/>
  <c r="BE389" i="95"/>
  <c r="BD389" i="95"/>
  <c r="BC389" i="95"/>
  <c r="BB389" i="95"/>
  <c r="BA389" i="95"/>
  <c r="AZ389" i="95"/>
  <c r="AY389" i="95"/>
  <c r="AX389" i="95"/>
  <c r="AW389" i="95"/>
  <c r="AV389" i="95"/>
  <c r="AU389" i="95"/>
  <c r="AT389" i="95"/>
  <c r="AS389" i="95"/>
  <c r="AR389" i="95"/>
  <c r="AQ389" i="95"/>
  <c r="AP389" i="95"/>
  <c r="AO389" i="95"/>
  <c r="AN389" i="95"/>
  <c r="AM389" i="95"/>
  <c r="AL389" i="95"/>
  <c r="AK389" i="95"/>
  <c r="AJ389" i="95"/>
  <c r="AI389" i="95"/>
  <c r="AH389" i="95"/>
  <c r="AG389" i="95"/>
  <c r="AF389" i="95"/>
  <c r="AE389" i="95"/>
  <c r="AD389" i="95"/>
  <c r="AC389" i="95"/>
  <c r="AB389" i="95"/>
  <c r="AA389" i="95"/>
  <c r="Z389" i="95"/>
  <c r="Y389" i="95"/>
  <c r="X389" i="95"/>
  <c r="W389" i="95"/>
  <c r="V389" i="95"/>
  <c r="U389" i="95"/>
  <c r="T389" i="95"/>
  <c r="S389" i="95"/>
  <c r="R389" i="95"/>
  <c r="Q389" i="95"/>
  <c r="P389" i="95"/>
  <c r="O389" i="95"/>
  <c r="N389" i="95"/>
  <c r="M389" i="95"/>
  <c r="L389" i="95"/>
  <c r="K389" i="95"/>
  <c r="J389" i="95"/>
  <c r="I389" i="95"/>
  <c r="H389" i="95"/>
  <c r="BK388" i="95"/>
  <c r="BJ388" i="95"/>
  <c r="BI388" i="95"/>
  <c r="BH388" i="95"/>
  <c r="BG388" i="95"/>
  <c r="BF388" i="95"/>
  <c r="BE388" i="95"/>
  <c r="BD388" i="95"/>
  <c r="BC388" i="95"/>
  <c r="BB388" i="95"/>
  <c r="BA388" i="95"/>
  <c r="AZ388" i="95"/>
  <c r="AY388" i="95"/>
  <c r="AX388" i="95"/>
  <c r="AW388" i="95"/>
  <c r="AV388" i="95"/>
  <c r="AU388" i="95"/>
  <c r="AT388" i="95"/>
  <c r="AS388" i="95"/>
  <c r="AR388" i="95"/>
  <c r="AQ388" i="95"/>
  <c r="AP388" i="95"/>
  <c r="AO388" i="95"/>
  <c r="AN388" i="95"/>
  <c r="AM388" i="95"/>
  <c r="AL388" i="95"/>
  <c r="AK388" i="95"/>
  <c r="AJ388" i="95"/>
  <c r="AI388" i="95"/>
  <c r="AH388" i="95"/>
  <c r="AG388" i="95"/>
  <c r="AF388" i="95"/>
  <c r="AE388" i="95"/>
  <c r="AD388" i="95"/>
  <c r="AC388" i="95"/>
  <c r="AB388" i="95"/>
  <c r="AA388" i="95"/>
  <c r="Z388" i="95"/>
  <c r="Y388" i="95"/>
  <c r="X388" i="95"/>
  <c r="W388" i="95"/>
  <c r="V388" i="95"/>
  <c r="U388" i="95"/>
  <c r="T388" i="95"/>
  <c r="S388" i="95"/>
  <c r="R388" i="95"/>
  <c r="Q388" i="95"/>
  <c r="P388" i="95"/>
  <c r="O388" i="95"/>
  <c r="N388" i="95"/>
  <c r="M388" i="95"/>
  <c r="L388" i="95"/>
  <c r="K388" i="95"/>
  <c r="J388" i="95"/>
  <c r="I388" i="95"/>
  <c r="H388" i="95"/>
  <c r="BK387" i="95"/>
  <c r="BJ387" i="95"/>
  <c r="BI387" i="95"/>
  <c r="BH387" i="95"/>
  <c r="BG387" i="95"/>
  <c r="BF387" i="95"/>
  <c r="BE387" i="95"/>
  <c r="BD387" i="95"/>
  <c r="BC387" i="95"/>
  <c r="BB387" i="95"/>
  <c r="BA387" i="95"/>
  <c r="AZ387" i="95"/>
  <c r="AY387" i="95"/>
  <c r="AX387" i="95"/>
  <c r="AW387" i="95"/>
  <c r="AV387" i="95"/>
  <c r="AU387" i="95"/>
  <c r="AT387" i="95"/>
  <c r="AS387" i="95"/>
  <c r="AR387" i="95"/>
  <c r="AQ387" i="95"/>
  <c r="AP387" i="95"/>
  <c r="AO387" i="95"/>
  <c r="AN387" i="95"/>
  <c r="AM387" i="95"/>
  <c r="AL387" i="95"/>
  <c r="AK387" i="95"/>
  <c r="AJ387" i="95"/>
  <c r="AI387" i="95"/>
  <c r="AH387" i="95"/>
  <c r="AG387" i="95"/>
  <c r="AF387" i="95"/>
  <c r="AE387" i="95"/>
  <c r="AD387" i="95"/>
  <c r="AC387" i="95"/>
  <c r="AB387" i="95"/>
  <c r="AA387" i="95"/>
  <c r="Z387" i="95"/>
  <c r="Y387" i="95"/>
  <c r="X387" i="95"/>
  <c r="W387" i="95"/>
  <c r="V387" i="95"/>
  <c r="U387" i="95"/>
  <c r="T387" i="95"/>
  <c r="S387" i="95"/>
  <c r="R387" i="95"/>
  <c r="Q387" i="95"/>
  <c r="P387" i="95"/>
  <c r="O387" i="95"/>
  <c r="N387" i="95"/>
  <c r="M387" i="95"/>
  <c r="L387" i="95"/>
  <c r="K387" i="95"/>
  <c r="J387" i="95"/>
  <c r="I387" i="95"/>
  <c r="H387" i="95"/>
  <c r="BK386" i="95"/>
  <c r="BJ386" i="95"/>
  <c r="BI386" i="95"/>
  <c r="BH386" i="95"/>
  <c r="BG386" i="95"/>
  <c r="BF386" i="95"/>
  <c r="BE386" i="95"/>
  <c r="BD386" i="95"/>
  <c r="BC386" i="95"/>
  <c r="BB386" i="95"/>
  <c r="BA386" i="95"/>
  <c r="AZ386" i="95"/>
  <c r="AY386" i="95"/>
  <c r="AX386" i="95"/>
  <c r="AW386" i="95"/>
  <c r="AV386" i="95"/>
  <c r="AU386" i="95"/>
  <c r="AT386" i="95"/>
  <c r="AS386" i="95"/>
  <c r="AR386" i="95"/>
  <c r="AQ386" i="95"/>
  <c r="AP386" i="95"/>
  <c r="AO386" i="95"/>
  <c r="AN386" i="95"/>
  <c r="AM386" i="95"/>
  <c r="AL386" i="95"/>
  <c r="AK386" i="95"/>
  <c r="AJ386" i="95"/>
  <c r="AI386" i="95"/>
  <c r="AH386" i="95"/>
  <c r="AG386" i="95"/>
  <c r="AF386" i="95"/>
  <c r="AE386" i="95"/>
  <c r="AD386" i="95"/>
  <c r="AC386" i="95"/>
  <c r="AB386" i="95"/>
  <c r="AA386" i="95"/>
  <c r="Z386" i="95"/>
  <c r="Y386" i="95"/>
  <c r="X386" i="95"/>
  <c r="W386" i="95"/>
  <c r="V386" i="95"/>
  <c r="U386" i="95"/>
  <c r="T386" i="95"/>
  <c r="S386" i="95"/>
  <c r="R386" i="95"/>
  <c r="Q386" i="95"/>
  <c r="P386" i="95"/>
  <c r="O386" i="95"/>
  <c r="N386" i="95"/>
  <c r="M386" i="95"/>
  <c r="L386" i="95"/>
  <c r="K386" i="95"/>
  <c r="J386" i="95"/>
  <c r="I386" i="95"/>
  <c r="H386" i="95"/>
  <c r="BK385" i="95"/>
  <c r="BJ385" i="95"/>
  <c r="BI385" i="95"/>
  <c r="BH385" i="95"/>
  <c r="BG385" i="95"/>
  <c r="BF385" i="95"/>
  <c r="BE385" i="95"/>
  <c r="BD385" i="95"/>
  <c r="BC385" i="95"/>
  <c r="BB385" i="95"/>
  <c r="BA385" i="95"/>
  <c r="AZ385" i="95"/>
  <c r="AY385" i="95"/>
  <c r="AX385" i="95"/>
  <c r="AW385" i="95"/>
  <c r="AV385" i="95"/>
  <c r="AU385" i="95"/>
  <c r="AT385" i="95"/>
  <c r="AS385" i="95"/>
  <c r="AR385" i="95"/>
  <c r="AQ385" i="95"/>
  <c r="AP385" i="95"/>
  <c r="AO385" i="95"/>
  <c r="AN385" i="95"/>
  <c r="AM385" i="95"/>
  <c r="AL385" i="95"/>
  <c r="AK385" i="95"/>
  <c r="AJ385" i="95"/>
  <c r="AI385" i="95"/>
  <c r="AH385" i="95"/>
  <c r="AG385" i="95"/>
  <c r="AF385" i="95"/>
  <c r="AE385" i="95"/>
  <c r="AD385" i="95"/>
  <c r="AC385" i="95"/>
  <c r="AB385" i="95"/>
  <c r="AA385" i="95"/>
  <c r="Z385" i="95"/>
  <c r="Y385" i="95"/>
  <c r="X385" i="95"/>
  <c r="W385" i="95"/>
  <c r="V385" i="95"/>
  <c r="U385" i="95"/>
  <c r="T385" i="95"/>
  <c r="S385" i="95"/>
  <c r="R385" i="95"/>
  <c r="Q385" i="95"/>
  <c r="P385" i="95"/>
  <c r="O385" i="95"/>
  <c r="N385" i="95"/>
  <c r="M385" i="95"/>
  <c r="L385" i="95"/>
  <c r="K385" i="95"/>
  <c r="J385" i="95"/>
  <c r="I385" i="95"/>
  <c r="H385" i="95"/>
  <c r="BK384" i="95"/>
  <c r="BJ384" i="95"/>
  <c r="BI384" i="95"/>
  <c r="BH384" i="95"/>
  <c r="BG384" i="95"/>
  <c r="BF384" i="95"/>
  <c r="BE384" i="95"/>
  <c r="BD384" i="95"/>
  <c r="BC384" i="95"/>
  <c r="BB384" i="95"/>
  <c r="BA384" i="95"/>
  <c r="AZ384" i="95"/>
  <c r="AY384" i="95"/>
  <c r="AX384" i="95"/>
  <c r="AW384" i="95"/>
  <c r="AV384" i="95"/>
  <c r="AU384" i="95"/>
  <c r="AT384" i="95"/>
  <c r="AS384" i="95"/>
  <c r="AR384" i="95"/>
  <c r="AQ384" i="95"/>
  <c r="AP384" i="95"/>
  <c r="AO384" i="95"/>
  <c r="AN384" i="95"/>
  <c r="AM384" i="95"/>
  <c r="AL384" i="95"/>
  <c r="AK384" i="95"/>
  <c r="AJ384" i="95"/>
  <c r="AI384" i="95"/>
  <c r="AH384" i="95"/>
  <c r="AG384" i="95"/>
  <c r="AF384" i="95"/>
  <c r="AE384" i="95"/>
  <c r="AD384" i="95"/>
  <c r="AC384" i="95"/>
  <c r="AB384" i="95"/>
  <c r="AA384" i="95"/>
  <c r="Z384" i="95"/>
  <c r="Y384" i="95"/>
  <c r="X384" i="95"/>
  <c r="W384" i="95"/>
  <c r="V384" i="95"/>
  <c r="U384" i="95"/>
  <c r="T384" i="95"/>
  <c r="S384" i="95"/>
  <c r="R384" i="95"/>
  <c r="Q384" i="95"/>
  <c r="P384" i="95"/>
  <c r="O384" i="95"/>
  <c r="N384" i="95"/>
  <c r="M384" i="95"/>
  <c r="L384" i="95"/>
  <c r="K384" i="95"/>
  <c r="J384" i="95"/>
  <c r="I384" i="95"/>
  <c r="H384" i="95"/>
  <c r="AM372" i="95"/>
  <c r="AL372" i="95"/>
  <c r="AK372" i="95"/>
  <c r="AJ372" i="95"/>
  <c r="AI372" i="95"/>
  <c r="AH372" i="95"/>
  <c r="AG372" i="95"/>
  <c r="AF372" i="95"/>
  <c r="AE372" i="95"/>
  <c r="AM371" i="95"/>
  <c r="AL371" i="95"/>
  <c r="AK371" i="95"/>
  <c r="AJ371" i="95"/>
  <c r="AI371" i="95"/>
  <c r="AH371" i="95"/>
  <c r="AG371" i="95"/>
  <c r="AF371" i="95"/>
  <c r="AE371" i="95"/>
  <c r="AM370" i="95"/>
  <c r="AL370" i="95"/>
  <c r="AK370" i="95"/>
  <c r="AJ370" i="95"/>
  <c r="AI370" i="95"/>
  <c r="AH370" i="95"/>
  <c r="AG370" i="95"/>
  <c r="AF370" i="95"/>
  <c r="AE370" i="95"/>
  <c r="AM369" i="95"/>
  <c r="AL369" i="95"/>
  <c r="AK369" i="95"/>
  <c r="AJ369" i="95"/>
  <c r="AI369" i="95"/>
  <c r="AH369" i="95"/>
  <c r="AG369" i="95"/>
  <c r="AF369" i="95"/>
  <c r="AE369" i="95"/>
  <c r="AM368" i="95"/>
  <c r="AL368" i="95"/>
  <c r="AK368" i="95"/>
  <c r="AJ368" i="95"/>
  <c r="AI368" i="95"/>
  <c r="AH368" i="95"/>
  <c r="AG368" i="95"/>
  <c r="AF368" i="95"/>
  <c r="AE368" i="95"/>
  <c r="AM367" i="95"/>
  <c r="AL367" i="95"/>
  <c r="AK367" i="95"/>
  <c r="AJ367" i="95"/>
  <c r="AI367" i="95"/>
  <c r="AH367" i="95"/>
  <c r="AG367" i="95"/>
  <c r="AF367" i="95"/>
  <c r="AE367" i="95"/>
  <c r="AM366" i="95"/>
  <c r="AL366" i="95"/>
  <c r="AK366" i="95"/>
  <c r="AJ366" i="95"/>
  <c r="AI366" i="95"/>
  <c r="AH366" i="95"/>
  <c r="AG366" i="95"/>
  <c r="AF366" i="95"/>
  <c r="AE366" i="95"/>
  <c r="AM365" i="95"/>
  <c r="AL365" i="95"/>
  <c r="AK365" i="95"/>
  <c r="AJ365" i="95"/>
  <c r="AI365" i="95"/>
  <c r="AH365" i="95"/>
  <c r="AG365" i="95"/>
  <c r="AF365" i="95"/>
  <c r="AE365" i="95"/>
  <c r="AM364" i="95"/>
  <c r="AL364" i="95"/>
  <c r="AK364" i="95"/>
  <c r="AJ364" i="95"/>
  <c r="AI364" i="95"/>
  <c r="AH364" i="95"/>
  <c r="AG364" i="95"/>
  <c r="AF364" i="95"/>
  <c r="AE364" i="95"/>
  <c r="AM363" i="95"/>
  <c r="AL363" i="95"/>
  <c r="AK363" i="95"/>
  <c r="AJ363" i="95"/>
  <c r="AI363" i="95"/>
  <c r="AH363" i="95"/>
  <c r="AG363" i="95"/>
  <c r="AF363" i="95"/>
  <c r="AE363" i="95"/>
  <c r="BK351" i="95"/>
  <c r="BJ351" i="95"/>
  <c r="BI351" i="95"/>
  <c r="BH351" i="95"/>
  <c r="BG351" i="95"/>
  <c r="BF351" i="95"/>
  <c r="BE351" i="95"/>
  <c r="BD351" i="95"/>
  <c r="BC351" i="95"/>
  <c r="BB351" i="95"/>
  <c r="BA351" i="95"/>
  <c r="AZ351" i="95"/>
  <c r="AY351" i="95"/>
  <c r="AX351" i="95"/>
  <c r="AW351" i="95"/>
  <c r="AV351" i="95"/>
  <c r="AU351" i="95"/>
  <c r="AT351" i="95"/>
  <c r="AS351" i="95"/>
  <c r="AR351" i="95"/>
  <c r="AQ351" i="95"/>
  <c r="AP351" i="95"/>
  <c r="AO351" i="95"/>
  <c r="AN351" i="95"/>
  <c r="AM351" i="95"/>
  <c r="AL351" i="95"/>
  <c r="AK351" i="95"/>
  <c r="AJ351" i="95"/>
  <c r="AI351" i="95"/>
  <c r="AH351" i="95"/>
  <c r="AG351" i="95"/>
  <c r="AF351" i="95"/>
  <c r="AE351" i="95"/>
  <c r="AD351" i="95"/>
  <c r="AC351" i="95"/>
  <c r="AB351" i="95"/>
  <c r="AA351" i="95"/>
  <c r="Z351" i="95"/>
  <c r="Y351" i="95"/>
  <c r="X351" i="95"/>
  <c r="W351" i="95"/>
  <c r="V351" i="95"/>
  <c r="U351" i="95"/>
  <c r="T351" i="95"/>
  <c r="S351" i="95"/>
  <c r="R351" i="95"/>
  <c r="Q351" i="95"/>
  <c r="P351" i="95"/>
  <c r="O351" i="95"/>
  <c r="N351" i="95"/>
  <c r="M351" i="95"/>
  <c r="L351" i="95"/>
  <c r="K351" i="95"/>
  <c r="J351" i="95"/>
  <c r="I351" i="95"/>
  <c r="H351" i="95"/>
  <c r="G351" i="95"/>
  <c r="BK350" i="95"/>
  <c r="BJ350" i="95"/>
  <c r="BI350" i="95"/>
  <c r="BH350" i="95"/>
  <c r="BG350" i="95"/>
  <c r="BF350" i="95"/>
  <c r="BE350" i="95"/>
  <c r="BD350" i="95"/>
  <c r="BC350" i="95"/>
  <c r="BB350" i="95"/>
  <c r="BA350" i="95"/>
  <c r="AZ350" i="95"/>
  <c r="AY350" i="95"/>
  <c r="AX350" i="95"/>
  <c r="AW350" i="95"/>
  <c r="AV350" i="95"/>
  <c r="AU350" i="95"/>
  <c r="AT350" i="95"/>
  <c r="AS350" i="95"/>
  <c r="AR350" i="95"/>
  <c r="AQ350" i="95"/>
  <c r="AP350" i="95"/>
  <c r="AO350" i="95"/>
  <c r="AN350" i="95"/>
  <c r="AM350" i="95"/>
  <c r="AL350" i="95"/>
  <c r="AK350" i="95"/>
  <c r="AJ350" i="95"/>
  <c r="AI350" i="95"/>
  <c r="AH350" i="95"/>
  <c r="AG350" i="95"/>
  <c r="AF350" i="95"/>
  <c r="AE350" i="95"/>
  <c r="AD350" i="95"/>
  <c r="AC350" i="95"/>
  <c r="AB350" i="95"/>
  <c r="AA350" i="95"/>
  <c r="Z350" i="95"/>
  <c r="Y350" i="95"/>
  <c r="X350" i="95"/>
  <c r="W350" i="95"/>
  <c r="V350" i="95"/>
  <c r="U350" i="95"/>
  <c r="T350" i="95"/>
  <c r="S350" i="95"/>
  <c r="R350" i="95"/>
  <c r="Q350" i="95"/>
  <c r="P350" i="95"/>
  <c r="O350" i="95"/>
  <c r="N350" i="95"/>
  <c r="M350" i="95"/>
  <c r="L350" i="95"/>
  <c r="K350" i="95"/>
  <c r="J350" i="95"/>
  <c r="I350" i="95"/>
  <c r="H350" i="95"/>
  <c r="G350" i="95"/>
  <c r="BK349" i="95"/>
  <c r="BJ349" i="95"/>
  <c r="BI349" i="95"/>
  <c r="BH349" i="95"/>
  <c r="BG349" i="95"/>
  <c r="BF349" i="95"/>
  <c r="BE349" i="95"/>
  <c r="BD349" i="95"/>
  <c r="BC349" i="95"/>
  <c r="BB349" i="95"/>
  <c r="BA349" i="95"/>
  <c r="AZ349" i="95"/>
  <c r="AY349" i="95"/>
  <c r="AX349" i="95"/>
  <c r="AW349" i="95"/>
  <c r="AV349" i="95"/>
  <c r="AU349" i="95"/>
  <c r="AT349" i="95"/>
  <c r="AS349" i="95"/>
  <c r="AR349" i="95"/>
  <c r="AQ349" i="95"/>
  <c r="AP349" i="95"/>
  <c r="AO349" i="95"/>
  <c r="AN349" i="95"/>
  <c r="AM349" i="95"/>
  <c r="AL349" i="95"/>
  <c r="AK349" i="95"/>
  <c r="AJ349" i="95"/>
  <c r="AI349" i="95"/>
  <c r="AH349" i="95"/>
  <c r="AG349" i="95"/>
  <c r="AF349" i="95"/>
  <c r="AE349" i="95"/>
  <c r="AD349" i="95"/>
  <c r="AC349" i="95"/>
  <c r="AB349" i="95"/>
  <c r="AA349" i="95"/>
  <c r="Z349" i="95"/>
  <c r="Y349" i="95"/>
  <c r="X349" i="95"/>
  <c r="W349" i="95"/>
  <c r="V349" i="95"/>
  <c r="U349" i="95"/>
  <c r="T349" i="95"/>
  <c r="S349" i="95"/>
  <c r="R349" i="95"/>
  <c r="Q349" i="95"/>
  <c r="P349" i="95"/>
  <c r="O349" i="95"/>
  <c r="N349" i="95"/>
  <c r="M349" i="95"/>
  <c r="L349" i="95"/>
  <c r="K349" i="95"/>
  <c r="J349" i="95"/>
  <c r="I349" i="95"/>
  <c r="H349" i="95"/>
  <c r="G349" i="95"/>
  <c r="BK348" i="95"/>
  <c r="BJ348" i="95"/>
  <c r="BI348" i="95"/>
  <c r="BH348" i="95"/>
  <c r="BG348" i="95"/>
  <c r="BF348" i="95"/>
  <c r="BE348" i="95"/>
  <c r="BD348" i="95"/>
  <c r="BC348" i="95"/>
  <c r="BB348" i="95"/>
  <c r="BA348" i="95"/>
  <c r="AZ348" i="95"/>
  <c r="AY348" i="95"/>
  <c r="AX348" i="95"/>
  <c r="AW348" i="95"/>
  <c r="AV348" i="95"/>
  <c r="AU348" i="95"/>
  <c r="AT348" i="95"/>
  <c r="AS348" i="95"/>
  <c r="AR348" i="95"/>
  <c r="AQ348" i="95"/>
  <c r="AP348" i="95"/>
  <c r="AO348" i="95"/>
  <c r="AN348" i="95"/>
  <c r="AM348" i="95"/>
  <c r="AL348" i="95"/>
  <c r="AK348" i="95"/>
  <c r="AJ348" i="95"/>
  <c r="AI348" i="95"/>
  <c r="AH348" i="95"/>
  <c r="AG348" i="95"/>
  <c r="AF348" i="95"/>
  <c r="AE348" i="95"/>
  <c r="AD348" i="95"/>
  <c r="AC348" i="95"/>
  <c r="AB348" i="95"/>
  <c r="AA348" i="95"/>
  <c r="Z348" i="95"/>
  <c r="Y348" i="95"/>
  <c r="X348" i="95"/>
  <c r="W348" i="95"/>
  <c r="V348" i="95"/>
  <c r="U348" i="95"/>
  <c r="T348" i="95"/>
  <c r="S348" i="95"/>
  <c r="R348" i="95"/>
  <c r="Q348" i="95"/>
  <c r="P348" i="95"/>
  <c r="O348" i="95"/>
  <c r="N348" i="95"/>
  <c r="M348" i="95"/>
  <c r="L348" i="95"/>
  <c r="K348" i="95"/>
  <c r="J348" i="95"/>
  <c r="I348" i="95"/>
  <c r="H348" i="95"/>
  <c r="G348" i="95"/>
  <c r="BK347" i="95"/>
  <c r="BJ347" i="95"/>
  <c r="BI347" i="95"/>
  <c r="BH347" i="95"/>
  <c r="BG347" i="95"/>
  <c r="BF347" i="95"/>
  <c r="BE347" i="95"/>
  <c r="BD347" i="95"/>
  <c r="BC347" i="95"/>
  <c r="BB347" i="95"/>
  <c r="BA347" i="95"/>
  <c r="AZ347" i="95"/>
  <c r="AY347" i="95"/>
  <c r="AX347" i="95"/>
  <c r="AW347" i="95"/>
  <c r="AV347" i="95"/>
  <c r="AU347" i="95"/>
  <c r="AT347" i="95"/>
  <c r="AS347" i="95"/>
  <c r="AR347" i="95"/>
  <c r="AQ347" i="95"/>
  <c r="AP347" i="95"/>
  <c r="AO347" i="95"/>
  <c r="AN347" i="95"/>
  <c r="AM347" i="95"/>
  <c r="AL347" i="95"/>
  <c r="AK347" i="95"/>
  <c r="AJ347" i="95"/>
  <c r="AI347" i="95"/>
  <c r="AH347" i="95"/>
  <c r="AG347" i="95"/>
  <c r="AF347" i="95"/>
  <c r="AE347" i="95"/>
  <c r="AD347" i="95"/>
  <c r="AC347" i="95"/>
  <c r="AB347" i="95"/>
  <c r="AA347" i="95"/>
  <c r="Z347" i="95"/>
  <c r="Y347" i="95"/>
  <c r="X347" i="95"/>
  <c r="W347" i="95"/>
  <c r="V347" i="95"/>
  <c r="U347" i="95"/>
  <c r="T347" i="95"/>
  <c r="S347" i="95"/>
  <c r="R347" i="95"/>
  <c r="Q347" i="95"/>
  <c r="P347" i="95"/>
  <c r="O347" i="95"/>
  <c r="N347" i="95"/>
  <c r="M347" i="95"/>
  <c r="L347" i="95"/>
  <c r="K347" i="95"/>
  <c r="J347" i="95"/>
  <c r="I347" i="95"/>
  <c r="H347" i="95"/>
  <c r="G347" i="95"/>
  <c r="BK346" i="95"/>
  <c r="BJ346" i="95"/>
  <c r="BI346" i="95"/>
  <c r="BH346" i="95"/>
  <c r="BG346" i="95"/>
  <c r="BF346" i="95"/>
  <c r="BE346" i="95"/>
  <c r="BD346" i="95"/>
  <c r="BC346" i="95"/>
  <c r="BB346" i="95"/>
  <c r="BA346" i="95"/>
  <c r="AZ346" i="95"/>
  <c r="AY346" i="95"/>
  <c r="AX346" i="95"/>
  <c r="AW346" i="95"/>
  <c r="AV346" i="95"/>
  <c r="AU346" i="95"/>
  <c r="AT346" i="95"/>
  <c r="AS346" i="95"/>
  <c r="AR346" i="95"/>
  <c r="AQ346" i="95"/>
  <c r="AP346" i="95"/>
  <c r="AO346" i="95"/>
  <c r="AN346" i="95"/>
  <c r="AM346" i="95"/>
  <c r="AL346" i="95"/>
  <c r="AK346" i="95"/>
  <c r="AJ346" i="95"/>
  <c r="AI346" i="95"/>
  <c r="AH346" i="95"/>
  <c r="AG346" i="95"/>
  <c r="AF346" i="95"/>
  <c r="AE346" i="95"/>
  <c r="AD346" i="95"/>
  <c r="AC346" i="95"/>
  <c r="AB346" i="95"/>
  <c r="AA346" i="95"/>
  <c r="Z346" i="95"/>
  <c r="Y346" i="95"/>
  <c r="X346" i="95"/>
  <c r="W346" i="95"/>
  <c r="V346" i="95"/>
  <c r="U346" i="95"/>
  <c r="T346" i="95"/>
  <c r="S346" i="95"/>
  <c r="R346" i="95"/>
  <c r="Q346" i="95"/>
  <c r="P346" i="95"/>
  <c r="O346" i="95"/>
  <c r="N346" i="95"/>
  <c r="M346" i="95"/>
  <c r="L346" i="95"/>
  <c r="K346" i="95"/>
  <c r="J346" i="95"/>
  <c r="I346" i="95"/>
  <c r="H346" i="95"/>
  <c r="G346" i="95"/>
  <c r="BK345" i="95"/>
  <c r="BJ345" i="95"/>
  <c r="BI345" i="95"/>
  <c r="BH345" i="95"/>
  <c r="BG345" i="95"/>
  <c r="BF345" i="95"/>
  <c r="BE345" i="95"/>
  <c r="BD345" i="95"/>
  <c r="BC345" i="95"/>
  <c r="BB345" i="95"/>
  <c r="BA345" i="95"/>
  <c r="AZ345" i="95"/>
  <c r="AY345" i="95"/>
  <c r="AX345" i="95"/>
  <c r="AW345" i="95"/>
  <c r="AV345" i="95"/>
  <c r="AU345" i="95"/>
  <c r="AT345" i="95"/>
  <c r="AS345" i="95"/>
  <c r="AR345" i="95"/>
  <c r="AQ345" i="95"/>
  <c r="AP345" i="95"/>
  <c r="AO345" i="95"/>
  <c r="AN345" i="95"/>
  <c r="AM345" i="95"/>
  <c r="AL345" i="95"/>
  <c r="AK345" i="95"/>
  <c r="AJ345" i="95"/>
  <c r="AI345" i="95"/>
  <c r="AH345" i="95"/>
  <c r="AG345" i="95"/>
  <c r="AF345" i="95"/>
  <c r="AE345" i="95"/>
  <c r="AD345" i="95"/>
  <c r="AC345" i="95"/>
  <c r="AB345" i="95"/>
  <c r="AA345" i="95"/>
  <c r="Z345" i="95"/>
  <c r="Y345" i="95"/>
  <c r="X345" i="95"/>
  <c r="W345" i="95"/>
  <c r="V345" i="95"/>
  <c r="U345" i="95"/>
  <c r="T345" i="95"/>
  <c r="S345" i="95"/>
  <c r="R345" i="95"/>
  <c r="Q345" i="95"/>
  <c r="P345" i="95"/>
  <c r="O345" i="95"/>
  <c r="N345" i="95"/>
  <c r="M345" i="95"/>
  <c r="L345" i="95"/>
  <c r="K345" i="95"/>
  <c r="J345" i="95"/>
  <c r="I345" i="95"/>
  <c r="H345" i="95"/>
  <c r="G345" i="95"/>
  <c r="BK344" i="95"/>
  <c r="BJ344" i="95"/>
  <c r="BI344" i="95"/>
  <c r="BH344" i="95"/>
  <c r="BG344" i="95"/>
  <c r="BF344" i="95"/>
  <c r="BE344" i="95"/>
  <c r="BD344" i="95"/>
  <c r="BC344" i="95"/>
  <c r="BB344" i="95"/>
  <c r="BA344" i="95"/>
  <c r="AZ344" i="95"/>
  <c r="AY344" i="95"/>
  <c r="AX344" i="95"/>
  <c r="AW344" i="95"/>
  <c r="AV344" i="95"/>
  <c r="AU344" i="95"/>
  <c r="AT344" i="95"/>
  <c r="AS344" i="95"/>
  <c r="AR344" i="95"/>
  <c r="AQ344" i="95"/>
  <c r="AP344" i="95"/>
  <c r="AO344" i="95"/>
  <c r="AN344" i="95"/>
  <c r="AM344" i="95"/>
  <c r="AL344" i="95"/>
  <c r="AK344" i="95"/>
  <c r="AJ344" i="95"/>
  <c r="AI344" i="95"/>
  <c r="AH344" i="95"/>
  <c r="AG344" i="95"/>
  <c r="AF344" i="95"/>
  <c r="AE344" i="95"/>
  <c r="AD344" i="95"/>
  <c r="AC344" i="95"/>
  <c r="AB344" i="95"/>
  <c r="AA344" i="95"/>
  <c r="Z344" i="95"/>
  <c r="Y344" i="95"/>
  <c r="X344" i="95"/>
  <c r="W344" i="95"/>
  <c r="V344" i="95"/>
  <c r="U344" i="95"/>
  <c r="T344" i="95"/>
  <c r="S344" i="95"/>
  <c r="R344" i="95"/>
  <c r="Q344" i="95"/>
  <c r="P344" i="95"/>
  <c r="O344" i="95"/>
  <c r="N344" i="95"/>
  <c r="M344" i="95"/>
  <c r="L344" i="95"/>
  <c r="K344" i="95"/>
  <c r="J344" i="95"/>
  <c r="I344" i="95"/>
  <c r="H344" i="95"/>
  <c r="G344" i="95"/>
  <c r="BK343" i="95"/>
  <c r="BJ343" i="95"/>
  <c r="BI343" i="95"/>
  <c r="BH343" i="95"/>
  <c r="BG343" i="95"/>
  <c r="BF343" i="95"/>
  <c r="BE343" i="95"/>
  <c r="BD343" i="95"/>
  <c r="BC343" i="95"/>
  <c r="BB343" i="95"/>
  <c r="BA343" i="95"/>
  <c r="AZ343" i="95"/>
  <c r="AY343" i="95"/>
  <c r="AX343" i="95"/>
  <c r="AW343" i="95"/>
  <c r="AV343" i="95"/>
  <c r="AU343" i="95"/>
  <c r="AT343" i="95"/>
  <c r="AS343" i="95"/>
  <c r="AR343" i="95"/>
  <c r="AQ343" i="95"/>
  <c r="AP343" i="95"/>
  <c r="AO343" i="95"/>
  <c r="AN343" i="95"/>
  <c r="AM343" i="95"/>
  <c r="AL343" i="95"/>
  <c r="AK343" i="95"/>
  <c r="AJ343" i="95"/>
  <c r="AI343" i="95"/>
  <c r="AH343" i="95"/>
  <c r="AG343" i="95"/>
  <c r="AF343" i="95"/>
  <c r="AE343" i="95"/>
  <c r="AD343" i="95"/>
  <c r="AC343" i="95"/>
  <c r="AB343" i="95"/>
  <c r="AA343" i="95"/>
  <c r="Z343" i="95"/>
  <c r="Y343" i="95"/>
  <c r="X343" i="95"/>
  <c r="W343" i="95"/>
  <c r="V343" i="95"/>
  <c r="U343" i="95"/>
  <c r="T343" i="95"/>
  <c r="S343" i="95"/>
  <c r="R343" i="95"/>
  <c r="Q343" i="95"/>
  <c r="P343" i="95"/>
  <c r="O343" i="95"/>
  <c r="N343" i="95"/>
  <c r="M343" i="95"/>
  <c r="L343" i="95"/>
  <c r="K343" i="95"/>
  <c r="J343" i="95"/>
  <c r="I343" i="95"/>
  <c r="H343" i="95"/>
  <c r="G343" i="95"/>
  <c r="BK342" i="95"/>
  <c r="BJ342" i="95"/>
  <c r="BI342" i="95"/>
  <c r="BH342" i="95"/>
  <c r="BG342" i="95"/>
  <c r="BF342" i="95"/>
  <c r="BE342" i="95"/>
  <c r="BD342" i="95"/>
  <c r="BC342" i="95"/>
  <c r="BB342" i="95"/>
  <c r="BA342" i="95"/>
  <c r="AZ342" i="95"/>
  <c r="AY342" i="95"/>
  <c r="AX342" i="95"/>
  <c r="AW342" i="95"/>
  <c r="AV342" i="95"/>
  <c r="AU342" i="95"/>
  <c r="AT342" i="95"/>
  <c r="AS342" i="95"/>
  <c r="AR342" i="95"/>
  <c r="AQ342" i="95"/>
  <c r="AP342" i="95"/>
  <c r="AO342" i="95"/>
  <c r="AN342" i="95"/>
  <c r="AM342" i="95"/>
  <c r="AL342" i="95"/>
  <c r="AK342" i="95"/>
  <c r="AJ342" i="95"/>
  <c r="AI342" i="95"/>
  <c r="AH342" i="95"/>
  <c r="AG342" i="95"/>
  <c r="AF342" i="95"/>
  <c r="AE342" i="95"/>
  <c r="AD342" i="95"/>
  <c r="AC342" i="95"/>
  <c r="AB342" i="95"/>
  <c r="AA342" i="95"/>
  <c r="Z342" i="95"/>
  <c r="Y342" i="95"/>
  <c r="X342" i="95"/>
  <c r="W342" i="95"/>
  <c r="V342" i="95"/>
  <c r="U342" i="95"/>
  <c r="T342" i="95"/>
  <c r="S342" i="95"/>
  <c r="R342" i="95"/>
  <c r="Q342" i="95"/>
  <c r="P342" i="95"/>
  <c r="O342" i="95"/>
  <c r="N342" i="95"/>
  <c r="M342" i="95"/>
  <c r="L342" i="95"/>
  <c r="K342" i="95"/>
  <c r="J342" i="95"/>
  <c r="I342" i="95"/>
  <c r="H342" i="95"/>
  <c r="G342" i="95"/>
  <c r="BK330" i="95"/>
  <c r="BJ330" i="95"/>
  <c r="BI330" i="95"/>
  <c r="BH330" i="95"/>
  <c r="BG330" i="95"/>
  <c r="BF330" i="95"/>
  <c r="BE330" i="95"/>
  <c r="BD330" i="95"/>
  <c r="BC330" i="95"/>
  <c r="BB330" i="95"/>
  <c r="BA330" i="95"/>
  <c r="AZ330" i="95"/>
  <c r="AY330" i="95"/>
  <c r="AX330" i="95"/>
  <c r="AW330" i="95"/>
  <c r="AV330" i="95"/>
  <c r="AU330" i="95"/>
  <c r="AT330" i="95"/>
  <c r="AS330" i="95"/>
  <c r="AR330" i="95"/>
  <c r="AQ330" i="95"/>
  <c r="AP330" i="95"/>
  <c r="AO330" i="95"/>
  <c r="AN330" i="95"/>
  <c r="AM330" i="95"/>
  <c r="AL330" i="95"/>
  <c r="AK330" i="95"/>
  <c r="AJ330" i="95"/>
  <c r="AI330" i="95"/>
  <c r="AH330" i="95"/>
  <c r="AG330" i="95"/>
  <c r="AF330" i="95"/>
  <c r="AE330" i="95"/>
  <c r="AD330" i="95"/>
  <c r="AC330" i="95"/>
  <c r="AB330" i="95"/>
  <c r="AA330" i="95"/>
  <c r="Z330" i="95"/>
  <c r="Y330" i="95"/>
  <c r="X330" i="95"/>
  <c r="W330" i="95"/>
  <c r="V330" i="95"/>
  <c r="U330" i="95"/>
  <c r="T330" i="95"/>
  <c r="S330" i="95"/>
  <c r="R330" i="95"/>
  <c r="Q330" i="95"/>
  <c r="P330" i="95"/>
  <c r="O330" i="95"/>
  <c r="N330" i="95"/>
  <c r="M330" i="95"/>
  <c r="L330" i="95"/>
  <c r="K330" i="95"/>
  <c r="J330" i="95"/>
  <c r="I330" i="95"/>
  <c r="H330" i="95"/>
  <c r="G330" i="95"/>
  <c r="BK329" i="95"/>
  <c r="BJ329" i="95"/>
  <c r="BI329" i="95"/>
  <c r="BH329" i="95"/>
  <c r="BG329" i="95"/>
  <c r="BF329" i="95"/>
  <c r="BE329" i="95"/>
  <c r="BD329" i="95"/>
  <c r="BC329" i="95"/>
  <c r="BB329" i="95"/>
  <c r="BA329" i="95"/>
  <c r="AZ329" i="95"/>
  <c r="AY329" i="95"/>
  <c r="AX329" i="95"/>
  <c r="AW329" i="95"/>
  <c r="AV329" i="95"/>
  <c r="AU329" i="95"/>
  <c r="AT329" i="95"/>
  <c r="AS329" i="95"/>
  <c r="AR329" i="95"/>
  <c r="AQ329" i="95"/>
  <c r="AP329" i="95"/>
  <c r="AO329" i="95"/>
  <c r="AN329" i="95"/>
  <c r="AM329" i="95"/>
  <c r="AL329" i="95"/>
  <c r="AK329" i="95"/>
  <c r="AJ329" i="95"/>
  <c r="AI329" i="95"/>
  <c r="AH329" i="95"/>
  <c r="AG329" i="95"/>
  <c r="AF329" i="95"/>
  <c r="AE329" i="95"/>
  <c r="AD329" i="95"/>
  <c r="AC329" i="95"/>
  <c r="AB329" i="95"/>
  <c r="AA329" i="95"/>
  <c r="Z329" i="95"/>
  <c r="Y329" i="95"/>
  <c r="X329" i="95"/>
  <c r="W329" i="95"/>
  <c r="V329" i="95"/>
  <c r="U329" i="95"/>
  <c r="T329" i="95"/>
  <c r="S329" i="95"/>
  <c r="R329" i="95"/>
  <c r="Q329" i="95"/>
  <c r="P329" i="95"/>
  <c r="O329" i="95"/>
  <c r="N329" i="95"/>
  <c r="M329" i="95"/>
  <c r="L329" i="95"/>
  <c r="K329" i="95"/>
  <c r="J329" i="95"/>
  <c r="I329" i="95"/>
  <c r="H329" i="95"/>
  <c r="G329" i="95"/>
  <c r="BK328" i="95"/>
  <c r="BJ328" i="95"/>
  <c r="BI328" i="95"/>
  <c r="BH328" i="95"/>
  <c r="BG328" i="95"/>
  <c r="BF328" i="95"/>
  <c r="BE328" i="95"/>
  <c r="BD328" i="95"/>
  <c r="BC328" i="95"/>
  <c r="BB328" i="95"/>
  <c r="BA328" i="95"/>
  <c r="AZ328" i="95"/>
  <c r="AY328" i="95"/>
  <c r="AX328" i="95"/>
  <c r="AW328" i="95"/>
  <c r="AV328" i="95"/>
  <c r="AU328" i="95"/>
  <c r="AT328" i="95"/>
  <c r="AS328" i="95"/>
  <c r="AR328" i="95"/>
  <c r="AQ328" i="95"/>
  <c r="AP328" i="95"/>
  <c r="AO328" i="95"/>
  <c r="AN328" i="95"/>
  <c r="AM328" i="95"/>
  <c r="AL328" i="95"/>
  <c r="AK328" i="95"/>
  <c r="AJ328" i="95"/>
  <c r="AI328" i="95"/>
  <c r="AH328" i="95"/>
  <c r="AG328" i="95"/>
  <c r="AF328" i="95"/>
  <c r="AE328" i="95"/>
  <c r="AD328" i="95"/>
  <c r="AC328" i="95"/>
  <c r="AB328" i="95"/>
  <c r="AA328" i="95"/>
  <c r="Z328" i="95"/>
  <c r="Y328" i="95"/>
  <c r="X328" i="95"/>
  <c r="W328" i="95"/>
  <c r="V328" i="95"/>
  <c r="U328" i="95"/>
  <c r="T328" i="95"/>
  <c r="S328" i="95"/>
  <c r="R328" i="95"/>
  <c r="Q328" i="95"/>
  <c r="P328" i="95"/>
  <c r="O328" i="95"/>
  <c r="N328" i="95"/>
  <c r="M328" i="95"/>
  <c r="L328" i="95"/>
  <c r="K328" i="95"/>
  <c r="J328" i="95"/>
  <c r="I328" i="95"/>
  <c r="H328" i="95"/>
  <c r="G328" i="95"/>
  <c r="BK327" i="95"/>
  <c r="BJ327" i="95"/>
  <c r="BI327" i="95"/>
  <c r="BH327" i="95"/>
  <c r="BG327" i="95"/>
  <c r="BF327" i="95"/>
  <c r="BE327" i="95"/>
  <c r="BD327" i="95"/>
  <c r="BC327" i="95"/>
  <c r="BB327" i="95"/>
  <c r="BA327" i="95"/>
  <c r="AZ327" i="95"/>
  <c r="AY327" i="95"/>
  <c r="AX327" i="95"/>
  <c r="AW327" i="95"/>
  <c r="AV327" i="95"/>
  <c r="AU327" i="95"/>
  <c r="AT327" i="95"/>
  <c r="AS327" i="95"/>
  <c r="AR327" i="95"/>
  <c r="AQ327" i="95"/>
  <c r="AP327" i="95"/>
  <c r="AO327" i="95"/>
  <c r="AN327" i="95"/>
  <c r="AM327" i="95"/>
  <c r="AL327" i="95"/>
  <c r="AK327" i="95"/>
  <c r="AJ327" i="95"/>
  <c r="AI327" i="95"/>
  <c r="AH327" i="95"/>
  <c r="AG327" i="95"/>
  <c r="AF327" i="95"/>
  <c r="AE327" i="95"/>
  <c r="AD327" i="95"/>
  <c r="AC327" i="95"/>
  <c r="AB327" i="95"/>
  <c r="AA327" i="95"/>
  <c r="Z327" i="95"/>
  <c r="Y327" i="95"/>
  <c r="X327" i="95"/>
  <c r="W327" i="95"/>
  <c r="V327" i="95"/>
  <c r="U327" i="95"/>
  <c r="T327" i="95"/>
  <c r="S327" i="95"/>
  <c r="R327" i="95"/>
  <c r="Q327" i="95"/>
  <c r="P327" i="95"/>
  <c r="O327" i="95"/>
  <c r="N327" i="95"/>
  <c r="M327" i="95"/>
  <c r="L327" i="95"/>
  <c r="K327" i="95"/>
  <c r="J327" i="95"/>
  <c r="I327" i="95"/>
  <c r="H327" i="95"/>
  <c r="G327" i="95"/>
  <c r="BK326" i="95"/>
  <c r="BJ326" i="95"/>
  <c r="BI326" i="95"/>
  <c r="BH326" i="95"/>
  <c r="BG326" i="95"/>
  <c r="BF326" i="95"/>
  <c r="BE326" i="95"/>
  <c r="BD326" i="95"/>
  <c r="BC326" i="95"/>
  <c r="BB326" i="95"/>
  <c r="BA326" i="95"/>
  <c r="AZ326" i="95"/>
  <c r="AY326" i="95"/>
  <c r="AX326" i="95"/>
  <c r="AW326" i="95"/>
  <c r="AV326" i="95"/>
  <c r="AU326" i="95"/>
  <c r="AT326" i="95"/>
  <c r="AS326" i="95"/>
  <c r="AR326" i="95"/>
  <c r="AQ326" i="95"/>
  <c r="AP326" i="95"/>
  <c r="AO326" i="95"/>
  <c r="AN326" i="95"/>
  <c r="AM326" i="95"/>
  <c r="AL326" i="95"/>
  <c r="AK326" i="95"/>
  <c r="AJ326" i="95"/>
  <c r="AI326" i="95"/>
  <c r="AH326" i="95"/>
  <c r="AG326" i="95"/>
  <c r="AF326" i="95"/>
  <c r="AE326" i="95"/>
  <c r="AD326" i="95"/>
  <c r="AC326" i="95"/>
  <c r="AB326" i="95"/>
  <c r="AA326" i="95"/>
  <c r="Z326" i="95"/>
  <c r="Y326" i="95"/>
  <c r="X326" i="95"/>
  <c r="W326" i="95"/>
  <c r="V326" i="95"/>
  <c r="U326" i="95"/>
  <c r="T326" i="95"/>
  <c r="S326" i="95"/>
  <c r="R326" i="95"/>
  <c r="Q326" i="95"/>
  <c r="P326" i="95"/>
  <c r="O326" i="95"/>
  <c r="N326" i="95"/>
  <c r="M326" i="95"/>
  <c r="L326" i="95"/>
  <c r="K326" i="95"/>
  <c r="J326" i="95"/>
  <c r="I326" i="95"/>
  <c r="H326" i="95"/>
  <c r="G326" i="95"/>
  <c r="BK325" i="95"/>
  <c r="BJ325" i="95"/>
  <c r="BI325" i="95"/>
  <c r="BH325" i="95"/>
  <c r="BG325" i="95"/>
  <c r="BF325" i="95"/>
  <c r="BE325" i="95"/>
  <c r="BD325" i="95"/>
  <c r="BC325" i="95"/>
  <c r="BB325" i="95"/>
  <c r="BA325" i="95"/>
  <c r="AZ325" i="95"/>
  <c r="AY325" i="95"/>
  <c r="AX325" i="95"/>
  <c r="AW325" i="95"/>
  <c r="AV325" i="95"/>
  <c r="AU325" i="95"/>
  <c r="AT325" i="95"/>
  <c r="AS325" i="95"/>
  <c r="AR325" i="95"/>
  <c r="AQ325" i="95"/>
  <c r="AP325" i="95"/>
  <c r="AO325" i="95"/>
  <c r="AN325" i="95"/>
  <c r="AM325" i="95"/>
  <c r="AL325" i="95"/>
  <c r="AK325" i="95"/>
  <c r="AJ325" i="95"/>
  <c r="AI325" i="95"/>
  <c r="AH325" i="95"/>
  <c r="AG325" i="95"/>
  <c r="AF325" i="95"/>
  <c r="AE325" i="95"/>
  <c r="AD325" i="95"/>
  <c r="AC325" i="95"/>
  <c r="AB325" i="95"/>
  <c r="AA325" i="95"/>
  <c r="Z325" i="95"/>
  <c r="Y325" i="95"/>
  <c r="X325" i="95"/>
  <c r="W325" i="95"/>
  <c r="V325" i="95"/>
  <c r="U325" i="95"/>
  <c r="T325" i="95"/>
  <c r="S325" i="95"/>
  <c r="R325" i="95"/>
  <c r="Q325" i="95"/>
  <c r="P325" i="95"/>
  <c r="O325" i="95"/>
  <c r="N325" i="95"/>
  <c r="M325" i="95"/>
  <c r="L325" i="95"/>
  <c r="K325" i="95"/>
  <c r="J325" i="95"/>
  <c r="I325" i="95"/>
  <c r="H325" i="95"/>
  <c r="G325" i="95"/>
  <c r="BK324" i="95"/>
  <c r="BJ324" i="95"/>
  <c r="BI324" i="95"/>
  <c r="BH324" i="95"/>
  <c r="BG324" i="95"/>
  <c r="BF324" i="95"/>
  <c r="BE324" i="95"/>
  <c r="BD324" i="95"/>
  <c r="BC324" i="95"/>
  <c r="BB324" i="95"/>
  <c r="BA324" i="95"/>
  <c r="AZ324" i="95"/>
  <c r="AY324" i="95"/>
  <c r="AX324" i="95"/>
  <c r="AW324" i="95"/>
  <c r="AV324" i="95"/>
  <c r="AU324" i="95"/>
  <c r="AT324" i="95"/>
  <c r="AS324" i="95"/>
  <c r="AR324" i="95"/>
  <c r="AQ324" i="95"/>
  <c r="AP324" i="95"/>
  <c r="AO324" i="95"/>
  <c r="AN324" i="95"/>
  <c r="AM324" i="95"/>
  <c r="AL324" i="95"/>
  <c r="AK324" i="95"/>
  <c r="AJ324" i="95"/>
  <c r="AI324" i="95"/>
  <c r="AH324" i="95"/>
  <c r="AG324" i="95"/>
  <c r="AF324" i="95"/>
  <c r="AE324" i="95"/>
  <c r="AD324" i="95"/>
  <c r="AC324" i="95"/>
  <c r="AB324" i="95"/>
  <c r="AA324" i="95"/>
  <c r="Z324" i="95"/>
  <c r="Y324" i="95"/>
  <c r="X324" i="95"/>
  <c r="W324" i="95"/>
  <c r="V324" i="95"/>
  <c r="U324" i="95"/>
  <c r="T324" i="95"/>
  <c r="S324" i="95"/>
  <c r="R324" i="95"/>
  <c r="Q324" i="95"/>
  <c r="P324" i="95"/>
  <c r="O324" i="95"/>
  <c r="N324" i="95"/>
  <c r="M324" i="95"/>
  <c r="L324" i="95"/>
  <c r="K324" i="95"/>
  <c r="J324" i="95"/>
  <c r="I324" i="95"/>
  <c r="H324" i="95"/>
  <c r="G324" i="95"/>
  <c r="BK323" i="95"/>
  <c r="BJ323" i="95"/>
  <c r="BI323" i="95"/>
  <c r="BH323" i="95"/>
  <c r="BG323" i="95"/>
  <c r="BF323" i="95"/>
  <c r="BE323" i="95"/>
  <c r="BD323" i="95"/>
  <c r="BC323" i="95"/>
  <c r="BB323" i="95"/>
  <c r="BA323" i="95"/>
  <c r="AZ323" i="95"/>
  <c r="AY323" i="95"/>
  <c r="AX323" i="95"/>
  <c r="AW323" i="95"/>
  <c r="AV323" i="95"/>
  <c r="AU323" i="95"/>
  <c r="AT323" i="95"/>
  <c r="AS323" i="95"/>
  <c r="AR323" i="95"/>
  <c r="AQ323" i="95"/>
  <c r="AP323" i="95"/>
  <c r="AO323" i="95"/>
  <c r="AN323" i="95"/>
  <c r="AM323" i="95"/>
  <c r="AL323" i="95"/>
  <c r="AK323" i="95"/>
  <c r="AJ323" i="95"/>
  <c r="AI323" i="95"/>
  <c r="AH323" i="95"/>
  <c r="AG323" i="95"/>
  <c r="AF323" i="95"/>
  <c r="AE323" i="95"/>
  <c r="AD323" i="95"/>
  <c r="AC323" i="95"/>
  <c r="AB323" i="95"/>
  <c r="AA323" i="95"/>
  <c r="Z323" i="95"/>
  <c r="Y323" i="95"/>
  <c r="X323" i="95"/>
  <c r="W323" i="95"/>
  <c r="V323" i="95"/>
  <c r="U323" i="95"/>
  <c r="T323" i="95"/>
  <c r="S323" i="95"/>
  <c r="R323" i="95"/>
  <c r="Q323" i="95"/>
  <c r="P323" i="95"/>
  <c r="O323" i="95"/>
  <c r="N323" i="95"/>
  <c r="M323" i="95"/>
  <c r="L323" i="95"/>
  <c r="K323" i="95"/>
  <c r="J323" i="95"/>
  <c r="I323" i="95"/>
  <c r="H323" i="95"/>
  <c r="G323" i="95"/>
  <c r="BK322" i="95"/>
  <c r="BJ322" i="95"/>
  <c r="BI322" i="95"/>
  <c r="BH322" i="95"/>
  <c r="BG322" i="95"/>
  <c r="BF322" i="95"/>
  <c r="BE322" i="95"/>
  <c r="BD322" i="95"/>
  <c r="BC322" i="95"/>
  <c r="BB322" i="95"/>
  <c r="BA322" i="95"/>
  <c r="AZ322" i="95"/>
  <c r="AY322" i="95"/>
  <c r="AX322" i="95"/>
  <c r="AW322" i="95"/>
  <c r="AV322" i="95"/>
  <c r="AU322" i="95"/>
  <c r="AT322" i="95"/>
  <c r="AS322" i="95"/>
  <c r="AR322" i="95"/>
  <c r="AQ322" i="95"/>
  <c r="AP322" i="95"/>
  <c r="AO322" i="95"/>
  <c r="AN322" i="95"/>
  <c r="AM322" i="95"/>
  <c r="AL322" i="95"/>
  <c r="AK322" i="95"/>
  <c r="AJ322" i="95"/>
  <c r="AI322" i="95"/>
  <c r="AH322" i="95"/>
  <c r="AG322" i="95"/>
  <c r="AF322" i="95"/>
  <c r="AE322" i="95"/>
  <c r="AD322" i="95"/>
  <c r="AC322" i="95"/>
  <c r="AB322" i="95"/>
  <c r="AA322" i="95"/>
  <c r="Z322" i="95"/>
  <c r="Y322" i="95"/>
  <c r="X322" i="95"/>
  <c r="W322" i="95"/>
  <c r="V322" i="95"/>
  <c r="U322" i="95"/>
  <c r="T322" i="95"/>
  <c r="S322" i="95"/>
  <c r="R322" i="95"/>
  <c r="Q322" i="95"/>
  <c r="P322" i="95"/>
  <c r="O322" i="95"/>
  <c r="N322" i="95"/>
  <c r="M322" i="95"/>
  <c r="L322" i="95"/>
  <c r="K322" i="95"/>
  <c r="J322" i="95"/>
  <c r="I322" i="95"/>
  <c r="H322" i="95"/>
  <c r="G322" i="95"/>
  <c r="BK321" i="95"/>
  <c r="BJ321" i="95"/>
  <c r="BI321" i="95"/>
  <c r="BH321" i="95"/>
  <c r="BG321" i="95"/>
  <c r="BF321" i="95"/>
  <c r="BE321" i="95"/>
  <c r="BD321" i="95"/>
  <c r="BC321" i="95"/>
  <c r="BB321" i="95"/>
  <c r="BA321" i="95"/>
  <c r="AZ321" i="95"/>
  <c r="AY321" i="95"/>
  <c r="AX321" i="95"/>
  <c r="AW321" i="95"/>
  <c r="AV321" i="95"/>
  <c r="AU321" i="95"/>
  <c r="AT321" i="95"/>
  <c r="AS321" i="95"/>
  <c r="AR321" i="95"/>
  <c r="AQ321" i="95"/>
  <c r="AP321" i="95"/>
  <c r="AO321" i="95"/>
  <c r="AN321" i="95"/>
  <c r="AM321" i="95"/>
  <c r="AL321" i="95"/>
  <c r="AK321" i="95"/>
  <c r="AJ321" i="95"/>
  <c r="AI321" i="95"/>
  <c r="AH321" i="95"/>
  <c r="AG321" i="95"/>
  <c r="AF321" i="95"/>
  <c r="AE321" i="95"/>
  <c r="AD321" i="95"/>
  <c r="AC321" i="95"/>
  <c r="AB321" i="95"/>
  <c r="AA321" i="95"/>
  <c r="Z321" i="95"/>
  <c r="Y321" i="95"/>
  <c r="X321" i="95"/>
  <c r="W321" i="95"/>
  <c r="V321" i="95"/>
  <c r="U321" i="95"/>
  <c r="T321" i="95"/>
  <c r="S321" i="95"/>
  <c r="R321" i="95"/>
  <c r="Q321" i="95"/>
  <c r="P321" i="95"/>
  <c r="O321" i="95"/>
  <c r="N321" i="95"/>
  <c r="M321" i="95"/>
  <c r="L321" i="95"/>
  <c r="K321" i="95"/>
  <c r="J321" i="95"/>
  <c r="I321" i="95"/>
  <c r="H321" i="95"/>
  <c r="G321" i="95"/>
  <c r="BK309" i="95"/>
  <c r="BJ309" i="95"/>
  <c r="BI309" i="95"/>
  <c r="BH309" i="95"/>
  <c r="BG309" i="95"/>
  <c r="BF309" i="95"/>
  <c r="BE309" i="95"/>
  <c r="BD309" i="95"/>
  <c r="BC309" i="95"/>
  <c r="BB309" i="95"/>
  <c r="BA309" i="95"/>
  <c r="AZ309" i="95"/>
  <c r="AY309" i="95"/>
  <c r="AX309" i="95"/>
  <c r="AW309" i="95"/>
  <c r="AV309" i="95"/>
  <c r="AU309" i="95"/>
  <c r="AT309" i="95"/>
  <c r="AS309" i="95"/>
  <c r="AR309" i="95"/>
  <c r="AQ309" i="95"/>
  <c r="AP309" i="95"/>
  <c r="AO309" i="95"/>
  <c r="AN309" i="95"/>
  <c r="AM309" i="95"/>
  <c r="AL309" i="95"/>
  <c r="AK309" i="95"/>
  <c r="AJ309" i="95"/>
  <c r="AI309" i="95"/>
  <c r="AH309" i="95"/>
  <c r="AG309" i="95"/>
  <c r="AF309" i="95"/>
  <c r="AE309" i="95"/>
  <c r="AD309" i="95"/>
  <c r="AC309" i="95"/>
  <c r="AB309" i="95"/>
  <c r="AA309" i="95"/>
  <c r="Z309" i="95"/>
  <c r="Y309" i="95"/>
  <c r="X309" i="95"/>
  <c r="W309" i="95"/>
  <c r="V309" i="95"/>
  <c r="U309" i="95"/>
  <c r="T309" i="95"/>
  <c r="S309" i="95"/>
  <c r="R309" i="95"/>
  <c r="Q309" i="95"/>
  <c r="P309" i="95"/>
  <c r="O309" i="95"/>
  <c r="N309" i="95"/>
  <c r="M309" i="95"/>
  <c r="L309" i="95"/>
  <c r="K309" i="95"/>
  <c r="J309" i="95"/>
  <c r="I309" i="95"/>
  <c r="H309" i="95"/>
  <c r="G309" i="95"/>
  <c r="BK308" i="95"/>
  <c r="BJ308" i="95"/>
  <c r="BI308" i="95"/>
  <c r="BH308" i="95"/>
  <c r="BG308" i="95"/>
  <c r="BF308" i="95"/>
  <c r="BE308" i="95"/>
  <c r="BD308" i="95"/>
  <c r="BC308" i="95"/>
  <c r="BB308" i="95"/>
  <c r="BA308" i="95"/>
  <c r="AZ308" i="95"/>
  <c r="AY308" i="95"/>
  <c r="AX308" i="95"/>
  <c r="AW308" i="95"/>
  <c r="AV308" i="95"/>
  <c r="AU308" i="95"/>
  <c r="AT308" i="95"/>
  <c r="AS308" i="95"/>
  <c r="AR308" i="95"/>
  <c r="AQ308" i="95"/>
  <c r="AP308" i="95"/>
  <c r="AO308" i="95"/>
  <c r="AN308" i="95"/>
  <c r="AM308" i="95"/>
  <c r="AL308" i="95"/>
  <c r="AK308" i="95"/>
  <c r="AJ308" i="95"/>
  <c r="AI308" i="95"/>
  <c r="AH308" i="95"/>
  <c r="AG308" i="95"/>
  <c r="AF308" i="95"/>
  <c r="AE308" i="95"/>
  <c r="AD308" i="95"/>
  <c r="AC308" i="95"/>
  <c r="AB308" i="95"/>
  <c r="AA308" i="95"/>
  <c r="Z308" i="95"/>
  <c r="Y308" i="95"/>
  <c r="X308" i="95"/>
  <c r="W308" i="95"/>
  <c r="V308" i="95"/>
  <c r="U308" i="95"/>
  <c r="T308" i="95"/>
  <c r="S308" i="95"/>
  <c r="R308" i="95"/>
  <c r="Q308" i="95"/>
  <c r="P308" i="95"/>
  <c r="O308" i="95"/>
  <c r="N308" i="95"/>
  <c r="M308" i="95"/>
  <c r="L308" i="95"/>
  <c r="K308" i="95"/>
  <c r="J308" i="95"/>
  <c r="I308" i="95"/>
  <c r="H308" i="95"/>
  <c r="G308" i="95"/>
  <c r="BK307" i="95"/>
  <c r="BJ307" i="95"/>
  <c r="BI307" i="95"/>
  <c r="BH307" i="95"/>
  <c r="BG307" i="95"/>
  <c r="BF307" i="95"/>
  <c r="BE307" i="95"/>
  <c r="BD307" i="95"/>
  <c r="BC307" i="95"/>
  <c r="BB307" i="95"/>
  <c r="BA307" i="95"/>
  <c r="AZ307" i="95"/>
  <c r="AY307" i="95"/>
  <c r="AX307" i="95"/>
  <c r="AW307" i="95"/>
  <c r="AV307" i="95"/>
  <c r="AU307" i="95"/>
  <c r="AT307" i="95"/>
  <c r="AS307" i="95"/>
  <c r="AR307" i="95"/>
  <c r="AQ307" i="95"/>
  <c r="AP307" i="95"/>
  <c r="AO307" i="95"/>
  <c r="AN307" i="95"/>
  <c r="AM307" i="95"/>
  <c r="AL307" i="95"/>
  <c r="AK307" i="95"/>
  <c r="AJ307" i="95"/>
  <c r="AI307" i="95"/>
  <c r="AH307" i="95"/>
  <c r="AG307" i="95"/>
  <c r="AF307" i="95"/>
  <c r="AE307" i="95"/>
  <c r="AD307" i="95"/>
  <c r="AC307" i="95"/>
  <c r="AB307" i="95"/>
  <c r="AA307" i="95"/>
  <c r="Z307" i="95"/>
  <c r="Y307" i="95"/>
  <c r="X307" i="95"/>
  <c r="W307" i="95"/>
  <c r="V307" i="95"/>
  <c r="U307" i="95"/>
  <c r="T307" i="95"/>
  <c r="S307" i="95"/>
  <c r="R307" i="95"/>
  <c r="Q307" i="95"/>
  <c r="P307" i="95"/>
  <c r="O307" i="95"/>
  <c r="N307" i="95"/>
  <c r="M307" i="95"/>
  <c r="L307" i="95"/>
  <c r="K307" i="95"/>
  <c r="J307" i="95"/>
  <c r="I307" i="95"/>
  <c r="H307" i="95"/>
  <c r="G307" i="95"/>
  <c r="BK306" i="95"/>
  <c r="BJ306" i="95"/>
  <c r="BI306" i="95"/>
  <c r="BH306" i="95"/>
  <c r="BG306" i="95"/>
  <c r="BF306" i="95"/>
  <c r="BE306" i="95"/>
  <c r="BD306" i="95"/>
  <c r="BC306" i="95"/>
  <c r="BB306" i="95"/>
  <c r="BA306" i="95"/>
  <c r="AZ306" i="95"/>
  <c r="AY306" i="95"/>
  <c r="AX306" i="95"/>
  <c r="AW306" i="95"/>
  <c r="AV306" i="95"/>
  <c r="AU306" i="95"/>
  <c r="AT306" i="95"/>
  <c r="AS306" i="95"/>
  <c r="AR306" i="95"/>
  <c r="AQ306" i="95"/>
  <c r="AP306" i="95"/>
  <c r="AO306" i="95"/>
  <c r="AN306" i="95"/>
  <c r="AM306" i="95"/>
  <c r="AL306" i="95"/>
  <c r="AK306" i="95"/>
  <c r="AJ306" i="95"/>
  <c r="AI306" i="95"/>
  <c r="AH306" i="95"/>
  <c r="AG306" i="95"/>
  <c r="AF306" i="95"/>
  <c r="AE306" i="95"/>
  <c r="AD306" i="95"/>
  <c r="AC306" i="95"/>
  <c r="AB306" i="95"/>
  <c r="AA306" i="95"/>
  <c r="Z306" i="95"/>
  <c r="Y306" i="95"/>
  <c r="X306" i="95"/>
  <c r="W306" i="95"/>
  <c r="V306" i="95"/>
  <c r="U306" i="95"/>
  <c r="T306" i="95"/>
  <c r="S306" i="95"/>
  <c r="R306" i="95"/>
  <c r="Q306" i="95"/>
  <c r="P306" i="95"/>
  <c r="O306" i="95"/>
  <c r="N306" i="95"/>
  <c r="M306" i="95"/>
  <c r="L306" i="95"/>
  <c r="K306" i="95"/>
  <c r="J306" i="95"/>
  <c r="I306" i="95"/>
  <c r="H306" i="95"/>
  <c r="G306" i="95"/>
  <c r="BK305" i="95"/>
  <c r="BJ305" i="95"/>
  <c r="BI305" i="95"/>
  <c r="BH305" i="95"/>
  <c r="BG305" i="95"/>
  <c r="BF305" i="95"/>
  <c r="BE305" i="95"/>
  <c r="BD305" i="95"/>
  <c r="BC305" i="95"/>
  <c r="BB305" i="95"/>
  <c r="BA305" i="95"/>
  <c r="AZ305" i="95"/>
  <c r="AY305" i="95"/>
  <c r="AX305" i="95"/>
  <c r="AW305" i="95"/>
  <c r="AV305" i="95"/>
  <c r="AU305" i="95"/>
  <c r="AT305" i="95"/>
  <c r="AS305" i="95"/>
  <c r="AR305" i="95"/>
  <c r="AQ305" i="95"/>
  <c r="AP305" i="95"/>
  <c r="AO305" i="95"/>
  <c r="AN305" i="95"/>
  <c r="AM305" i="95"/>
  <c r="AL305" i="95"/>
  <c r="AK305" i="95"/>
  <c r="AJ305" i="95"/>
  <c r="AI305" i="95"/>
  <c r="AH305" i="95"/>
  <c r="AG305" i="95"/>
  <c r="AF305" i="95"/>
  <c r="AE305" i="95"/>
  <c r="AD305" i="95"/>
  <c r="AC305" i="95"/>
  <c r="AB305" i="95"/>
  <c r="AA305" i="95"/>
  <c r="Z305" i="95"/>
  <c r="Y305" i="95"/>
  <c r="X305" i="95"/>
  <c r="W305" i="95"/>
  <c r="V305" i="95"/>
  <c r="U305" i="95"/>
  <c r="T305" i="95"/>
  <c r="S305" i="95"/>
  <c r="R305" i="95"/>
  <c r="Q305" i="95"/>
  <c r="P305" i="95"/>
  <c r="O305" i="95"/>
  <c r="N305" i="95"/>
  <c r="M305" i="95"/>
  <c r="L305" i="95"/>
  <c r="K305" i="95"/>
  <c r="J305" i="95"/>
  <c r="I305" i="95"/>
  <c r="H305" i="95"/>
  <c r="G305" i="95"/>
  <c r="BK304" i="95"/>
  <c r="BJ304" i="95"/>
  <c r="BI304" i="95"/>
  <c r="BH304" i="95"/>
  <c r="BG304" i="95"/>
  <c r="BF304" i="95"/>
  <c r="BE304" i="95"/>
  <c r="BD304" i="95"/>
  <c r="BC304" i="95"/>
  <c r="BB304" i="95"/>
  <c r="BA304" i="95"/>
  <c r="AZ304" i="95"/>
  <c r="AY304" i="95"/>
  <c r="AX304" i="95"/>
  <c r="AW304" i="95"/>
  <c r="AV304" i="95"/>
  <c r="AU304" i="95"/>
  <c r="AT304" i="95"/>
  <c r="AS304" i="95"/>
  <c r="AR304" i="95"/>
  <c r="AQ304" i="95"/>
  <c r="AP304" i="95"/>
  <c r="AO304" i="95"/>
  <c r="AN304" i="95"/>
  <c r="AM304" i="95"/>
  <c r="AL304" i="95"/>
  <c r="AK304" i="95"/>
  <c r="AJ304" i="95"/>
  <c r="AI304" i="95"/>
  <c r="AH304" i="95"/>
  <c r="AG304" i="95"/>
  <c r="AF304" i="95"/>
  <c r="AE304" i="95"/>
  <c r="AD304" i="95"/>
  <c r="AC304" i="95"/>
  <c r="AB304" i="95"/>
  <c r="AA304" i="95"/>
  <c r="Z304" i="95"/>
  <c r="Y304" i="95"/>
  <c r="X304" i="95"/>
  <c r="W304" i="95"/>
  <c r="V304" i="95"/>
  <c r="U304" i="95"/>
  <c r="T304" i="95"/>
  <c r="S304" i="95"/>
  <c r="R304" i="95"/>
  <c r="Q304" i="95"/>
  <c r="P304" i="95"/>
  <c r="O304" i="95"/>
  <c r="N304" i="95"/>
  <c r="M304" i="95"/>
  <c r="L304" i="95"/>
  <c r="K304" i="95"/>
  <c r="J304" i="95"/>
  <c r="I304" i="95"/>
  <c r="H304" i="95"/>
  <c r="G304" i="95"/>
  <c r="BK303" i="95"/>
  <c r="BJ303" i="95"/>
  <c r="BI303" i="95"/>
  <c r="BH303" i="95"/>
  <c r="BG303" i="95"/>
  <c r="BF303" i="95"/>
  <c r="BE303" i="95"/>
  <c r="BD303" i="95"/>
  <c r="BC303" i="95"/>
  <c r="BB303" i="95"/>
  <c r="BA303" i="95"/>
  <c r="AZ303" i="95"/>
  <c r="AY303" i="95"/>
  <c r="AX303" i="95"/>
  <c r="AW303" i="95"/>
  <c r="AV303" i="95"/>
  <c r="AU303" i="95"/>
  <c r="AT303" i="95"/>
  <c r="AS303" i="95"/>
  <c r="AR303" i="95"/>
  <c r="AQ303" i="95"/>
  <c r="AP303" i="95"/>
  <c r="AO303" i="95"/>
  <c r="AN303" i="95"/>
  <c r="AM303" i="95"/>
  <c r="AL303" i="95"/>
  <c r="AK303" i="95"/>
  <c r="AJ303" i="95"/>
  <c r="AI303" i="95"/>
  <c r="AH303" i="95"/>
  <c r="AG303" i="95"/>
  <c r="AF303" i="95"/>
  <c r="AE303" i="95"/>
  <c r="AD303" i="95"/>
  <c r="AC303" i="95"/>
  <c r="AB303" i="95"/>
  <c r="AA303" i="95"/>
  <c r="Z303" i="95"/>
  <c r="Y303" i="95"/>
  <c r="X303" i="95"/>
  <c r="W303" i="95"/>
  <c r="V303" i="95"/>
  <c r="U303" i="95"/>
  <c r="T303" i="95"/>
  <c r="S303" i="95"/>
  <c r="R303" i="95"/>
  <c r="Q303" i="95"/>
  <c r="P303" i="95"/>
  <c r="O303" i="95"/>
  <c r="N303" i="95"/>
  <c r="M303" i="95"/>
  <c r="L303" i="95"/>
  <c r="K303" i="95"/>
  <c r="J303" i="95"/>
  <c r="I303" i="95"/>
  <c r="H303" i="95"/>
  <c r="G303" i="95"/>
  <c r="BK302" i="95"/>
  <c r="BJ302" i="95"/>
  <c r="BI302" i="95"/>
  <c r="BH302" i="95"/>
  <c r="BG302" i="95"/>
  <c r="BF302" i="95"/>
  <c r="BE302" i="95"/>
  <c r="BD302" i="95"/>
  <c r="BC302" i="95"/>
  <c r="BB302" i="95"/>
  <c r="BA302" i="95"/>
  <c r="AZ302" i="95"/>
  <c r="AY302" i="95"/>
  <c r="AX302" i="95"/>
  <c r="AW302" i="95"/>
  <c r="AV302" i="95"/>
  <c r="AU302" i="95"/>
  <c r="AT302" i="95"/>
  <c r="AS302" i="95"/>
  <c r="AR302" i="95"/>
  <c r="AQ302" i="95"/>
  <c r="AP302" i="95"/>
  <c r="AO302" i="95"/>
  <c r="AN302" i="95"/>
  <c r="AM302" i="95"/>
  <c r="AL302" i="95"/>
  <c r="AK302" i="95"/>
  <c r="AJ302" i="95"/>
  <c r="AI302" i="95"/>
  <c r="AH302" i="95"/>
  <c r="AG302" i="95"/>
  <c r="AF302" i="95"/>
  <c r="AE302" i="95"/>
  <c r="AD302" i="95"/>
  <c r="AC302" i="95"/>
  <c r="AB302" i="95"/>
  <c r="AA302" i="95"/>
  <c r="Z302" i="95"/>
  <c r="Y302" i="95"/>
  <c r="X302" i="95"/>
  <c r="W302" i="95"/>
  <c r="V302" i="95"/>
  <c r="U302" i="95"/>
  <c r="T302" i="95"/>
  <c r="S302" i="95"/>
  <c r="R302" i="95"/>
  <c r="Q302" i="95"/>
  <c r="P302" i="95"/>
  <c r="O302" i="95"/>
  <c r="N302" i="95"/>
  <c r="M302" i="95"/>
  <c r="L302" i="95"/>
  <c r="K302" i="95"/>
  <c r="J302" i="95"/>
  <c r="I302" i="95"/>
  <c r="H302" i="95"/>
  <c r="G302" i="95"/>
  <c r="BK301" i="95"/>
  <c r="BJ301" i="95"/>
  <c r="BI301" i="95"/>
  <c r="BH301" i="95"/>
  <c r="BG301" i="95"/>
  <c r="BF301" i="95"/>
  <c r="BE301" i="95"/>
  <c r="BD301" i="95"/>
  <c r="BC301" i="95"/>
  <c r="BB301" i="95"/>
  <c r="BA301" i="95"/>
  <c r="AZ301" i="95"/>
  <c r="AY301" i="95"/>
  <c r="AX301" i="95"/>
  <c r="AW301" i="95"/>
  <c r="AV301" i="95"/>
  <c r="AU301" i="95"/>
  <c r="AT301" i="95"/>
  <c r="AS301" i="95"/>
  <c r="AR301" i="95"/>
  <c r="AQ301" i="95"/>
  <c r="AP301" i="95"/>
  <c r="AO301" i="95"/>
  <c r="AN301" i="95"/>
  <c r="AM301" i="95"/>
  <c r="AL301" i="95"/>
  <c r="AK301" i="95"/>
  <c r="AJ301" i="95"/>
  <c r="AI301" i="95"/>
  <c r="AH301" i="95"/>
  <c r="AG301" i="95"/>
  <c r="AF301" i="95"/>
  <c r="AE301" i="95"/>
  <c r="AD301" i="95"/>
  <c r="AC301" i="95"/>
  <c r="AB301" i="95"/>
  <c r="AA301" i="95"/>
  <c r="Z301" i="95"/>
  <c r="Y301" i="95"/>
  <c r="X301" i="95"/>
  <c r="W301" i="95"/>
  <c r="V301" i="95"/>
  <c r="U301" i="95"/>
  <c r="T301" i="95"/>
  <c r="S301" i="95"/>
  <c r="R301" i="95"/>
  <c r="Q301" i="95"/>
  <c r="P301" i="95"/>
  <c r="O301" i="95"/>
  <c r="N301" i="95"/>
  <c r="M301" i="95"/>
  <c r="L301" i="95"/>
  <c r="K301" i="95"/>
  <c r="J301" i="95"/>
  <c r="I301" i="95"/>
  <c r="H301" i="95"/>
  <c r="G301" i="95"/>
  <c r="BK300" i="95"/>
  <c r="BJ300" i="95"/>
  <c r="BI300" i="95"/>
  <c r="BH300" i="95"/>
  <c r="BG300" i="95"/>
  <c r="BF300" i="95"/>
  <c r="BE300" i="95"/>
  <c r="BD300" i="95"/>
  <c r="BC300" i="95"/>
  <c r="BB300" i="95"/>
  <c r="BA300" i="95"/>
  <c r="AZ300" i="95"/>
  <c r="AY300" i="95"/>
  <c r="AX300" i="95"/>
  <c r="AW300" i="95"/>
  <c r="AV300" i="95"/>
  <c r="AU300" i="95"/>
  <c r="AT300" i="95"/>
  <c r="AS300" i="95"/>
  <c r="AR300" i="95"/>
  <c r="AQ300" i="95"/>
  <c r="AP300" i="95"/>
  <c r="AO300" i="95"/>
  <c r="AN300" i="95"/>
  <c r="AM300" i="95"/>
  <c r="AL300" i="95"/>
  <c r="AK300" i="95"/>
  <c r="AJ300" i="95"/>
  <c r="AI300" i="95"/>
  <c r="AH300" i="95"/>
  <c r="AG300" i="95"/>
  <c r="AF300" i="95"/>
  <c r="AE300" i="95"/>
  <c r="AD300" i="95"/>
  <c r="AC300" i="95"/>
  <c r="AB300" i="95"/>
  <c r="AA300" i="95"/>
  <c r="Z300" i="95"/>
  <c r="Y300" i="95"/>
  <c r="X300" i="95"/>
  <c r="W300" i="95"/>
  <c r="V300" i="95"/>
  <c r="U300" i="95"/>
  <c r="T300" i="95"/>
  <c r="S300" i="95"/>
  <c r="R300" i="95"/>
  <c r="Q300" i="95"/>
  <c r="P300" i="95"/>
  <c r="O300" i="95"/>
  <c r="N300" i="95"/>
  <c r="M300" i="95"/>
  <c r="L300" i="95"/>
  <c r="K300" i="95"/>
  <c r="J300" i="95"/>
  <c r="I300" i="95"/>
  <c r="H300" i="95"/>
  <c r="G300" i="95"/>
  <c r="BK288" i="95"/>
  <c r="BJ288" i="95"/>
  <c r="BI288" i="95"/>
  <c r="BH288" i="95"/>
  <c r="BG288" i="95"/>
  <c r="BF288" i="95"/>
  <c r="BE288" i="95"/>
  <c r="BD288" i="95"/>
  <c r="BC288" i="95"/>
  <c r="BB288" i="95"/>
  <c r="BA288" i="95"/>
  <c r="AZ288" i="95"/>
  <c r="AY288" i="95"/>
  <c r="AX288" i="95"/>
  <c r="AW288" i="95"/>
  <c r="AV288" i="95"/>
  <c r="AU288" i="95"/>
  <c r="AT288" i="95"/>
  <c r="AS288" i="95"/>
  <c r="AR288" i="95"/>
  <c r="AQ288" i="95"/>
  <c r="AP288" i="95"/>
  <c r="AO288" i="95"/>
  <c r="AN288" i="95"/>
  <c r="AM288" i="95"/>
  <c r="AL288" i="95"/>
  <c r="AK288" i="95"/>
  <c r="AJ288" i="95"/>
  <c r="AI288" i="95"/>
  <c r="AH288" i="95"/>
  <c r="AG288" i="95"/>
  <c r="AF288" i="95"/>
  <c r="AE288" i="95"/>
  <c r="AD288" i="95"/>
  <c r="AC288" i="95"/>
  <c r="AB288" i="95"/>
  <c r="AA288" i="95"/>
  <c r="Z288" i="95"/>
  <c r="Y288" i="95"/>
  <c r="X288" i="95"/>
  <c r="W288" i="95"/>
  <c r="V288" i="95"/>
  <c r="U288" i="95"/>
  <c r="T288" i="95"/>
  <c r="S288" i="95"/>
  <c r="R288" i="95"/>
  <c r="Q288" i="95"/>
  <c r="P288" i="95"/>
  <c r="O288" i="95"/>
  <c r="N288" i="95"/>
  <c r="M288" i="95"/>
  <c r="L288" i="95"/>
  <c r="K288" i="95"/>
  <c r="J288" i="95"/>
  <c r="I288" i="95"/>
  <c r="H288" i="95"/>
  <c r="G288" i="95"/>
  <c r="F288" i="95"/>
  <c r="E288" i="95"/>
  <c r="D288" i="95"/>
  <c r="C288" i="95"/>
  <c r="BK287" i="95"/>
  <c r="BJ287" i="95"/>
  <c r="BI287" i="95"/>
  <c r="BH287" i="95"/>
  <c r="BG287" i="95"/>
  <c r="BF287" i="95"/>
  <c r="BE287" i="95"/>
  <c r="BD287" i="95"/>
  <c r="BC287" i="95"/>
  <c r="BB287" i="95"/>
  <c r="BA287" i="95"/>
  <c r="AZ287" i="95"/>
  <c r="AY287" i="95"/>
  <c r="AX287" i="95"/>
  <c r="AW287" i="95"/>
  <c r="AV287" i="95"/>
  <c r="AU287" i="95"/>
  <c r="AT287" i="95"/>
  <c r="AS287" i="95"/>
  <c r="AR287" i="95"/>
  <c r="AQ287" i="95"/>
  <c r="AP287" i="95"/>
  <c r="AO287" i="95"/>
  <c r="AN287" i="95"/>
  <c r="AM287" i="95"/>
  <c r="AL287" i="95"/>
  <c r="AK287" i="95"/>
  <c r="AJ287" i="95"/>
  <c r="AI287" i="95"/>
  <c r="AH287" i="95"/>
  <c r="AG287" i="95"/>
  <c r="AF287" i="95"/>
  <c r="AE287" i="95"/>
  <c r="AD287" i="95"/>
  <c r="AC287" i="95"/>
  <c r="AB287" i="95"/>
  <c r="AA287" i="95"/>
  <c r="Z287" i="95"/>
  <c r="Y287" i="95"/>
  <c r="X287" i="95"/>
  <c r="W287" i="95"/>
  <c r="V287" i="95"/>
  <c r="U287" i="95"/>
  <c r="T287" i="95"/>
  <c r="S287" i="95"/>
  <c r="R287" i="95"/>
  <c r="Q287" i="95"/>
  <c r="P287" i="95"/>
  <c r="O287" i="95"/>
  <c r="N287" i="95"/>
  <c r="M287" i="95"/>
  <c r="L287" i="95"/>
  <c r="K287" i="95"/>
  <c r="J287" i="95"/>
  <c r="I287" i="95"/>
  <c r="H287" i="95"/>
  <c r="G287" i="95"/>
  <c r="BK286" i="95"/>
  <c r="BJ286" i="95"/>
  <c r="BI286" i="95"/>
  <c r="BH286" i="95"/>
  <c r="BG286" i="95"/>
  <c r="BF286" i="95"/>
  <c r="BE286" i="95"/>
  <c r="BD286" i="95"/>
  <c r="BC286" i="95"/>
  <c r="BB286" i="95"/>
  <c r="BA286" i="95"/>
  <c r="AZ286" i="95"/>
  <c r="AY286" i="95"/>
  <c r="AX286" i="95"/>
  <c r="AW286" i="95"/>
  <c r="AV286" i="95"/>
  <c r="AU286" i="95"/>
  <c r="AT286" i="95"/>
  <c r="AS286" i="95"/>
  <c r="AR286" i="95"/>
  <c r="AQ286" i="95"/>
  <c r="AP286" i="95"/>
  <c r="AO286" i="95"/>
  <c r="AN286" i="95"/>
  <c r="AM286" i="95"/>
  <c r="AL286" i="95"/>
  <c r="AK286" i="95"/>
  <c r="AJ286" i="95"/>
  <c r="AI286" i="95"/>
  <c r="AH286" i="95"/>
  <c r="AG286" i="95"/>
  <c r="AF286" i="95"/>
  <c r="AE286" i="95"/>
  <c r="AD286" i="95"/>
  <c r="AC286" i="95"/>
  <c r="AB286" i="95"/>
  <c r="AA286" i="95"/>
  <c r="Z286" i="95"/>
  <c r="Y286" i="95"/>
  <c r="X286" i="95"/>
  <c r="W286" i="95"/>
  <c r="V286" i="95"/>
  <c r="U286" i="95"/>
  <c r="T286" i="95"/>
  <c r="S286" i="95"/>
  <c r="R286" i="95"/>
  <c r="Q286" i="95"/>
  <c r="P286" i="95"/>
  <c r="O286" i="95"/>
  <c r="N286" i="95"/>
  <c r="M286" i="95"/>
  <c r="L286" i="95"/>
  <c r="K286" i="95"/>
  <c r="J286" i="95"/>
  <c r="I286" i="95"/>
  <c r="H286" i="95"/>
  <c r="G286" i="95"/>
  <c r="BK285" i="95"/>
  <c r="BJ285" i="95"/>
  <c r="BI285" i="95"/>
  <c r="BH285" i="95"/>
  <c r="BG285" i="95"/>
  <c r="BF285" i="95"/>
  <c r="BE285" i="95"/>
  <c r="BD285" i="95"/>
  <c r="BC285" i="95"/>
  <c r="BB285" i="95"/>
  <c r="BA285" i="95"/>
  <c r="AZ285" i="95"/>
  <c r="AY285" i="95"/>
  <c r="AX285" i="95"/>
  <c r="AW285" i="95"/>
  <c r="AV285" i="95"/>
  <c r="AU285" i="95"/>
  <c r="AT285" i="95"/>
  <c r="AS285" i="95"/>
  <c r="AR285" i="95"/>
  <c r="AQ285" i="95"/>
  <c r="AP285" i="95"/>
  <c r="AO285" i="95"/>
  <c r="AN285" i="95"/>
  <c r="AM285" i="95"/>
  <c r="AL285" i="95"/>
  <c r="AK285" i="95"/>
  <c r="AJ285" i="95"/>
  <c r="AI285" i="95"/>
  <c r="AH285" i="95"/>
  <c r="AG285" i="95"/>
  <c r="AF285" i="95"/>
  <c r="AE285" i="95"/>
  <c r="AD285" i="95"/>
  <c r="AC285" i="95"/>
  <c r="AB285" i="95"/>
  <c r="AA285" i="95"/>
  <c r="Z285" i="95"/>
  <c r="Y285" i="95"/>
  <c r="X285" i="95"/>
  <c r="W285" i="95"/>
  <c r="V285" i="95"/>
  <c r="U285" i="95"/>
  <c r="T285" i="95"/>
  <c r="S285" i="95"/>
  <c r="R285" i="95"/>
  <c r="Q285" i="95"/>
  <c r="P285" i="95"/>
  <c r="O285" i="95"/>
  <c r="N285" i="95"/>
  <c r="M285" i="95"/>
  <c r="L285" i="95"/>
  <c r="K285" i="95"/>
  <c r="J285" i="95"/>
  <c r="I285" i="95"/>
  <c r="H285" i="95"/>
  <c r="G285" i="95"/>
  <c r="BK284" i="95"/>
  <c r="BJ284" i="95"/>
  <c r="BI284" i="95"/>
  <c r="BH284" i="95"/>
  <c r="BG284" i="95"/>
  <c r="BF284" i="95"/>
  <c r="BE284" i="95"/>
  <c r="BD284" i="95"/>
  <c r="BC284" i="95"/>
  <c r="BB284" i="95"/>
  <c r="BA284" i="95"/>
  <c r="AZ284" i="95"/>
  <c r="AY284" i="95"/>
  <c r="AX284" i="95"/>
  <c r="AW284" i="95"/>
  <c r="AV284" i="95"/>
  <c r="AU284" i="95"/>
  <c r="AT284" i="95"/>
  <c r="AS284" i="95"/>
  <c r="AR284" i="95"/>
  <c r="AQ284" i="95"/>
  <c r="AP284" i="95"/>
  <c r="AO284" i="95"/>
  <c r="AN284" i="95"/>
  <c r="AM284" i="95"/>
  <c r="AL284" i="95"/>
  <c r="AK284" i="95"/>
  <c r="AJ284" i="95"/>
  <c r="AI284" i="95"/>
  <c r="AH284" i="95"/>
  <c r="AG284" i="95"/>
  <c r="AF284" i="95"/>
  <c r="AE284" i="95"/>
  <c r="AD284" i="95"/>
  <c r="AC284" i="95"/>
  <c r="AB284" i="95"/>
  <c r="AA284" i="95"/>
  <c r="Z284" i="95"/>
  <c r="Y284" i="95"/>
  <c r="X284" i="95"/>
  <c r="W284" i="95"/>
  <c r="V284" i="95"/>
  <c r="U284" i="95"/>
  <c r="T284" i="95"/>
  <c r="S284" i="95"/>
  <c r="R284" i="95"/>
  <c r="Q284" i="95"/>
  <c r="P284" i="95"/>
  <c r="O284" i="95"/>
  <c r="N284" i="95"/>
  <c r="M284" i="95"/>
  <c r="L284" i="95"/>
  <c r="K284" i="95"/>
  <c r="J284" i="95"/>
  <c r="I284" i="95"/>
  <c r="H284" i="95"/>
  <c r="G284" i="95"/>
  <c r="BK283" i="95"/>
  <c r="BJ283" i="95"/>
  <c r="BI283" i="95"/>
  <c r="BH283" i="95"/>
  <c r="BG283" i="95"/>
  <c r="BF283" i="95"/>
  <c r="BE283" i="95"/>
  <c r="BD283" i="95"/>
  <c r="BC283" i="95"/>
  <c r="BB283" i="95"/>
  <c r="BA283" i="95"/>
  <c r="AZ283" i="95"/>
  <c r="AY283" i="95"/>
  <c r="AX283" i="95"/>
  <c r="AW283" i="95"/>
  <c r="AV283" i="95"/>
  <c r="AU283" i="95"/>
  <c r="AT283" i="95"/>
  <c r="AS283" i="95"/>
  <c r="AR283" i="95"/>
  <c r="AQ283" i="95"/>
  <c r="AP283" i="95"/>
  <c r="AO283" i="95"/>
  <c r="AN283" i="95"/>
  <c r="AM283" i="95"/>
  <c r="AL283" i="95"/>
  <c r="AK283" i="95"/>
  <c r="AJ283" i="95"/>
  <c r="AI283" i="95"/>
  <c r="AH283" i="95"/>
  <c r="AG283" i="95"/>
  <c r="AF283" i="95"/>
  <c r="AE283" i="95"/>
  <c r="AD283" i="95"/>
  <c r="AC283" i="95"/>
  <c r="AB283" i="95"/>
  <c r="AA283" i="95"/>
  <c r="Z283" i="95"/>
  <c r="Y283" i="95"/>
  <c r="X283" i="95"/>
  <c r="W283" i="95"/>
  <c r="V283" i="95"/>
  <c r="U283" i="95"/>
  <c r="T283" i="95"/>
  <c r="S283" i="95"/>
  <c r="R283" i="95"/>
  <c r="Q283" i="95"/>
  <c r="P283" i="95"/>
  <c r="O283" i="95"/>
  <c r="N283" i="95"/>
  <c r="M283" i="95"/>
  <c r="L283" i="95"/>
  <c r="K283" i="95"/>
  <c r="J283" i="95"/>
  <c r="I283" i="95"/>
  <c r="H283" i="95"/>
  <c r="G283" i="95"/>
  <c r="BK282" i="95"/>
  <c r="BJ282" i="95"/>
  <c r="BI282" i="95"/>
  <c r="BH282" i="95"/>
  <c r="BG282" i="95"/>
  <c r="BF282" i="95"/>
  <c r="BE282" i="95"/>
  <c r="BD282" i="95"/>
  <c r="BC282" i="95"/>
  <c r="BB282" i="95"/>
  <c r="BA282" i="95"/>
  <c r="AZ282" i="95"/>
  <c r="AY282" i="95"/>
  <c r="AX282" i="95"/>
  <c r="AW282" i="95"/>
  <c r="AV282" i="95"/>
  <c r="AU282" i="95"/>
  <c r="AT282" i="95"/>
  <c r="AS282" i="95"/>
  <c r="AR282" i="95"/>
  <c r="AQ282" i="95"/>
  <c r="AP282" i="95"/>
  <c r="AO282" i="95"/>
  <c r="AN282" i="95"/>
  <c r="AM282" i="95"/>
  <c r="AL282" i="95"/>
  <c r="AK282" i="95"/>
  <c r="AJ282" i="95"/>
  <c r="AI282" i="95"/>
  <c r="AH282" i="95"/>
  <c r="AG282" i="95"/>
  <c r="AF282" i="95"/>
  <c r="AE282" i="95"/>
  <c r="AD282" i="95"/>
  <c r="AC282" i="95"/>
  <c r="AB282" i="95"/>
  <c r="AA282" i="95"/>
  <c r="Z282" i="95"/>
  <c r="Y282" i="95"/>
  <c r="X282" i="95"/>
  <c r="W282" i="95"/>
  <c r="V282" i="95"/>
  <c r="U282" i="95"/>
  <c r="T282" i="95"/>
  <c r="S282" i="95"/>
  <c r="R282" i="95"/>
  <c r="Q282" i="95"/>
  <c r="P282" i="95"/>
  <c r="O282" i="95"/>
  <c r="N282" i="95"/>
  <c r="M282" i="95"/>
  <c r="L282" i="95"/>
  <c r="K282" i="95"/>
  <c r="J282" i="95"/>
  <c r="I282" i="95"/>
  <c r="H282" i="95"/>
  <c r="G282" i="95"/>
  <c r="BK281" i="95"/>
  <c r="BJ281" i="95"/>
  <c r="BI281" i="95"/>
  <c r="BH281" i="95"/>
  <c r="BG281" i="95"/>
  <c r="BF281" i="95"/>
  <c r="BE281" i="95"/>
  <c r="BD281" i="95"/>
  <c r="BC281" i="95"/>
  <c r="BB281" i="95"/>
  <c r="BA281" i="95"/>
  <c r="AZ281" i="95"/>
  <c r="AY281" i="95"/>
  <c r="AX281" i="95"/>
  <c r="AW281" i="95"/>
  <c r="AV281" i="95"/>
  <c r="AU281" i="95"/>
  <c r="AT281" i="95"/>
  <c r="AS281" i="95"/>
  <c r="AR281" i="95"/>
  <c r="AQ281" i="95"/>
  <c r="AP281" i="95"/>
  <c r="AO281" i="95"/>
  <c r="AN281" i="95"/>
  <c r="AM281" i="95"/>
  <c r="AL281" i="95"/>
  <c r="AK281" i="95"/>
  <c r="AJ281" i="95"/>
  <c r="AI281" i="95"/>
  <c r="AH281" i="95"/>
  <c r="AG281" i="95"/>
  <c r="AF281" i="95"/>
  <c r="AE281" i="95"/>
  <c r="AD281" i="95"/>
  <c r="AC281" i="95"/>
  <c r="AB281" i="95"/>
  <c r="AA281" i="95"/>
  <c r="Z281" i="95"/>
  <c r="Y281" i="95"/>
  <c r="X281" i="95"/>
  <c r="W281" i="95"/>
  <c r="V281" i="95"/>
  <c r="U281" i="95"/>
  <c r="T281" i="95"/>
  <c r="S281" i="95"/>
  <c r="R281" i="95"/>
  <c r="Q281" i="95"/>
  <c r="P281" i="95"/>
  <c r="O281" i="95"/>
  <c r="N281" i="95"/>
  <c r="M281" i="95"/>
  <c r="L281" i="95"/>
  <c r="K281" i="95"/>
  <c r="J281" i="95"/>
  <c r="I281" i="95"/>
  <c r="H281" i="95"/>
  <c r="G281" i="95"/>
  <c r="BK280" i="95"/>
  <c r="BJ280" i="95"/>
  <c r="BI280" i="95"/>
  <c r="BH280" i="95"/>
  <c r="BG280" i="95"/>
  <c r="BF280" i="95"/>
  <c r="BE280" i="95"/>
  <c r="BD280" i="95"/>
  <c r="BC280" i="95"/>
  <c r="BB280" i="95"/>
  <c r="BA280" i="95"/>
  <c r="AZ280" i="95"/>
  <c r="AY280" i="95"/>
  <c r="AX280" i="95"/>
  <c r="AW280" i="95"/>
  <c r="AV280" i="95"/>
  <c r="AU280" i="95"/>
  <c r="AT280" i="95"/>
  <c r="AS280" i="95"/>
  <c r="AR280" i="95"/>
  <c r="AQ280" i="95"/>
  <c r="AP280" i="95"/>
  <c r="AO280" i="95"/>
  <c r="AN280" i="95"/>
  <c r="AM280" i="95"/>
  <c r="AL280" i="95"/>
  <c r="AK280" i="95"/>
  <c r="AJ280" i="95"/>
  <c r="AI280" i="95"/>
  <c r="AH280" i="95"/>
  <c r="AG280" i="95"/>
  <c r="AF280" i="95"/>
  <c r="AE280" i="95"/>
  <c r="AD280" i="95"/>
  <c r="AC280" i="95"/>
  <c r="AB280" i="95"/>
  <c r="AA280" i="95"/>
  <c r="Z280" i="95"/>
  <c r="Y280" i="95"/>
  <c r="X280" i="95"/>
  <c r="W280" i="95"/>
  <c r="V280" i="95"/>
  <c r="U280" i="95"/>
  <c r="T280" i="95"/>
  <c r="S280" i="95"/>
  <c r="R280" i="95"/>
  <c r="Q280" i="95"/>
  <c r="P280" i="95"/>
  <c r="O280" i="95"/>
  <c r="N280" i="95"/>
  <c r="M280" i="95"/>
  <c r="L280" i="95"/>
  <c r="K280" i="95"/>
  <c r="J280" i="95"/>
  <c r="I280" i="95"/>
  <c r="H280" i="95"/>
  <c r="G280" i="95"/>
  <c r="BK279" i="95"/>
  <c r="BJ279" i="95"/>
  <c r="BI279" i="95"/>
  <c r="BH279" i="95"/>
  <c r="BG279" i="95"/>
  <c r="BF279" i="95"/>
  <c r="BE279" i="95"/>
  <c r="BD279" i="95"/>
  <c r="BC279" i="95"/>
  <c r="BB279" i="95"/>
  <c r="BA279" i="95"/>
  <c r="AZ279" i="95"/>
  <c r="AY279" i="95"/>
  <c r="AX279" i="95"/>
  <c r="AW279" i="95"/>
  <c r="AV279" i="95"/>
  <c r="AU279" i="95"/>
  <c r="AT279" i="95"/>
  <c r="AS279" i="95"/>
  <c r="AR279" i="95"/>
  <c r="AQ279" i="95"/>
  <c r="AP279" i="95"/>
  <c r="AO279" i="95"/>
  <c r="AN279" i="95"/>
  <c r="AM279" i="95"/>
  <c r="AL279" i="95"/>
  <c r="AK279" i="95"/>
  <c r="AJ279" i="95"/>
  <c r="AI279" i="95"/>
  <c r="AH279" i="95"/>
  <c r="AG279" i="95"/>
  <c r="AF279" i="95"/>
  <c r="AE279" i="95"/>
  <c r="AD279" i="95"/>
  <c r="AC279" i="95"/>
  <c r="AB279" i="95"/>
  <c r="AA279" i="95"/>
  <c r="Z279" i="95"/>
  <c r="Y279" i="95"/>
  <c r="X279" i="95"/>
  <c r="W279" i="95"/>
  <c r="V279" i="95"/>
  <c r="U279" i="95"/>
  <c r="T279" i="95"/>
  <c r="S279" i="95"/>
  <c r="R279" i="95"/>
  <c r="Q279" i="95"/>
  <c r="P279" i="95"/>
  <c r="O279" i="95"/>
  <c r="N279" i="95"/>
  <c r="M279" i="95"/>
  <c r="L279" i="95"/>
  <c r="K279" i="95"/>
  <c r="J279" i="95"/>
  <c r="I279" i="95"/>
  <c r="H279" i="95"/>
  <c r="G279" i="95"/>
  <c r="BK267" i="95"/>
  <c r="BJ267" i="95"/>
  <c r="BI267" i="95"/>
  <c r="BH267" i="95"/>
  <c r="BG267" i="95"/>
  <c r="BF267" i="95"/>
  <c r="BE267" i="95"/>
  <c r="BD267" i="95"/>
  <c r="BC267" i="95"/>
  <c r="BB267" i="95"/>
  <c r="BA267" i="95"/>
  <c r="AZ267" i="95"/>
  <c r="AY267" i="95"/>
  <c r="AX267" i="95"/>
  <c r="AW267" i="95"/>
  <c r="AV267" i="95"/>
  <c r="AU267" i="95"/>
  <c r="AT267" i="95"/>
  <c r="AS267" i="95"/>
  <c r="AR267" i="95"/>
  <c r="AQ267" i="95"/>
  <c r="AP267" i="95"/>
  <c r="AO267" i="95"/>
  <c r="AN267" i="95"/>
  <c r="AM267" i="95"/>
  <c r="AL267" i="95"/>
  <c r="AK267" i="95"/>
  <c r="AJ267" i="95"/>
  <c r="AI267" i="95"/>
  <c r="AH267" i="95"/>
  <c r="AG267" i="95"/>
  <c r="AF267" i="95"/>
  <c r="AE267" i="95"/>
  <c r="AD267" i="95"/>
  <c r="AC267" i="95"/>
  <c r="AB267" i="95"/>
  <c r="AA267" i="95"/>
  <c r="Z267" i="95"/>
  <c r="Y267" i="95"/>
  <c r="X267" i="95"/>
  <c r="W267" i="95"/>
  <c r="V267" i="95"/>
  <c r="U267" i="95"/>
  <c r="T267" i="95"/>
  <c r="S267" i="95"/>
  <c r="R267" i="95"/>
  <c r="Q267" i="95"/>
  <c r="P267" i="95"/>
  <c r="O267" i="95"/>
  <c r="N267" i="95"/>
  <c r="M267" i="95"/>
  <c r="L267" i="95"/>
  <c r="K267" i="95"/>
  <c r="J267" i="95"/>
  <c r="I267" i="95"/>
  <c r="H267" i="95"/>
  <c r="G267" i="95"/>
  <c r="F267" i="95"/>
  <c r="E267" i="95"/>
  <c r="D267" i="95"/>
  <c r="C267" i="95"/>
  <c r="BK266" i="95"/>
  <c r="BJ266" i="95"/>
  <c r="BI266" i="95"/>
  <c r="BH266" i="95"/>
  <c r="BG266" i="95"/>
  <c r="BF266" i="95"/>
  <c r="BE266" i="95"/>
  <c r="BD266" i="95"/>
  <c r="BC266" i="95"/>
  <c r="BB266" i="95"/>
  <c r="BA266" i="95"/>
  <c r="AZ266" i="95"/>
  <c r="AY266" i="95"/>
  <c r="AX266" i="95"/>
  <c r="AW266" i="95"/>
  <c r="AV266" i="95"/>
  <c r="AU266" i="95"/>
  <c r="AT266" i="95"/>
  <c r="AS266" i="95"/>
  <c r="AR266" i="95"/>
  <c r="AQ266" i="95"/>
  <c r="AP266" i="95"/>
  <c r="AO266" i="95"/>
  <c r="AN266" i="95"/>
  <c r="AM266" i="95"/>
  <c r="AL266" i="95"/>
  <c r="AK266" i="95"/>
  <c r="AJ266" i="95"/>
  <c r="AI266" i="95"/>
  <c r="AH266" i="95"/>
  <c r="AG266" i="95"/>
  <c r="AF266" i="95"/>
  <c r="AE266" i="95"/>
  <c r="AD266" i="95"/>
  <c r="AC266" i="95"/>
  <c r="AB266" i="95"/>
  <c r="AA266" i="95"/>
  <c r="Z266" i="95"/>
  <c r="Y266" i="95"/>
  <c r="X266" i="95"/>
  <c r="W266" i="95"/>
  <c r="V266" i="95"/>
  <c r="U266" i="95"/>
  <c r="T266" i="95"/>
  <c r="S266" i="95"/>
  <c r="R266" i="95"/>
  <c r="Q266" i="95"/>
  <c r="P266" i="95"/>
  <c r="O266" i="95"/>
  <c r="N266" i="95"/>
  <c r="M266" i="95"/>
  <c r="L266" i="95"/>
  <c r="K266" i="95"/>
  <c r="J266" i="95"/>
  <c r="I266" i="95"/>
  <c r="H266" i="95"/>
  <c r="G266" i="95"/>
  <c r="BK265" i="95"/>
  <c r="BJ265" i="95"/>
  <c r="BI265" i="95"/>
  <c r="BH265" i="95"/>
  <c r="BG265" i="95"/>
  <c r="BF265" i="95"/>
  <c r="BE265" i="95"/>
  <c r="BD265" i="95"/>
  <c r="BC265" i="95"/>
  <c r="BB265" i="95"/>
  <c r="BA265" i="95"/>
  <c r="AZ265" i="95"/>
  <c r="AY265" i="95"/>
  <c r="AX265" i="95"/>
  <c r="AW265" i="95"/>
  <c r="AV265" i="95"/>
  <c r="AU265" i="95"/>
  <c r="AT265" i="95"/>
  <c r="AS265" i="95"/>
  <c r="AR265" i="95"/>
  <c r="AQ265" i="95"/>
  <c r="AP265" i="95"/>
  <c r="AO265" i="95"/>
  <c r="AN265" i="95"/>
  <c r="AM265" i="95"/>
  <c r="AL265" i="95"/>
  <c r="AK265" i="95"/>
  <c r="AJ265" i="95"/>
  <c r="AI265" i="95"/>
  <c r="AH265" i="95"/>
  <c r="AG265" i="95"/>
  <c r="AF265" i="95"/>
  <c r="AE265" i="95"/>
  <c r="AD265" i="95"/>
  <c r="AC265" i="95"/>
  <c r="AB265" i="95"/>
  <c r="AA265" i="95"/>
  <c r="Z265" i="95"/>
  <c r="Y265" i="95"/>
  <c r="X265" i="95"/>
  <c r="W265" i="95"/>
  <c r="V265" i="95"/>
  <c r="U265" i="95"/>
  <c r="T265" i="95"/>
  <c r="S265" i="95"/>
  <c r="R265" i="95"/>
  <c r="Q265" i="95"/>
  <c r="P265" i="95"/>
  <c r="O265" i="95"/>
  <c r="N265" i="95"/>
  <c r="M265" i="95"/>
  <c r="L265" i="95"/>
  <c r="K265" i="95"/>
  <c r="J265" i="95"/>
  <c r="I265" i="95"/>
  <c r="H265" i="95"/>
  <c r="G265" i="95"/>
  <c r="BK264" i="95"/>
  <c r="BJ264" i="95"/>
  <c r="BI264" i="95"/>
  <c r="BH264" i="95"/>
  <c r="BG264" i="95"/>
  <c r="BF264" i="95"/>
  <c r="BE264" i="95"/>
  <c r="BD264" i="95"/>
  <c r="BC264" i="95"/>
  <c r="BB264" i="95"/>
  <c r="BA264" i="95"/>
  <c r="AZ264" i="95"/>
  <c r="AY264" i="95"/>
  <c r="AX264" i="95"/>
  <c r="AW264" i="95"/>
  <c r="AV264" i="95"/>
  <c r="AU264" i="95"/>
  <c r="AT264" i="95"/>
  <c r="AS264" i="95"/>
  <c r="AR264" i="95"/>
  <c r="AQ264" i="95"/>
  <c r="AP264" i="95"/>
  <c r="AO264" i="95"/>
  <c r="AN264" i="95"/>
  <c r="AM264" i="95"/>
  <c r="AL264" i="95"/>
  <c r="AK264" i="95"/>
  <c r="AJ264" i="95"/>
  <c r="AI264" i="95"/>
  <c r="AH264" i="95"/>
  <c r="AG264" i="95"/>
  <c r="AF264" i="95"/>
  <c r="AE264" i="95"/>
  <c r="AD264" i="95"/>
  <c r="AC264" i="95"/>
  <c r="AB264" i="95"/>
  <c r="AA264" i="95"/>
  <c r="Z264" i="95"/>
  <c r="Y264" i="95"/>
  <c r="X264" i="95"/>
  <c r="W264" i="95"/>
  <c r="V264" i="95"/>
  <c r="U264" i="95"/>
  <c r="T264" i="95"/>
  <c r="S264" i="95"/>
  <c r="R264" i="95"/>
  <c r="Q264" i="95"/>
  <c r="P264" i="95"/>
  <c r="O264" i="95"/>
  <c r="N264" i="95"/>
  <c r="M264" i="95"/>
  <c r="L264" i="95"/>
  <c r="K264" i="95"/>
  <c r="J264" i="95"/>
  <c r="I264" i="95"/>
  <c r="H264" i="95"/>
  <c r="G264" i="95"/>
  <c r="BK263" i="95"/>
  <c r="BJ263" i="95"/>
  <c r="BI263" i="95"/>
  <c r="BH263" i="95"/>
  <c r="BG263" i="95"/>
  <c r="BF263" i="95"/>
  <c r="BE263" i="95"/>
  <c r="BD263" i="95"/>
  <c r="BC263" i="95"/>
  <c r="BB263" i="95"/>
  <c r="BA263" i="95"/>
  <c r="AZ263" i="95"/>
  <c r="AY263" i="95"/>
  <c r="AX263" i="95"/>
  <c r="AW263" i="95"/>
  <c r="AV263" i="95"/>
  <c r="AU263" i="95"/>
  <c r="AT263" i="95"/>
  <c r="AS263" i="95"/>
  <c r="AR263" i="95"/>
  <c r="AQ263" i="95"/>
  <c r="AP263" i="95"/>
  <c r="AO263" i="95"/>
  <c r="AN263" i="95"/>
  <c r="AM263" i="95"/>
  <c r="AL263" i="95"/>
  <c r="AK263" i="95"/>
  <c r="AJ263" i="95"/>
  <c r="AI263" i="95"/>
  <c r="AH263" i="95"/>
  <c r="AG263" i="95"/>
  <c r="AF263" i="95"/>
  <c r="AE263" i="95"/>
  <c r="AD263" i="95"/>
  <c r="AC263" i="95"/>
  <c r="AB263" i="95"/>
  <c r="AA263" i="95"/>
  <c r="Z263" i="95"/>
  <c r="Y263" i="95"/>
  <c r="X263" i="95"/>
  <c r="W263" i="95"/>
  <c r="V263" i="95"/>
  <c r="U263" i="95"/>
  <c r="T263" i="95"/>
  <c r="S263" i="95"/>
  <c r="R263" i="95"/>
  <c r="Q263" i="95"/>
  <c r="P263" i="95"/>
  <c r="O263" i="95"/>
  <c r="N263" i="95"/>
  <c r="M263" i="95"/>
  <c r="L263" i="95"/>
  <c r="K263" i="95"/>
  <c r="J263" i="95"/>
  <c r="I263" i="95"/>
  <c r="H263" i="95"/>
  <c r="G263" i="95"/>
  <c r="BK262" i="95"/>
  <c r="BJ262" i="95"/>
  <c r="BI262" i="95"/>
  <c r="BH262" i="95"/>
  <c r="BG262" i="95"/>
  <c r="BF262" i="95"/>
  <c r="BE262" i="95"/>
  <c r="BD262" i="95"/>
  <c r="BC262" i="95"/>
  <c r="BB262" i="95"/>
  <c r="BA262" i="95"/>
  <c r="AZ262" i="95"/>
  <c r="AY262" i="95"/>
  <c r="AX262" i="95"/>
  <c r="AW262" i="95"/>
  <c r="AV262" i="95"/>
  <c r="AU262" i="95"/>
  <c r="AT262" i="95"/>
  <c r="AS262" i="95"/>
  <c r="AR262" i="95"/>
  <c r="AQ262" i="95"/>
  <c r="AP262" i="95"/>
  <c r="AO262" i="95"/>
  <c r="AN262" i="95"/>
  <c r="AM262" i="95"/>
  <c r="AL262" i="95"/>
  <c r="AK262" i="95"/>
  <c r="AJ262" i="95"/>
  <c r="AI262" i="95"/>
  <c r="AH262" i="95"/>
  <c r="AG262" i="95"/>
  <c r="AF262" i="95"/>
  <c r="AE262" i="95"/>
  <c r="AD262" i="95"/>
  <c r="AC262" i="95"/>
  <c r="AB262" i="95"/>
  <c r="AA262" i="95"/>
  <c r="Z262" i="95"/>
  <c r="Y262" i="95"/>
  <c r="X262" i="95"/>
  <c r="W262" i="95"/>
  <c r="V262" i="95"/>
  <c r="U262" i="95"/>
  <c r="T262" i="95"/>
  <c r="S262" i="95"/>
  <c r="R262" i="95"/>
  <c r="Q262" i="95"/>
  <c r="P262" i="95"/>
  <c r="O262" i="95"/>
  <c r="N262" i="95"/>
  <c r="M262" i="95"/>
  <c r="L262" i="95"/>
  <c r="K262" i="95"/>
  <c r="J262" i="95"/>
  <c r="I262" i="95"/>
  <c r="H262" i="95"/>
  <c r="G262" i="95"/>
  <c r="BK261" i="95"/>
  <c r="BJ261" i="95"/>
  <c r="BI261" i="95"/>
  <c r="BH261" i="95"/>
  <c r="BG261" i="95"/>
  <c r="BF261" i="95"/>
  <c r="BE261" i="95"/>
  <c r="BD261" i="95"/>
  <c r="BC261" i="95"/>
  <c r="BB261" i="95"/>
  <c r="BA261" i="95"/>
  <c r="AZ261" i="95"/>
  <c r="AY261" i="95"/>
  <c r="AX261" i="95"/>
  <c r="AW261" i="95"/>
  <c r="AV261" i="95"/>
  <c r="AU261" i="95"/>
  <c r="AT261" i="95"/>
  <c r="AS261" i="95"/>
  <c r="AR261" i="95"/>
  <c r="AQ261" i="95"/>
  <c r="AP261" i="95"/>
  <c r="AO261" i="95"/>
  <c r="AN261" i="95"/>
  <c r="AM261" i="95"/>
  <c r="AL261" i="95"/>
  <c r="AK261" i="95"/>
  <c r="AJ261" i="95"/>
  <c r="AI261" i="95"/>
  <c r="AH261" i="95"/>
  <c r="AG261" i="95"/>
  <c r="AF261" i="95"/>
  <c r="AE261" i="95"/>
  <c r="AD261" i="95"/>
  <c r="AC261" i="95"/>
  <c r="AB261" i="95"/>
  <c r="AA261" i="95"/>
  <c r="Z261" i="95"/>
  <c r="Y261" i="95"/>
  <c r="X261" i="95"/>
  <c r="W261" i="95"/>
  <c r="V261" i="95"/>
  <c r="U261" i="95"/>
  <c r="T261" i="95"/>
  <c r="S261" i="95"/>
  <c r="R261" i="95"/>
  <c r="Q261" i="95"/>
  <c r="P261" i="95"/>
  <c r="O261" i="95"/>
  <c r="N261" i="95"/>
  <c r="M261" i="95"/>
  <c r="L261" i="95"/>
  <c r="K261" i="95"/>
  <c r="J261" i="95"/>
  <c r="I261" i="95"/>
  <c r="H261" i="95"/>
  <c r="G261" i="95"/>
  <c r="BK260" i="95"/>
  <c r="BJ260" i="95"/>
  <c r="BI260" i="95"/>
  <c r="BH260" i="95"/>
  <c r="BG260" i="95"/>
  <c r="BF260" i="95"/>
  <c r="BE260" i="95"/>
  <c r="BD260" i="95"/>
  <c r="BC260" i="95"/>
  <c r="BB260" i="95"/>
  <c r="BA260" i="95"/>
  <c r="AZ260" i="95"/>
  <c r="AY260" i="95"/>
  <c r="AX260" i="95"/>
  <c r="AW260" i="95"/>
  <c r="AV260" i="95"/>
  <c r="AU260" i="95"/>
  <c r="AT260" i="95"/>
  <c r="AS260" i="95"/>
  <c r="AR260" i="95"/>
  <c r="AQ260" i="95"/>
  <c r="AP260" i="95"/>
  <c r="AO260" i="95"/>
  <c r="AN260" i="95"/>
  <c r="AM260" i="95"/>
  <c r="AL260" i="95"/>
  <c r="AK260" i="95"/>
  <c r="AJ260" i="95"/>
  <c r="AI260" i="95"/>
  <c r="AH260" i="95"/>
  <c r="AG260" i="95"/>
  <c r="AF260" i="95"/>
  <c r="AE260" i="95"/>
  <c r="AD260" i="95"/>
  <c r="AC260" i="95"/>
  <c r="AB260" i="95"/>
  <c r="AA260" i="95"/>
  <c r="Z260" i="95"/>
  <c r="Y260" i="95"/>
  <c r="X260" i="95"/>
  <c r="W260" i="95"/>
  <c r="V260" i="95"/>
  <c r="U260" i="95"/>
  <c r="T260" i="95"/>
  <c r="S260" i="95"/>
  <c r="R260" i="95"/>
  <c r="Q260" i="95"/>
  <c r="P260" i="95"/>
  <c r="O260" i="95"/>
  <c r="N260" i="95"/>
  <c r="M260" i="95"/>
  <c r="L260" i="95"/>
  <c r="K260" i="95"/>
  <c r="J260" i="95"/>
  <c r="I260" i="95"/>
  <c r="H260" i="95"/>
  <c r="G260" i="95"/>
  <c r="BK259" i="95"/>
  <c r="BJ259" i="95"/>
  <c r="BI259" i="95"/>
  <c r="BH259" i="95"/>
  <c r="BG259" i="95"/>
  <c r="BF259" i="95"/>
  <c r="BE259" i="95"/>
  <c r="BD259" i="95"/>
  <c r="BC259" i="95"/>
  <c r="BB259" i="95"/>
  <c r="BA259" i="95"/>
  <c r="AZ259" i="95"/>
  <c r="AY259" i="95"/>
  <c r="AX259" i="95"/>
  <c r="AW259" i="95"/>
  <c r="AV259" i="95"/>
  <c r="AU259" i="95"/>
  <c r="AT259" i="95"/>
  <c r="AS259" i="95"/>
  <c r="AR259" i="95"/>
  <c r="AQ259" i="95"/>
  <c r="AP259" i="95"/>
  <c r="AO259" i="95"/>
  <c r="AN259" i="95"/>
  <c r="AM259" i="95"/>
  <c r="AL259" i="95"/>
  <c r="AK259" i="95"/>
  <c r="AJ259" i="95"/>
  <c r="AI259" i="95"/>
  <c r="AH259" i="95"/>
  <c r="AG259" i="95"/>
  <c r="AF259" i="95"/>
  <c r="AE259" i="95"/>
  <c r="AD259" i="95"/>
  <c r="AC259" i="95"/>
  <c r="AB259" i="95"/>
  <c r="AA259" i="95"/>
  <c r="Z259" i="95"/>
  <c r="Y259" i="95"/>
  <c r="X259" i="95"/>
  <c r="W259" i="95"/>
  <c r="V259" i="95"/>
  <c r="U259" i="95"/>
  <c r="T259" i="95"/>
  <c r="S259" i="95"/>
  <c r="R259" i="95"/>
  <c r="Q259" i="95"/>
  <c r="P259" i="95"/>
  <c r="O259" i="95"/>
  <c r="N259" i="95"/>
  <c r="M259" i="95"/>
  <c r="L259" i="95"/>
  <c r="K259" i="95"/>
  <c r="J259" i="95"/>
  <c r="I259" i="95"/>
  <c r="H259" i="95"/>
  <c r="G259" i="95"/>
  <c r="BK258" i="95"/>
  <c r="BJ258" i="95"/>
  <c r="BI258" i="95"/>
  <c r="BH258" i="95"/>
  <c r="BG258" i="95"/>
  <c r="BF258" i="95"/>
  <c r="BE258" i="95"/>
  <c r="BD258" i="95"/>
  <c r="BC258" i="95"/>
  <c r="BB258" i="95"/>
  <c r="BA258" i="95"/>
  <c r="AZ258" i="95"/>
  <c r="AY258" i="95"/>
  <c r="AX258" i="95"/>
  <c r="AW258" i="95"/>
  <c r="AV258" i="95"/>
  <c r="AU258" i="95"/>
  <c r="AT258" i="95"/>
  <c r="AS258" i="95"/>
  <c r="AR258" i="95"/>
  <c r="AQ258" i="95"/>
  <c r="AP258" i="95"/>
  <c r="AO258" i="95"/>
  <c r="AN258" i="95"/>
  <c r="AM258" i="95"/>
  <c r="AL258" i="95"/>
  <c r="AK258" i="95"/>
  <c r="AJ258" i="95"/>
  <c r="AI258" i="95"/>
  <c r="AH258" i="95"/>
  <c r="AG258" i="95"/>
  <c r="AF258" i="95"/>
  <c r="AE258" i="95"/>
  <c r="AD258" i="95"/>
  <c r="AC258" i="95"/>
  <c r="AB258" i="95"/>
  <c r="AA258" i="95"/>
  <c r="Z258" i="95"/>
  <c r="Y258" i="95"/>
  <c r="X258" i="95"/>
  <c r="W258" i="95"/>
  <c r="V258" i="95"/>
  <c r="U258" i="95"/>
  <c r="T258" i="95"/>
  <c r="S258" i="95"/>
  <c r="R258" i="95"/>
  <c r="Q258" i="95"/>
  <c r="P258" i="95"/>
  <c r="O258" i="95"/>
  <c r="N258" i="95"/>
  <c r="M258" i="95"/>
  <c r="L258" i="95"/>
  <c r="K258" i="95"/>
  <c r="J258" i="95"/>
  <c r="I258" i="95"/>
  <c r="H258" i="95"/>
  <c r="G258" i="95"/>
  <c r="BK246" i="95"/>
  <c r="BJ246" i="95"/>
  <c r="BI246" i="95"/>
  <c r="BH246" i="95"/>
  <c r="BG246" i="95"/>
  <c r="BF246" i="95"/>
  <c r="BE246" i="95"/>
  <c r="BD246" i="95"/>
  <c r="BC246" i="95"/>
  <c r="BB246" i="95"/>
  <c r="BA246" i="95"/>
  <c r="AZ246" i="95"/>
  <c r="AY246" i="95"/>
  <c r="AX246" i="95"/>
  <c r="AW246" i="95"/>
  <c r="AV246" i="95"/>
  <c r="AU246" i="95"/>
  <c r="AT246" i="95"/>
  <c r="AS246" i="95"/>
  <c r="AR246" i="95"/>
  <c r="AQ246" i="95"/>
  <c r="AP246" i="95"/>
  <c r="AO246" i="95"/>
  <c r="AN246" i="95"/>
  <c r="AM246" i="95"/>
  <c r="AL246" i="95"/>
  <c r="AK246" i="95"/>
  <c r="AJ246" i="95"/>
  <c r="AI246" i="95"/>
  <c r="AH246" i="95"/>
  <c r="AG246" i="95"/>
  <c r="AF246" i="95"/>
  <c r="AE246" i="95"/>
  <c r="AD246" i="95"/>
  <c r="AC246" i="95"/>
  <c r="AB246" i="95"/>
  <c r="AA246" i="95"/>
  <c r="Z246" i="95"/>
  <c r="Y246" i="95"/>
  <c r="X246" i="95"/>
  <c r="W246" i="95"/>
  <c r="V246" i="95"/>
  <c r="U246" i="95"/>
  <c r="T246" i="95"/>
  <c r="S246" i="95"/>
  <c r="R246" i="95"/>
  <c r="Q246" i="95"/>
  <c r="P246" i="95"/>
  <c r="O246" i="95"/>
  <c r="N246" i="95"/>
  <c r="M246" i="95"/>
  <c r="L246" i="95"/>
  <c r="K246" i="95"/>
  <c r="J246" i="95"/>
  <c r="I246" i="95"/>
  <c r="H246" i="95"/>
  <c r="G246" i="95"/>
  <c r="F246" i="95"/>
  <c r="E246" i="95"/>
  <c r="D246" i="95"/>
  <c r="C246" i="95"/>
  <c r="BK245" i="95"/>
  <c r="BJ245" i="95"/>
  <c r="BI245" i="95"/>
  <c r="BH245" i="95"/>
  <c r="BG245" i="95"/>
  <c r="BF245" i="95"/>
  <c r="BE245" i="95"/>
  <c r="BD245" i="95"/>
  <c r="BC245" i="95"/>
  <c r="BB245" i="95"/>
  <c r="BA245" i="95"/>
  <c r="AZ245" i="95"/>
  <c r="AY245" i="95"/>
  <c r="AX245" i="95"/>
  <c r="AW245" i="95"/>
  <c r="AV245" i="95"/>
  <c r="AU245" i="95"/>
  <c r="AT245" i="95"/>
  <c r="AS245" i="95"/>
  <c r="AR245" i="95"/>
  <c r="AQ245" i="95"/>
  <c r="AP245" i="95"/>
  <c r="AO245" i="95"/>
  <c r="AN245" i="95"/>
  <c r="AM245" i="95"/>
  <c r="AL245" i="95"/>
  <c r="AK245" i="95"/>
  <c r="AJ245" i="95"/>
  <c r="AI245" i="95"/>
  <c r="AH245" i="95"/>
  <c r="AG245" i="95"/>
  <c r="AF245" i="95"/>
  <c r="AE245" i="95"/>
  <c r="AD245" i="95"/>
  <c r="AC245" i="95"/>
  <c r="AB245" i="95"/>
  <c r="AA245" i="95"/>
  <c r="Z245" i="95"/>
  <c r="Y245" i="95"/>
  <c r="X245" i="95"/>
  <c r="W245" i="95"/>
  <c r="V245" i="95"/>
  <c r="U245" i="95"/>
  <c r="T245" i="95"/>
  <c r="S245" i="95"/>
  <c r="R245" i="95"/>
  <c r="Q245" i="95"/>
  <c r="P245" i="95"/>
  <c r="O245" i="95"/>
  <c r="N245" i="95"/>
  <c r="M245" i="95"/>
  <c r="L245" i="95"/>
  <c r="K245" i="95"/>
  <c r="J245" i="95"/>
  <c r="I245" i="95"/>
  <c r="H245" i="95"/>
  <c r="G245" i="95"/>
  <c r="BK244" i="95"/>
  <c r="BJ244" i="95"/>
  <c r="BI244" i="95"/>
  <c r="BH244" i="95"/>
  <c r="BG244" i="95"/>
  <c r="BF244" i="95"/>
  <c r="BE244" i="95"/>
  <c r="BD244" i="95"/>
  <c r="BC244" i="95"/>
  <c r="BB244" i="95"/>
  <c r="BA244" i="95"/>
  <c r="AZ244" i="95"/>
  <c r="AY244" i="95"/>
  <c r="AX244" i="95"/>
  <c r="AW244" i="95"/>
  <c r="AV244" i="95"/>
  <c r="AU244" i="95"/>
  <c r="AT244" i="95"/>
  <c r="AS244" i="95"/>
  <c r="AR244" i="95"/>
  <c r="AQ244" i="95"/>
  <c r="AP244" i="95"/>
  <c r="AO244" i="95"/>
  <c r="AN244" i="95"/>
  <c r="AM244" i="95"/>
  <c r="AL244" i="95"/>
  <c r="AK244" i="95"/>
  <c r="AJ244" i="95"/>
  <c r="AI244" i="95"/>
  <c r="AH244" i="95"/>
  <c r="AG244" i="95"/>
  <c r="AF244" i="95"/>
  <c r="AE244" i="95"/>
  <c r="AD244" i="95"/>
  <c r="AC244" i="95"/>
  <c r="AB244" i="95"/>
  <c r="AA244" i="95"/>
  <c r="Z244" i="95"/>
  <c r="Y244" i="95"/>
  <c r="X244" i="95"/>
  <c r="W244" i="95"/>
  <c r="V244" i="95"/>
  <c r="U244" i="95"/>
  <c r="T244" i="95"/>
  <c r="S244" i="95"/>
  <c r="R244" i="95"/>
  <c r="Q244" i="95"/>
  <c r="P244" i="95"/>
  <c r="O244" i="95"/>
  <c r="N244" i="95"/>
  <c r="M244" i="95"/>
  <c r="L244" i="95"/>
  <c r="K244" i="95"/>
  <c r="J244" i="95"/>
  <c r="I244" i="95"/>
  <c r="H244" i="95"/>
  <c r="G244" i="95"/>
  <c r="BK243" i="95"/>
  <c r="BJ243" i="95"/>
  <c r="BI243" i="95"/>
  <c r="BH243" i="95"/>
  <c r="BG243" i="95"/>
  <c r="BF243" i="95"/>
  <c r="BE243" i="95"/>
  <c r="BD243" i="95"/>
  <c r="BC243" i="95"/>
  <c r="BB243" i="95"/>
  <c r="BA243" i="95"/>
  <c r="AZ243" i="95"/>
  <c r="AY243" i="95"/>
  <c r="AX243" i="95"/>
  <c r="AW243" i="95"/>
  <c r="AV243" i="95"/>
  <c r="AU243" i="95"/>
  <c r="AT243" i="95"/>
  <c r="AS243" i="95"/>
  <c r="AR243" i="95"/>
  <c r="AQ243" i="95"/>
  <c r="AP243" i="95"/>
  <c r="AO243" i="95"/>
  <c r="AN243" i="95"/>
  <c r="AM243" i="95"/>
  <c r="AL243" i="95"/>
  <c r="AK243" i="95"/>
  <c r="AJ243" i="95"/>
  <c r="AI243" i="95"/>
  <c r="AH243" i="95"/>
  <c r="AG243" i="95"/>
  <c r="AF243" i="95"/>
  <c r="AE243" i="95"/>
  <c r="AD243" i="95"/>
  <c r="AC243" i="95"/>
  <c r="AB243" i="95"/>
  <c r="AA243" i="95"/>
  <c r="Z243" i="95"/>
  <c r="Y243" i="95"/>
  <c r="X243" i="95"/>
  <c r="W243" i="95"/>
  <c r="V243" i="95"/>
  <c r="U243" i="95"/>
  <c r="T243" i="95"/>
  <c r="S243" i="95"/>
  <c r="R243" i="95"/>
  <c r="Q243" i="95"/>
  <c r="P243" i="95"/>
  <c r="O243" i="95"/>
  <c r="N243" i="95"/>
  <c r="M243" i="95"/>
  <c r="L243" i="95"/>
  <c r="K243" i="95"/>
  <c r="J243" i="95"/>
  <c r="I243" i="95"/>
  <c r="H243" i="95"/>
  <c r="G243" i="95"/>
  <c r="BK242" i="95"/>
  <c r="BJ242" i="95"/>
  <c r="BI242" i="95"/>
  <c r="BH242" i="95"/>
  <c r="BG242" i="95"/>
  <c r="BF242" i="95"/>
  <c r="BE242" i="95"/>
  <c r="BD242" i="95"/>
  <c r="BC242" i="95"/>
  <c r="BB242" i="95"/>
  <c r="BA242" i="95"/>
  <c r="AZ242" i="95"/>
  <c r="AY242" i="95"/>
  <c r="AX242" i="95"/>
  <c r="AW242" i="95"/>
  <c r="AV242" i="95"/>
  <c r="AU242" i="95"/>
  <c r="AT242" i="95"/>
  <c r="AS242" i="95"/>
  <c r="AR242" i="95"/>
  <c r="AQ242" i="95"/>
  <c r="AP242" i="95"/>
  <c r="AO242" i="95"/>
  <c r="AN242" i="95"/>
  <c r="AM242" i="95"/>
  <c r="AL242" i="95"/>
  <c r="AK242" i="95"/>
  <c r="AJ242" i="95"/>
  <c r="AI242" i="95"/>
  <c r="AH242" i="95"/>
  <c r="AG242" i="95"/>
  <c r="AF242" i="95"/>
  <c r="AE242" i="95"/>
  <c r="AD242" i="95"/>
  <c r="AC242" i="95"/>
  <c r="AB242" i="95"/>
  <c r="AA242" i="95"/>
  <c r="Z242" i="95"/>
  <c r="Y242" i="95"/>
  <c r="X242" i="95"/>
  <c r="W242" i="95"/>
  <c r="V242" i="95"/>
  <c r="U242" i="95"/>
  <c r="T242" i="95"/>
  <c r="S242" i="95"/>
  <c r="R242" i="95"/>
  <c r="Q242" i="95"/>
  <c r="P242" i="95"/>
  <c r="O242" i="95"/>
  <c r="N242" i="95"/>
  <c r="M242" i="95"/>
  <c r="L242" i="95"/>
  <c r="K242" i="95"/>
  <c r="J242" i="95"/>
  <c r="I242" i="95"/>
  <c r="H242" i="95"/>
  <c r="G242" i="95"/>
  <c r="BK241" i="95"/>
  <c r="BJ241" i="95"/>
  <c r="BI241" i="95"/>
  <c r="BH241" i="95"/>
  <c r="BG241" i="95"/>
  <c r="BF241" i="95"/>
  <c r="BE241" i="95"/>
  <c r="BD241" i="95"/>
  <c r="BC241" i="95"/>
  <c r="BB241" i="95"/>
  <c r="BA241" i="95"/>
  <c r="AZ241" i="95"/>
  <c r="AY241" i="95"/>
  <c r="AX241" i="95"/>
  <c r="AW241" i="95"/>
  <c r="AV241" i="95"/>
  <c r="AU241" i="95"/>
  <c r="AT241" i="95"/>
  <c r="AS241" i="95"/>
  <c r="AR241" i="95"/>
  <c r="AQ241" i="95"/>
  <c r="AP241" i="95"/>
  <c r="AO241" i="95"/>
  <c r="AN241" i="95"/>
  <c r="AM241" i="95"/>
  <c r="AL241" i="95"/>
  <c r="AK241" i="95"/>
  <c r="AJ241" i="95"/>
  <c r="AI241" i="95"/>
  <c r="AH241" i="95"/>
  <c r="AG241" i="95"/>
  <c r="AF241" i="95"/>
  <c r="AE241" i="95"/>
  <c r="AD241" i="95"/>
  <c r="AC241" i="95"/>
  <c r="AB241" i="95"/>
  <c r="AA241" i="95"/>
  <c r="Z241" i="95"/>
  <c r="Y241" i="95"/>
  <c r="X241" i="95"/>
  <c r="W241" i="95"/>
  <c r="V241" i="95"/>
  <c r="U241" i="95"/>
  <c r="T241" i="95"/>
  <c r="S241" i="95"/>
  <c r="R241" i="95"/>
  <c r="Q241" i="95"/>
  <c r="P241" i="95"/>
  <c r="O241" i="95"/>
  <c r="N241" i="95"/>
  <c r="M241" i="95"/>
  <c r="L241" i="95"/>
  <c r="K241" i="95"/>
  <c r="J241" i="95"/>
  <c r="I241" i="95"/>
  <c r="H241" i="95"/>
  <c r="G241" i="95"/>
  <c r="BK240" i="95"/>
  <c r="BJ240" i="95"/>
  <c r="BI240" i="95"/>
  <c r="BH240" i="95"/>
  <c r="BG240" i="95"/>
  <c r="BF240" i="95"/>
  <c r="BE240" i="95"/>
  <c r="BD240" i="95"/>
  <c r="BC240" i="95"/>
  <c r="BB240" i="95"/>
  <c r="BA240" i="95"/>
  <c r="AZ240" i="95"/>
  <c r="AY240" i="95"/>
  <c r="AX240" i="95"/>
  <c r="AW240" i="95"/>
  <c r="AV240" i="95"/>
  <c r="AU240" i="95"/>
  <c r="AT240" i="95"/>
  <c r="AS240" i="95"/>
  <c r="AR240" i="95"/>
  <c r="AQ240" i="95"/>
  <c r="AP240" i="95"/>
  <c r="AO240" i="95"/>
  <c r="AN240" i="95"/>
  <c r="AM240" i="95"/>
  <c r="AL240" i="95"/>
  <c r="AK240" i="95"/>
  <c r="AJ240" i="95"/>
  <c r="AI240" i="95"/>
  <c r="AH240" i="95"/>
  <c r="AG240" i="95"/>
  <c r="AF240" i="95"/>
  <c r="AE240" i="95"/>
  <c r="AD240" i="95"/>
  <c r="AC240" i="95"/>
  <c r="AB240" i="95"/>
  <c r="AA240" i="95"/>
  <c r="Z240" i="95"/>
  <c r="Y240" i="95"/>
  <c r="X240" i="95"/>
  <c r="W240" i="95"/>
  <c r="V240" i="95"/>
  <c r="U240" i="95"/>
  <c r="T240" i="95"/>
  <c r="S240" i="95"/>
  <c r="R240" i="95"/>
  <c r="Q240" i="95"/>
  <c r="P240" i="95"/>
  <c r="O240" i="95"/>
  <c r="N240" i="95"/>
  <c r="M240" i="95"/>
  <c r="L240" i="95"/>
  <c r="K240" i="95"/>
  <c r="J240" i="95"/>
  <c r="I240" i="95"/>
  <c r="H240" i="95"/>
  <c r="G240" i="95"/>
  <c r="BK239" i="95"/>
  <c r="BJ239" i="95"/>
  <c r="BI239" i="95"/>
  <c r="BH239" i="95"/>
  <c r="BG239" i="95"/>
  <c r="BF239" i="95"/>
  <c r="BE239" i="95"/>
  <c r="BD239" i="95"/>
  <c r="BC239" i="95"/>
  <c r="BB239" i="95"/>
  <c r="BA239" i="95"/>
  <c r="AZ239" i="95"/>
  <c r="AY239" i="95"/>
  <c r="AX239" i="95"/>
  <c r="AW239" i="95"/>
  <c r="AV239" i="95"/>
  <c r="AU239" i="95"/>
  <c r="AT239" i="95"/>
  <c r="AS239" i="95"/>
  <c r="AR239" i="95"/>
  <c r="AQ239" i="95"/>
  <c r="AP239" i="95"/>
  <c r="AO239" i="95"/>
  <c r="AN239" i="95"/>
  <c r="AM239" i="95"/>
  <c r="AL239" i="95"/>
  <c r="AK239" i="95"/>
  <c r="AJ239" i="95"/>
  <c r="AI239" i="95"/>
  <c r="AH239" i="95"/>
  <c r="AG239" i="95"/>
  <c r="AF239" i="95"/>
  <c r="AE239" i="95"/>
  <c r="AD239" i="95"/>
  <c r="AC239" i="95"/>
  <c r="AB239" i="95"/>
  <c r="AA239" i="95"/>
  <c r="Z239" i="95"/>
  <c r="Y239" i="95"/>
  <c r="X239" i="95"/>
  <c r="W239" i="95"/>
  <c r="V239" i="95"/>
  <c r="U239" i="95"/>
  <c r="T239" i="95"/>
  <c r="S239" i="95"/>
  <c r="R239" i="95"/>
  <c r="Q239" i="95"/>
  <c r="P239" i="95"/>
  <c r="O239" i="95"/>
  <c r="N239" i="95"/>
  <c r="M239" i="95"/>
  <c r="L239" i="95"/>
  <c r="K239" i="95"/>
  <c r="J239" i="95"/>
  <c r="I239" i="95"/>
  <c r="H239" i="95"/>
  <c r="G239" i="95"/>
  <c r="BK238" i="95"/>
  <c r="BJ238" i="95"/>
  <c r="BI238" i="95"/>
  <c r="BH238" i="95"/>
  <c r="BG238" i="95"/>
  <c r="BF238" i="95"/>
  <c r="BE238" i="95"/>
  <c r="BD238" i="95"/>
  <c r="BC238" i="95"/>
  <c r="BB238" i="95"/>
  <c r="BA238" i="95"/>
  <c r="AZ238" i="95"/>
  <c r="AY238" i="95"/>
  <c r="AX238" i="95"/>
  <c r="AW238" i="95"/>
  <c r="AV238" i="95"/>
  <c r="AU238" i="95"/>
  <c r="AT238" i="95"/>
  <c r="AS238" i="95"/>
  <c r="AR238" i="95"/>
  <c r="AQ238" i="95"/>
  <c r="AP238" i="95"/>
  <c r="AO238" i="95"/>
  <c r="AN238" i="95"/>
  <c r="AM238" i="95"/>
  <c r="AL238" i="95"/>
  <c r="AK238" i="95"/>
  <c r="AJ238" i="95"/>
  <c r="AI238" i="95"/>
  <c r="AH238" i="95"/>
  <c r="AG238" i="95"/>
  <c r="AF238" i="95"/>
  <c r="AE238" i="95"/>
  <c r="AD238" i="95"/>
  <c r="AC238" i="95"/>
  <c r="AB238" i="95"/>
  <c r="AA238" i="95"/>
  <c r="Z238" i="95"/>
  <c r="Y238" i="95"/>
  <c r="X238" i="95"/>
  <c r="W238" i="95"/>
  <c r="V238" i="95"/>
  <c r="U238" i="95"/>
  <c r="T238" i="95"/>
  <c r="S238" i="95"/>
  <c r="R238" i="95"/>
  <c r="Q238" i="95"/>
  <c r="P238" i="95"/>
  <c r="O238" i="95"/>
  <c r="N238" i="95"/>
  <c r="M238" i="95"/>
  <c r="L238" i="95"/>
  <c r="K238" i="95"/>
  <c r="J238" i="95"/>
  <c r="I238" i="95"/>
  <c r="H238" i="95"/>
  <c r="G238" i="95"/>
  <c r="BK237" i="95"/>
  <c r="BJ237" i="95"/>
  <c r="BI237" i="95"/>
  <c r="BH237" i="95"/>
  <c r="BG237" i="95"/>
  <c r="BF237" i="95"/>
  <c r="BE237" i="95"/>
  <c r="BD237" i="95"/>
  <c r="BC237" i="95"/>
  <c r="BB237" i="95"/>
  <c r="BA237" i="95"/>
  <c r="AZ237" i="95"/>
  <c r="AY237" i="95"/>
  <c r="AX237" i="95"/>
  <c r="AW237" i="95"/>
  <c r="AV237" i="95"/>
  <c r="AU237" i="95"/>
  <c r="AT237" i="95"/>
  <c r="AS237" i="95"/>
  <c r="AR237" i="95"/>
  <c r="AQ237" i="95"/>
  <c r="AP237" i="95"/>
  <c r="AO237" i="95"/>
  <c r="AN237" i="95"/>
  <c r="AM237" i="95"/>
  <c r="AL237" i="95"/>
  <c r="AK237" i="95"/>
  <c r="AJ237" i="95"/>
  <c r="AI237" i="95"/>
  <c r="AH237" i="95"/>
  <c r="AG237" i="95"/>
  <c r="AF237" i="95"/>
  <c r="AE237" i="95"/>
  <c r="AD237" i="95"/>
  <c r="AC237" i="95"/>
  <c r="AB237" i="95"/>
  <c r="AA237" i="95"/>
  <c r="Z237" i="95"/>
  <c r="Y237" i="95"/>
  <c r="X237" i="95"/>
  <c r="W237" i="95"/>
  <c r="V237" i="95"/>
  <c r="U237" i="95"/>
  <c r="T237" i="95"/>
  <c r="S237" i="95"/>
  <c r="R237" i="95"/>
  <c r="Q237" i="95"/>
  <c r="P237" i="95"/>
  <c r="O237" i="95"/>
  <c r="N237" i="95"/>
  <c r="M237" i="95"/>
  <c r="L237" i="95"/>
  <c r="K237" i="95"/>
  <c r="J237" i="95"/>
  <c r="I237" i="95"/>
  <c r="H237" i="95"/>
  <c r="G237" i="95"/>
  <c r="BK225" i="95"/>
  <c r="BJ225" i="95"/>
  <c r="BI225" i="95"/>
  <c r="BH225" i="95"/>
  <c r="BG225" i="95"/>
  <c r="BF225" i="95"/>
  <c r="BE225" i="95"/>
  <c r="BD225" i="95"/>
  <c r="BC225" i="95"/>
  <c r="BB225" i="95"/>
  <c r="BA225" i="95"/>
  <c r="AZ225" i="95"/>
  <c r="AY225" i="95"/>
  <c r="AX225" i="95"/>
  <c r="AW225" i="95"/>
  <c r="AV225" i="95"/>
  <c r="AU225" i="95"/>
  <c r="AT225" i="95"/>
  <c r="AS225" i="95"/>
  <c r="AR225" i="95"/>
  <c r="AQ225" i="95"/>
  <c r="AP225" i="95"/>
  <c r="AO225" i="95"/>
  <c r="AN225" i="95"/>
  <c r="AM225" i="95"/>
  <c r="AL225" i="95"/>
  <c r="AK225" i="95"/>
  <c r="AJ225" i="95"/>
  <c r="AI225" i="95"/>
  <c r="AH225" i="95"/>
  <c r="AG225" i="95"/>
  <c r="AF225" i="95"/>
  <c r="AE225" i="95"/>
  <c r="AD225" i="95"/>
  <c r="AC225" i="95"/>
  <c r="AB225" i="95"/>
  <c r="AA225" i="95"/>
  <c r="Z225" i="95"/>
  <c r="Y225" i="95"/>
  <c r="X225" i="95"/>
  <c r="W225" i="95"/>
  <c r="V225" i="95"/>
  <c r="U225" i="95"/>
  <c r="T225" i="95"/>
  <c r="S225" i="95"/>
  <c r="R225" i="95"/>
  <c r="Q225" i="95"/>
  <c r="P225" i="95"/>
  <c r="O225" i="95"/>
  <c r="N225" i="95"/>
  <c r="M225" i="95"/>
  <c r="L225" i="95"/>
  <c r="K225" i="95"/>
  <c r="J225" i="95"/>
  <c r="I225" i="95"/>
  <c r="H225" i="95"/>
  <c r="G225" i="95"/>
  <c r="F225" i="95"/>
  <c r="E225" i="95"/>
  <c r="D225" i="95"/>
  <c r="C225" i="95"/>
  <c r="BK224" i="95"/>
  <c r="BJ224" i="95"/>
  <c r="BI224" i="95"/>
  <c r="BH224" i="95"/>
  <c r="BG224" i="95"/>
  <c r="BF224" i="95"/>
  <c r="BE224" i="95"/>
  <c r="BD224" i="95"/>
  <c r="BC224" i="95"/>
  <c r="BB224" i="95"/>
  <c r="BA224" i="95"/>
  <c r="AZ224" i="95"/>
  <c r="AY224" i="95"/>
  <c r="AX224" i="95"/>
  <c r="AW224" i="95"/>
  <c r="AV224" i="95"/>
  <c r="AU224" i="95"/>
  <c r="AT224" i="95"/>
  <c r="AS224" i="95"/>
  <c r="AR224" i="95"/>
  <c r="AQ224" i="95"/>
  <c r="AP224" i="95"/>
  <c r="AO224" i="95"/>
  <c r="AN224" i="95"/>
  <c r="AM224" i="95"/>
  <c r="AL224" i="95"/>
  <c r="AK224" i="95"/>
  <c r="AJ224" i="95"/>
  <c r="AI224" i="95"/>
  <c r="AH224" i="95"/>
  <c r="AG224" i="95"/>
  <c r="AF224" i="95"/>
  <c r="AE224" i="95"/>
  <c r="AD224" i="95"/>
  <c r="AC224" i="95"/>
  <c r="AB224" i="95"/>
  <c r="AA224" i="95"/>
  <c r="Z224" i="95"/>
  <c r="Y224" i="95"/>
  <c r="X224" i="95"/>
  <c r="W224" i="95"/>
  <c r="V224" i="95"/>
  <c r="U224" i="95"/>
  <c r="T224" i="95"/>
  <c r="S224" i="95"/>
  <c r="R224" i="95"/>
  <c r="Q224" i="95"/>
  <c r="P224" i="95"/>
  <c r="O224" i="95"/>
  <c r="N224" i="95"/>
  <c r="M224" i="95"/>
  <c r="L224" i="95"/>
  <c r="K224" i="95"/>
  <c r="J224" i="95"/>
  <c r="I224" i="95"/>
  <c r="H224" i="95"/>
  <c r="G224" i="95"/>
  <c r="BK223" i="95"/>
  <c r="BJ223" i="95"/>
  <c r="BI223" i="95"/>
  <c r="BH223" i="95"/>
  <c r="BG223" i="95"/>
  <c r="BF223" i="95"/>
  <c r="BE223" i="95"/>
  <c r="BD223" i="95"/>
  <c r="BC223" i="95"/>
  <c r="BB223" i="95"/>
  <c r="BA223" i="95"/>
  <c r="AZ223" i="95"/>
  <c r="AY223" i="95"/>
  <c r="AX223" i="95"/>
  <c r="AW223" i="95"/>
  <c r="AV223" i="95"/>
  <c r="AU223" i="95"/>
  <c r="AT223" i="95"/>
  <c r="AS223" i="95"/>
  <c r="AR223" i="95"/>
  <c r="AQ223" i="95"/>
  <c r="AP223" i="95"/>
  <c r="AO223" i="95"/>
  <c r="AN223" i="95"/>
  <c r="AM223" i="95"/>
  <c r="AL223" i="95"/>
  <c r="AK223" i="95"/>
  <c r="AJ223" i="95"/>
  <c r="AI223" i="95"/>
  <c r="AH223" i="95"/>
  <c r="AG223" i="95"/>
  <c r="AF223" i="95"/>
  <c r="AE223" i="95"/>
  <c r="AD223" i="95"/>
  <c r="AC223" i="95"/>
  <c r="AB223" i="95"/>
  <c r="AA223" i="95"/>
  <c r="Z223" i="95"/>
  <c r="Y223" i="95"/>
  <c r="X223" i="95"/>
  <c r="W223" i="95"/>
  <c r="V223" i="95"/>
  <c r="U223" i="95"/>
  <c r="T223" i="95"/>
  <c r="S223" i="95"/>
  <c r="R223" i="95"/>
  <c r="Q223" i="95"/>
  <c r="P223" i="95"/>
  <c r="O223" i="95"/>
  <c r="N223" i="95"/>
  <c r="M223" i="95"/>
  <c r="L223" i="95"/>
  <c r="K223" i="95"/>
  <c r="J223" i="95"/>
  <c r="I223" i="95"/>
  <c r="H223" i="95"/>
  <c r="G223" i="95"/>
  <c r="BK222" i="95"/>
  <c r="BJ222" i="95"/>
  <c r="BI222" i="95"/>
  <c r="BH222" i="95"/>
  <c r="BG222" i="95"/>
  <c r="BF222" i="95"/>
  <c r="BE222" i="95"/>
  <c r="BD222" i="95"/>
  <c r="BC222" i="95"/>
  <c r="BB222" i="95"/>
  <c r="BA222" i="95"/>
  <c r="AZ222" i="95"/>
  <c r="AY222" i="95"/>
  <c r="AX222" i="95"/>
  <c r="AW222" i="95"/>
  <c r="AV222" i="95"/>
  <c r="AU222" i="95"/>
  <c r="AT222" i="95"/>
  <c r="AS222" i="95"/>
  <c r="AR222" i="95"/>
  <c r="AQ222" i="95"/>
  <c r="AP222" i="95"/>
  <c r="AO222" i="95"/>
  <c r="AN222" i="95"/>
  <c r="AM222" i="95"/>
  <c r="AL222" i="95"/>
  <c r="AK222" i="95"/>
  <c r="AJ222" i="95"/>
  <c r="AI222" i="95"/>
  <c r="AH222" i="95"/>
  <c r="AG222" i="95"/>
  <c r="AF222" i="95"/>
  <c r="AE222" i="95"/>
  <c r="AD222" i="95"/>
  <c r="AC222" i="95"/>
  <c r="AB222" i="95"/>
  <c r="AA222" i="95"/>
  <c r="Z222" i="95"/>
  <c r="Y222" i="95"/>
  <c r="X222" i="95"/>
  <c r="W222" i="95"/>
  <c r="V222" i="95"/>
  <c r="U222" i="95"/>
  <c r="T222" i="95"/>
  <c r="S222" i="95"/>
  <c r="R222" i="95"/>
  <c r="Q222" i="95"/>
  <c r="P222" i="95"/>
  <c r="O222" i="95"/>
  <c r="N222" i="95"/>
  <c r="M222" i="95"/>
  <c r="L222" i="95"/>
  <c r="K222" i="95"/>
  <c r="J222" i="95"/>
  <c r="I222" i="95"/>
  <c r="H222" i="95"/>
  <c r="G222" i="95"/>
  <c r="BK221" i="95"/>
  <c r="BJ221" i="95"/>
  <c r="BI221" i="95"/>
  <c r="BH221" i="95"/>
  <c r="BG221" i="95"/>
  <c r="BF221" i="95"/>
  <c r="BE221" i="95"/>
  <c r="BD221" i="95"/>
  <c r="BC221" i="95"/>
  <c r="BB221" i="95"/>
  <c r="BA221" i="95"/>
  <c r="AZ221" i="95"/>
  <c r="AY221" i="95"/>
  <c r="AX221" i="95"/>
  <c r="AW221" i="95"/>
  <c r="AV221" i="95"/>
  <c r="AU221" i="95"/>
  <c r="AT221" i="95"/>
  <c r="AS221" i="95"/>
  <c r="AR221" i="95"/>
  <c r="AQ221" i="95"/>
  <c r="AP221" i="95"/>
  <c r="AO221" i="95"/>
  <c r="AN221" i="95"/>
  <c r="AM221" i="95"/>
  <c r="AL221" i="95"/>
  <c r="AK221" i="95"/>
  <c r="AJ221" i="95"/>
  <c r="AI221" i="95"/>
  <c r="AH221" i="95"/>
  <c r="AG221" i="95"/>
  <c r="AF221" i="95"/>
  <c r="AE221" i="95"/>
  <c r="AD221" i="95"/>
  <c r="AC221" i="95"/>
  <c r="AB221" i="95"/>
  <c r="AA221" i="95"/>
  <c r="Z221" i="95"/>
  <c r="Y221" i="95"/>
  <c r="X221" i="95"/>
  <c r="W221" i="95"/>
  <c r="V221" i="95"/>
  <c r="U221" i="95"/>
  <c r="T221" i="95"/>
  <c r="S221" i="95"/>
  <c r="R221" i="95"/>
  <c r="Q221" i="95"/>
  <c r="P221" i="95"/>
  <c r="O221" i="95"/>
  <c r="N221" i="95"/>
  <c r="M221" i="95"/>
  <c r="L221" i="95"/>
  <c r="K221" i="95"/>
  <c r="J221" i="95"/>
  <c r="I221" i="95"/>
  <c r="H221" i="95"/>
  <c r="G221" i="95"/>
  <c r="BK220" i="95"/>
  <c r="BJ220" i="95"/>
  <c r="BI220" i="95"/>
  <c r="BH220" i="95"/>
  <c r="BG220" i="95"/>
  <c r="BF220" i="95"/>
  <c r="BE220" i="95"/>
  <c r="BD220" i="95"/>
  <c r="BC220" i="95"/>
  <c r="BB220" i="95"/>
  <c r="BA220" i="95"/>
  <c r="AZ220" i="95"/>
  <c r="AY220" i="95"/>
  <c r="AX220" i="95"/>
  <c r="AW220" i="95"/>
  <c r="AV220" i="95"/>
  <c r="AU220" i="95"/>
  <c r="AT220" i="95"/>
  <c r="AS220" i="95"/>
  <c r="AR220" i="95"/>
  <c r="AQ220" i="95"/>
  <c r="AP220" i="95"/>
  <c r="AO220" i="95"/>
  <c r="AN220" i="95"/>
  <c r="AM220" i="95"/>
  <c r="AL220" i="95"/>
  <c r="AK220" i="95"/>
  <c r="AJ220" i="95"/>
  <c r="AI220" i="95"/>
  <c r="AH220" i="95"/>
  <c r="AG220" i="95"/>
  <c r="AF220" i="95"/>
  <c r="AE220" i="95"/>
  <c r="AD220" i="95"/>
  <c r="AC220" i="95"/>
  <c r="AB220" i="95"/>
  <c r="AA220" i="95"/>
  <c r="Z220" i="95"/>
  <c r="Y220" i="95"/>
  <c r="X220" i="95"/>
  <c r="W220" i="95"/>
  <c r="V220" i="95"/>
  <c r="U220" i="95"/>
  <c r="T220" i="95"/>
  <c r="S220" i="95"/>
  <c r="R220" i="95"/>
  <c r="Q220" i="95"/>
  <c r="P220" i="95"/>
  <c r="O220" i="95"/>
  <c r="N220" i="95"/>
  <c r="M220" i="95"/>
  <c r="L220" i="95"/>
  <c r="K220" i="95"/>
  <c r="J220" i="95"/>
  <c r="I220" i="95"/>
  <c r="H220" i="95"/>
  <c r="G220" i="95"/>
  <c r="BK219" i="95"/>
  <c r="BJ219" i="95"/>
  <c r="BI219" i="95"/>
  <c r="BH219" i="95"/>
  <c r="BG219" i="95"/>
  <c r="BF219" i="95"/>
  <c r="BE219" i="95"/>
  <c r="BD219" i="95"/>
  <c r="BC219" i="95"/>
  <c r="BB219" i="95"/>
  <c r="BA219" i="95"/>
  <c r="AZ219" i="95"/>
  <c r="AY219" i="95"/>
  <c r="AX219" i="95"/>
  <c r="AW219" i="95"/>
  <c r="AV219" i="95"/>
  <c r="AU219" i="95"/>
  <c r="AT219" i="95"/>
  <c r="AS219" i="95"/>
  <c r="AR219" i="95"/>
  <c r="AQ219" i="95"/>
  <c r="AP219" i="95"/>
  <c r="AO219" i="95"/>
  <c r="AN219" i="95"/>
  <c r="AM219" i="95"/>
  <c r="AL219" i="95"/>
  <c r="AK219" i="95"/>
  <c r="AJ219" i="95"/>
  <c r="AI219" i="95"/>
  <c r="AH219" i="95"/>
  <c r="AG219" i="95"/>
  <c r="AF219" i="95"/>
  <c r="AE219" i="95"/>
  <c r="AD219" i="95"/>
  <c r="AC219" i="95"/>
  <c r="AB219" i="95"/>
  <c r="AA219" i="95"/>
  <c r="Z219" i="95"/>
  <c r="Y219" i="95"/>
  <c r="X219" i="95"/>
  <c r="W219" i="95"/>
  <c r="V219" i="95"/>
  <c r="U219" i="95"/>
  <c r="T219" i="95"/>
  <c r="S219" i="95"/>
  <c r="R219" i="95"/>
  <c r="Q219" i="95"/>
  <c r="P219" i="95"/>
  <c r="O219" i="95"/>
  <c r="N219" i="95"/>
  <c r="M219" i="95"/>
  <c r="L219" i="95"/>
  <c r="K219" i="95"/>
  <c r="J219" i="95"/>
  <c r="I219" i="95"/>
  <c r="H219" i="95"/>
  <c r="G219" i="95"/>
  <c r="BK218" i="95"/>
  <c r="BJ218" i="95"/>
  <c r="BI218" i="95"/>
  <c r="BH218" i="95"/>
  <c r="BG218" i="95"/>
  <c r="BF218" i="95"/>
  <c r="BE218" i="95"/>
  <c r="BD218" i="95"/>
  <c r="BC218" i="95"/>
  <c r="BB218" i="95"/>
  <c r="BA218" i="95"/>
  <c r="AZ218" i="95"/>
  <c r="AY218" i="95"/>
  <c r="AX218" i="95"/>
  <c r="AW218" i="95"/>
  <c r="AV218" i="95"/>
  <c r="AU218" i="95"/>
  <c r="AT218" i="95"/>
  <c r="AS218" i="95"/>
  <c r="AR218" i="95"/>
  <c r="AQ218" i="95"/>
  <c r="AP218" i="95"/>
  <c r="AO218" i="95"/>
  <c r="AN218" i="95"/>
  <c r="AM218" i="95"/>
  <c r="AL218" i="95"/>
  <c r="AK218" i="95"/>
  <c r="AJ218" i="95"/>
  <c r="AI218" i="95"/>
  <c r="AH218" i="95"/>
  <c r="AG218" i="95"/>
  <c r="AF218" i="95"/>
  <c r="AE218" i="95"/>
  <c r="AD218" i="95"/>
  <c r="AC218" i="95"/>
  <c r="AB218" i="95"/>
  <c r="AA218" i="95"/>
  <c r="Z218" i="95"/>
  <c r="Y218" i="95"/>
  <c r="X218" i="95"/>
  <c r="W218" i="95"/>
  <c r="V218" i="95"/>
  <c r="U218" i="95"/>
  <c r="T218" i="95"/>
  <c r="S218" i="95"/>
  <c r="R218" i="95"/>
  <c r="Q218" i="95"/>
  <c r="P218" i="95"/>
  <c r="O218" i="95"/>
  <c r="N218" i="95"/>
  <c r="M218" i="95"/>
  <c r="L218" i="95"/>
  <c r="K218" i="95"/>
  <c r="J218" i="95"/>
  <c r="I218" i="95"/>
  <c r="H218" i="95"/>
  <c r="G218" i="95"/>
  <c r="BK217" i="95"/>
  <c r="BJ217" i="95"/>
  <c r="BI217" i="95"/>
  <c r="BH217" i="95"/>
  <c r="BG217" i="95"/>
  <c r="BF217" i="95"/>
  <c r="BE217" i="95"/>
  <c r="BD217" i="95"/>
  <c r="BC217" i="95"/>
  <c r="BB217" i="95"/>
  <c r="BA217" i="95"/>
  <c r="AZ217" i="95"/>
  <c r="AY217" i="95"/>
  <c r="AX217" i="95"/>
  <c r="AW217" i="95"/>
  <c r="AV217" i="95"/>
  <c r="AU217" i="95"/>
  <c r="AT217" i="95"/>
  <c r="AS217" i="95"/>
  <c r="AR217" i="95"/>
  <c r="AQ217" i="95"/>
  <c r="AP217" i="95"/>
  <c r="AO217" i="95"/>
  <c r="AN217" i="95"/>
  <c r="AM217" i="95"/>
  <c r="AL217" i="95"/>
  <c r="AK217" i="95"/>
  <c r="AJ217" i="95"/>
  <c r="AI217" i="95"/>
  <c r="AH217" i="95"/>
  <c r="AG217" i="95"/>
  <c r="AF217" i="95"/>
  <c r="AE217" i="95"/>
  <c r="AD217" i="95"/>
  <c r="AC217" i="95"/>
  <c r="AB217" i="95"/>
  <c r="AA217" i="95"/>
  <c r="Z217" i="95"/>
  <c r="Y217" i="95"/>
  <c r="X217" i="95"/>
  <c r="W217" i="95"/>
  <c r="V217" i="95"/>
  <c r="U217" i="95"/>
  <c r="T217" i="95"/>
  <c r="S217" i="95"/>
  <c r="R217" i="95"/>
  <c r="Q217" i="95"/>
  <c r="P217" i="95"/>
  <c r="O217" i="95"/>
  <c r="N217" i="95"/>
  <c r="M217" i="95"/>
  <c r="L217" i="95"/>
  <c r="K217" i="95"/>
  <c r="J217" i="95"/>
  <c r="I217" i="95"/>
  <c r="H217" i="95"/>
  <c r="G217" i="95"/>
  <c r="BK216" i="95"/>
  <c r="BJ216" i="95"/>
  <c r="BI216" i="95"/>
  <c r="BH216" i="95"/>
  <c r="BG216" i="95"/>
  <c r="BF216" i="95"/>
  <c r="BE216" i="95"/>
  <c r="BD216" i="95"/>
  <c r="BC216" i="95"/>
  <c r="BB216" i="95"/>
  <c r="BA216" i="95"/>
  <c r="AZ216" i="95"/>
  <c r="AY216" i="95"/>
  <c r="AX216" i="95"/>
  <c r="AW216" i="95"/>
  <c r="AV216" i="95"/>
  <c r="AU216" i="95"/>
  <c r="AT216" i="95"/>
  <c r="AS216" i="95"/>
  <c r="AR216" i="95"/>
  <c r="AQ216" i="95"/>
  <c r="AP216" i="95"/>
  <c r="AO216" i="95"/>
  <c r="AN216" i="95"/>
  <c r="AM216" i="95"/>
  <c r="AL216" i="95"/>
  <c r="AK216" i="95"/>
  <c r="AJ216" i="95"/>
  <c r="AI216" i="95"/>
  <c r="AH216" i="95"/>
  <c r="AG216" i="95"/>
  <c r="AF216" i="95"/>
  <c r="AE216" i="95"/>
  <c r="AD216" i="95"/>
  <c r="AC216" i="95"/>
  <c r="AB216" i="95"/>
  <c r="AA216" i="95"/>
  <c r="Z216" i="95"/>
  <c r="Y216" i="95"/>
  <c r="X216" i="95"/>
  <c r="W216" i="95"/>
  <c r="V216" i="95"/>
  <c r="U216" i="95"/>
  <c r="T216" i="95"/>
  <c r="S216" i="95"/>
  <c r="R216" i="95"/>
  <c r="Q216" i="95"/>
  <c r="P216" i="95"/>
  <c r="O216" i="95"/>
  <c r="N216" i="95"/>
  <c r="M216" i="95"/>
  <c r="L216" i="95"/>
  <c r="K216" i="95"/>
  <c r="J216" i="95"/>
  <c r="I216" i="95"/>
  <c r="H216" i="95"/>
  <c r="G216" i="95"/>
  <c r="BK204" i="95"/>
  <c r="BJ204" i="95"/>
  <c r="BI204" i="95"/>
  <c r="BH204" i="95"/>
  <c r="BG204" i="95"/>
  <c r="BF204" i="95"/>
  <c r="BE204" i="95"/>
  <c r="BD204" i="95"/>
  <c r="BC204" i="95"/>
  <c r="BB204" i="95"/>
  <c r="BA204" i="95"/>
  <c r="AZ204" i="95"/>
  <c r="AY204" i="95"/>
  <c r="AX204" i="95"/>
  <c r="AW204" i="95"/>
  <c r="AV204" i="95"/>
  <c r="AU204" i="95"/>
  <c r="AT204" i="95"/>
  <c r="AS204" i="95"/>
  <c r="AR204" i="95"/>
  <c r="AQ204" i="95"/>
  <c r="AP204" i="95"/>
  <c r="AO204" i="95"/>
  <c r="AN204" i="95"/>
  <c r="AM204" i="95"/>
  <c r="AL204" i="95"/>
  <c r="AK204" i="95"/>
  <c r="AJ204" i="95"/>
  <c r="AI204" i="95"/>
  <c r="AH204" i="95"/>
  <c r="AG204" i="95"/>
  <c r="AF204" i="95"/>
  <c r="AE204" i="95"/>
  <c r="AD204" i="95"/>
  <c r="AC204" i="95"/>
  <c r="AB204" i="95"/>
  <c r="AA204" i="95"/>
  <c r="Z204" i="95"/>
  <c r="Y204" i="95"/>
  <c r="X204" i="95"/>
  <c r="W204" i="95"/>
  <c r="V204" i="95"/>
  <c r="U204" i="95"/>
  <c r="T204" i="95"/>
  <c r="S204" i="95"/>
  <c r="R204" i="95"/>
  <c r="Q204" i="95"/>
  <c r="P204" i="95"/>
  <c r="O204" i="95"/>
  <c r="N204" i="95"/>
  <c r="M204" i="95"/>
  <c r="L204" i="95"/>
  <c r="K204" i="95"/>
  <c r="J204" i="95"/>
  <c r="I204" i="95"/>
  <c r="H204" i="95"/>
  <c r="G204" i="95"/>
  <c r="F204" i="95"/>
  <c r="E204" i="95"/>
  <c r="D204" i="95"/>
  <c r="C204" i="95"/>
  <c r="BK203" i="95"/>
  <c r="BJ203" i="95"/>
  <c r="BI203" i="95"/>
  <c r="BH203" i="95"/>
  <c r="BG203" i="95"/>
  <c r="BF203" i="95"/>
  <c r="BE203" i="95"/>
  <c r="BD203" i="95"/>
  <c r="BC203" i="95"/>
  <c r="BB203" i="95"/>
  <c r="BA203" i="95"/>
  <c r="AZ203" i="95"/>
  <c r="AY203" i="95"/>
  <c r="AX203" i="95"/>
  <c r="AW203" i="95"/>
  <c r="AV203" i="95"/>
  <c r="AU203" i="95"/>
  <c r="AT203" i="95"/>
  <c r="AS203" i="95"/>
  <c r="AR203" i="95"/>
  <c r="AQ203" i="95"/>
  <c r="AP203" i="95"/>
  <c r="AO203" i="95"/>
  <c r="AN203" i="95"/>
  <c r="AM203" i="95"/>
  <c r="AL203" i="95"/>
  <c r="AK203" i="95"/>
  <c r="AJ203" i="95"/>
  <c r="AI203" i="95"/>
  <c r="AH203" i="95"/>
  <c r="AG203" i="95"/>
  <c r="AF203" i="95"/>
  <c r="AE203" i="95"/>
  <c r="AD203" i="95"/>
  <c r="AC203" i="95"/>
  <c r="AB203" i="95"/>
  <c r="AA203" i="95"/>
  <c r="Z203" i="95"/>
  <c r="Y203" i="95"/>
  <c r="X203" i="95"/>
  <c r="W203" i="95"/>
  <c r="V203" i="95"/>
  <c r="U203" i="95"/>
  <c r="T203" i="95"/>
  <c r="S203" i="95"/>
  <c r="R203" i="95"/>
  <c r="Q203" i="95"/>
  <c r="P203" i="95"/>
  <c r="O203" i="95"/>
  <c r="N203" i="95"/>
  <c r="M203" i="95"/>
  <c r="L203" i="95"/>
  <c r="K203" i="95"/>
  <c r="J203" i="95"/>
  <c r="I203" i="95"/>
  <c r="H203" i="95"/>
  <c r="G203" i="95"/>
  <c r="BK202" i="95"/>
  <c r="BJ202" i="95"/>
  <c r="BI202" i="95"/>
  <c r="BH202" i="95"/>
  <c r="BG202" i="95"/>
  <c r="BF202" i="95"/>
  <c r="BE202" i="95"/>
  <c r="BD202" i="95"/>
  <c r="BC202" i="95"/>
  <c r="BB202" i="95"/>
  <c r="BA202" i="95"/>
  <c r="AZ202" i="95"/>
  <c r="AY202" i="95"/>
  <c r="AX202" i="95"/>
  <c r="AW202" i="95"/>
  <c r="AV202" i="95"/>
  <c r="AU202" i="95"/>
  <c r="AT202" i="95"/>
  <c r="AS202" i="95"/>
  <c r="AR202" i="95"/>
  <c r="AQ202" i="95"/>
  <c r="AP202" i="95"/>
  <c r="AO202" i="95"/>
  <c r="AN202" i="95"/>
  <c r="AM202" i="95"/>
  <c r="AL202" i="95"/>
  <c r="AK202" i="95"/>
  <c r="AJ202" i="95"/>
  <c r="AI202" i="95"/>
  <c r="AH202" i="95"/>
  <c r="AG202" i="95"/>
  <c r="AF202" i="95"/>
  <c r="AE202" i="95"/>
  <c r="AD202" i="95"/>
  <c r="AC202" i="95"/>
  <c r="AB202" i="95"/>
  <c r="AA202" i="95"/>
  <c r="Z202" i="95"/>
  <c r="Y202" i="95"/>
  <c r="X202" i="95"/>
  <c r="W202" i="95"/>
  <c r="V202" i="95"/>
  <c r="U202" i="95"/>
  <c r="T202" i="95"/>
  <c r="S202" i="95"/>
  <c r="R202" i="95"/>
  <c r="Q202" i="95"/>
  <c r="P202" i="95"/>
  <c r="O202" i="95"/>
  <c r="N202" i="95"/>
  <c r="M202" i="95"/>
  <c r="L202" i="95"/>
  <c r="K202" i="95"/>
  <c r="J202" i="95"/>
  <c r="I202" i="95"/>
  <c r="H202" i="95"/>
  <c r="G202" i="95"/>
  <c r="BK201" i="95"/>
  <c r="BJ201" i="95"/>
  <c r="BI201" i="95"/>
  <c r="BH201" i="95"/>
  <c r="BG201" i="95"/>
  <c r="BF201" i="95"/>
  <c r="BE201" i="95"/>
  <c r="BD201" i="95"/>
  <c r="BC201" i="95"/>
  <c r="BB201" i="95"/>
  <c r="BA201" i="95"/>
  <c r="AZ201" i="95"/>
  <c r="AY201" i="95"/>
  <c r="AX201" i="95"/>
  <c r="AW201" i="95"/>
  <c r="AV201" i="95"/>
  <c r="AU201" i="95"/>
  <c r="AT201" i="95"/>
  <c r="AS201" i="95"/>
  <c r="AR201" i="95"/>
  <c r="AQ201" i="95"/>
  <c r="AP201" i="95"/>
  <c r="AO201" i="95"/>
  <c r="AN201" i="95"/>
  <c r="AM201" i="95"/>
  <c r="AL201" i="95"/>
  <c r="AK201" i="95"/>
  <c r="AJ201" i="95"/>
  <c r="AI201" i="95"/>
  <c r="AH201" i="95"/>
  <c r="AG201" i="95"/>
  <c r="AF201" i="95"/>
  <c r="AE201" i="95"/>
  <c r="AD201" i="95"/>
  <c r="AC201" i="95"/>
  <c r="AB201" i="95"/>
  <c r="AA201" i="95"/>
  <c r="Z201" i="95"/>
  <c r="Y201" i="95"/>
  <c r="X201" i="95"/>
  <c r="W201" i="95"/>
  <c r="V201" i="95"/>
  <c r="U201" i="95"/>
  <c r="T201" i="95"/>
  <c r="S201" i="95"/>
  <c r="R201" i="95"/>
  <c r="Q201" i="95"/>
  <c r="P201" i="95"/>
  <c r="O201" i="95"/>
  <c r="N201" i="95"/>
  <c r="M201" i="95"/>
  <c r="L201" i="95"/>
  <c r="K201" i="95"/>
  <c r="J201" i="95"/>
  <c r="I201" i="95"/>
  <c r="H201" i="95"/>
  <c r="G201" i="95"/>
  <c r="BK200" i="95"/>
  <c r="BJ200" i="95"/>
  <c r="BI200" i="95"/>
  <c r="BH200" i="95"/>
  <c r="BG200" i="95"/>
  <c r="BF200" i="95"/>
  <c r="BE200" i="95"/>
  <c r="BD200" i="95"/>
  <c r="BC200" i="95"/>
  <c r="BB200" i="95"/>
  <c r="BA200" i="95"/>
  <c r="AZ200" i="95"/>
  <c r="AY200" i="95"/>
  <c r="AX200" i="95"/>
  <c r="AW200" i="95"/>
  <c r="AV200" i="95"/>
  <c r="AU200" i="95"/>
  <c r="AT200" i="95"/>
  <c r="AS200" i="95"/>
  <c r="AR200" i="95"/>
  <c r="AQ200" i="95"/>
  <c r="AP200" i="95"/>
  <c r="AO200" i="95"/>
  <c r="AN200" i="95"/>
  <c r="AM200" i="95"/>
  <c r="AL200" i="95"/>
  <c r="AK200" i="95"/>
  <c r="AJ200" i="95"/>
  <c r="AI200" i="95"/>
  <c r="AH200" i="95"/>
  <c r="AG200" i="95"/>
  <c r="AF200" i="95"/>
  <c r="AE200" i="95"/>
  <c r="AD200" i="95"/>
  <c r="AC200" i="95"/>
  <c r="AB200" i="95"/>
  <c r="AA200" i="95"/>
  <c r="Z200" i="95"/>
  <c r="Y200" i="95"/>
  <c r="X200" i="95"/>
  <c r="W200" i="95"/>
  <c r="V200" i="95"/>
  <c r="U200" i="95"/>
  <c r="T200" i="95"/>
  <c r="S200" i="95"/>
  <c r="R200" i="95"/>
  <c r="Q200" i="95"/>
  <c r="P200" i="95"/>
  <c r="O200" i="95"/>
  <c r="N200" i="95"/>
  <c r="M200" i="95"/>
  <c r="L200" i="95"/>
  <c r="K200" i="95"/>
  <c r="J200" i="95"/>
  <c r="I200" i="95"/>
  <c r="H200" i="95"/>
  <c r="G200" i="95"/>
  <c r="BK199" i="95"/>
  <c r="BJ199" i="95"/>
  <c r="BI199" i="95"/>
  <c r="BH199" i="95"/>
  <c r="BG199" i="95"/>
  <c r="BF199" i="95"/>
  <c r="BE199" i="95"/>
  <c r="BD199" i="95"/>
  <c r="BC199" i="95"/>
  <c r="BB199" i="95"/>
  <c r="BA199" i="95"/>
  <c r="AZ199" i="95"/>
  <c r="AY199" i="95"/>
  <c r="AX199" i="95"/>
  <c r="AW199" i="95"/>
  <c r="AV199" i="95"/>
  <c r="AU199" i="95"/>
  <c r="AT199" i="95"/>
  <c r="AS199" i="95"/>
  <c r="AR199" i="95"/>
  <c r="AQ199" i="95"/>
  <c r="AP199" i="95"/>
  <c r="AO199" i="95"/>
  <c r="AN199" i="95"/>
  <c r="AM199" i="95"/>
  <c r="AL199" i="95"/>
  <c r="AK199" i="95"/>
  <c r="AJ199" i="95"/>
  <c r="AI199" i="95"/>
  <c r="AH199" i="95"/>
  <c r="AG199" i="95"/>
  <c r="AF199" i="95"/>
  <c r="AE199" i="95"/>
  <c r="AD199" i="95"/>
  <c r="AC199" i="95"/>
  <c r="AB199" i="95"/>
  <c r="AA199" i="95"/>
  <c r="Z199" i="95"/>
  <c r="Y199" i="95"/>
  <c r="X199" i="95"/>
  <c r="W199" i="95"/>
  <c r="V199" i="95"/>
  <c r="U199" i="95"/>
  <c r="T199" i="95"/>
  <c r="S199" i="95"/>
  <c r="R199" i="95"/>
  <c r="Q199" i="95"/>
  <c r="P199" i="95"/>
  <c r="O199" i="95"/>
  <c r="N199" i="95"/>
  <c r="M199" i="95"/>
  <c r="L199" i="95"/>
  <c r="K199" i="95"/>
  <c r="J199" i="95"/>
  <c r="I199" i="95"/>
  <c r="H199" i="95"/>
  <c r="G199" i="95"/>
  <c r="BK198" i="95"/>
  <c r="BJ198" i="95"/>
  <c r="BI198" i="95"/>
  <c r="BH198" i="95"/>
  <c r="BG198" i="95"/>
  <c r="BF198" i="95"/>
  <c r="BE198" i="95"/>
  <c r="BD198" i="95"/>
  <c r="BC198" i="95"/>
  <c r="BB198" i="95"/>
  <c r="BA198" i="95"/>
  <c r="AZ198" i="95"/>
  <c r="AY198" i="95"/>
  <c r="AX198" i="95"/>
  <c r="AW198" i="95"/>
  <c r="AV198" i="95"/>
  <c r="AU198" i="95"/>
  <c r="AT198" i="95"/>
  <c r="AS198" i="95"/>
  <c r="AR198" i="95"/>
  <c r="AQ198" i="95"/>
  <c r="AP198" i="95"/>
  <c r="AO198" i="95"/>
  <c r="AN198" i="95"/>
  <c r="AM198" i="95"/>
  <c r="AL198" i="95"/>
  <c r="AK198" i="95"/>
  <c r="AJ198" i="95"/>
  <c r="AI198" i="95"/>
  <c r="AH198" i="95"/>
  <c r="AG198" i="95"/>
  <c r="AF198" i="95"/>
  <c r="AE198" i="95"/>
  <c r="AD198" i="95"/>
  <c r="AC198" i="95"/>
  <c r="AB198" i="95"/>
  <c r="AA198" i="95"/>
  <c r="Z198" i="95"/>
  <c r="Y198" i="95"/>
  <c r="X198" i="95"/>
  <c r="W198" i="95"/>
  <c r="V198" i="95"/>
  <c r="U198" i="95"/>
  <c r="T198" i="95"/>
  <c r="S198" i="95"/>
  <c r="R198" i="95"/>
  <c r="Q198" i="95"/>
  <c r="P198" i="95"/>
  <c r="O198" i="95"/>
  <c r="N198" i="95"/>
  <c r="M198" i="95"/>
  <c r="L198" i="95"/>
  <c r="K198" i="95"/>
  <c r="J198" i="95"/>
  <c r="I198" i="95"/>
  <c r="H198" i="95"/>
  <c r="G198" i="95"/>
  <c r="BK197" i="95"/>
  <c r="BJ197" i="95"/>
  <c r="BI197" i="95"/>
  <c r="BH197" i="95"/>
  <c r="BG197" i="95"/>
  <c r="BF197" i="95"/>
  <c r="BE197" i="95"/>
  <c r="BD197" i="95"/>
  <c r="BC197" i="95"/>
  <c r="BB197" i="95"/>
  <c r="BA197" i="95"/>
  <c r="AZ197" i="95"/>
  <c r="AY197" i="95"/>
  <c r="AX197" i="95"/>
  <c r="AW197" i="95"/>
  <c r="AV197" i="95"/>
  <c r="AU197" i="95"/>
  <c r="AT197" i="95"/>
  <c r="AS197" i="95"/>
  <c r="AR197" i="95"/>
  <c r="AQ197" i="95"/>
  <c r="AP197" i="95"/>
  <c r="AO197" i="95"/>
  <c r="AN197" i="95"/>
  <c r="AM197" i="95"/>
  <c r="AL197" i="95"/>
  <c r="AK197" i="95"/>
  <c r="AJ197" i="95"/>
  <c r="AI197" i="95"/>
  <c r="AH197" i="95"/>
  <c r="AG197" i="95"/>
  <c r="AF197" i="95"/>
  <c r="AE197" i="95"/>
  <c r="AD197" i="95"/>
  <c r="AC197" i="95"/>
  <c r="AB197" i="95"/>
  <c r="AA197" i="95"/>
  <c r="Z197" i="95"/>
  <c r="Y197" i="95"/>
  <c r="X197" i="95"/>
  <c r="W197" i="95"/>
  <c r="V197" i="95"/>
  <c r="U197" i="95"/>
  <c r="T197" i="95"/>
  <c r="S197" i="95"/>
  <c r="R197" i="95"/>
  <c r="Q197" i="95"/>
  <c r="P197" i="95"/>
  <c r="O197" i="95"/>
  <c r="N197" i="95"/>
  <c r="M197" i="95"/>
  <c r="L197" i="95"/>
  <c r="K197" i="95"/>
  <c r="J197" i="95"/>
  <c r="I197" i="95"/>
  <c r="H197" i="95"/>
  <c r="G197" i="95"/>
  <c r="BK196" i="95"/>
  <c r="BJ196" i="95"/>
  <c r="BI196" i="95"/>
  <c r="BH196" i="95"/>
  <c r="BG196" i="95"/>
  <c r="BF196" i="95"/>
  <c r="BE196" i="95"/>
  <c r="BD196" i="95"/>
  <c r="BC196" i="95"/>
  <c r="BB196" i="95"/>
  <c r="BA196" i="95"/>
  <c r="AZ196" i="95"/>
  <c r="AY196" i="95"/>
  <c r="AX196" i="95"/>
  <c r="AW196" i="95"/>
  <c r="AV196" i="95"/>
  <c r="AU196" i="95"/>
  <c r="AT196" i="95"/>
  <c r="AS196" i="95"/>
  <c r="AR196" i="95"/>
  <c r="AQ196" i="95"/>
  <c r="AP196" i="95"/>
  <c r="AO196" i="95"/>
  <c r="AN196" i="95"/>
  <c r="AM196" i="95"/>
  <c r="AL196" i="95"/>
  <c r="AK196" i="95"/>
  <c r="AJ196" i="95"/>
  <c r="AI196" i="95"/>
  <c r="AH196" i="95"/>
  <c r="AG196" i="95"/>
  <c r="AF196" i="95"/>
  <c r="AE196" i="95"/>
  <c r="AD196" i="95"/>
  <c r="AC196" i="95"/>
  <c r="AB196" i="95"/>
  <c r="AA196" i="95"/>
  <c r="Z196" i="95"/>
  <c r="Y196" i="95"/>
  <c r="X196" i="95"/>
  <c r="W196" i="95"/>
  <c r="V196" i="95"/>
  <c r="U196" i="95"/>
  <c r="T196" i="95"/>
  <c r="S196" i="95"/>
  <c r="R196" i="95"/>
  <c r="Q196" i="95"/>
  <c r="P196" i="95"/>
  <c r="O196" i="95"/>
  <c r="N196" i="95"/>
  <c r="M196" i="95"/>
  <c r="L196" i="95"/>
  <c r="K196" i="95"/>
  <c r="J196" i="95"/>
  <c r="I196" i="95"/>
  <c r="H196" i="95"/>
  <c r="G196" i="95"/>
  <c r="BK195" i="95"/>
  <c r="BJ195" i="95"/>
  <c r="BI195" i="95"/>
  <c r="BH195" i="95"/>
  <c r="BG195" i="95"/>
  <c r="BF195" i="95"/>
  <c r="BE195" i="95"/>
  <c r="BD195" i="95"/>
  <c r="BC195" i="95"/>
  <c r="BB195" i="95"/>
  <c r="BA195" i="95"/>
  <c r="AZ195" i="95"/>
  <c r="AY195" i="95"/>
  <c r="AX195" i="95"/>
  <c r="AW195" i="95"/>
  <c r="AV195" i="95"/>
  <c r="AU195" i="95"/>
  <c r="AT195" i="95"/>
  <c r="AS195" i="95"/>
  <c r="AR195" i="95"/>
  <c r="AQ195" i="95"/>
  <c r="AP195" i="95"/>
  <c r="AO195" i="95"/>
  <c r="AN195" i="95"/>
  <c r="AM195" i="95"/>
  <c r="AL195" i="95"/>
  <c r="AK195" i="95"/>
  <c r="AJ195" i="95"/>
  <c r="AI195" i="95"/>
  <c r="AH195" i="95"/>
  <c r="AG195" i="95"/>
  <c r="AF195" i="95"/>
  <c r="AE195" i="95"/>
  <c r="AD195" i="95"/>
  <c r="AC195" i="95"/>
  <c r="AB195" i="95"/>
  <c r="AA195" i="95"/>
  <c r="Z195" i="95"/>
  <c r="Y195" i="95"/>
  <c r="X195" i="95"/>
  <c r="W195" i="95"/>
  <c r="V195" i="95"/>
  <c r="U195" i="95"/>
  <c r="T195" i="95"/>
  <c r="S195" i="95"/>
  <c r="R195" i="95"/>
  <c r="Q195" i="95"/>
  <c r="P195" i="95"/>
  <c r="O195" i="95"/>
  <c r="N195" i="95"/>
  <c r="M195" i="95"/>
  <c r="L195" i="95"/>
  <c r="K195" i="95"/>
  <c r="J195" i="95"/>
  <c r="I195" i="95"/>
  <c r="H195" i="95"/>
  <c r="G195" i="95"/>
  <c r="BK183" i="95"/>
  <c r="BJ183" i="95"/>
  <c r="BI183" i="95"/>
  <c r="BH183" i="95"/>
  <c r="BG183" i="95"/>
  <c r="BF183" i="95"/>
  <c r="BE183" i="95"/>
  <c r="BD183" i="95"/>
  <c r="BC183" i="95"/>
  <c r="BB183" i="95"/>
  <c r="BA183" i="95"/>
  <c r="AZ183" i="95"/>
  <c r="AY183" i="95"/>
  <c r="AX183" i="95"/>
  <c r="AW183" i="95"/>
  <c r="AV183" i="95"/>
  <c r="AU183" i="95"/>
  <c r="AT183" i="95"/>
  <c r="AS183" i="95"/>
  <c r="AR183" i="95"/>
  <c r="AQ183" i="95"/>
  <c r="AP183" i="95"/>
  <c r="AO183" i="95"/>
  <c r="AN183" i="95"/>
  <c r="AM183" i="95"/>
  <c r="AL183" i="95"/>
  <c r="AK183" i="95"/>
  <c r="AJ183" i="95"/>
  <c r="AI183" i="95"/>
  <c r="AH183" i="95"/>
  <c r="AG183" i="95"/>
  <c r="AF183" i="95"/>
  <c r="AE183" i="95"/>
  <c r="AD183" i="95"/>
  <c r="AC183" i="95"/>
  <c r="AB183" i="95"/>
  <c r="AA183" i="95"/>
  <c r="Z183" i="95"/>
  <c r="Y183" i="95"/>
  <c r="X183" i="95"/>
  <c r="W183" i="95"/>
  <c r="V183" i="95"/>
  <c r="U183" i="95"/>
  <c r="T183" i="95"/>
  <c r="S183" i="95"/>
  <c r="R183" i="95"/>
  <c r="Q183" i="95"/>
  <c r="P183" i="95"/>
  <c r="O183" i="95"/>
  <c r="N183" i="95"/>
  <c r="M183" i="95"/>
  <c r="L183" i="95"/>
  <c r="K183" i="95"/>
  <c r="J183" i="95"/>
  <c r="I183" i="95"/>
  <c r="H183" i="95"/>
  <c r="G183" i="95"/>
  <c r="F183" i="95"/>
  <c r="E183" i="95"/>
  <c r="D183" i="95"/>
  <c r="C183" i="95"/>
  <c r="BK182" i="95"/>
  <c r="BJ182" i="95"/>
  <c r="BI182" i="95"/>
  <c r="BH182" i="95"/>
  <c r="BG182" i="95"/>
  <c r="BF182" i="95"/>
  <c r="BE182" i="95"/>
  <c r="BD182" i="95"/>
  <c r="BC182" i="95"/>
  <c r="BB182" i="95"/>
  <c r="BA182" i="95"/>
  <c r="AZ182" i="95"/>
  <c r="AY182" i="95"/>
  <c r="AX182" i="95"/>
  <c r="AW182" i="95"/>
  <c r="AV182" i="95"/>
  <c r="AU182" i="95"/>
  <c r="AT182" i="95"/>
  <c r="AS182" i="95"/>
  <c r="AR182" i="95"/>
  <c r="AQ182" i="95"/>
  <c r="AP182" i="95"/>
  <c r="AO182" i="95"/>
  <c r="AN182" i="95"/>
  <c r="AM182" i="95"/>
  <c r="AL182" i="95"/>
  <c r="AK182" i="95"/>
  <c r="AJ182" i="95"/>
  <c r="AI182" i="95"/>
  <c r="AH182" i="95"/>
  <c r="AG182" i="95"/>
  <c r="AF182" i="95"/>
  <c r="AE182" i="95"/>
  <c r="AD182" i="95"/>
  <c r="AC182" i="95"/>
  <c r="AB182" i="95"/>
  <c r="AA182" i="95"/>
  <c r="Z182" i="95"/>
  <c r="Y182" i="95"/>
  <c r="X182" i="95"/>
  <c r="W182" i="95"/>
  <c r="V182" i="95"/>
  <c r="U182" i="95"/>
  <c r="T182" i="95"/>
  <c r="S182" i="95"/>
  <c r="R182" i="95"/>
  <c r="Q182" i="95"/>
  <c r="P182" i="95"/>
  <c r="O182" i="95"/>
  <c r="N182" i="95"/>
  <c r="M182" i="95"/>
  <c r="L182" i="95"/>
  <c r="K182" i="95"/>
  <c r="J182" i="95"/>
  <c r="I182" i="95"/>
  <c r="H182" i="95"/>
  <c r="G182" i="95"/>
  <c r="BK181" i="95"/>
  <c r="BJ181" i="95"/>
  <c r="BI181" i="95"/>
  <c r="BH181" i="95"/>
  <c r="BG181" i="95"/>
  <c r="BF181" i="95"/>
  <c r="BE181" i="95"/>
  <c r="BD181" i="95"/>
  <c r="BC181" i="95"/>
  <c r="BB181" i="95"/>
  <c r="BA181" i="95"/>
  <c r="AZ181" i="95"/>
  <c r="AY181" i="95"/>
  <c r="AX181" i="95"/>
  <c r="AW181" i="95"/>
  <c r="AV181" i="95"/>
  <c r="AU181" i="95"/>
  <c r="AT181" i="95"/>
  <c r="AS181" i="95"/>
  <c r="AR181" i="95"/>
  <c r="AQ181" i="95"/>
  <c r="AP181" i="95"/>
  <c r="AO181" i="95"/>
  <c r="AN181" i="95"/>
  <c r="AM181" i="95"/>
  <c r="AL181" i="95"/>
  <c r="AK181" i="95"/>
  <c r="AJ181" i="95"/>
  <c r="AI181" i="95"/>
  <c r="AH181" i="95"/>
  <c r="AG181" i="95"/>
  <c r="AF181" i="95"/>
  <c r="AE181" i="95"/>
  <c r="AD181" i="95"/>
  <c r="AC181" i="95"/>
  <c r="AB181" i="95"/>
  <c r="AA181" i="95"/>
  <c r="Z181" i="95"/>
  <c r="Y181" i="95"/>
  <c r="X181" i="95"/>
  <c r="W181" i="95"/>
  <c r="V181" i="95"/>
  <c r="U181" i="95"/>
  <c r="T181" i="95"/>
  <c r="S181" i="95"/>
  <c r="R181" i="95"/>
  <c r="Q181" i="95"/>
  <c r="P181" i="95"/>
  <c r="O181" i="95"/>
  <c r="N181" i="95"/>
  <c r="M181" i="95"/>
  <c r="L181" i="95"/>
  <c r="K181" i="95"/>
  <c r="J181" i="95"/>
  <c r="I181" i="95"/>
  <c r="H181" i="95"/>
  <c r="G181" i="95"/>
  <c r="BK180" i="95"/>
  <c r="BJ180" i="95"/>
  <c r="BI180" i="95"/>
  <c r="BH180" i="95"/>
  <c r="BG180" i="95"/>
  <c r="BF180" i="95"/>
  <c r="BE180" i="95"/>
  <c r="BD180" i="95"/>
  <c r="BC180" i="95"/>
  <c r="BB180" i="95"/>
  <c r="BA180" i="95"/>
  <c r="AZ180" i="95"/>
  <c r="AY180" i="95"/>
  <c r="AX180" i="95"/>
  <c r="AW180" i="95"/>
  <c r="AV180" i="95"/>
  <c r="AU180" i="95"/>
  <c r="AT180" i="95"/>
  <c r="AS180" i="95"/>
  <c r="AR180" i="95"/>
  <c r="AQ180" i="95"/>
  <c r="AP180" i="95"/>
  <c r="AO180" i="95"/>
  <c r="AN180" i="95"/>
  <c r="AM180" i="95"/>
  <c r="AL180" i="95"/>
  <c r="AK180" i="95"/>
  <c r="AJ180" i="95"/>
  <c r="AI180" i="95"/>
  <c r="AH180" i="95"/>
  <c r="AG180" i="95"/>
  <c r="AF180" i="95"/>
  <c r="AE180" i="95"/>
  <c r="AD180" i="95"/>
  <c r="AC180" i="95"/>
  <c r="AB180" i="95"/>
  <c r="AA180" i="95"/>
  <c r="Z180" i="95"/>
  <c r="Y180" i="95"/>
  <c r="X180" i="95"/>
  <c r="W180" i="95"/>
  <c r="V180" i="95"/>
  <c r="U180" i="95"/>
  <c r="T180" i="95"/>
  <c r="S180" i="95"/>
  <c r="R180" i="95"/>
  <c r="Q180" i="95"/>
  <c r="P180" i="95"/>
  <c r="O180" i="95"/>
  <c r="N180" i="95"/>
  <c r="M180" i="95"/>
  <c r="L180" i="95"/>
  <c r="K180" i="95"/>
  <c r="J180" i="95"/>
  <c r="I180" i="95"/>
  <c r="H180" i="95"/>
  <c r="G180" i="95"/>
  <c r="BK179" i="95"/>
  <c r="BJ179" i="95"/>
  <c r="BI179" i="95"/>
  <c r="BH179" i="95"/>
  <c r="BG179" i="95"/>
  <c r="BF179" i="95"/>
  <c r="BE179" i="95"/>
  <c r="BD179" i="95"/>
  <c r="BC179" i="95"/>
  <c r="BB179" i="95"/>
  <c r="BA179" i="95"/>
  <c r="AZ179" i="95"/>
  <c r="AY179" i="95"/>
  <c r="AX179" i="95"/>
  <c r="AW179" i="95"/>
  <c r="AV179" i="95"/>
  <c r="AU179" i="95"/>
  <c r="AT179" i="95"/>
  <c r="AS179" i="95"/>
  <c r="AR179" i="95"/>
  <c r="AQ179" i="95"/>
  <c r="AP179" i="95"/>
  <c r="AO179" i="95"/>
  <c r="AN179" i="95"/>
  <c r="AM179" i="95"/>
  <c r="AL179" i="95"/>
  <c r="AK179" i="95"/>
  <c r="AJ179" i="95"/>
  <c r="AI179" i="95"/>
  <c r="AH179" i="95"/>
  <c r="AG179" i="95"/>
  <c r="AF179" i="95"/>
  <c r="AE179" i="95"/>
  <c r="AD179" i="95"/>
  <c r="AC179" i="95"/>
  <c r="AB179" i="95"/>
  <c r="AA179" i="95"/>
  <c r="Z179" i="95"/>
  <c r="Y179" i="95"/>
  <c r="X179" i="95"/>
  <c r="W179" i="95"/>
  <c r="V179" i="95"/>
  <c r="U179" i="95"/>
  <c r="T179" i="95"/>
  <c r="S179" i="95"/>
  <c r="R179" i="95"/>
  <c r="Q179" i="95"/>
  <c r="P179" i="95"/>
  <c r="O179" i="95"/>
  <c r="N179" i="95"/>
  <c r="M179" i="95"/>
  <c r="L179" i="95"/>
  <c r="K179" i="95"/>
  <c r="J179" i="95"/>
  <c r="I179" i="95"/>
  <c r="H179" i="95"/>
  <c r="G179" i="95"/>
  <c r="BK178" i="95"/>
  <c r="BJ178" i="95"/>
  <c r="BI178" i="95"/>
  <c r="BH178" i="95"/>
  <c r="BG178" i="95"/>
  <c r="BF178" i="95"/>
  <c r="BE178" i="95"/>
  <c r="BD178" i="95"/>
  <c r="BC178" i="95"/>
  <c r="BB178" i="95"/>
  <c r="BA178" i="95"/>
  <c r="AZ178" i="95"/>
  <c r="AY178" i="95"/>
  <c r="AX178" i="95"/>
  <c r="AW178" i="95"/>
  <c r="AV178" i="95"/>
  <c r="AU178" i="95"/>
  <c r="AT178" i="95"/>
  <c r="AS178" i="95"/>
  <c r="AR178" i="95"/>
  <c r="AQ178" i="95"/>
  <c r="AP178" i="95"/>
  <c r="AO178" i="95"/>
  <c r="AN178" i="95"/>
  <c r="AM178" i="95"/>
  <c r="AL178" i="95"/>
  <c r="AK178" i="95"/>
  <c r="AJ178" i="95"/>
  <c r="AI178" i="95"/>
  <c r="AH178" i="95"/>
  <c r="AG178" i="95"/>
  <c r="AF178" i="95"/>
  <c r="AE178" i="95"/>
  <c r="AD178" i="95"/>
  <c r="AC178" i="95"/>
  <c r="AB178" i="95"/>
  <c r="AA178" i="95"/>
  <c r="Z178" i="95"/>
  <c r="Y178" i="95"/>
  <c r="X178" i="95"/>
  <c r="W178" i="95"/>
  <c r="V178" i="95"/>
  <c r="U178" i="95"/>
  <c r="T178" i="95"/>
  <c r="S178" i="95"/>
  <c r="R178" i="95"/>
  <c r="Q178" i="95"/>
  <c r="P178" i="95"/>
  <c r="O178" i="95"/>
  <c r="N178" i="95"/>
  <c r="M178" i="95"/>
  <c r="L178" i="95"/>
  <c r="K178" i="95"/>
  <c r="J178" i="95"/>
  <c r="I178" i="95"/>
  <c r="H178" i="95"/>
  <c r="G178" i="95"/>
  <c r="BK177" i="95"/>
  <c r="BJ177" i="95"/>
  <c r="BI177" i="95"/>
  <c r="BH177" i="95"/>
  <c r="BG177" i="95"/>
  <c r="BF177" i="95"/>
  <c r="BE177" i="95"/>
  <c r="BD177" i="95"/>
  <c r="BC177" i="95"/>
  <c r="BB177" i="95"/>
  <c r="BA177" i="95"/>
  <c r="AZ177" i="95"/>
  <c r="AY177" i="95"/>
  <c r="AX177" i="95"/>
  <c r="AW177" i="95"/>
  <c r="AV177" i="95"/>
  <c r="AU177" i="95"/>
  <c r="AT177" i="95"/>
  <c r="AS177" i="95"/>
  <c r="AR177" i="95"/>
  <c r="AQ177" i="95"/>
  <c r="AP177" i="95"/>
  <c r="AO177" i="95"/>
  <c r="AN177" i="95"/>
  <c r="AM177" i="95"/>
  <c r="AL177" i="95"/>
  <c r="AK177" i="95"/>
  <c r="AJ177" i="95"/>
  <c r="AI177" i="95"/>
  <c r="AH177" i="95"/>
  <c r="AG177" i="95"/>
  <c r="AF177" i="95"/>
  <c r="AE177" i="95"/>
  <c r="AD177" i="95"/>
  <c r="AC177" i="95"/>
  <c r="AB177" i="95"/>
  <c r="AA177" i="95"/>
  <c r="Z177" i="95"/>
  <c r="Y177" i="95"/>
  <c r="X177" i="95"/>
  <c r="W177" i="95"/>
  <c r="V177" i="95"/>
  <c r="U177" i="95"/>
  <c r="T177" i="95"/>
  <c r="S177" i="95"/>
  <c r="R177" i="95"/>
  <c r="Q177" i="95"/>
  <c r="P177" i="95"/>
  <c r="O177" i="95"/>
  <c r="N177" i="95"/>
  <c r="M177" i="95"/>
  <c r="L177" i="95"/>
  <c r="K177" i="95"/>
  <c r="J177" i="95"/>
  <c r="I177" i="95"/>
  <c r="H177" i="95"/>
  <c r="G177" i="95"/>
  <c r="BK176" i="95"/>
  <c r="BJ176" i="95"/>
  <c r="BI176" i="95"/>
  <c r="BH176" i="95"/>
  <c r="BG176" i="95"/>
  <c r="BF176" i="95"/>
  <c r="BE176" i="95"/>
  <c r="BD176" i="95"/>
  <c r="BC176" i="95"/>
  <c r="BB176" i="95"/>
  <c r="BA176" i="95"/>
  <c r="AZ176" i="95"/>
  <c r="AY176" i="95"/>
  <c r="AX176" i="95"/>
  <c r="AW176" i="95"/>
  <c r="AV176" i="95"/>
  <c r="AU176" i="95"/>
  <c r="AT176" i="95"/>
  <c r="AS176" i="95"/>
  <c r="AR176" i="95"/>
  <c r="AQ176" i="95"/>
  <c r="AP176" i="95"/>
  <c r="AO176" i="95"/>
  <c r="AN176" i="95"/>
  <c r="AM176" i="95"/>
  <c r="AL176" i="95"/>
  <c r="AK176" i="95"/>
  <c r="AJ176" i="95"/>
  <c r="AI176" i="95"/>
  <c r="AH176" i="95"/>
  <c r="AG176" i="95"/>
  <c r="AF176" i="95"/>
  <c r="AE176" i="95"/>
  <c r="AD176" i="95"/>
  <c r="AC176" i="95"/>
  <c r="AB176" i="95"/>
  <c r="AA176" i="95"/>
  <c r="Z176" i="95"/>
  <c r="Y176" i="95"/>
  <c r="X176" i="95"/>
  <c r="W176" i="95"/>
  <c r="V176" i="95"/>
  <c r="U176" i="95"/>
  <c r="T176" i="95"/>
  <c r="S176" i="95"/>
  <c r="R176" i="95"/>
  <c r="Q176" i="95"/>
  <c r="P176" i="95"/>
  <c r="O176" i="95"/>
  <c r="N176" i="95"/>
  <c r="M176" i="95"/>
  <c r="L176" i="95"/>
  <c r="K176" i="95"/>
  <c r="J176" i="95"/>
  <c r="I176" i="95"/>
  <c r="H176" i="95"/>
  <c r="G176" i="95"/>
  <c r="BK175" i="95"/>
  <c r="BJ175" i="95"/>
  <c r="BI175" i="95"/>
  <c r="BH175" i="95"/>
  <c r="BG175" i="95"/>
  <c r="BF175" i="95"/>
  <c r="BE175" i="95"/>
  <c r="BD175" i="95"/>
  <c r="BC175" i="95"/>
  <c r="BB175" i="95"/>
  <c r="BA175" i="95"/>
  <c r="AZ175" i="95"/>
  <c r="AY175" i="95"/>
  <c r="AX175" i="95"/>
  <c r="AW175" i="95"/>
  <c r="AV175" i="95"/>
  <c r="AU175" i="95"/>
  <c r="AT175" i="95"/>
  <c r="AS175" i="95"/>
  <c r="AR175" i="95"/>
  <c r="AQ175" i="95"/>
  <c r="AP175" i="95"/>
  <c r="AO175" i="95"/>
  <c r="AN175" i="95"/>
  <c r="AM175" i="95"/>
  <c r="AL175" i="95"/>
  <c r="AK175" i="95"/>
  <c r="AJ175" i="95"/>
  <c r="AI175" i="95"/>
  <c r="AH175" i="95"/>
  <c r="AG175" i="95"/>
  <c r="AF175" i="95"/>
  <c r="AE175" i="95"/>
  <c r="AD175" i="95"/>
  <c r="AC175" i="95"/>
  <c r="AB175" i="95"/>
  <c r="AA175" i="95"/>
  <c r="Z175" i="95"/>
  <c r="Y175" i="95"/>
  <c r="X175" i="95"/>
  <c r="W175" i="95"/>
  <c r="V175" i="95"/>
  <c r="U175" i="95"/>
  <c r="T175" i="95"/>
  <c r="S175" i="95"/>
  <c r="R175" i="95"/>
  <c r="Q175" i="95"/>
  <c r="P175" i="95"/>
  <c r="O175" i="95"/>
  <c r="N175" i="95"/>
  <c r="M175" i="95"/>
  <c r="L175" i="95"/>
  <c r="K175" i="95"/>
  <c r="J175" i="95"/>
  <c r="I175" i="95"/>
  <c r="H175" i="95"/>
  <c r="G175" i="95"/>
  <c r="BK174" i="95"/>
  <c r="BJ174" i="95"/>
  <c r="BI174" i="95"/>
  <c r="BH174" i="95"/>
  <c r="BG174" i="95"/>
  <c r="BF174" i="95"/>
  <c r="BE174" i="95"/>
  <c r="BD174" i="95"/>
  <c r="BC174" i="95"/>
  <c r="BB174" i="95"/>
  <c r="BA174" i="95"/>
  <c r="AZ174" i="95"/>
  <c r="AY174" i="95"/>
  <c r="AX174" i="95"/>
  <c r="AW174" i="95"/>
  <c r="AV174" i="95"/>
  <c r="AU174" i="95"/>
  <c r="AT174" i="95"/>
  <c r="AS174" i="95"/>
  <c r="AR174" i="95"/>
  <c r="AQ174" i="95"/>
  <c r="AP174" i="95"/>
  <c r="AO174" i="95"/>
  <c r="AN174" i="95"/>
  <c r="AM174" i="95"/>
  <c r="AL174" i="95"/>
  <c r="AK174" i="95"/>
  <c r="AJ174" i="95"/>
  <c r="AI174" i="95"/>
  <c r="AH174" i="95"/>
  <c r="AG174" i="95"/>
  <c r="AF174" i="95"/>
  <c r="AE174" i="95"/>
  <c r="AD174" i="95"/>
  <c r="AC174" i="95"/>
  <c r="AB174" i="95"/>
  <c r="AA174" i="95"/>
  <c r="Z174" i="95"/>
  <c r="Y174" i="95"/>
  <c r="X174" i="95"/>
  <c r="W174" i="95"/>
  <c r="V174" i="95"/>
  <c r="U174" i="95"/>
  <c r="T174" i="95"/>
  <c r="S174" i="95"/>
  <c r="R174" i="95"/>
  <c r="Q174" i="95"/>
  <c r="P174" i="95"/>
  <c r="O174" i="95"/>
  <c r="N174" i="95"/>
  <c r="M174" i="95"/>
  <c r="L174" i="95"/>
  <c r="K174" i="95"/>
  <c r="J174" i="95"/>
  <c r="I174" i="95"/>
  <c r="H174" i="95"/>
  <c r="G174" i="95"/>
  <c r="BK162" i="95"/>
  <c r="BJ162" i="95"/>
  <c r="BI162" i="95"/>
  <c r="BH162" i="95"/>
  <c r="BG162" i="95"/>
  <c r="BF162" i="95"/>
  <c r="BE162" i="95"/>
  <c r="BD162" i="95"/>
  <c r="BC162" i="95"/>
  <c r="BB162" i="95"/>
  <c r="BA162" i="95"/>
  <c r="AZ162" i="95"/>
  <c r="AY162" i="95"/>
  <c r="AX162" i="95"/>
  <c r="AW162" i="95"/>
  <c r="AV162" i="95"/>
  <c r="AU162" i="95"/>
  <c r="AT162" i="95"/>
  <c r="AS162" i="95"/>
  <c r="AR162" i="95"/>
  <c r="AQ162" i="95"/>
  <c r="AP162" i="95"/>
  <c r="AO162" i="95"/>
  <c r="AN162" i="95"/>
  <c r="AM162" i="95"/>
  <c r="AL162" i="95"/>
  <c r="AK162" i="95"/>
  <c r="AJ162" i="95"/>
  <c r="AI162" i="95"/>
  <c r="AH162" i="95"/>
  <c r="AG162" i="95"/>
  <c r="AF162" i="95"/>
  <c r="AE162" i="95"/>
  <c r="AD162" i="95"/>
  <c r="AC162" i="95"/>
  <c r="AB162" i="95"/>
  <c r="AA162" i="95"/>
  <c r="Z162" i="95"/>
  <c r="Y162" i="95"/>
  <c r="X162" i="95"/>
  <c r="W162" i="95"/>
  <c r="V162" i="95"/>
  <c r="U162" i="95"/>
  <c r="T162" i="95"/>
  <c r="S162" i="95"/>
  <c r="R162" i="95"/>
  <c r="Q162" i="95"/>
  <c r="P162" i="95"/>
  <c r="O162" i="95"/>
  <c r="N162" i="95"/>
  <c r="M162" i="95"/>
  <c r="L162" i="95"/>
  <c r="K162" i="95"/>
  <c r="J162" i="95"/>
  <c r="I162" i="95"/>
  <c r="H162" i="95"/>
  <c r="G162" i="95"/>
  <c r="F162" i="95"/>
  <c r="E162" i="95"/>
  <c r="D162" i="95"/>
  <c r="C162" i="95"/>
  <c r="BK161" i="95"/>
  <c r="BJ161" i="95"/>
  <c r="BI161" i="95"/>
  <c r="BH161" i="95"/>
  <c r="BG161" i="95"/>
  <c r="BF161" i="95"/>
  <c r="BE161" i="95"/>
  <c r="BD161" i="95"/>
  <c r="BC161" i="95"/>
  <c r="BB161" i="95"/>
  <c r="BA161" i="95"/>
  <c r="AZ161" i="95"/>
  <c r="AY161" i="95"/>
  <c r="AX161" i="95"/>
  <c r="AW161" i="95"/>
  <c r="AV161" i="95"/>
  <c r="AU161" i="95"/>
  <c r="AT161" i="95"/>
  <c r="AS161" i="95"/>
  <c r="AR161" i="95"/>
  <c r="AQ161" i="95"/>
  <c r="AP161" i="95"/>
  <c r="AO161" i="95"/>
  <c r="AN161" i="95"/>
  <c r="AM161" i="95"/>
  <c r="AL161" i="95"/>
  <c r="AK161" i="95"/>
  <c r="AJ161" i="95"/>
  <c r="AI161" i="95"/>
  <c r="AH161" i="95"/>
  <c r="AG161" i="95"/>
  <c r="AF161" i="95"/>
  <c r="AE161" i="95"/>
  <c r="AD161" i="95"/>
  <c r="AC161" i="95"/>
  <c r="AB161" i="95"/>
  <c r="AA161" i="95"/>
  <c r="Z161" i="95"/>
  <c r="Y161" i="95"/>
  <c r="X161" i="95"/>
  <c r="W161" i="95"/>
  <c r="V161" i="95"/>
  <c r="U161" i="95"/>
  <c r="T161" i="95"/>
  <c r="S161" i="95"/>
  <c r="R161" i="95"/>
  <c r="Q161" i="95"/>
  <c r="P161" i="95"/>
  <c r="O161" i="95"/>
  <c r="N161" i="95"/>
  <c r="M161" i="95"/>
  <c r="L161" i="95"/>
  <c r="K161" i="95"/>
  <c r="J161" i="95"/>
  <c r="I161" i="95"/>
  <c r="H161" i="95"/>
  <c r="G161" i="95"/>
  <c r="BK160" i="95"/>
  <c r="BJ160" i="95"/>
  <c r="BI160" i="95"/>
  <c r="BH160" i="95"/>
  <c r="BG160" i="95"/>
  <c r="BF160" i="95"/>
  <c r="BE160" i="95"/>
  <c r="BD160" i="95"/>
  <c r="BC160" i="95"/>
  <c r="BB160" i="95"/>
  <c r="BA160" i="95"/>
  <c r="AZ160" i="95"/>
  <c r="AY160" i="95"/>
  <c r="AX160" i="95"/>
  <c r="AW160" i="95"/>
  <c r="AV160" i="95"/>
  <c r="AU160" i="95"/>
  <c r="AT160" i="95"/>
  <c r="AS160" i="95"/>
  <c r="AR160" i="95"/>
  <c r="AQ160" i="95"/>
  <c r="AP160" i="95"/>
  <c r="AO160" i="95"/>
  <c r="AN160" i="95"/>
  <c r="AM160" i="95"/>
  <c r="AL160" i="95"/>
  <c r="AK160" i="95"/>
  <c r="AJ160" i="95"/>
  <c r="AI160" i="95"/>
  <c r="AH160" i="95"/>
  <c r="AG160" i="95"/>
  <c r="AF160" i="95"/>
  <c r="AE160" i="95"/>
  <c r="AD160" i="95"/>
  <c r="AC160" i="95"/>
  <c r="AB160" i="95"/>
  <c r="AA160" i="95"/>
  <c r="Z160" i="95"/>
  <c r="Y160" i="95"/>
  <c r="X160" i="95"/>
  <c r="W160" i="95"/>
  <c r="V160" i="95"/>
  <c r="U160" i="95"/>
  <c r="T160" i="95"/>
  <c r="S160" i="95"/>
  <c r="R160" i="95"/>
  <c r="Q160" i="95"/>
  <c r="P160" i="95"/>
  <c r="O160" i="95"/>
  <c r="N160" i="95"/>
  <c r="M160" i="95"/>
  <c r="L160" i="95"/>
  <c r="K160" i="95"/>
  <c r="J160" i="95"/>
  <c r="I160" i="95"/>
  <c r="H160" i="95"/>
  <c r="G160" i="95"/>
  <c r="BK159" i="95"/>
  <c r="BJ159" i="95"/>
  <c r="BI159" i="95"/>
  <c r="BH159" i="95"/>
  <c r="BG159" i="95"/>
  <c r="BF159" i="95"/>
  <c r="BE159" i="95"/>
  <c r="BD159" i="95"/>
  <c r="BC159" i="95"/>
  <c r="BB159" i="95"/>
  <c r="BA159" i="95"/>
  <c r="AZ159" i="95"/>
  <c r="AY159" i="95"/>
  <c r="AX159" i="95"/>
  <c r="AW159" i="95"/>
  <c r="AV159" i="95"/>
  <c r="AU159" i="95"/>
  <c r="AT159" i="95"/>
  <c r="AS159" i="95"/>
  <c r="AR159" i="95"/>
  <c r="AQ159" i="95"/>
  <c r="AP159" i="95"/>
  <c r="AO159" i="95"/>
  <c r="AN159" i="95"/>
  <c r="AM159" i="95"/>
  <c r="AL159" i="95"/>
  <c r="AK159" i="95"/>
  <c r="AJ159" i="95"/>
  <c r="AI159" i="95"/>
  <c r="AH159" i="95"/>
  <c r="AG159" i="95"/>
  <c r="AF159" i="95"/>
  <c r="AE159" i="95"/>
  <c r="AD159" i="95"/>
  <c r="AC159" i="95"/>
  <c r="AB159" i="95"/>
  <c r="AA159" i="95"/>
  <c r="Z159" i="95"/>
  <c r="Y159" i="95"/>
  <c r="X159" i="95"/>
  <c r="W159" i="95"/>
  <c r="V159" i="95"/>
  <c r="U159" i="95"/>
  <c r="T159" i="95"/>
  <c r="S159" i="95"/>
  <c r="R159" i="95"/>
  <c r="Q159" i="95"/>
  <c r="P159" i="95"/>
  <c r="O159" i="95"/>
  <c r="N159" i="95"/>
  <c r="M159" i="95"/>
  <c r="L159" i="95"/>
  <c r="K159" i="95"/>
  <c r="J159" i="95"/>
  <c r="I159" i="95"/>
  <c r="H159" i="95"/>
  <c r="G159" i="95"/>
  <c r="BK158" i="95"/>
  <c r="BJ158" i="95"/>
  <c r="BI158" i="95"/>
  <c r="BH158" i="95"/>
  <c r="BG158" i="95"/>
  <c r="BF158" i="95"/>
  <c r="BE158" i="95"/>
  <c r="BD158" i="95"/>
  <c r="BC158" i="95"/>
  <c r="BB158" i="95"/>
  <c r="BA158" i="95"/>
  <c r="AZ158" i="95"/>
  <c r="AY158" i="95"/>
  <c r="AX158" i="95"/>
  <c r="AW158" i="95"/>
  <c r="AV158" i="95"/>
  <c r="AU158" i="95"/>
  <c r="AT158" i="95"/>
  <c r="AS158" i="95"/>
  <c r="AR158" i="95"/>
  <c r="AQ158" i="95"/>
  <c r="AP158" i="95"/>
  <c r="AO158" i="95"/>
  <c r="AN158" i="95"/>
  <c r="AM158" i="95"/>
  <c r="AL158" i="95"/>
  <c r="AK158" i="95"/>
  <c r="AJ158" i="95"/>
  <c r="AI158" i="95"/>
  <c r="AH158" i="95"/>
  <c r="AG158" i="95"/>
  <c r="AF158" i="95"/>
  <c r="AE158" i="95"/>
  <c r="AD158" i="95"/>
  <c r="AC158" i="95"/>
  <c r="AB158" i="95"/>
  <c r="AA158" i="95"/>
  <c r="Z158" i="95"/>
  <c r="Y158" i="95"/>
  <c r="X158" i="95"/>
  <c r="W158" i="95"/>
  <c r="V158" i="95"/>
  <c r="U158" i="95"/>
  <c r="T158" i="95"/>
  <c r="S158" i="95"/>
  <c r="R158" i="95"/>
  <c r="Q158" i="95"/>
  <c r="P158" i="95"/>
  <c r="O158" i="95"/>
  <c r="N158" i="95"/>
  <c r="M158" i="95"/>
  <c r="L158" i="95"/>
  <c r="K158" i="95"/>
  <c r="J158" i="95"/>
  <c r="I158" i="95"/>
  <c r="H158" i="95"/>
  <c r="G158" i="95"/>
  <c r="BK157" i="95"/>
  <c r="BJ157" i="95"/>
  <c r="BI157" i="95"/>
  <c r="BH157" i="95"/>
  <c r="BG157" i="95"/>
  <c r="BF157" i="95"/>
  <c r="BE157" i="95"/>
  <c r="BD157" i="95"/>
  <c r="BC157" i="95"/>
  <c r="BB157" i="95"/>
  <c r="BA157" i="95"/>
  <c r="AZ157" i="95"/>
  <c r="AY157" i="95"/>
  <c r="AX157" i="95"/>
  <c r="AW157" i="95"/>
  <c r="AV157" i="95"/>
  <c r="AU157" i="95"/>
  <c r="AT157" i="95"/>
  <c r="AS157" i="95"/>
  <c r="AR157" i="95"/>
  <c r="AQ157" i="95"/>
  <c r="AP157" i="95"/>
  <c r="AO157" i="95"/>
  <c r="AN157" i="95"/>
  <c r="AM157" i="95"/>
  <c r="AL157" i="95"/>
  <c r="AK157" i="95"/>
  <c r="AJ157" i="95"/>
  <c r="AI157" i="95"/>
  <c r="AH157" i="95"/>
  <c r="AG157" i="95"/>
  <c r="AF157" i="95"/>
  <c r="AE157" i="95"/>
  <c r="AD157" i="95"/>
  <c r="AC157" i="95"/>
  <c r="AB157" i="95"/>
  <c r="AA157" i="95"/>
  <c r="Z157" i="95"/>
  <c r="Y157" i="95"/>
  <c r="X157" i="95"/>
  <c r="W157" i="95"/>
  <c r="V157" i="95"/>
  <c r="U157" i="95"/>
  <c r="T157" i="95"/>
  <c r="S157" i="95"/>
  <c r="R157" i="95"/>
  <c r="Q157" i="95"/>
  <c r="P157" i="95"/>
  <c r="O157" i="95"/>
  <c r="N157" i="95"/>
  <c r="M157" i="95"/>
  <c r="L157" i="95"/>
  <c r="K157" i="95"/>
  <c r="J157" i="95"/>
  <c r="I157" i="95"/>
  <c r="H157" i="95"/>
  <c r="G157" i="95"/>
  <c r="BK156" i="95"/>
  <c r="BJ156" i="95"/>
  <c r="BI156" i="95"/>
  <c r="BH156" i="95"/>
  <c r="BG156" i="95"/>
  <c r="BF156" i="95"/>
  <c r="BE156" i="95"/>
  <c r="BD156" i="95"/>
  <c r="BC156" i="95"/>
  <c r="BB156" i="95"/>
  <c r="BA156" i="95"/>
  <c r="AZ156" i="95"/>
  <c r="AY156" i="95"/>
  <c r="AX156" i="95"/>
  <c r="AW156" i="95"/>
  <c r="AV156" i="95"/>
  <c r="AU156" i="95"/>
  <c r="AT156" i="95"/>
  <c r="AS156" i="95"/>
  <c r="AR156" i="95"/>
  <c r="AQ156" i="95"/>
  <c r="AP156" i="95"/>
  <c r="AO156" i="95"/>
  <c r="AN156" i="95"/>
  <c r="AM156" i="95"/>
  <c r="AL156" i="95"/>
  <c r="AK156" i="95"/>
  <c r="AJ156" i="95"/>
  <c r="AI156" i="95"/>
  <c r="AH156" i="95"/>
  <c r="AG156" i="95"/>
  <c r="AF156" i="95"/>
  <c r="AE156" i="95"/>
  <c r="AD156" i="95"/>
  <c r="AC156" i="95"/>
  <c r="AB156" i="95"/>
  <c r="AA156" i="95"/>
  <c r="Z156" i="95"/>
  <c r="Y156" i="95"/>
  <c r="X156" i="95"/>
  <c r="W156" i="95"/>
  <c r="V156" i="95"/>
  <c r="U156" i="95"/>
  <c r="T156" i="95"/>
  <c r="S156" i="95"/>
  <c r="R156" i="95"/>
  <c r="Q156" i="95"/>
  <c r="P156" i="95"/>
  <c r="O156" i="95"/>
  <c r="N156" i="95"/>
  <c r="M156" i="95"/>
  <c r="L156" i="95"/>
  <c r="K156" i="95"/>
  <c r="J156" i="95"/>
  <c r="I156" i="95"/>
  <c r="H156" i="95"/>
  <c r="G156" i="95"/>
  <c r="BK155" i="95"/>
  <c r="BJ155" i="95"/>
  <c r="BI155" i="95"/>
  <c r="BH155" i="95"/>
  <c r="BG155" i="95"/>
  <c r="BF155" i="95"/>
  <c r="BE155" i="95"/>
  <c r="BD155" i="95"/>
  <c r="BC155" i="95"/>
  <c r="BB155" i="95"/>
  <c r="BA155" i="95"/>
  <c r="AZ155" i="95"/>
  <c r="AY155" i="95"/>
  <c r="AX155" i="95"/>
  <c r="AW155" i="95"/>
  <c r="AV155" i="95"/>
  <c r="AU155" i="95"/>
  <c r="AT155" i="95"/>
  <c r="AS155" i="95"/>
  <c r="AR155" i="95"/>
  <c r="AQ155" i="95"/>
  <c r="AP155" i="95"/>
  <c r="AO155" i="95"/>
  <c r="AN155" i="95"/>
  <c r="AM155" i="95"/>
  <c r="AL155" i="95"/>
  <c r="AK155" i="95"/>
  <c r="AJ155" i="95"/>
  <c r="AI155" i="95"/>
  <c r="AH155" i="95"/>
  <c r="AG155" i="95"/>
  <c r="AF155" i="95"/>
  <c r="AE155" i="95"/>
  <c r="AD155" i="95"/>
  <c r="AC155" i="95"/>
  <c r="AB155" i="95"/>
  <c r="AA155" i="95"/>
  <c r="Z155" i="95"/>
  <c r="Y155" i="95"/>
  <c r="X155" i="95"/>
  <c r="W155" i="95"/>
  <c r="V155" i="95"/>
  <c r="U155" i="95"/>
  <c r="T155" i="95"/>
  <c r="S155" i="95"/>
  <c r="R155" i="95"/>
  <c r="Q155" i="95"/>
  <c r="P155" i="95"/>
  <c r="O155" i="95"/>
  <c r="N155" i="95"/>
  <c r="M155" i="95"/>
  <c r="L155" i="95"/>
  <c r="K155" i="95"/>
  <c r="J155" i="95"/>
  <c r="I155" i="95"/>
  <c r="H155" i="95"/>
  <c r="G155" i="95"/>
  <c r="BK154" i="95"/>
  <c r="BJ154" i="95"/>
  <c r="BI154" i="95"/>
  <c r="BH154" i="95"/>
  <c r="BG154" i="95"/>
  <c r="BF154" i="95"/>
  <c r="BE154" i="95"/>
  <c r="BD154" i="95"/>
  <c r="BC154" i="95"/>
  <c r="BB154" i="95"/>
  <c r="BA154" i="95"/>
  <c r="AZ154" i="95"/>
  <c r="AY154" i="95"/>
  <c r="AX154" i="95"/>
  <c r="AW154" i="95"/>
  <c r="AV154" i="95"/>
  <c r="AU154" i="95"/>
  <c r="AT154" i="95"/>
  <c r="AS154" i="95"/>
  <c r="AR154" i="95"/>
  <c r="AQ154" i="95"/>
  <c r="AP154" i="95"/>
  <c r="AO154" i="95"/>
  <c r="AN154" i="95"/>
  <c r="AM154" i="95"/>
  <c r="AL154" i="95"/>
  <c r="AK154" i="95"/>
  <c r="AJ154" i="95"/>
  <c r="AI154" i="95"/>
  <c r="AH154" i="95"/>
  <c r="AG154" i="95"/>
  <c r="AF154" i="95"/>
  <c r="AE154" i="95"/>
  <c r="AD154" i="95"/>
  <c r="AC154" i="95"/>
  <c r="AB154" i="95"/>
  <c r="AA154" i="95"/>
  <c r="Z154" i="95"/>
  <c r="Y154" i="95"/>
  <c r="X154" i="95"/>
  <c r="W154" i="95"/>
  <c r="V154" i="95"/>
  <c r="U154" i="95"/>
  <c r="T154" i="95"/>
  <c r="S154" i="95"/>
  <c r="R154" i="95"/>
  <c r="Q154" i="95"/>
  <c r="P154" i="95"/>
  <c r="O154" i="95"/>
  <c r="N154" i="95"/>
  <c r="M154" i="95"/>
  <c r="L154" i="95"/>
  <c r="K154" i="95"/>
  <c r="J154" i="95"/>
  <c r="I154" i="95"/>
  <c r="H154" i="95"/>
  <c r="G154" i="95"/>
  <c r="BK153" i="95"/>
  <c r="BJ153" i="95"/>
  <c r="BI153" i="95"/>
  <c r="BH153" i="95"/>
  <c r="BG153" i="95"/>
  <c r="BF153" i="95"/>
  <c r="BE153" i="95"/>
  <c r="BD153" i="95"/>
  <c r="BC153" i="95"/>
  <c r="BB153" i="95"/>
  <c r="BA153" i="95"/>
  <c r="AZ153" i="95"/>
  <c r="AY153" i="95"/>
  <c r="AX153" i="95"/>
  <c r="AW153" i="95"/>
  <c r="AV153" i="95"/>
  <c r="AU153" i="95"/>
  <c r="AT153" i="95"/>
  <c r="AS153" i="95"/>
  <c r="AR153" i="95"/>
  <c r="AQ153" i="95"/>
  <c r="AP153" i="95"/>
  <c r="AO153" i="95"/>
  <c r="AN153" i="95"/>
  <c r="AM153" i="95"/>
  <c r="AL153" i="95"/>
  <c r="AK153" i="95"/>
  <c r="AJ153" i="95"/>
  <c r="AI153" i="95"/>
  <c r="AH153" i="95"/>
  <c r="AG153" i="95"/>
  <c r="AF153" i="95"/>
  <c r="AE153" i="95"/>
  <c r="AD153" i="95"/>
  <c r="AC153" i="95"/>
  <c r="AB153" i="95"/>
  <c r="AA153" i="95"/>
  <c r="Z153" i="95"/>
  <c r="Y153" i="95"/>
  <c r="X153" i="95"/>
  <c r="W153" i="95"/>
  <c r="V153" i="95"/>
  <c r="U153" i="95"/>
  <c r="T153" i="95"/>
  <c r="S153" i="95"/>
  <c r="R153" i="95"/>
  <c r="Q153" i="95"/>
  <c r="P153" i="95"/>
  <c r="O153" i="95"/>
  <c r="N153" i="95"/>
  <c r="M153" i="95"/>
  <c r="L153" i="95"/>
  <c r="K153" i="95"/>
  <c r="J153" i="95"/>
  <c r="I153" i="95"/>
  <c r="H153" i="95"/>
  <c r="G153" i="95"/>
  <c r="BK141" i="95"/>
  <c r="BJ141" i="95"/>
  <c r="BI141" i="95"/>
  <c r="BH141" i="95"/>
  <c r="BG141" i="95"/>
  <c r="BF141" i="95"/>
  <c r="BE141" i="95"/>
  <c r="BD141" i="95"/>
  <c r="BC141" i="95"/>
  <c r="BB141" i="95"/>
  <c r="BA141" i="95"/>
  <c r="AZ141" i="95"/>
  <c r="AY141" i="95"/>
  <c r="AX141" i="95"/>
  <c r="AW141" i="95"/>
  <c r="AV141" i="95"/>
  <c r="AU141" i="95"/>
  <c r="AT141" i="95"/>
  <c r="AS141" i="95"/>
  <c r="AR141" i="95"/>
  <c r="AQ141" i="95"/>
  <c r="AP141" i="95"/>
  <c r="AO141" i="95"/>
  <c r="AN141" i="95"/>
  <c r="AM141" i="95"/>
  <c r="AL141" i="95"/>
  <c r="AK141" i="95"/>
  <c r="AJ141" i="95"/>
  <c r="AI141" i="95"/>
  <c r="AH141" i="95"/>
  <c r="AG141" i="95"/>
  <c r="AF141" i="95"/>
  <c r="AE141" i="95"/>
  <c r="AD141" i="95"/>
  <c r="AC141" i="95"/>
  <c r="AB141" i="95"/>
  <c r="AA141" i="95"/>
  <c r="Z141" i="95"/>
  <c r="Y141" i="95"/>
  <c r="X141" i="95"/>
  <c r="W141" i="95"/>
  <c r="V141" i="95"/>
  <c r="U141" i="95"/>
  <c r="T141" i="95"/>
  <c r="S141" i="95"/>
  <c r="R141" i="95"/>
  <c r="Q141" i="95"/>
  <c r="P141" i="95"/>
  <c r="O141" i="95"/>
  <c r="N141" i="95"/>
  <c r="M141" i="95"/>
  <c r="L141" i="95"/>
  <c r="K141" i="95"/>
  <c r="J141" i="95"/>
  <c r="I141" i="95"/>
  <c r="H141" i="95"/>
  <c r="G141" i="95"/>
  <c r="F141" i="95"/>
  <c r="E141" i="95"/>
  <c r="D141" i="95"/>
  <c r="C141" i="95"/>
  <c r="BK140" i="95"/>
  <c r="BJ140" i="95"/>
  <c r="BI140" i="95"/>
  <c r="BH140" i="95"/>
  <c r="BG140" i="95"/>
  <c r="BF140" i="95"/>
  <c r="BE140" i="95"/>
  <c r="BD140" i="95"/>
  <c r="BC140" i="95"/>
  <c r="BB140" i="95"/>
  <c r="BA140" i="95"/>
  <c r="AZ140" i="95"/>
  <c r="AY140" i="95"/>
  <c r="AX140" i="95"/>
  <c r="AW140" i="95"/>
  <c r="AV140" i="95"/>
  <c r="AU140" i="95"/>
  <c r="AT140" i="95"/>
  <c r="AS140" i="95"/>
  <c r="AR140" i="95"/>
  <c r="AQ140" i="95"/>
  <c r="AP140" i="95"/>
  <c r="AO140" i="95"/>
  <c r="AN140" i="95"/>
  <c r="AM140" i="95"/>
  <c r="AL140" i="95"/>
  <c r="AK140" i="95"/>
  <c r="AJ140" i="95"/>
  <c r="AI140" i="95"/>
  <c r="AH140" i="95"/>
  <c r="AG140" i="95"/>
  <c r="AF140" i="95"/>
  <c r="AE140" i="95"/>
  <c r="AD140" i="95"/>
  <c r="AC140" i="95"/>
  <c r="AB140" i="95"/>
  <c r="AA140" i="95"/>
  <c r="Z140" i="95"/>
  <c r="Y140" i="95"/>
  <c r="X140" i="95"/>
  <c r="W140" i="95"/>
  <c r="V140" i="95"/>
  <c r="U140" i="95"/>
  <c r="T140" i="95"/>
  <c r="S140" i="95"/>
  <c r="R140" i="95"/>
  <c r="Q140" i="95"/>
  <c r="P140" i="95"/>
  <c r="O140" i="95"/>
  <c r="N140" i="95"/>
  <c r="M140" i="95"/>
  <c r="L140" i="95"/>
  <c r="K140" i="95"/>
  <c r="J140" i="95"/>
  <c r="I140" i="95"/>
  <c r="H140" i="95"/>
  <c r="G140" i="95"/>
  <c r="BK139" i="95"/>
  <c r="BJ139" i="95"/>
  <c r="BI139" i="95"/>
  <c r="BH139" i="95"/>
  <c r="BG139" i="95"/>
  <c r="BF139" i="95"/>
  <c r="BE139" i="95"/>
  <c r="BD139" i="95"/>
  <c r="BC139" i="95"/>
  <c r="BB139" i="95"/>
  <c r="BA139" i="95"/>
  <c r="AZ139" i="95"/>
  <c r="AY139" i="95"/>
  <c r="AX139" i="95"/>
  <c r="AW139" i="95"/>
  <c r="AV139" i="95"/>
  <c r="AU139" i="95"/>
  <c r="AT139" i="95"/>
  <c r="AS139" i="95"/>
  <c r="AR139" i="95"/>
  <c r="AQ139" i="95"/>
  <c r="AP139" i="95"/>
  <c r="AO139" i="95"/>
  <c r="AN139" i="95"/>
  <c r="AM139" i="95"/>
  <c r="AL139" i="95"/>
  <c r="AK139" i="95"/>
  <c r="AJ139" i="95"/>
  <c r="AI139" i="95"/>
  <c r="AH139" i="95"/>
  <c r="AG139" i="95"/>
  <c r="AF139" i="95"/>
  <c r="AE139" i="95"/>
  <c r="AD139" i="95"/>
  <c r="AC139" i="95"/>
  <c r="AB139" i="95"/>
  <c r="AA139" i="95"/>
  <c r="Z139" i="95"/>
  <c r="Y139" i="95"/>
  <c r="X139" i="95"/>
  <c r="W139" i="95"/>
  <c r="V139" i="95"/>
  <c r="U139" i="95"/>
  <c r="T139" i="95"/>
  <c r="S139" i="95"/>
  <c r="R139" i="95"/>
  <c r="Q139" i="95"/>
  <c r="P139" i="95"/>
  <c r="O139" i="95"/>
  <c r="N139" i="95"/>
  <c r="M139" i="95"/>
  <c r="L139" i="95"/>
  <c r="K139" i="95"/>
  <c r="J139" i="95"/>
  <c r="I139" i="95"/>
  <c r="H139" i="95"/>
  <c r="G139" i="95"/>
  <c r="BK138" i="95"/>
  <c r="BJ138" i="95"/>
  <c r="BI138" i="95"/>
  <c r="BH138" i="95"/>
  <c r="BG138" i="95"/>
  <c r="BF138" i="95"/>
  <c r="BE138" i="95"/>
  <c r="BD138" i="95"/>
  <c r="BC138" i="95"/>
  <c r="BB138" i="95"/>
  <c r="BA138" i="95"/>
  <c r="AZ138" i="95"/>
  <c r="AY138" i="95"/>
  <c r="AX138" i="95"/>
  <c r="AW138" i="95"/>
  <c r="AV138" i="95"/>
  <c r="AU138" i="95"/>
  <c r="AT138" i="95"/>
  <c r="AS138" i="95"/>
  <c r="AR138" i="95"/>
  <c r="AQ138" i="95"/>
  <c r="AP138" i="95"/>
  <c r="AO138" i="95"/>
  <c r="AN138" i="95"/>
  <c r="AM138" i="95"/>
  <c r="AL138" i="95"/>
  <c r="AK138" i="95"/>
  <c r="AJ138" i="95"/>
  <c r="AI138" i="95"/>
  <c r="AH138" i="95"/>
  <c r="AG138" i="95"/>
  <c r="AF138" i="95"/>
  <c r="AE138" i="95"/>
  <c r="AD138" i="95"/>
  <c r="AC138" i="95"/>
  <c r="AB138" i="95"/>
  <c r="AA138" i="95"/>
  <c r="Z138" i="95"/>
  <c r="Y138" i="95"/>
  <c r="X138" i="95"/>
  <c r="W138" i="95"/>
  <c r="V138" i="95"/>
  <c r="U138" i="95"/>
  <c r="T138" i="95"/>
  <c r="S138" i="95"/>
  <c r="R138" i="95"/>
  <c r="Q138" i="95"/>
  <c r="P138" i="95"/>
  <c r="O138" i="95"/>
  <c r="N138" i="95"/>
  <c r="M138" i="95"/>
  <c r="L138" i="95"/>
  <c r="K138" i="95"/>
  <c r="J138" i="95"/>
  <c r="I138" i="95"/>
  <c r="H138" i="95"/>
  <c r="G138" i="95"/>
  <c r="BK137" i="95"/>
  <c r="BJ137" i="95"/>
  <c r="BI137" i="95"/>
  <c r="BH137" i="95"/>
  <c r="BG137" i="95"/>
  <c r="BF137" i="95"/>
  <c r="BE137" i="95"/>
  <c r="BD137" i="95"/>
  <c r="BC137" i="95"/>
  <c r="BB137" i="95"/>
  <c r="BA137" i="95"/>
  <c r="AZ137" i="95"/>
  <c r="AY137" i="95"/>
  <c r="AX137" i="95"/>
  <c r="AW137" i="95"/>
  <c r="AV137" i="95"/>
  <c r="AU137" i="95"/>
  <c r="AT137" i="95"/>
  <c r="AS137" i="95"/>
  <c r="AR137" i="95"/>
  <c r="AQ137" i="95"/>
  <c r="AP137" i="95"/>
  <c r="AO137" i="95"/>
  <c r="AN137" i="95"/>
  <c r="AM137" i="95"/>
  <c r="AL137" i="95"/>
  <c r="AK137" i="95"/>
  <c r="AJ137" i="95"/>
  <c r="AI137" i="95"/>
  <c r="AH137" i="95"/>
  <c r="AG137" i="95"/>
  <c r="AF137" i="95"/>
  <c r="AE137" i="95"/>
  <c r="AD137" i="95"/>
  <c r="AC137" i="95"/>
  <c r="AB137" i="95"/>
  <c r="AA137" i="95"/>
  <c r="Z137" i="95"/>
  <c r="Y137" i="95"/>
  <c r="X137" i="95"/>
  <c r="W137" i="95"/>
  <c r="V137" i="95"/>
  <c r="U137" i="95"/>
  <c r="T137" i="95"/>
  <c r="S137" i="95"/>
  <c r="R137" i="95"/>
  <c r="Q137" i="95"/>
  <c r="P137" i="95"/>
  <c r="O137" i="95"/>
  <c r="N137" i="95"/>
  <c r="M137" i="95"/>
  <c r="L137" i="95"/>
  <c r="K137" i="95"/>
  <c r="J137" i="95"/>
  <c r="I137" i="95"/>
  <c r="H137" i="95"/>
  <c r="G137" i="95"/>
  <c r="BK136" i="95"/>
  <c r="BJ136" i="95"/>
  <c r="BI136" i="95"/>
  <c r="BH136" i="95"/>
  <c r="BG136" i="95"/>
  <c r="BF136" i="95"/>
  <c r="BE136" i="95"/>
  <c r="BD136" i="95"/>
  <c r="BC136" i="95"/>
  <c r="BB136" i="95"/>
  <c r="BA136" i="95"/>
  <c r="AZ136" i="95"/>
  <c r="AY136" i="95"/>
  <c r="AX136" i="95"/>
  <c r="AW136" i="95"/>
  <c r="AV136" i="95"/>
  <c r="AU136" i="95"/>
  <c r="AT136" i="95"/>
  <c r="AS136" i="95"/>
  <c r="AR136" i="95"/>
  <c r="AQ136" i="95"/>
  <c r="AP136" i="95"/>
  <c r="AO136" i="95"/>
  <c r="AN136" i="95"/>
  <c r="AM136" i="95"/>
  <c r="AL136" i="95"/>
  <c r="AK136" i="95"/>
  <c r="AJ136" i="95"/>
  <c r="AI136" i="95"/>
  <c r="AH136" i="95"/>
  <c r="AG136" i="95"/>
  <c r="AF136" i="95"/>
  <c r="AE136" i="95"/>
  <c r="AD136" i="95"/>
  <c r="AC136" i="95"/>
  <c r="AB136" i="95"/>
  <c r="AA136" i="95"/>
  <c r="Z136" i="95"/>
  <c r="Y136" i="95"/>
  <c r="X136" i="95"/>
  <c r="W136" i="95"/>
  <c r="V136" i="95"/>
  <c r="U136" i="95"/>
  <c r="T136" i="95"/>
  <c r="S136" i="95"/>
  <c r="R136" i="95"/>
  <c r="Q136" i="95"/>
  <c r="P136" i="95"/>
  <c r="O136" i="95"/>
  <c r="N136" i="95"/>
  <c r="M136" i="95"/>
  <c r="L136" i="95"/>
  <c r="K136" i="95"/>
  <c r="J136" i="95"/>
  <c r="I136" i="95"/>
  <c r="H136" i="95"/>
  <c r="G136" i="95"/>
  <c r="BK135" i="95"/>
  <c r="BJ135" i="95"/>
  <c r="BI135" i="95"/>
  <c r="BH135" i="95"/>
  <c r="BG135" i="95"/>
  <c r="BF135" i="95"/>
  <c r="BE135" i="95"/>
  <c r="BD135" i="95"/>
  <c r="BC135" i="95"/>
  <c r="BB135" i="95"/>
  <c r="BA135" i="95"/>
  <c r="AZ135" i="95"/>
  <c r="AY135" i="95"/>
  <c r="AX135" i="95"/>
  <c r="AW135" i="95"/>
  <c r="AV135" i="95"/>
  <c r="AU135" i="95"/>
  <c r="AT135" i="95"/>
  <c r="AS135" i="95"/>
  <c r="AR135" i="95"/>
  <c r="AQ135" i="95"/>
  <c r="AP135" i="95"/>
  <c r="AO135" i="95"/>
  <c r="AN135" i="95"/>
  <c r="AM135" i="95"/>
  <c r="AL135" i="95"/>
  <c r="AK135" i="95"/>
  <c r="AJ135" i="95"/>
  <c r="AI135" i="95"/>
  <c r="AH135" i="95"/>
  <c r="AG135" i="95"/>
  <c r="AF135" i="95"/>
  <c r="AE135" i="95"/>
  <c r="AD135" i="95"/>
  <c r="AC135" i="95"/>
  <c r="AB135" i="95"/>
  <c r="AA135" i="95"/>
  <c r="Z135" i="95"/>
  <c r="Y135" i="95"/>
  <c r="X135" i="95"/>
  <c r="W135" i="95"/>
  <c r="V135" i="95"/>
  <c r="U135" i="95"/>
  <c r="T135" i="95"/>
  <c r="S135" i="95"/>
  <c r="R135" i="95"/>
  <c r="Q135" i="95"/>
  <c r="P135" i="95"/>
  <c r="O135" i="95"/>
  <c r="N135" i="95"/>
  <c r="M135" i="95"/>
  <c r="L135" i="95"/>
  <c r="K135" i="95"/>
  <c r="J135" i="95"/>
  <c r="I135" i="95"/>
  <c r="H135" i="95"/>
  <c r="G135" i="95"/>
  <c r="BK134" i="95"/>
  <c r="BJ134" i="95"/>
  <c r="BI134" i="95"/>
  <c r="BH134" i="95"/>
  <c r="BG134" i="95"/>
  <c r="BF134" i="95"/>
  <c r="BE134" i="95"/>
  <c r="BD134" i="95"/>
  <c r="BC134" i="95"/>
  <c r="BB134" i="95"/>
  <c r="BA134" i="95"/>
  <c r="AZ134" i="95"/>
  <c r="AY134" i="95"/>
  <c r="AX134" i="95"/>
  <c r="AW134" i="95"/>
  <c r="AV134" i="95"/>
  <c r="AU134" i="95"/>
  <c r="AT134" i="95"/>
  <c r="AS134" i="95"/>
  <c r="AR134" i="95"/>
  <c r="AQ134" i="95"/>
  <c r="AP134" i="95"/>
  <c r="AO134" i="95"/>
  <c r="AN134" i="95"/>
  <c r="AM134" i="95"/>
  <c r="AL134" i="95"/>
  <c r="AK134" i="95"/>
  <c r="AJ134" i="95"/>
  <c r="AI134" i="95"/>
  <c r="AH134" i="95"/>
  <c r="AG134" i="95"/>
  <c r="AF134" i="95"/>
  <c r="AE134" i="95"/>
  <c r="AD134" i="95"/>
  <c r="AC134" i="95"/>
  <c r="AB134" i="95"/>
  <c r="AA134" i="95"/>
  <c r="Z134" i="95"/>
  <c r="Y134" i="95"/>
  <c r="X134" i="95"/>
  <c r="W134" i="95"/>
  <c r="V134" i="95"/>
  <c r="U134" i="95"/>
  <c r="T134" i="95"/>
  <c r="S134" i="95"/>
  <c r="R134" i="95"/>
  <c r="Q134" i="95"/>
  <c r="P134" i="95"/>
  <c r="O134" i="95"/>
  <c r="N134" i="95"/>
  <c r="M134" i="95"/>
  <c r="L134" i="95"/>
  <c r="K134" i="95"/>
  <c r="J134" i="95"/>
  <c r="I134" i="95"/>
  <c r="H134" i="95"/>
  <c r="G134" i="95"/>
  <c r="BK133" i="95"/>
  <c r="BJ133" i="95"/>
  <c r="BI133" i="95"/>
  <c r="BH133" i="95"/>
  <c r="BG133" i="95"/>
  <c r="BF133" i="95"/>
  <c r="BE133" i="95"/>
  <c r="BD133" i="95"/>
  <c r="BC133" i="95"/>
  <c r="BB133" i="95"/>
  <c r="BA133" i="95"/>
  <c r="AZ133" i="95"/>
  <c r="AY133" i="95"/>
  <c r="AX133" i="95"/>
  <c r="AW133" i="95"/>
  <c r="AV133" i="95"/>
  <c r="AU133" i="95"/>
  <c r="AT133" i="95"/>
  <c r="AS133" i="95"/>
  <c r="AR133" i="95"/>
  <c r="AQ133" i="95"/>
  <c r="AP133" i="95"/>
  <c r="AO133" i="95"/>
  <c r="AN133" i="95"/>
  <c r="AM133" i="95"/>
  <c r="AL133" i="95"/>
  <c r="AK133" i="95"/>
  <c r="AJ133" i="95"/>
  <c r="AI133" i="95"/>
  <c r="AH133" i="95"/>
  <c r="AG133" i="95"/>
  <c r="AF133" i="95"/>
  <c r="AE133" i="95"/>
  <c r="AD133" i="95"/>
  <c r="AC133" i="95"/>
  <c r="AB133" i="95"/>
  <c r="AA133" i="95"/>
  <c r="Z133" i="95"/>
  <c r="Y133" i="95"/>
  <c r="X133" i="95"/>
  <c r="W133" i="95"/>
  <c r="V133" i="95"/>
  <c r="U133" i="95"/>
  <c r="T133" i="95"/>
  <c r="S133" i="95"/>
  <c r="R133" i="95"/>
  <c r="Q133" i="95"/>
  <c r="P133" i="95"/>
  <c r="O133" i="95"/>
  <c r="N133" i="95"/>
  <c r="M133" i="95"/>
  <c r="L133" i="95"/>
  <c r="K133" i="95"/>
  <c r="J133" i="95"/>
  <c r="I133" i="95"/>
  <c r="H133" i="95"/>
  <c r="G133" i="95"/>
  <c r="BK132" i="95"/>
  <c r="BJ132" i="95"/>
  <c r="BI132" i="95"/>
  <c r="BH132" i="95"/>
  <c r="BG132" i="95"/>
  <c r="BF132" i="95"/>
  <c r="BE132" i="95"/>
  <c r="BD132" i="95"/>
  <c r="BC132" i="95"/>
  <c r="BB132" i="95"/>
  <c r="BA132" i="95"/>
  <c r="AZ132" i="95"/>
  <c r="AY132" i="95"/>
  <c r="AX132" i="95"/>
  <c r="AW132" i="95"/>
  <c r="AV132" i="95"/>
  <c r="AU132" i="95"/>
  <c r="AT132" i="95"/>
  <c r="AS132" i="95"/>
  <c r="AR132" i="95"/>
  <c r="AQ132" i="95"/>
  <c r="AP132" i="95"/>
  <c r="AO132" i="95"/>
  <c r="AN132" i="95"/>
  <c r="AM132" i="95"/>
  <c r="AL132" i="95"/>
  <c r="AK132" i="95"/>
  <c r="AJ132" i="95"/>
  <c r="AI132" i="95"/>
  <c r="AH132" i="95"/>
  <c r="AG132" i="95"/>
  <c r="AF132" i="95"/>
  <c r="AE132" i="95"/>
  <c r="AD132" i="95"/>
  <c r="AC132" i="95"/>
  <c r="AB132" i="95"/>
  <c r="AA132" i="95"/>
  <c r="Z132" i="95"/>
  <c r="Y132" i="95"/>
  <c r="X132" i="95"/>
  <c r="W132" i="95"/>
  <c r="V132" i="95"/>
  <c r="U132" i="95"/>
  <c r="T132" i="95"/>
  <c r="S132" i="95"/>
  <c r="R132" i="95"/>
  <c r="Q132" i="95"/>
  <c r="P132" i="95"/>
  <c r="O132" i="95"/>
  <c r="N132" i="95"/>
  <c r="M132" i="95"/>
  <c r="L132" i="95"/>
  <c r="K132" i="95"/>
  <c r="J132" i="95"/>
  <c r="I132" i="95"/>
  <c r="H132" i="95"/>
  <c r="G132" i="95"/>
  <c r="BK120" i="95"/>
  <c r="BJ120" i="95"/>
  <c r="BI120" i="95"/>
  <c r="BH120" i="95"/>
  <c r="BG120" i="95"/>
  <c r="BF120" i="95"/>
  <c r="BE120" i="95"/>
  <c r="BD120" i="95"/>
  <c r="BC120" i="95"/>
  <c r="BB120" i="95"/>
  <c r="BA120" i="95"/>
  <c r="AZ120" i="95"/>
  <c r="AY120" i="95"/>
  <c r="AX120" i="95"/>
  <c r="AW120" i="95"/>
  <c r="AV120" i="95"/>
  <c r="AU120" i="95"/>
  <c r="AT120" i="95"/>
  <c r="AS120" i="95"/>
  <c r="AR120" i="95"/>
  <c r="AQ120" i="95"/>
  <c r="AP120" i="95"/>
  <c r="AO120" i="95"/>
  <c r="AN120" i="95"/>
  <c r="AM120" i="95"/>
  <c r="AL120" i="95"/>
  <c r="AK120" i="95"/>
  <c r="AJ120" i="95"/>
  <c r="AI120" i="95"/>
  <c r="AH120" i="95"/>
  <c r="AG120" i="95"/>
  <c r="AF120" i="95"/>
  <c r="AE120" i="95"/>
  <c r="AD120" i="95"/>
  <c r="AC120" i="95"/>
  <c r="AB120" i="95"/>
  <c r="AA120" i="95"/>
  <c r="Z120" i="95"/>
  <c r="Y120" i="95"/>
  <c r="X120" i="95"/>
  <c r="W120" i="95"/>
  <c r="V120" i="95"/>
  <c r="U120" i="95"/>
  <c r="T120" i="95"/>
  <c r="S120" i="95"/>
  <c r="R120" i="95"/>
  <c r="Q120" i="95"/>
  <c r="P120" i="95"/>
  <c r="O120" i="95"/>
  <c r="N120" i="95"/>
  <c r="M120" i="95"/>
  <c r="L120" i="95"/>
  <c r="K120" i="95"/>
  <c r="J120" i="95"/>
  <c r="I120" i="95"/>
  <c r="H120" i="95"/>
  <c r="G120" i="95"/>
  <c r="F120" i="95"/>
  <c r="E120" i="95"/>
  <c r="D120" i="95"/>
  <c r="C120" i="95"/>
  <c r="BK119" i="95"/>
  <c r="BJ119" i="95"/>
  <c r="BI119" i="95"/>
  <c r="BH119" i="95"/>
  <c r="BG119" i="95"/>
  <c r="BF119" i="95"/>
  <c r="BE119" i="95"/>
  <c r="BD119" i="95"/>
  <c r="BC119" i="95"/>
  <c r="BB119" i="95"/>
  <c r="BA119" i="95"/>
  <c r="AZ119" i="95"/>
  <c r="AY119" i="95"/>
  <c r="AX119" i="95"/>
  <c r="AW119" i="95"/>
  <c r="AV119" i="95"/>
  <c r="AU119" i="95"/>
  <c r="AT119" i="95"/>
  <c r="AS119" i="95"/>
  <c r="AR119" i="95"/>
  <c r="AQ119" i="95"/>
  <c r="AP119" i="95"/>
  <c r="AO119" i="95"/>
  <c r="AN119" i="95"/>
  <c r="AM119" i="95"/>
  <c r="AL119" i="95"/>
  <c r="AK119" i="95"/>
  <c r="AJ119" i="95"/>
  <c r="AI119" i="95"/>
  <c r="AH119" i="95"/>
  <c r="AG119" i="95"/>
  <c r="AF119" i="95"/>
  <c r="AE119" i="95"/>
  <c r="AD119" i="95"/>
  <c r="AC119" i="95"/>
  <c r="AB119" i="95"/>
  <c r="AA119" i="95"/>
  <c r="Z119" i="95"/>
  <c r="Y119" i="95"/>
  <c r="X119" i="95"/>
  <c r="W119" i="95"/>
  <c r="V119" i="95"/>
  <c r="U119" i="95"/>
  <c r="T119" i="95"/>
  <c r="S119" i="95"/>
  <c r="R119" i="95"/>
  <c r="Q119" i="95"/>
  <c r="P119" i="95"/>
  <c r="O119" i="95"/>
  <c r="N119" i="95"/>
  <c r="M119" i="95"/>
  <c r="L119" i="95"/>
  <c r="K119" i="95"/>
  <c r="J119" i="95"/>
  <c r="I119" i="95"/>
  <c r="H119" i="95"/>
  <c r="G119" i="95"/>
  <c r="BK118" i="95"/>
  <c r="BJ118" i="95"/>
  <c r="BI118" i="95"/>
  <c r="BH118" i="95"/>
  <c r="BG118" i="95"/>
  <c r="BF118" i="95"/>
  <c r="BE118" i="95"/>
  <c r="BD118" i="95"/>
  <c r="BC118" i="95"/>
  <c r="BB118" i="95"/>
  <c r="BA118" i="95"/>
  <c r="AZ118" i="95"/>
  <c r="AY118" i="95"/>
  <c r="AX118" i="95"/>
  <c r="AW118" i="95"/>
  <c r="AV118" i="95"/>
  <c r="AU118" i="95"/>
  <c r="AT118" i="95"/>
  <c r="AS118" i="95"/>
  <c r="AR118" i="95"/>
  <c r="AQ118" i="95"/>
  <c r="AP118" i="95"/>
  <c r="AO118" i="95"/>
  <c r="AN118" i="95"/>
  <c r="AM118" i="95"/>
  <c r="AL118" i="95"/>
  <c r="AK118" i="95"/>
  <c r="AJ118" i="95"/>
  <c r="AI118" i="95"/>
  <c r="AH118" i="95"/>
  <c r="AG118" i="95"/>
  <c r="AF118" i="95"/>
  <c r="AE118" i="95"/>
  <c r="AD118" i="95"/>
  <c r="AC118" i="95"/>
  <c r="AB118" i="95"/>
  <c r="AA118" i="95"/>
  <c r="Z118" i="95"/>
  <c r="Y118" i="95"/>
  <c r="X118" i="95"/>
  <c r="W118" i="95"/>
  <c r="V118" i="95"/>
  <c r="U118" i="95"/>
  <c r="T118" i="95"/>
  <c r="S118" i="95"/>
  <c r="R118" i="95"/>
  <c r="Q118" i="95"/>
  <c r="P118" i="95"/>
  <c r="O118" i="95"/>
  <c r="N118" i="95"/>
  <c r="M118" i="95"/>
  <c r="L118" i="95"/>
  <c r="K118" i="95"/>
  <c r="J118" i="95"/>
  <c r="I118" i="95"/>
  <c r="H118" i="95"/>
  <c r="G118" i="95"/>
  <c r="BK117" i="95"/>
  <c r="BJ117" i="95"/>
  <c r="BI117" i="95"/>
  <c r="BH117" i="95"/>
  <c r="BG117" i="95"/>
  <c r="BF117" i="95"/>
  <c r="BE117" i="95"/>
  <c r="BD117" i="95"/>
  <c r="BC117" i="95"/>
  <c r="BB117" i="95"/>
  <c r="BA117" i="95"/>
  <c r="AZ117" i="95"/>
  <c r="AY117" i="95"/>
  <c r="AX117" i="95"/>
  <c r="AW117" i="95"/>
  <c r="AV117" i="95"/>
  <c r="AU117" i="95"/>
  <c r="AT117" i="95"/>
  <c r="AS117" i="95"/>
  <c r="AR117" i="95"/>
  <c r="AQ117" i="95"/>
  <c r="AP117" i="95"/>
  <c r="AO117" i="95"/>
  <c r="AN117" i="95"/>
  <c r="AM117" i="95"/>
  <c r="AL117" i="95"/>
  <c r="AK117" i="95"/>
  <c r="AJ117" i="95"/>
  <c r="AI117" i="95"/>
  <c r="AH117" i="95"/>
  <c r="AG117" i="95"/>
  <c r="AF117" i="95"/>
  <c r="AE117" i="95"/>
  <c r="AD117" i="95"/>
  <c r="AC117" i="95"/>
  <c r="AB117" i="95"/>
  <c r="AA117" i="95"/>
  <c r="Z117" i="95"/>
  <c r="Y117" i="95"/>
  <c r="X117" i="95"/>
  <c r="W117" i="95"/>
  <c r="V117" i="95"/>
  <c r="U117" i="95"/>
  <c r="T117" i="95"/>
  <c r="S117" i="95"/>
  <c r="R117" i="95"/>
  <c r="Q117" i="95"/>
  <c r="P117" i="95"/>
  <c r="O117" i="95"/>
  <c r="N117" i="95"/>
  <c r="M117" i="95"/>
  <c r="L117" i="95"/>
  <c r="K117" i="95"/>
  <c r="J117" i="95"/>
  <c r="I117" i="95"/>
  <c r="H117" i="95"/>
  <c r="G117" i="95"/>
  <c r="BK116" i="95"/>
  <c r="BJ116" i="95"/>
  <c r="BI116" i="95"/>
  <c r="BH116" i="95"/>
  <c r="BG116" i="95"/>
  <c r="BF116" i="95"/>
  <c r="BE116" i="95"/>
  <c r="BD116" i="95"/>
  <c r="BC116" i="95"/>
  <c r="BB116" i="95"/>
  <c r="BA116" i="95"/>
  <c r="AZ116" i="95"/>
  <c r="AY116" i="95"/>
  <c r="AX116" i="95"/>
  <c r="AW116" i="95"/>
  <c r="AV116" i="95"/>
  <c r="AU116" i="95"/>
  <c r="AT116" i="95"/>
  <c r="AS116" i="95"/>
  <c r="AR116" i="95"/>
  <c r="AQ116" i="95"/>
  <c r="AP116" i="95"/>
  <c r="AO116" i="95"/>
  <c r="AN116" i="95"/>
  <c r="AM116" i="95"/>
  <c r="AL116" i="95"/>
  <c r="AK116" i="95"/>
  <c r="AJ116" i="95"/>
  <c r="AI116" i="95"/>
  <c r="AH116" i="95"/>
  <c r="AG116" i="95"/>
  <c r="AF116" i="95"/>
  <c r="AE116" i="95"/>
  <c r="AD116" i="95"/>
  <c r="AC116" i="95"/>
  <c r="AB116" i="95"/>
  <c r="AA116" i="95"/>
  <c r="Z116" i="95"/>
  <c r="Y116" i="95"/>
  <c r="X116" i="95"/>
  <c r="W116" i="95"/>
  <c r="V116" i="95"/>
  <c r="U116" i="95"/>
  <c r="T116" i="95"/>
  <c r="S116" i="95"/>
  <c r="R116" i="95"/>
  <c r="Q116" i="95"/>
  <c r="P116" i="95"/>
  <c r="O116" i="95"/>
  <c r="N116" i="95"/>
  <c r="M116" i="95"/>
  <c r="L116" i="95"/>
  <c r="K116" i="95"/>
  <c r="J116" i="95"/>
  <c r="I116" i="95"/>
  <c r="H116" i="95"/>
  <c r="G116" i="95"/>
  <c r="BK115" i="95"/>
  <c r="BJ115" i="95"/>
  <c r="BI115" i="95"/>
  <c r="BH115" i="95"/>
  <c r="BG115" i="95"/>
  <c r="BF115" i="95"/>
  <c r="BE115" i="95"/>
  <c r="BD115" i="95"/>
  <c r="BC115" i="95"/>
  <c r="BB115" i="95"/>
  <c r="BA115" i="95"/>
  <c r="AZ115" i="95"/>
  <c r="AY115" i="95"/>
  <c r="AX115" i="95"/>
  <c r="AW115" i="95"/>
  <c r="AV115" i="95"/>
  <c r="AU115" i="95"/>
  <c r="AT115" i="95"/>
  <c r="AS115" i="95"/>
  <c r="AR115" i="95"/>
  <c r="AQ115" i="95"/>
  <c r="AP115" i="95"/>
  <c r="AO115" i="95"/>
  <c r="AN115" i="95"/>
  <c r="AM115" i="95"/>
  <c r="AL115" i="95"/>
  <c r="AK115" i="95"/>
  <c r="AJ115" i="95"/>
  <c r="AI115" i="95"/>
  <c r="AH115" i="95"/>
  <c r="AG115" i="95"/>
  <c r="AF115" i="95"/>
  <c r="AE115" i="95"/>
  <c r="AD115" i="95"/>
  <c r="AC115" i="95"/>
  <c r="AB115" i="95"/>
  <c r="AA115" i="95"/>
  <c r="Z115" i="95"/>
  <c r="Y115" i="95"/>
  <c r="X115" i="95"/>
  <c r="W115" i="95"/>
  <c r="V115" i="95"/>
  <c r="U115" i="95"/>
  <c r="T115" i="95"/>
  <c r="S115" i="95"/>
  <c r="R115" i="95"/>
  <c r="Q115" i="95"/>
  <c r="P115" i="95"/>
  <c r="O115" i="95"/>
  <c r="N115" i="95"/>
  <c r="M115" i="95"/>
  <c r="L115" i="95"/>
  <c r="K115" i="95"/>
  <c r="J115" i="95"/>
  <c r="I115" i="95"/>
  <c r="H115" i="95"/>
  <c r="G115" i="95"/>
  <c r="BK114" i="95"/>
  <c r="BJ114" i="95"/>
  <c r="BI114" i="95"/>
  <c r="BH114" i="95"/>
  <c r="BG114" i="95"/>
  <c r="BF114" i="95"/>
  <c r="BE114" i="95"/>
  <c r="BD114" i="95"/>
  <c r="BC114" i="95"/>
  <c r="BB114" i="95"/>
  <c r="BA114" i="95"/>
  <c r="AZ114" i="95"/>
  <c r="AY114" i="95"/>
  <c r="AX114" i="95"/>
  <c r="AW114" i="95"/>
  <c r="AV114" i="95"/>
  <c r="AU114" i="95"/>
  <c r="AT114" i="95"/>
  <c r="AS114" i="95"/>
  <c r="AR114" i="95"/>
  <c r="AQ114" i="95"/>
  <c r="AP114" i="95"/>
  <c r="AO114" i="95"/>
  <c r="AN114" i="95"/>
  <c r="AM114" i="95"/>
  <c r="AL114" i="95"/>
  <c r="AK114" i="95"/>
  <c r="AJ114" i="95"/>
  <c r="AI114" i="95"/>
  <c r="AH114" i="95"/>
  <c r="AG114" i="95"/>
  <c r="AF114" i="95"/>
  <c r="AE114" i="95"/>
  <c r="AD114" i="95"/>
  <c r="AC114" i="95"/>
  <c r="AB114" i="95"/>
  <c r="AA114" i="95"/>
  <c r="Z114" i="95"/>
  <c r="Y114" i="95"/>
  <c r="X114" i="95"/>
  <c r="W114" i="95"/>
  <c r="V114" i="95"/>
  <c r="U114" i="95"/>
  <c r="T114" i="95"/>
  <c r="S114" i="95"/>
  <c r="R114" i="95"/>
  <c r="Q114" i="95"/>
  <c r="P114" i="95"/>
  <c r="O114" i="95"/>
  <c r="N114" i="95"/>
  <c r="M114" i="95"/>
  <c r="L114" i="95"/>
  <c r="K114" i="95"/>
  <c r="J114" i="95"/>
  <c r="I114" i="95"/>
  <c r="H114" i="95"/>
  <c r="G114" i="95"/>
  <c r="BK113" i="95"/>
  <c r="BJ113" i="95"/>
  <c r="BI113" i="95"/>
  <c r="BH113" i="95"/>
  <c r="BG113" i="95"/>
  <c r="BF113" i="95"/>
  <c r="BE113" i="95"/>
  <c r="BD113" i="95"/>
  <c r="BC113" i="95"/>
  <c r="BB113" i="95"/>
  <c r="BA113" i="95"/>
  <c r="AZ113" i="95"/>
  <c r="AY113" i="95"/>
  <c r="AX113" i="95"/>
  <c r="AW113" i="95"/>
  <c r="AV113" i="95"/>
  <c r="AU113" i="95"/>
  <c r="AT113" i="95"/>
  <c r="AS113" i="95"/>
  <c r="AR113" i="95"/>
  <c r="AQ113" i="95"/>
  <c r="AP113" i="95"/>
  <c r="AO113" i="95"/>
  <c r="AN113" i="95"/>
  <c r="AM113" i="95"/>
  <c r="AL113" i="95"/>
  <c r="AK113" i="95"/>
  <c r="AJ113" i="95"/>
  <c r="AI113" i="95"/>
  <c r="AH113" i="95"/>
  <c r="AG113" i="95"/>
  <c r="AF113" i="95"/>
  <c r="AE113" i="95"/>
  <c r="AD113" i="95"/>
  <c r="AC113" i="95"/>
  <c r="AB113" i="95"/>
  <c r="AA113" i="95"/>
  <c r="Z113" i="95"/>
  <c r="Y113" i="95"/>
  <c r="X113" i="95"/>
  <c r="W113" i="95"/>
  <c r="V113" i="95"/>
  <c r="U113" i="95"/>
  <c r="T113" i="95"/>
  <c r="S113" i="95"/>
  <c r="R113" i="95"/>
  <c r="Q113" i="95"/>
  <c r="P113" i="95"/>
  <c r="O113" i="95"/>
  <c r="N113" i="95"/>
  <c r="M113" i="95"/>
  <c r="L113" i="95"/>
  <c r="K113" i="95"/>
  <c r="J113" i="95"/>
  <c r="I113" i="95"/>
  <c r="H113" i="95"/>
  <c r="G113" i="95"/>
  <c r="BK112" i="95"/>
  <c r="BJ112" i="95"/>
  <c r="BI112" i="95"/>
  <c r="BH112" i="95"/>
  <c r="BG112" i="95"/>
  <c r="BF112" i="95"/>
  <c r="BE112" i="95"/>
  <c r="BD112" i="95"/>
  <c r="BC112" i="95"/>
  <c r="BB112" i="95"/>
  <c r="BA112" i="95"/>
  <c r="AZ112" i="95"/>
  <c r="AY112" i="95"/>
  <c r="AX112" i="95"/>
  <c r="AW112" i="95"/>
  <c r="AV112" i="95"/>
  <c r="AU112" i="95"/>
  <c r="AT112" i="95"/>
  <c r="AS112" i="95"/>
  <c r="AR112" i="95"/>
  <c r="AQ112" i="95"/>
  <c r="AP112" i="95"/>
  <c r="AO112" i="95"/>
  <c r="AN112" i="95"/>
  <c r="AM112" i="95"/>
  <c r="AL112" i="95"/>
  <c r="AK112" i="95"/>
  <c r="AJ112" i="95"/>
  <c r="AI112" i="95"/>
  <c r="AH112" i="95"/>
  <c r="AG112" i="95"/>
  <c r="AF112" i="95"/>
  <c r="AE112" i="95"/>
  <c r="AD112" i="95"/>
  <c r="AC112" i="95"/>
  <c r="AB112" i="95"/>
  <c r="AA112" i="95"/>
  <c r="Z112" i="95"/>
  <c r="Y112" i="95"/>
  <c r="X112" i="95"/>
  <c r="W112" i="95"/>
  <c r="V112" i="95"/>
  <c r="U112" i="95"/>
  <c r="T112" i="95"/>
  <c r="S112" i="95"/>
  <c r="R112" i="95"/>
  <c r="Q112" i="95"/>
  <c r="P112" i="95"/>
  <c r="O112" i="95"/>
  <c r="N112" i="95"/>
  <c r="M112" i="95"/>
  <c r="L112" i="95"/>
  <c r="K112" i="95"/>
  <c r="J112" i="95"/>
  <c r="I112" i="95"/>
  <c r="H112" i="95"/>
  <c r="G112" i="95"/>
  <c r="BK111" i="95"/>
  <c r="BJ111" i="95"/>
  <c r="BI111" i="95"/>
  <c r="BH111" i="95"/>
  <c r="BG111" i="95"/>
  <c r="BF111" i="95"/>
  <c r="BE111" i="95"/>
  <c r="BD111" i="95"/>
  <c r="BC111" i="95"/>
  <c r="BB111" i="95"/>
  <c r="BA111" i="95"/>
  <c r="AZ111" i="95"/>
  <c r="AY111" i="95"/>
  <c r="AX111" i="95"/>
  <c r="AW111" i="95"/>
  <c r="AV111" i="95"/>
  <c r="AU111" i="95"/>
  <c r="AT111" i="95"/>
  <c r="AS111" i="95"/>
  <c r="AR111" i="95"/>
  <c r="AQ111" i="95"/>
  <c r="AP111" i="95"/>
  <c r="AO111" i="95"/>
  <c r="AN111" i="95"/>
  <c r="AM111" i="95"/>
  <c r="AL111" i="95"/>
  <c r="AK111" i="95"/>
  <c r="AJ111" i="95"/>
  <c r="AI111" i="95"/>
  <c r="AH111" i="95"/>
  <c r="AG111" i="95"/>
  <c r="AF111" i="95"/>
  <c r="AE111" i="95"/>
  <c r="AD111" i="95"/>
  <c r="AC111" i="95"/>
  <c r="AB111" i="95"/>
  <c r="AA111" i="95"/>
  <c r="Z111" i="95"/>
  <c r="Y111" i="95"/>
  <c r="X111" i="95"/>
  <c r="W111" i="95"/>
  <c r="V111" i="95"/>
  <c r="U111" i="95"/>
  <c r="T111" i="95"/>
  <c r="S111" i="95"/>
  <c r="R111" i="95"/>
  <c r="Q111" i="95"/>
  <c r="P111" i="95"/>
  <c r="O111" i="95"/>
  <c r="N111" i="95"/>
  <c r="M111" i="95"/>
  <c r="L111" i="95"/>
  <c r="K111" i="95"/>
  <c r="J111" i="95"/>
  <c r="I111" i="95"/>
  <c r="H111" i="95"/>
  <c r="G111" i="95"/>
  <c r="BK99" i="95"/>
  <c r="BJ99" i="95"/>
  <c r="BI99" i="95"/>
  <c r="BH99" i="95"/>
  <c r="BG99" i="95"/>
  <c r="BF99" i="95"/>
  <c r="BE99" i="95"/>
  <c r="BD99" i="95"/>
  <c r="BC99" i="95"/>
  <c r="BB99" i="95"/>
  <c r="BA99" i="95"/>
  <c r="AZ99" i="95"/>
  <c r="AY99" i="95"/>
  <c r="AX99" i="95"/>
  <c r="AW99" i="95"/>
  <c r="AV99" i="95"/>
  <c r="AU99" i="95"/>
  <c r="AT99" i="95"/>
  <c r="AS99" i="95"/>
  <c r="AR99" i="95"/>
  <c r="AQ99" i="95"/>
  <c r="AP99" i="95"/>
  <c r="AO99" i="95"/>
  <c r="AN99" i="95"/>
  <c r="AM99" i="95"/>
  <c r="AL99" i="95"/>
  <c r="AK99" i="95"/>
  <c r="AJ99" i="95"/>
  <c r="AI99" i="95"/>
  <c r="AH99" i="95"/>
  <c r="AG99" i="95"/>
  <c r="AF99" i="95"/>
  <c r="AE99" i="95"/>
  <c r="AD99" i="95"/>
  <c r="AC99" i="95"/>
  <c r="AB99" i="95"/>
  <c r="AA99" i="95"/>
  <c r="Z99" i="95"/>
  <c r="Y99" i="95"/>
  <c r="X99" i="95"/>
  <c r="W99" i="95"/>
  <c r="V99" i="95"/>
  <c r="U99" i="95"/>
  <c r="T99" i="95"/>
  <c r="S99" i="95"/>
  <c r="R99" i="95"/>
  <c r="Q99" i="95"/>
  <c r="P99" i="95"/>
  <c r="O99" i="95"/>
  <c r="N99" i="95"/>
  <c r="M99" i="95"/>
  <c r="L99" i="95"/>
  <c r="K99" i="95"/>
  <c r="J99" i="95"/>
  <c r="I99" i="95"/>
  <c r="H99" i="95"/>
  <c r="G99" i="95"/>
  <c r="F99" i="95"/>
  <c r="E99" i="95"/>
  <c r="D99" i="95"/>
  <c r="C99" i="95"/>
  <c r="BK98" i="95"/>
  <c r="BJ98" i="95"/>
  <c r="BI98" i="95"/>
  <c r="BH98" i="95"/>
  <c r="BG98" i="95"/>
  <c r="BF98" i="95"/>
  <c r="BE98" i="95"/>
  <c r="BD98" i="95"/>
  <c r="BC98" i="95"/>
  <c r="BB98" i="95"/>
  <c r="BA98" i="95"/>
  <c r="AZ98" i="95"/>
  <c r="AY98" i="95"/>
  <c r="AX98" i="95"/>
  <c r="AW98" i="95"/>
  <c r="AV98" i="95"/>
  <c r="AU98" i="95"/>
  <c r="AT98" i="95"/>
  <c r="AS98" i="95"/>
  <c r="AR98" i="95"/>
  <c r="AQ98" i="95"/>
  <c r="AP98" i="95"/>
  <c r="AO98" i="95"/>
  <c r="AN98" i="95"/>
  <c r="AM98" i="95"/>
  <c r="AL98" i="95"/>
  <c r="AK98" i="95"/>
  <c r="AJ98" i="95"/>
  <c r="AI98" i="95"/>
  <c r="AH98" i="95"/>
  <c r="AG98" i="95"/>
  <c r="AF98" i="95"/>
  <c r="AE98" i="95"/>
  <c r="AD98" i="95"/>
  <c r="AC98" i="95"/>
  <c r="AB98" i="95"/>
  <c r="AA98" i="95"/>
  <c r="Z98" i="95"/>
  <c r="Y98" i="95"/>
  <c r="X98" i="95"/>
  <c r="W98" i="95"/>
  <c r="V98" i="95"/>
  <c r="U98" i="95"/>
  <c r="T98" i="95"/>
  <c r="S98" i="95"/>
  <c r="R98" i="95"/>
  <c r="Q98" i="95"/>
  <c r="P98" i="95"/>
  <c r="O98" i="95"/>
  <c r="N98" i="95"/>
  <c r="M98" i="95"/>
  <c r="L98" i="95"/>
  <c r="K98" i="95"/>
  <c r="J98" i="95"/>
  <c r="I98" i="95"/>
  <c r="H98" i="95"/>
  <c r="G98" i="95"/>
  <c r="BK97" i="95"/>
  <c r="BJ97" i="95"/>
  <c r="BI97" i="95"/>
  <c r="BH97" i="95"/>
  <c r="BG97" i="95"/>
  <c r="BF97" i="95"/>
  <c r="BE97" i="95"/>
  <c r="BD97" i="95"/>
  <c r="BC97" i="95"/>
  <c r="BB97" i="95"/>
  <c r="BA97" i="95"/>
  <c r="AZ97" i="95"/>
  <c r="AY97" i="95"/>
  <c r="AX97" i="95"/>
  <c r="AW97" i="95"/>
  <c r="AV97" i="95"/>
  <c r="AU97" i="95"/>
  <c r="AT97" i="95"/>
  <c r="AS97" i="95"/>
  <c r="AR97" i="95"/>
  <c r="AQ97" i="95"/>
  <c r="AP97" i="95"/>
  <c r="AO97" i="95"/>
  <c r="AN97" i="95"/>
  <c r="AM97" i="95"/>
  <c r="AL97" i="95"/>
  <c r="AK97" i="95"/>
  <c r="AJ97" i="95"/>
  <c r="AI97" i="95"/>
  <c r="AH97" i="95"/>
  <c r="AG97" i="95"/>
  <c r="AF97" i="95"/>
  <c r="AE97" i="95"/>
  <c r="AD97" i="95"/>
  <c r="AC97" i="95"/>
  <c r="AB97" i="95"/>
  <c r="AA97" i="95"/>
  <c r="Z97" i="95"/>
  <c r="Y97" i="95"/>
  <c r="X97" i="95"/>
  <c r="W97" i="95"/>
  <c r="V97" i="95"/>
  <c r="U97" i="95"/>
  <c r="T97" i="95"/>
  <c r="S97" i="95"/>
  <c r="R97" i="95"/>
  <c r="Q97" i="95"/>
  <c r="P97" i="95"/>
  <c r="O97" i="95"/>
  <c r="N97" i="95"/>
  <c r="M97" i="95"/>
  <c r="L97" i="95"/>
  <c r="K97" i="95"/>
  <c r="J97" i="95"/>
  <c r="I97" i="95"/>
  <c r="H97" i="95"/>
  <c r="G97" i="95"/>
  <c r="BK96" i="95"/>
  <c r="BJ96" i="95"/>
  <c r="BI96" i="95"/>
  <c r="BH96" i="95"/>
  <c r="BG96" i="95"/>
  <c r="BF96" i="95"/>
  <c r="BE96" i="95"/>
  <c r="BD96" i="95"/>
  <c r="BC96" i="95"/>
  <c r="BB96" i="95"/>
  <c r="BA96" i="95"/>
  <c r="AZ96" i="95"/>
  <c r="AY96" i="95"/>
  <c r="AX96" i="95"/>
  <c r="AW96" i="95"/>
  <c r="AV96" i="95"/>
  <c r="AU96" i="95"/>
  <c r="AT96" i="95"/>
  <c r="AS96" i="95"/>
  <c r="AR96" i="95"/>
  <c r="AQ96" i="95"/>
  <c r="AP96" i="95"/>
  <c r="AO96" i="95"/>
  <c r="AN96" i="95"/>
  <c r="AM96" i="95"/>
  <c r="AL96" i="95"/>
  <c r="AK96" i="95"/>
  <c r="AJ96" i="95"/>
  <c r="AI96" i="95"/>
  <c r="AH96" i="95"/>
  <c r="AG96" i="95"/>
  <c r="AF96" i="95"/>
  <c r="AE96" i="95"/>
  <c r="AD96" i="95"/>
  <c r="AC96" i="95"/>
  <c r="AB96" i="95"/>
  <c r="AA96" i="95"/>
  <c r="Z96" i="95"/>
  <c r="Y96" i="95"/>
  <c r="X96" i="95"/>
  <c r="W96" i="95"/>
  <c r="V96" i="95"/>
  <c r="U96" i="95"/>
  <c r="T96" i="95"/>
  <c r="S96" i="95"/>
  <c r="R96" i="95"/>
  <c r="Q96" i="95"/>
  <c r="P96" i="95"/>
  <c r="O96" i="95"/>
  <c r="N96" i="95"/>
  <c r="M96" i="95"/>
  <c r="L96" i="95"/>
  <c r="K96" i="95"/>
  <c r="J96" i="95"/>
  <c r="I96" i="95"/>
  <c r="H96" i="95"/>
  <c r="G96" i="95"/>
  <c r="BK95" i="95"/>
  <c r="BJ95" i="95"/>
  <c r="BI95" i="95"/>
  <c r="BH95" i="95"/>
  <c r="BG95" i="95"/>
  <c r="BF95" i="95"/>
  <c r="BE95" i="95"/>
  <c r="BD95" i="95"/>
  <c r="BC95" i="95"/>
  <c r="BB95" i="95"/>
  <c r="BA95" i="95"/>
  <c r="AZ95" i="95"/>
  <c r="AY95" i="95"/>
  <c r="AX95" i="95"/>
  <c r="AW95" i="95"/>
  <c r="AV95" i="95"/>
  <c r="AU95" i="95"/>
  <c r="AT95" i="95"/>
  <c r="AS95" i="95"/>
  <c r="AR95" i="95"/>
  <c r="AQ95" i="95"/>
  <c r="AP95" i="95"/>
  <c r="AO95" i="95"/>
  <c r="AN95" i="95"/>
  <c r="AM95" i="95"/>
  <c r="AL95" i="95"/>
  <c r="AK95" i="95"/>
  <c r="AJ95" i="95"/>
  <c r="AI95" i="95"/>
  <c r="AH95" i="95"/>
  <c r="AG95" i="95"/>
  <c r="AF95" i="95"/>
  <c r="AE95" i="95"/>
  <c r="AD95" i="95"/>
  <c r="AC95" i="95"/>
  <c r="AB95" i="95"/>
  <c r="AA95" i="95"/>
  <c r="Z95" i="95"/>
  <c r="Y95" i="95"/>
  <c r="X95" i="95"/>
  <c r="W95" i="95"/>
  <c r="V95" i="95"/>
  <c r="U95" i="95"/>
  <c r="T95" i="95"/>
  <c r="S95" i="95"/>
  <c r="R95" i="95"/>
  <c r="Q95" i="95"/>
  <c r="P95" i="95"/>
  <c r="O95" i="95"/>
  <c r="N95" i="95"/>
  <c r="M95" i="95"/>
  <c r="L95" i="95"/>
  <c r="K95" i="95"/>
  <c r="J95" i="95"/>
  <c r="I95" i="95"/>
  <c r="H95" i="95"/>
  <c r="G95" i="95"/>
  <c r="BK94" i="95"/>
  <c r="BJ94" i="95"/>
  <c r="BI94" i="95"/>
  <c r="BH94" i="95"/>
  <c r="BG94" i="95"/>
  <c r="BF94" i="95"/>
  <c r="BE94" i="95"/>
  <c r="BD94" i="95"/>
  <c r="BC94" i="95"/>
  <c r="BB94" i="95"/>
  <c r="BA94" i="95"/>
  <c r="AZ94" i="95"/>
  <c r="AY94" i="95"/>
  <c r="AX94" i="95"/>
  <c r="AW94" i="95"/>
  <c r="AV94" i="95"/>
  <c r="AU94" i="95"/>
  <c r="AT94" i="95"/>
  <c r="AS94" i="95"/>
  <c r="AR94" i="95"/>
  <c r="AQ94" i="95"/>
  <c r="AP94" i="95"/>
  <c r="AO94" i="95"/>
  <c r="AN94" i="95"/>
  <c r="AM94" i="95"/>
  <c r="AL94" i="95"/>
  <c r="AK94" i="95"/>
  <c r="AJ94" i="95"/>
  <c r="AI94" i="95"/>
  <c r="AH94" i="95"/>
  <c r="AG94" i="95"/>
  <c r="AF94" i="95"/>
  <c r="AE94" i="95"/>
  <c r="AD94" i="95"/>
  <c r="AC94" i="95"/>
  <c r="AB94" i="95"/>
  <c r="AA94" i="95"/>
  <c r="Z94" i="95"/>
  <c r="Y94" i="95"/>
  <c r="X94" i="95"/>
  <c r="W94" i="95"/>
  <c r="V94" i="95"/>
  <c r="U94" i="95"/>
  <c r="T94" i="95"/>
  <c r="S94" i="95"/>
  <c r="R94" i="95"/>
  <c r="Q94" i="95"/>
  <c r="P94" i="95"/>
  <c r="O94" i="95"/>
  <c r="N94" i="95"/>
  <c r="M94" i="95"/>
  <c r="L94" i="95"/>
  <c r="K94" i="95"/>
  <c r="J94" i="95"/>
  <c r="I94" i="95"/>
  <c r="H94" i="95"/>
  <c r="G94" i="95"/>
  <c r="BK93" i="95"/>
  <c r="BJ93" i="95"/>
  <c r="BI93" i="95"/>
  <c r="BH93" i="95"/>
  <c r="BG93" i="95"/>
  <c r="BF93" i="95"/>
  <c r="BE93" i="95"/>
  <c r="BD93" i="95"/>
  <c r="BC93" i="95"/>
  <c r="BB93" i="95"/>
  <c r="BA93" i="95"/>
  <c r="AZ93" i="95"/>
  <c r="AY93" i="95"/>
  <c r="AX93" i="95"/>
  <c r="AW93" i="95"/>
  <c r="AV93" i="95"/>
  <c r="AU93" i="95"/>
  <c r="AT93" i="95"/>
  <c r="AS93" i="95"/>
  <c r="AR93" i="95"/>
  <c r="AQ93" i="95"/>
  <c r="AP93" i="95"/>
  <c r="AO93" i="95"/>
  <c r="AN93" i="95"/>
  <c r="AM93" i="95"/>
  <c r="AL93" i="95"/>
  <c r="AK93" i="95"/>
  <c r="AJ93" i="95"/>
  <c r="AI93" i="95"/>
  <c r="AH93" i="95"/>
  <c r="AG93" i="95"/>
  <c r="AF93" i="95"/>
  <c r="AE93" i="95"/>
  <c r="AD93" i="95"/>
  <c r="AC93" i="95"/>
  <c r="AB93" i="95"/>
  <c r="AA93" i="95"/>
  <c r="Z93" i="95"/>
  <c r="Y93" i="95"/>
  <c r="X93" i="95"/>
  <c r="W93" i="95"/>
  <c r="V93" i="95"/>
  <c r="U93" i="95"/>
  <c r="T93" i="95"/>
  <c r="S93" i="95"/>
  <c r="R93" i="95"/>
  <c r="Q93" i="95"/>
  <c r="P93" i="95"/>
  <c r="O93" i="95"/>
  <c r="N93" i="95"/>
  <c r="M93" i="95"/>
  <c r="L93" i="95"/>
  <c r="K93" i="95"/>
  <c r="J93" i="95"/>
  <c r="I93" i="95"/>
  <c r="H93" i="95"/>
  <c r="G93" i="95"/>
  <c r="BK92" i="95"/>
  <c r="BJ92" i="95"/>
  <c r="BI92" i="95"/>
  <c r="BH92" i="95"/>
  <c r="BG92" i="95"/>
  <c r="BF92" i="95"/>
  <c r="BE92" i="95"/>
  <c r="BD92" i="95"/>
  <c r="BC92" i="95"/>
  <c r="BB92" i="95"/>
  <c r="BA92" i="95"/>
  <c r="AZ92" i="95"/>
  <c r="AY92" i="95"/>
  <c r="AX92" i="95"/>
  <c r="AW92" i="95"/>
  <c r="AV92" i="95"/>
  <c r="AU92" i="95"/>
  <c r="AT92" i="95"/>
  <c r="AS92" i="95"/>
  <c r="AR92" i="95"/>
  <c r="AQ92" i="95"/>
  <c r="AP92" i="95"/>
  <c r="AO92" i="95"/>
  <c r="AN92" i="95"/>
  <c r="AM92" i="95"/>
  <c r="AL92" i="95"/>
  <c r="AK92" i="95"/>
  <c r="AJ92" i="95"/>
  <c r="AI92" i="95"/>
  <c r="AH92" i="95"/>
  <c r="AG92" i="95"/>
  <c r="AF92" i="95"/>
  <c r="AE92" i="95"/>
  <c r="AD92" i="95"/>
  <c r="AC92" i="95"/>
  <c r="AB92" i="95"/>
  <c r="AA92" i="95"/>
  <c r="Z92" i="95"/>
  <c r="Y92" i="95"/>
  <c r="X92" i="95"/>
  <c r="W92" i="95"/>
  <c r="V92" i="95"/>
  <c r="U92" i="95"/>
  <c r="T92" i="95"/>
  <c r="S92" i="95"/>
  <c r="R92" i="95"/>
  <c r="Q92" i="95"/>
  <c r="P92" i="95"/>
  <c r="O92" i="95"/>
  <c r="N92" i="95"/>
  <c r="M92" i="95"/>
  <c r="L92" i="95"/>
  <c r="K92" i="95"/>
  <c r="J92" i="95"/>
  <c r="I92" i="95"/>
  <c r="H92" i="95"/>
  <c r="G92" i="95"/>
  <c r="BK91" i="95"/>
  <c r="BJ91" i="95"/>
  <c r="BI91" i="95"/>
  <c r="BH91" i="95"/>
  <c r="BG91" i="95"/>
  <c r="BF91" i="95"/>
  <c r="BE91" i="95"/>
  <c r="BD91" i="95"/>
  <c r="BC91" i="95"/>
  <c r="BB91" i="95"/>
  <c r="BA91" i="95"/>
  <c r="AZ91" i="95"/>
  <c r="AY91" i="95"/>
  <c r="AX91" i="95"/>
  <c r="AW91" i="95"/>
  <c r="AV91" i="95"/>
  <c r="AU91" i="95"/>
  <c r="AT91" i="95"/>
  <c r="AS91" i="95"/>
  <c r="AR91" i="95"/>
  <c r="AQ91" i="95"/>
  <c r="AP91" i="95"/>
  <c r="AO91" i="95"/>
  <c r="AN91" i="95"/>
  <c r="AM91" i="95"/>
  <c r="AL91" i="95"/>
  <c r="AK91" i="95"/>
  <c r="AJ91" i="95"/>
  <c r="AI91" i="95"/>
  <c r="AH91" i="95"/>
  <c r="AG91" i="95"/>
  <c r="AF91" i="95"/>
  <c r="AE91" i="95"/>
  <c r="AD91" i="95"/>
  <c r="AC91" i="95"/>
  <c r="AB91" i="95"/>
  <c r="AA91" i="95"/>
  <c r="Z91" i="95"/>
  <c r="Y91" i="95"/>
  <c r="X91" i="95"/>
  <c r="W91" i="95"/>
  <c r="V91" i="95"/>
  <c r="U91" i="95"/>
  <c r="T91" i="95"/>
  <c r="S91" i="95"/>
  <c r="R91" i="95"/>
  <c r="Q91" i="95"/>
  <c r="P91" i="95"/>
  <c r="O91" i="95"/>
  <c r="N91" i="95"/>
  <c r="M91" i="95"/>
  <c r="L91" i="95"/>
  <c r="K91" i="95"/>
  <c r="J91" i="95"/>
  <c r="I91" i="95"/>
  <c r="H91" i="95"/>
  <c r="G91" i="95"/>
  <c r="BK90" i="95"/>
  <c r="BJ90" i="95"/>
  <c r="BI90" i="95"/>
  <c r="BH90" i="95"/>
  <c r="BG90" i="95"/>
  <c r="BF90" i="95"/>
  <c r="BE90" i="95"/>
  <c r="BD90" i="95"/>
  <c r="BC90" i="95"/>
  <c r="BB90" i="95"/>
  <c r="BA90" i="95"/>
  <c r="AZ90" i="95"/>
  <c r="AY90" i="95"/>
  <c r="AX90" i="95"/>
  <c r="AW90" i="95"/>
  <c r="AV90" i="95"/>
  <c r="AU90" i="95"/>
  <c r="AT90" i="95"/>
  <c r="AS90" i="95"/>
  <c r="AR90" i="95"/>
  <c r="AQ90" i="95"/>
  <c r="AP90" i="95"/>
  <c r="AO90" i="95"/>
  <c r="AN90" i="95"/>
  <c r="AM90" i="95"/>
  <c r="AL90" i="95"/>
  <c r="AK90" i="95"/>
  <c r="AJ90" i="95"/>
  <c r="AI90" i="95"/>
  <c r="AH90" i="95"/>
  <c r="AG90" i="95"/>
  <c r="AF90" i="95"/>
  <c r="AE90" i="95"/>
  <c r="AD90" i="95"/>
  <c r="AC90" i="95"/>
  <c r="AB90" i="95"/>
  <c r="AA90" i="95"/>
  <c r="Z90" i="95"/>
  <c r="Y90" i="95"/>
  <c r="X90" i="95"/>
  <c r="W90" i="95"/>
  <c r="V90" i="95"/>
  <c r="U90" i="95"/>
  <c r="T90" i="95"/>
  <c r="S90" i="95"/>
  <c r="R90" i="95"/>
  <c r="Q90" i="95"/>
  <c r="P90" i="95"/>
  <c r="O90" i="95"/>
  <c r="N90" i="95"/>
  <c r="M90" i="95"/>
  <c r="L90" i="95"/>
  <c r="K90" i="95"/>
  <c r="J90" i="95"/>
  <c r="I90" i="95"/>
  <c r="H90" i="95"/>
  <c r="G90" i="95"/>
  <c r="BK78" i="95"/>
  <c r="BJ78" i="95"/>
  <c r="BI78" i="95"/>
  <c r="BH78" i="95"/>
  <c r="BG78" i="95"/>
  <c r="BF78" i="95"/>
  <c r="BE78" i="95"/>
  <c r="BD78" i="95"/>
  <c r="BC78" i="95"/>
  <c r="BB78" i="95"/>
  <c r="BA78" i="95"/>
  <c r="AZ78" i="95"/>
  <c r="AY78" i="95"/>
  <c r="AX78" i="95"/>
  <c r="AW78" i="95"/>
  <c r="AV78" i="95"/>
  <c r="AU78" i="95"/>
  <c r="AT78" i="95"/>
  <c r="AS78" i="95"/>
  <c r="AR78" i="95"/>
  <c r="AQ78" i="95"/>
  <c r="AP78" i="95"/>
  <c r="AO78" i="95"/>
  <c r="AN78" i="95"/>
  <c r="AM78" i="95"/>
  <c r="AL78" i="95"/>
  <c r="AK78" i="95"/>
  <c r="AJ78" i="95"/>
  <c r="AI78" i="95"/>
  <c r="AH78" i="95"/>
  <c r="AG78" i="95"/>
  <c r="AF78" i="95"/>
  <c r="AE78" i="95"/>
  <c r="AD78" i="95"/>
  <c r="AC78" i="95"/>
  <c r="AB78" i="95"/>
  <c r="AA78" i="95"/>
  <c r="Z78" i="95"/>
  <c r="Y78" i="95"/>
  <c r="X78" i="95"/>
  <c r="W78" i="95"/>
  <c r="V78" i="95"/>
  <c r="U78" i="95"/>
  <c r="T78" i="95"/>
  <c r="S78" i="95"/>
  <c r="R78" i="95"/>
  <c r="Q78" i="95"/>
  <c r="P78" i="95"/>
  <c r="O78" i="95"/>
  <c r="N78" i="95"/>
  <c r="M78" i="95"/>
  <c r="L78" i="95"/>
  <c r="K78" i="95"/>
  <c r="J78" i="95"/>
  <c r="I78" i="95"/>
  <c r="H78" i="95"/>
  <c r="G78" i="95"/>
  <c r="F78" i="95"/>
  <c r="E78" i="95"/>
  <c r="D78" i="95"/>
  <c r="C78" i="95"/>
  <c r="BK77" i="95"/>
  <c r="BJ77" i="95"/>
  <c r="BI77" i="95"/>
  <c r="BH77" i="95"/>
  <c r="BG77" i="95"/>
  <c r="BF77" i="95"/>
  <c r="BE77" i="95"/>
  <c r="BD77" i="95"/>
  <c r="BC77" i="95"/>
  <c r="BB77" i="95"/>
  <c r="BA77" i="95"/>
  <c r="AZ77" i="95"/>
  <c r="AY77" i="95"/>
  <c r="AX77" i="95"/>
  <c r="AW77" i="95"/>
  <c r="AV77" i="95"/>
  <c r="AU77" i="95"/>
  <c r="AT77" i="95"/>
  <c r="AS77" i="95"/>
  <c r="AR77" i="95"/>
  <c r="AQ77" i="95"/>
  <c r="AP77" i="95"/>
  <c r="AO77" i="95"/>
  <c r="AN77" i="95"/>
  <c r="AM77" i="95"/>
  <c r="AL77" i="95"/>
  <c r="AK77" i="95"/>
  <c r="AJ77" i="95"/>
  <c r="AI77" i="95"/>
  <c r="AH77" i="95"/>
  <c r="AG77" i="95"/>
  <c r="AF77" i="95"/>
  <c r="AE77" i="95"/>
  <c r="AD77" i="95"/>
  <c r="AC77" i="95"/>
  <c r="AB77" i="95"/>
  <c r="AA77" i="95"/>
  <c r="Z77" i="95"/>
  <c r="Y77" i="95"/>
  <c r="X77" i="95"/>
  <c r="W77" i="95"/>
  <c r="V77" i="95"/>
  <c r="U77" i="95"/>
  <c r="T77" i="95"/>
  <c r="S77" i="95"/>
  <c r="R77" i="95"/>
  <c r="Q77" i="95"/>
  <c r="P77" i="95"/>
  <c r="O77" i="95"/>
  <c r="N77" i="95"/>
  <c r="M77" i="95"/>
  <c r="L77" i="95"/>
  <c r="K77" i="95"/>
  <c r="J77" i="95"/>
  <c r="I77" i="95"/>
  <c r="H77" i="95"/>
  <c r="G77" i="95"/>
  <c r="BK76" i="95"/>
  <c r="BJ76" i="95"/>
  <c r="BI76" i="95"/>
  <c r="BH76" i="95"/>
  <c r="BG76" i="95"/>
  <c r="BF76" i="95"/>
  <c r="BE76" i="95"/>
  <c r="BD76" i="95"/>
  <c r="BC76" i="95"/>
  <c r="BB76" i="95"/>
  <c r="BA76" i="95"/>
  <c r="AZ76" i="95"/>
  <c r="AY76" i="95"/>
  <c r="AX76" i="95"/>
  <c r="AW76" i="95"/>
  <c r="AV76" i="95"/>
  <c r="AU76" i="95"/>
  <c r="AT76" i="95"/>
  <c r="AS76" i="95"/>
  <c r="AR76" i="95"/>
  <c r="AQ76" i="95"/>
  <c r="AP76" i="95"/>
  <c r="AO76" i="95"/>
  <c r="AN76" i="95"/>
  <c r="AM76" i="95"/>
  <c r="AL76" i="95"/>
  <c r="AK76" i="95"/>
  <c r="AJ76" i="95"/>
  <c r="AI76" i="95"/>
  <c r="AH76" i="95"/>
  <c r="AG76" i="95"/>
  <c r="AF76" i="95"/>
  <c r="AE76" i="95"/>
  <c r="AD76" i="95"/>
  <c r="AC76" i="95"/>
  <c r="AB76" i="95"/>
  <c r="AA76" i="95"/>
  <c r="Z76" i="95"/>
  <c r="Y76" i="95"/>
  <c r="X76" i="95"/>
  <c r="W76" i="95"/>
  <c r="V76" i="95"/>
  <c r="U76" i="95"/>
  <c r="T76" i="95"/>
  <c r="S76" i="95"/>
  <c r="R76" i="95"/>
  <c r="Q76" i="95"/>
  <c r="P76" i="95"/>
  <c r="O76" i="95"/>
  <c r="N76" i="95"/>
  <c r="M76" i="95"/>
  <c r="L76" i="95"/>
  <c r="K76" i="95"/>
  <c r="J76" i="95"/>
  <c r="I76" i="95"/>
  <c r="H76" i="95"/>
  <c r="G76" i="95"/>
  <c r="BK75" i="95"/>
  <c r="BJ75" i="95"/>
  <c r="BI75" i="95"/>
  <c r="BH75" i="95"/>
  <c r="BG75" i="95"/>
  <c r="BF75" i="95"/>
  <c r="BE75" i="95"/>
  <c r="BD75" i="95"/>
  <c r="BC75" i="95"/>
  <c r="BB75" i="95"/>
  <c r="BA75" i="95"/>
  <c r="AZ75" i="95"/>
  <c r="AY75" i="95"/>
  <c r="AX75" i="95"/>
  <c r="AW75" i="95"/>
  <c r="AV75" i="95"/>
  <c r="AU75" i="95"/>
  <c r="AT75" i="95"/>
  <c r="AS75" i="95"/>
  <c r="AR75" i="95"/>
  <c r="AQ75" i="95"/>
  <c r="AP75" i="95"/>
  <c r="AO75" i="95"/>
  <c r="AN75" i="95"/>
  <c r="AM75" i="95"/>
  <c r="AL75" i="95"/>
  <c r="AK75" i="95"/>
  <c r="AJ75" i="95"/>
  <c r="AI75" i="95"/>
  <c r="AH75" i="95"/>
  <c r="AG75" i="95"/>
  <c r="AF75" i="95"/>
  <c r="AE75" i="95"/>
  <c r="AD75" i="95"/>
  <c r="AC75" i="95"/>
  <c r="AB75" i="95"/>
  <c r="AA75" i="95"/>
  <c r="Z75" i="95"/>
  <c r="Y75" i="95"/>
  <c r="X75" i="95"/>
  <c r="W75" i="95"/>
  <c r="V75" i="95"/>
  <c r="U75" i="95"/>
  <c r="T75" i="95"/>
  <c r="S75" i="95"/>
  <c r="R75" i="95"/>
  <c r="Q75" i="95"/>
  <c r="P75" i="95"/>
  <c r="O75" i="95"/>
  <c r="N75" i="95"/>
  <c r="M75" i="95"/>
  <c r="L75" i="95"/>
  <c r="K75" i="95"/>
  <c r="J75" i="95"/>
  <c r="I75" i="95"/>
  <c r="H75" i="95"/>
  <c r="G75" i="95"/>
  <c r="BK74" i="95"/>
  <c r="BJ74" i="95"/>
  <c r="BI74" i="95"/>
  <c r="BH74" i="95"/>
  <c r="BG74" i="95"/>
  <c r="BF74" i="95"/>
  <c r="BE74" i="95"/>
  <c r="BD74" i="95"/>
  <c r="BC74" i="95"/>
  <c r="BB74" i="95"/>
  <c r="BA74" i="95"/>
  <c r="AZ74" i="95"/>
  <c r="AY74" i="95"/>
  <c r="AX74" i="95"/>
  <c r="AW74" i="95"/>
  <c r="AV74" i="95"/>
  <c r="AU74" i="95"/>
  <c r="AT74" i="95"/>
  <c r="AS74" i="95"/>
  <c r="AR74" i="95"/>
  <c r="AQ74" i="95"/>
  <c r="AP74" i="95"/>
  <c r="AO74" i="95"/>
  <c r="AN74" i="95"/>
  <c r="AM74" i="95"/>
  <c r="AL74" i="95"/>
  <c r="AK74" i="95"/>
  <c r="AJ74" i="95"/>
  <c r="AI74" i="95"/>
  <c r="AH74" i="95"/>
  <c r="AG74" i="95"/>
  <c r="AF74" i="95"/>
  <c r="AE74" i="95"/>
  <c r="AD74" i="95"/>
  <c r="AC74" i="95"/>
  <c r="AB74" i="95"/>
  <c r="AA74" i="95"/>
  <c r="Z74" i="95"/>
  <c r="Y74" i="95"/>
  <c r="X74" i="95"/>
  <c r="W74" i="95"/>
  <c r="V74" i="95"/>
  <c r="U74" i="95"/>
  <c r="T74" i="95"/>
  <c r="S74" i="95"/>
  <c r="R74" i="95"/>
  <c r="Q74" i="95"/>
  <c r="P74" i="95"/>
  <c r="O74" i="95"/>
  <c r="N74" i="95"/>
  <c r="M74" i="95"/>
  <c r="L74" i="95"/>
  <c r="K74" i="95"/>
  <c r="J74" i="95"/>
  <c r="I74" i="95"/>
  <c r="H74" i="95"/>
  <c r="G74" i="95"/>
  <c r="BK73" i="95"/>
  <c r="BJ73" i="95"/>
  <c r="BI73" i="95"/>
  <c r="BH73" i="95"/>
  <c r="BG73" i="95"/>
  <c r="BF73" i="95"/>
  <c r="BE73" i="95"/>
  <c r="BD73" i="95"/>
  <c r="BC73" i="95"/>
  <c r="BB73" i="95"/>
  <c r="BA73" i="95"/>
  <c r="AZ73" i="95"/>
  <c r="AY73" i="95"/>
  <c r="AX73" i="95"/>
  <c r="AW73" i="95"/>
  <c r="AV73" i="95"/>
  <c r="AU73" i="95"/>
  <c r="AT73" i="95"/>
  <c r="AS73" i="95"/>
  <c r="AR73" i="95"/>
  <c r="AQ73" i="95"/>
  <c r="AP73" i="95"/>
  <c r="AO73" i="95"/>
  <c r="AN73" i="95"/>
  <c r="AM73" i="95"/>
  <c r="AL73" i="95"/>
  <c r="AK73" i="95"/>
  <c r="AJ73" i="95"/>
  <c r="AI73" i="95"/>
  <c r="AH73" i="95"/>
  <c r="AG73" i="95"/>
  <c r="AF73" i="95"/>
  <c r="AE73" i="95"/>
  <c r="AD73" i="95"/>
  <c r="AC73" i="95"/>
  <c r="AB73" i="95"/>
  <c r="AA73" i="95"/>
  <c r="Z73" i="95"/>
  <c r="Y73" i="95"/>
  <c r="X73" i="95"/>
  <c r="W73" i="95"/>
  <c r="V73" i="95"/>
  <c r="U73" i="95"/>
  <c r="T73" i="95"/>
  <c r="S73" i="95"/>
  <c r="R73" i="95"/>
  <c r="Q73" i="95"/>
  <c r="P73" i="95"/>
  <c r="O73" i="95"/>
  <c r="N73" i="95"/>
  <c r="M73" i="95"/>
  <c r="L73" i="95"/>
  <c r="K73" i="95"/>
  <c r="J73" i="95"/>
  <c r="I73" i="95"/>
  <c r="H73" i="95"/>
  <c r="G73" i="95"/>
  <c r="BK72" i="95"/>
  <c r="BJ72" i="95"/>
  <c r="BI72" i="95"/>
  <c r="BH72" i="95"/>
  <c r="BG72" i="95"/>
  <c r="BF72" i="95"/>
  <c r="BE72" i="95"/>
  <c r="BD72" i="95"/>
  <c r="BC72" i="95"/>
  <c r="BB72" i="95"/>
  <c r="BA72" i="95"/>
  <c r="AZ72" i="95"/>
  <c r="AY72" i="95"/>
  <c r="AX72" i="95"/>
  <c r="AW72" i="95"/>
  <c r="AV72" i="95"/>
  <c r="AU72" i="95"/>
  <c r="AT72" i="95"/>
  <c r="AS72" i="95"/>
  <c r="AR72" i="95"/>
  <c r="AQ72" i="95"/>
  <c r="AP72" i="95"/>
  <c r="AO72" i="95"/>
  <c r="AN72" i="95"/>
  <c r="AM72" i="95"/>
  <c r="AL72" i="95"/>
  <c r="AK72" i="95"/>
  <c r="AJ72" i="95"/>
  <c r="AI72" i="95"/>
  <c r="AH72" i="95"/>
  <c r="AG72" i="95"/>
  <c r="AF72" i="95"/>
  <c r="AE72" i="95"/>
  <c r="AD72" i="95"/>
  <c r="AC72" i="95"/>
  <c r="AB72" i="95"/>
  <c r="AA72" i="95"/>
  <c r="Z72" i="95"/>
  <c r="Y72" i="95"/>
  <c r="X72" i="95"/>
  <c r="W72" i="95"/>
  <c r="V72" i="95"/>
  <c r="U72" i="95"/>
  <c r="T72" i="95"/>
  <c r="S72" i="95"/>
  <c r="R72" i="95"/>
  <c r="Q72" i="95"/>
  <c r="P72" i="95"/>
  <c r="O72" i="95"/>
  <c r="N72" i="95"/>
  <c r="M72" i="95"/>
  <c r="L72" i="95"/>
  <c r="K72" i="95"/>
  <c r="J72" i="95"/>
  <c r="I72" i="95"/>
  <c r="H72" i="95"/>
  <c r="G72" i="95"/>
  <c r="BK71" i="95"/>
  <c r="BJ71" i="95"/>
  <c r="BI71" i="95"/>
  <c r="BH71" i="95"/>
  <c r="BG71" i="95"/>
  <c r="BF71" i="95"/>
  <c r="BE71" i="95"/>
  <c r="BD71" i="95"/>
  <c r="BC71" i="95"/>
  <c r="BB71" i="95"/>
  <c r="BA71" i="95"/>
  <c r="AZ71" i="95"/>
  <c r="AY71" i="95"/>
  <c r="AX71" i="95"/>
  <c r="AW71" i="95"/>
  <c r="AV71" i="95"/>
  <c r="AU71" i="95"/>
  <c r="AT71" i="95"/>
  <c r="AS71" i="95"/>
  <c r="AR71" i="95"/>
  <c r="AQ71" i="95"/>
  <c r="AP71" i="95"/>
  <c r="AO71" i="95"/>
  <c r="AN71" i="95"/>
  <c r="AM71" i="95"/>
  <c r="AL71" i="95"/>
  <c r="AK71" i="95"/>
  <c r="AJ71" i="95"/>
  <c r="AI71" i="95"/>
  <c r="AH71" i="95"/>
  <c r="AG71" i="95"/>
  <c r="AF71" i="95"/>
  <c r="AE71" i="95"/>
  <c r="AD71" i="95"/>
  <c r="AC71" i="95"/>
  <c r="AB71" i="95"/>
  <c r="AA71" i="95"/>
  <c r="Z71" i="95"/>
  <c r="Y71" i="95"/>
  <c r="X71" i="95"/>
  <c r="W71" i="95"/>
  <c r="V71" i="95"/>
  <c r="U71" i="95"/>
  <c r="T71" i="95"/>
  <c r="S71" i="95"/>
  <c r="R71" i="95"/>
  <c r="Q71" i="95"/>
  <c r="P71" i="95"/>
  <c r="O71" i="95"/>
  <c r="N71" i="95"/>
  <c r="M71" i="95"/>
  <c r="L71" i="95"/>
  <c r="K71" i="95"/>
  <c r="J71" i="95"/>
  <c r="I71" i="95"/>
  <c r="H71" i="95"/>
  <c r="G71" i="95"/>
  <c r="BK70" i="95"/>
  <c r="BJ70" i="95"/>
  <c r="BI70" i="95"/>
  <c r="BH70" i="95"/>
  <c r="BG70" i="95"/>
  <c r="BF70" i="95"/>
  <c r="BE70" i="95"/>
  <c r="BD70" i="95"/>
  <c r="BC70" i="95"/>
  <c r="BB70" i="95"/>
  <c r="BA70" i="95"/>
  <c r="AZ70" i="95"/>
  <c r="AY70" i="95"/>
  <c r="AX70" i="95"/>
  <c r="AW70" i="95"/>
  <c r="AV70" i="95"/>
  <c r="AU70" i="95"/>
  <c r="AT70" i="95"/>
  <c r="AS70" i="95"/>
  <c r="AR70" i="95"/>
  <c r="AQ70" i="95"/>
  <c r="AP70" i="95"/>
  <c r="AO70" i="95"/>
  <c r="AN70" i="95"/>
  <c r="AM70" i="95"/>
  <c r="AL70" i="95"/>
  <c r="AK70" i="95"/>
  <c r="AJ70" i="95"/>
  <c r="AI70" i="95"/>
  <c r="AH70" i="95"/>
  <c r="AG70" i="95"/>
  <c r="AF70" i="95"/>
  <c r="AE70" i="95"/>
  <c r="AD70" i="95"/>
  <c r="AC70" i="95"/>
  <c r="AB70" i="95"/>
  <c r="AA70" i="95"/>
  <c r="Z70" i="95"/>
  <c r="Y70" i="95"/>
  <c r="X70" i="95"/>
  <c r="W70" i="95"/>
  <c r="V70" i="95"/>
  <c r="U70" i="95"/>
  <c r="T70" i="95"/>
  <c r="S70" i="95"/>
  <c r="R70" i="95"/>
  <c r="Q70" i="95"/>
  <c r="P70" i="95"/>
  <c r="O70" i="95"/>
  <c r="N70" i="95"/>
  <c r="M70" i="95"/>
  <c r="L70" i="95"/>
  <c r="K70" i="95"/>
  <c r="J70" i="95"/>
  <c r="I70" i="95"/>
  <c r="H70" i="95"/>
  <c r="G70" i="95"/>
  <c r="BK69" i="95"/>
  <c r="BJ69" i="95"/>
  <c r="BI69" i="95"/>
  <c r="BH69" i="95"/>
  <c r="BG69" i="95"/>
  <c r="BF69" i="95"/>
  <c r="BE69" i="95"/>
  <c r="BD69" i="95"/>
  <c r="BC69" i="95"/>
  <c r="BB69" i="95"/>
  <c r="BA69" i="95"/>
  <c r="AZ69" i="95"/>
  <c r="AY69" i="95"/>
  <c r="AX69" i="95"/>
  <c r="AW69" i="95"/>
  <c r="AV69" i="95"/>
  <c r="AU69" i="95"/>
  <c r="AT69" i="95"/>
  <c r="AS69" i="95"/>
  <c r="AR69" i="95"/>
  <c r="AQ69" i="95"/>
  <c r="AP69" i="95"/>
  <c r="AO69" i="95"/>
  <c r="AN69" i="95"/>
  <c r="AM69" i="95"/>
  <c r="AL69" i="95"/>
  <c r="AK69" i="95"/>
  <c r="AJ69" i="95"/>
  <c r="AI69" i="95"/>
  <c r="AH69" i="95"/>
  <c r="AG69" i="95"/>
  <c r="AF69" i="95"/>
  <c r="AE69" i="95"/>
  <c r="AD69" i="95"/>
  <c r="AC69" i="95"/>
  <c r="AB69" i="95"/>
  <c r="AA69" i="95"/>
  <c r="Z69" i="95"/>
  <c r="Y69" i="95"/>
  <c r="X69" i="95"/>
  <c r="W69" i="95"/>
  <c r="V69" i="95"/>
  <c r="U69" i="95"/>
  <c r="T69" i="95"/>
  <c r="S69" i="95"/>
  <c r="R69" i="95"/>
  <c r="Q69" i="95"/>
  <c r="P69" i="95"/>
  <c r="O69" i="95"/>
  <c r="N69" i="95"/>
  <c r="M69" i="95"/>
  <c r="L69" i="95"/>
  <c r="K69" i="95"/>
  <c r="J69" i="95"/>
  <c r="I69" i="95"/>
  <c r="H69" i="95"/>
  <c r="G69" i="95"/>
  <c r="BK57" i="95"/>
  <c r="BJ57" i="95"/>
  <c r="BI57" i="95"/>
  <c r="BH57" i="95"/>
  <c r="BG57" i="95"/>
  <c r="BF57" i="95"/>
  <c r="BE57" i="95"/>
  <c r="BD57" i="95"/>
  <c r="BC57" i="95"/>
  <c r="BB57" i="95"/>
  <c r="BA57" i="95"/>
  <c r="AZ57" i="95"/>
  <c r="AY57" i="95"/>
  <c r="AX57" i="95"/>
  <c r="AW57" i="95"/>
  <c r="AV57" i="95"/>
  <c r="AU57" i="95"/>
  <c r="AT57" i="95"/>
  <c r="AS57" i="95"/>
  <c r="AR57" i="95"/>
  <c r="AQ57" i="95"/>
  <c r="AP57" i="95"/>
  <c r="AO57" i="95"/>
  <c r="AN57" i="95"/>
  <c r="AM57" i="95"/>
  <c r="AL57" i="95"/>
  <c r="AK57" i="95"/>
  <c r="AJ57" i="95"/>
  <c r="AI57" i="95"/>
  <c r="AH57" i="95"/>
  <c r="AG57" i="95"/>
  <c r="AF57" i="95"/>
  <c r="AE57" i="95"/>
  <c r="AD57" i="95"/>
  <c r="AC57" i="95"/>
  <c r="AB57" i="95"/>
  <c r="AA57" i="95"/>
  <c r="Z57" i="95"/>
  <c r="Y57" i="95"/>
  <c r="X57" i="95"/>
  <c r="W57" i="95"/>
  <c r="V57" i="95"/>
  <c r="U57" i="95"/>
  <c r="T57" i="95"/>
  <c r="S57" i="95"/>
  <c r="R57" i="95"/>
  <c r="Q57" i="95"/>
  <c r="P57" i="95"/>
  <c r="O57" i="95"/>
  <c r="N57" i="95"/>
  <c r="M57" i="95"/>
  <c r="L57" i="95"/>
  <c r="K57" i="95"/>
  <c r="J57" i="95"/>
  <c r="I57" i="95"/>
  <c r="H57" i="95"/>
  <c r="G57" i="95"/>
  <c r="F57" i="95"/>
  <c r="E57" i="95"/>
  <c r="D57" i="95"/>
  <c r="C57" i="95"/>
  <c r="BK56" i="95"/>
  <c r="BJ56" i="95"/>
  <c r="BI56" i="95"/>
  <c r="BH56" i="95"/>
  <c r="BG56" i="95"/>
  <c r="BF56" i="95"/>
  <c r="BE56" i="95"/>
  <c r="BD56" i="95"/>
  <c r="BC56" i="95"/>
  <c r="BB56" i="95"/>
  <c r="BA56" i="95"/>
  <c r="AZ56" i="95"/>
  <c r="AY56" i="95"/>
  <c r="AX56" i="95"/>
  <c r="AW56" i="95"/>
  <c r="AV56" i="95"/>
  <c r="AU56" i="95"/>
  <c r="AT56" i="95"/>
  <c r="AS56" i="95"/>
  <c r="AR56" i="95"/>
  <c r="AQ56" i="95"/>
  <c r="AP56" i="95"/>
  <c r="AO56" i="95"/>
  <c r="AN56" i="95"/>
  <c r="AM56" i="95"/>
  <c r="AL56" i="95"/>
  <c r="AK56" i="95"/>
  <c r="AJ56" i="95"/>
  <c r="AI56" i="95"/>
  <c r="AH56" i="95"/>
  <c r="AG56" i="95"/>
  <c r="AF56" i="95"/>
  <c r="AE56" i="95"/>
  <c r="AD56" i="95"/>
  <c r="AC56" i="95"/>
  <c r="AB56" i="95"/>
  <c r="AA56" i="95"/>
  <c r="Z56" i="95"/>
  <c r="Y56" i="95"/>
  <c r="X56" i="95"/>
  <c r="W56" i="95"/>
  <c r="V56" i="95"/>
  <c r="U56" i="95"/>
  <c r="T56" i="95"/>
  <c r="S56" i="95"/>
  <c r="R56" i="95"/>
  <c r="Q56" i="95"/>
  <c r="P56" i="95"/>
  <c r="O56" i="95"/>
  <c r="N56" i="95"/>
  <c r="M56" i="95"/>
  <c r="L56" i="95"/>
  <c r="K56" i="95"/>
  <c r="J56" i="95"/>
  <c r="I56" i="95"/>
  <c r="H56" i="95"/>
  <c r="G56" i="95"/>
  <c r="BK55" i="95"/>
  <c r="BJ55" i="95"/>
  <c r="BI55" i="95"/>
  <c r="BH55" i="95"/>
  <c r="BG55" i="95"/>
  <c r="BF55" i="95"/>
  <c r="BE55" i="95"/>
  <c r="BD55" i="95"/>
  <c r="BC55" i="95"/>
  <c r="BB55" i="95"/>
  <c r="BA55" i="95"/>
  <c r="AZ55" i="95"/>
  <c r="AY55" i="95"/>
  <c r="AX55" i="95"/>
  <c r="AW55" i="95"/>
  <c r="AV55" i="95"/>
  <c r="AU55" i="95"/>
  <c r="AT55" i="95"/>
  <c r="AS55" i="95"/>
  <c r="AR55" i="95"/>
  <c r="AQ55" i="95"/>
  <c r="AP55" i="95"/>
  <c r="AO55" i="95"/>
  <c r="AN55" i="95"/>
  <c r="AM55" i="95"/>
  <c r="AL55" i="95"/>
  <c r="AK55" i="95"/>
  <c r="AJ55" i="95"/>
  <c r="AI55" i="95"/>
  <c r="AH55" i="95"/>
  <c r="AG55" i="95"/>
  <c r="AF55" i="95"/>
  <c r="AE55" i="95"/>
  <c r="AD55" i="95"/>
  <c r="AC55" i="95"/>
  <c r="AB55" i="95"/>
  <c r="AA55" i="95"/>
  <c r="Z55" i="95"/>
  <c r="Y55" i="95"/>
  <c r="X55" i="95"/>
  <c r="W55" i="95"/>
  <c r="V55" i="95"/>
  <c r="U55" i="95"/>
  <c r="T55" i="95"/>
  <c r="S55" i="95"/>
  <c r="R55" i="95"/>
  <c r="Q55" i="95"/>
  <c r="P55" i="95"/>
  <c r="O55" i="95"/>
  <c r="N55" i="95"/>
  <c r="M55" i="95"/>
  <c r="L55" i="95"/>
  <c r="K55" i="95"/>
  <c r="J55" i="95"/>
  <c r="I55" i="95"/>
  <c r="H55" i="95"/>
  <c r="G55" i="95"/>
  <c r="BK54" i="95"/>
  <c r="BJ54" i="95"/>
  <c r="BI54" i="95"/>
  <c r="BH54" i="95"/>
  <c r="BG54" i="95"/>
  <c r="BF54" i="95"/>
  <c r="BE54" i="95"/>
  <c r="BD54" i="95"/>
  <c r="BC54" i="95"/>
  <c r="BB54" i="95"/>
  <c r="BA54" i="95"/>
  <c r="AZ54" i="95"/>
  <c r="AY54" i="95"/>
  <c r="AX54" i="95"/>
  <c r="AW54" i="95"/>
  <c r="AV54" i="95"/>
  <c r="AU54" i="95"/>
  <c r="AT54" i="95"/>
  <c r="AS54" i="95"/>
  <c r="AR54" i="95"/>
  <c r="AQ54" i="95"/>
  <c r="AP54" i="95"/>
  <c r="AO54" i="95"/>
  <c r="AN54" i="95"/>
  <c r="AM54" i="95"/>
  <c r="AL54" i="95"/>
  <c r="AK54" i="95"/>
  <c r="AJ54" i="95"/>
  <c r="AI54" i="95"/>
  <c r="AH54" i="95"/>
  <c r="AG54" i="95"/>
  <c r="AF54" i="95"/>
  <c r="AE54" i="95"/>
  <c r="AD54" i="95"/>
  <c r="AC54" i="95"/>
  <c r="AB54" i="95"/>
  <c r="AA54" i="95"/>
  <c r="Z54" i="95"/>
  <c r="Y54" i="95"/>
  <c r="X54" i="95"/>
  <c r="W54" i="95"/>
  <c r="V54" i="95"/>
  <c r="U54" i="95"/>
  <c r="T54" i="95"/>
  <c r="S54" i="95"/>
  <c r="R54" i="95"/>
  <c r="Q54" i="95"/>
  <c r="P54" i="95"/>
  <c r="O54" i="95"/>
  <c r="N54" i="95"/>
  <c r="M54" i="95"/>
  <c r="L54" i="95"/>
  <c r="K54" i="95"/>
  <c r="J54" i="95"/>
  <c r="I54" i="95"/>
  <c r="H54" i="95"/>
  <c r="G54" i="95"/>
  <c r="BK53" i="95"/>
  <c r="BJ53" i="95"/>
  <c r="BI53" i="95"/>
  <c r="BH53" i="95"/>
  <c r="BG53" i="95"/>
  <c r="BF53" i="95"/>
  <c r="BE53" i="95"/>
  <c r="BD53" i="95"/>
  <c r="BC53" i="95"/>
  <c r="BB53" i="95"/>
  <c r="BA53" i="95"/>
  <c r="AZ53" i="95"/>
  <c r="AY53" i="95"/>
  <c r="AX53" i="95"/>
  <c r="AW53" i="95"/>
  <c r="AV53" i="95"/>
  <c r="AU53" i="95"/>
  <c r="AT53" i="95"/>
  <c r="AS53" i="95"/>
  <c r="AR53" i="95"/>
  <c r="AQ53" i="95"/>
  <c r="AP53" i="95"/>
  <c r="AO53" i="95"/>
  <c r="AN53" i="95"/>
  <c r="AM53" i="95"/>
  <c r="AL53" i="95"/>
  <c r="AK53" i="95"/>
  <c r="AJ53" i="95"/>
  <c r="AI53" i="95"/>
  <c r="AH53" i="95"/>
  <c r="AG53" i="95"/>
  <c r="AF53" i="95"/>
  <c r="AE53" i="95"/>
  <c r="AD53" i="95"/>
  <c r="AC53" i="95"/>
  <c r="AB53" i="95"/>
  <c r="AA53" i="95"/>
  <c r="Z53" i="95"/>
  <c r="Y53" i="95"/>
  <c r="X53" i="95"/>
  <c r="W53" i="95"/>
  <c r="V53" i="95"/>
  <c r="U53" i="95"/>
  <c r="T53" i="95"/>
  <c r="S53" i="95"/>
  <c r="R53" i="95"/>
  <c r="Q53" i="95"/>
  <c r="P53" i="95"/>
  <c r="O53" i="95"/>
  <c r="N53" i="95"/>
  <c r="M53" i="95"/>
  <c r="L53" i="95"/>
  <c r="K53" i="95"/>
  <c r="J53" i="95"/>
  <c r="I53" i="95"/>
  <c r="H53" i="95"/>
  <c r="G53" i="95"/>
  <c r="BK52" i="95"/>
  <c r="BJ52" i="95"/>
  <c r="BI52" i="95"/>
  <c r="BH52" i="95"/>
  <c r="BG52" i="95"/>
  <c r="BF52" i="95"/>
  <c r="BE52" i="95"/>
  <c r="BD52" i="95"/>
  <c r="BC52" i="95"/>
  <c r="BB52" i="95"/>
  <c r="BA52" i="95"/>
  <c r="AZ52" i="95"/>
  <c r="AY52" i="95"/>
  <c r="AX52" i="95"/>
  <c r="AW52" i="95"/>
  <c r="AV52" i="95"/>
  <c r="AU52" i="95"/>
  <c r="AT52" i="95"/>
  <c r="AS52" i="95"/>
  <c r="AR52" i="95"/>
  <c r="AQ52" i="95"/>
  <c r="AP52" i="95"/>
  <c r="AO52" i="95"/>
  <c r="AN52" i="95"/>
  <c r="AM52" i="95"/>
  <c r="AL52" i="95"/>
  <c r="AK52" i="95"/>
  <c r="AJ52" i="95"/>
  <c r="AI52" i="95"/>
  <c r="AH52" i="95"/>
  <c r="AG52" i="95"/>
  <c r="AF52" i="95"/>
  <c r="AE52" i="95"/>
  <c r="AD52" i="95"/>
  <c r="AC52" i="95"/>
  <c r="AB52" i="95"/>
  <c r="AA52" i="95"/>
  <c r="Z52" i="95"/>
  <c r="Y52" i="95"/>
  <c r="X52" i="95"/>
  <c r="W52" i="95"/>
  <c r="V52" i="95"/>
  <c r="U52" i="95"/>
  <c r="T52" i="95"/>
  <c r="S52" i="95"/>
  <c r="R52" i="95"/>
  <c r="Q52" i="95"/>
  <c r="P52" i="95"/>
  <c r="O52" i="95"/>
  <c r="N52" i="95"/>
  <c r="M52" i="95"/>
  <c r="L52" i="95"/>
  <c r="K52" i="95"/>
  <c r="J52" i="95"/>
  <c r="I52" i="95"/>
  <c r="H52" i="95"/>
  <c r="G52" i="95"/>
  <c r="BK51" i="95"/>
  <c r="BJ51" i="95"/>
  <c r="BI51" i="95"/>
  <c r="BH51" i="95"/>
  <c r="BG51" i="95"/>
  <c r="BF51" i="95"/>
  <c r="BE51" i="95"/>
  <c r="BD51" i="95"/>
  <c r="BC51" i="95"/>
  <c r="BB51" i="95"/>
  <c r="BA51" i="95"/>
  <c r="AZ51" i="95"/>
  <c r="AY51" i="95"/>
  <c r="AX51" i="95"/>
  <c r="AW51" i="95"/>
  <c r="AV51" i="95"/>
  <c r="AU51" i="95"/>
  <c r="AT51" i="95"/>
  <c r="AS51" i="95"/>
  <c r="AR51" i="95"/>
  <c r="AQ51" i="95"/>
  <c r="AP51" i="95"/>
  <c r="AO51" i="95"/>
  <c r="AN51" i="95"/>
  <c r="AM51" i="95"/>
  <c r="AL51" i="95"/>
  <c r="AK51" i="95"/>
  <c r="AJ51" i="95"/>
  <c r="AI51" i="95"/>
  <c r="AH51" i="95"/>
  <c r="AG51" i="95"/>
  <c r="AF51" i="95"/>
  <c r="AE51" i="95"/>
  <c r="AD51" i="95"/>
  <c r="AC51" i="95"/>
  <c r="AB51" i="95"/>
  <c r="AA51" i="95"/>
  <c r="Z51" i="95"/>
  <c r="Y51" i="95"/>
  <c r="X51" i="95"/>
  <c r="W51" i="95"/>
  <c r="V51" i="95"/>
  <c r="U51" i="95"/>
  <c r="T51" i="95"/>
  <c r="S51" i="95"/>
  <c r="R51" i="95"/>
  <c r="Q51" i="95"/>
  <c r="P51" i="95"/>
  <c r="O51" i="95"/>
  <c r="N51" i="95"/>
  <c r="M51" i="95"/>
  <c r="L51" i="95"/>
  <c r="K51" i="95"/>
  <c r="J51" i="95"/>
  <c r="I51" i="95"/>
  <c r="H51" i="95"/>
  <c r="G51" i="95"/>
  <c r="BK50" i="95"/>
  <c r="BJ50" i="95"/>
  <c r="BI50" i="95"/>
  <c r="BH50" i="95"/>
  <c r="BG50" i="95"/>
  <c r="BF50" i="95"/>
  <c r="BE50" i="95"/>
  <c r="BD50" i="95"/>
  <c r="BC50" i="95"/>
  <c r="BB50" i="95"/>
  <c r="BA50" i="95"/>
  <c r="AZ50" i="95"/>
  <c r="AY50" i="95"/>
  <c r="AX50" i="95"/>
  <c r="AW50" i="95"/>
  <c r="AV50" i="95"/>
  <c r="AU50" i="95"/>
  <c r="AT50" i="95"/>
  <c r="AS50" i="95"/>
  <c r="AR50" i="95"/>
  <c r="AQ50" i="95"/>
  <c r="AP50" i="95"/>
  <c r="AO50" i="95"/>
  <c r="AN50" i="95"/>
  <c r="AM50" i="95"/>
  <c r="AL50" i="95"/>
  <c r="AK50" i="95"/>
  <c r="AJ50" i="95"/>
  <c r="AI50" i="95"/>
  <c r="AH50" i="95"/>
  <c r="AG50" i="95"/>
  <c r="AF50" i="95"/>
  <c r="AE50" i="95"/>
  <c r="AD50" i="95"/>
  <c r="AC50" i="95"/>
  <c r="AB50" i="95"/>
  <c r="AA50" i="95"/>
  <c r="Z50" i="95"/>
  <c r="Y50" i="95"/>
  <c r="X50" i="95"/>
  <c r="W50" i="95"/>
  <c r="V50" i="95"/>
  <c r="U50" i="95"/>
  <c r="T50" i="95"/>
  <c r="S50" i="95"/>
  <c r="R50" i="95"/>
  <c r="Q50" i="95"/>
  <c r="P50" i="95"/>
  <c r="O50" i="95"/>
  <c r="N50" i="95"/>
  <c r="M50" i="95"/>
  <c r="L50" i="95"/>
  <c r="K50" i="95"/>
  <c r="J50" i="95"/>
  <c r="I50" i="95"/>
  <c r="H50" i="95"/>
  <c r="G50" i="95"/>
  <c r="BK49" i="95"/>
  <c r="BJ49" i="95"/>
  <c r="BI49" i="95"/>
  <c r="BH49" i="95"/>
  <c r="BG49" i="95"/>
  <c r="BF49" i="95"/>
  <c r="BE49" i="95"/>
  <c r="BD49" i="95"/>
  <c r="BC49" i="95"/>
  <c r="BB49" i="95"/>
  <c r="BA49" i="95"/>
  <c r="AZ49" i="95"/>
  <c r="AY49" i="95"/>
  <c r="AX49" i="95"/>
  <c r="AW49" i="95"/>
  <c r="AV49" i="95"/>
  <c r="AU49" i="95"/>
  <c r="AT49" i="95"/>
  <c r="AS49" i="95"/>
  <c r="AR49" i="95"/>
  <c r="AQ49" i="95"/>
  <c r="AP49" i="95"/>
  <c r="AO49" i="95"/>
  <c r="AN49" i="95"/>
  <c r="AM49" i="95"/>
  <c r="AL49" i="95"/>
  <c r="AK49" i="95"/>
  <c r="AJ49" i="95"/>
  <c r="AI49" i="95"/>
  <c r="AH49" i="95"/>
  <c r="AG49" i="95"/>
  <c r="AF49" i="95"/>
  <c r="AE49" i="95"/>
  <c r="AD49" i="95"/>
  <c r="AC49" i="95"/>
  <c r="AB49" i="95"/>
  <c r="AA49" i="95"/>
  <c r="Z49" i="95"/>
  <c r="Y49" i="95"/>
  <c r="X49" i="95"/>
  <c r="W49" i="95"/>
  <c r="V49" i="95"/>
  <c r="U49" i="95"/>
  <c r="T49" i="95"/>
  <c r="S49" i="95"/>
  <c r="R49" i="95"/>
  <c r="Q49" i="95"/>
  <c r="P49" i="95"/>
  <c r="O49" i="95"/>
  <c r="N49" i="95"/>
  <c r="M49" i="95"/>
  <c r="L49" i="95"/>
  <c r="K49" i="95"/>
  <c r="J49" i="95"/>
  <c r="I49" i="95"/>
  <c r="H49" i="95"/>
  <c r="G49" i="95"/>
  <c r="BK48" i="95"/>
  <c r="BJ48" i="95"/>
  <c r="BI48" i="95"/>
  <c r="BH48" i="95"/>
  <c r="BG48" i="95"/>
  <c r="BF48" i="95"/>
  <c r="BE48" i="95"/>
  <c r="BD48" i="95"/>
  <c r="BC48" i="95"/>
  <c r="BB48" i="95"/>
  <c r="BA48" i="95"/>
  <c r="AZ48" i="95"/>
  <c r="AY48" i="95"/>
  <c r="AX48" i="95"/>
  <c r="AW48" i="95"/>
  <c r="AV48" i="95"/>
  <c r="AU48" i="95"/>
  <c r="AT48" i="95"/>
  <c r="AS48" i="95"/>
  <c r="AR48" i="95"/>
  <c r="AQ48" i="95"/>
  <c r="AP48" i="95"/>
  <c r="AO48" i="95"/>
  <c r="AN48" i="95"/>
  <c r="AM48" i="95"/>
  <c r="AL48" i="95"/>
  <c r="AK48" i="95"/>
  <c r="AJ48" i="95"/>
  <c r="AI48" i="95"/>
  <c r="AH48" i="95"/>
  <c r="AG48" i="95"/>
  <c r="AF48" i="95"/>
  <c r="AE48" i="95"/>
  <c r="AD48" i="95"/>
  <c r="AC48" i="95"/>
  <c r="AB48" i="95"/>
  <c r="AA48" i="95"/>
  <c r="Z48" i="95"/>
  <c r="Y48" i="95"/>
  <c r="X48" i="95"/>
  <c r="W48" i="95"/>
  <c r="V48" i="95"/>
  <c r="U48" i="95"/>
  <c r="T48" i="95"/>
  <c r="S48" i="95"/>
  <c r="R48" i="95"/>
  <c r="Q48" i="95"/>
  <c r="P48" i="95"/>
  <c r="O48" i="95"/>
  <c r="N48" i="95"/>
  <c r="M48" i="95"/>
  <c r="L48" i="95"/>
  <c r="K48" i="95"/>
  <c r="J48" i="95"/>
  <c r="I48" i="95"/>
  <c r="H48" i="95"/>
  <c r="G48" i="95"/>
  <c r="BK36" i="95"/>
  <c r="BJ36" i="95"/>
  <c r="BI36" i="95"/>
  <c r="BH36" i="95"/>
  <c r="BG36" i="95"/>
  <c r="BF36" i="95"/>
  <c r="BE36" i="95"/>
  <c r="BD36" i="95"/>
  <c r="BC36" i="95"/>
  <c r="BB36" i="95"/>
  <c r="BA36" i="95"/>
  <c r="AZ36" i="95"/>
  <c r="AY36" i="95"/>
  <c r="AX36" i="95"/>
  <c r="AW36" i="95"/>
  <c r="AV36" i="95"/>
  <c r="AU36" i="95"/>
  <c r="AT36" i="95"/>
  <c r="AS36" i="95"/>
  <c r="AR36" i="95"/>
  <c r="AQ36" i="95"/>
  <c r="AP36" i="95"/>
  <c r="AO36" i="95"/>
  <c r="AN36" i="95"/>
  <c r="AM36" i="95"/>
  <c r="AL36" i="95"/>
  <c r="AK36" i="95"/>
  <c r="AJ36" i="95"/>
  <c r="AI36" i="95"/>
  <c r="AH36" i="95"/>
  <c r="AG36" i="95"/>
  <c r="AF36" i="95"/>
  <c r="AE36" i="95"/>
  <c r="AD36" i="95"/>
  <c r="AC36" i="95"/>
  <c r="AB36" i="95"/>
  <c r="AA36" i="95"/>
  <c r="Z36" i="95"/>
  <c r="Y36" i="95"/>
  <c r="X36" i="95"/>
  <c r="W36" i="95"/>
  <c r="V36" i="95"/>
  <c r="U36" i="95"/>
  <c r="T36" i="95"/>
  <c r="S36" i="95"/>
  <c r="R36" i="95"/>
  <c r="Q36" i="95"/>
  <c r="P36" i="95"/>
  <c r="O36" i="95"/>
  <c r="N36" i="95"/>
  <c r="M36" i="95"/>
  <c r="L36" i="95"/>
  <c r="K36" i="95"/>
  <c r="J36" i="95"/>
  <c r="I36" i="95"/>
  <c r="H36" i="95"/>
  <c r="G36" i="95"/>
  <c r="BK35" i="95"/>
  <c r="BJ35" i="95"/>
  <c r="BI35" i="95"/>
  <c r="BH35" i="95"/>
  <c r="BG35" i="95"/>
  <c r="BF35" i="95"/>
  <c r="BE35" i="95"/>
  <c r="BD35" i="95"/>
  <c r="BC35" i="95"/>
  <c r="BB35" i="95"/>
  <c r="BA35" i="95"/>
  <c r="AZ35" i="95"/>
  <c r="AY35" i="95"/>
  <c r="AX35" i="95"/>
  <c r="AW35" i="95"/>
  <c r="AV35" i="95"/>
  <c r="AU35" i="95"/>
  <c r="AT35" i="95"/>
  <c r="AS35" i="95"/>
  <c r="AR35" i="95"/>
  <c r="AQ35" i="95"/>
  <c r="AP35" i="95"/>
  <c r="AO35" i="95"/>
  <c r="AN35" i="95"/>
  <c r="AM35" i="95"/>
  <c r="AL35" i="95"/>
  <c r="AK35" i="95"/>
  <c r="AJ35" i="95"/>
  <c r="AI35" i="95"/>
  <c r="AH35" i="95"/>
  <c r="AG35" i="95"/>
  <c r="AF35" i="95"/>
  <c r="AE35" i="95"/>
  <c r="AD35" i="95"/>
  <c r="AC35" i="95"/>
  <c r="AB35" i="95"/>
  <c r="AA35" i="95"/>
  <c r="Z35" i="95"/>
  <c r="Y35" i="95"/>
  <c r="X35" i="95"/>
  <c r="W35" i="95"/>
  <c r="V35" i="95"/>
  <c r="U35" i="95"/>
  <c r="T35" i="95"/>
  <c r="S35" i="95"/>
  <c r="R35" i="95"/>
  <c r="Q35" i="95"/>
  <c r="P35" i="95"/>
  <c r="O35" i="95"/>
  <c r="N35" i="95"/>
  <c r="M35" i="95"/>
  <c r="L35" i="95"/>
  <c r="K35" i="95"/>
  <c r="J35" i="95"/>
  <c r="I35" i="95"/>
  <c r="H35" i="95"/>
  <c r="G35" i="95"/>
  <c r="BK34" i="95"/>
  <c r="BJ34" i="95"/>
  <c r="BI34" i="95"/>
  <c r="BH34" i="95"/>
  <c r="BG34" i="95"/>
  <c r="BF34" i="95"/>
  <c r="BE34" i="95"/>
  <c r="BD34" i="95"/>
  <c r="BC34" i="95"/>
  <c r="BB34" i="95"/>
  <c r="BA34" i="95"/>
  <c r="AZ34" i="95"/>
  <c r="AY34" i="95"/>
  <c r="AX34" i="95"/>
  <c r="AW34" i="95"/>
  <c r="AV34" i="95"/>
  <c r="AU34" i="95"/>
  <c r="AT34" i="95"/>
  <c r="AS34" i="95"/>
  <c r="AR34" i="95"/>
  <c r="AQ34" i="95"/>
  <c r="AP34" i="95"/>
  <c r="AO34" i="95"/>
  <c r="AN34" i="95"/>
  <c r="AM34" i="95"/>
  <c r="AL34" i="95"/>
  <c r="AK34" i="95"/>
  <c r="AJ34" i="95"/>
  <c r="AI34" i="95"/>
  <c r="AH34" i="95"/>
  <c r="AG34" i="95"/>
  <c r="AF34" i="95"/>
  <c r="AE34" i="95"/>
  <c r="AD34" i="95"/>
  <c r="AC34" i="95"/>
  <c r="AB34" i="95"/>
  <c r="AA34" i="95"/>
  <c r="Z34" i="95"/>
  <c r="Y34" i="95"/>
  <c r="X34" i="95"/>
  <c r="W34" i="95"/>
  <c r="V34" i="95"/>
  <c r="U34" i="95"/>
  <c r="T34" i="95"/>
  <c r="S34" i="95"/>
  <c r="R34" i="95"/>
  <c r="Q34" i="95"/>
  <c r="P34" i="95"/>
  <c r="O34" i="95"/>
  <c r="N34" i="95"/>
  <c r="M34" i="95"/>
  <c r="L34" i="95"/>
  <c r="K34" i="95"/>
  <c r="J34" i="95"/>
  <c r="I34" i="95"/>
  <c r="H34" i="95"/>
  <c r="G34" i="95"/>
  <c r="BK33" i="95"/>
  <c r="BJ33" i="95"/>
  <c r="BI33" i="95"/>
  <c r="BH33" i="95"/>
  <c r="BG33" i="95"/>
  <c r="BF33" i="95"/>
  <c r="BE33" i="95"/>
  <c r="BD33" i="95"/>
  <c r="BC33" i="95"/>
  <c r="BB33" i="95"/>
  <c r="BA33" i="95"/>
  <c r="AZ33" i="95"/>
  <c r="AY33" i="95"/>
  <c r="AX33" i="95"/>
  <c r="AW33" i="95"/>
  <c r="AV33" i="95"/>
  <c r="AU33" i="95"/>
  <c r="AT33" i="95"/>
  <c r="AS33" i="95"/>
  <c r="AR33" i="95"/>
  <c r="AQ33" i="95"/>
  <c r="AP33" i="95"/>
  <c r="AO33" i="95"/>
  <c r="AN33" i="95"/>
  <c r="AM33" i="95"/>
  <c r="AL33" i="95"/>
  <c r="AK33" i="95"/>
  <c r="AJ33" i="95"/>
  <c r="AI33" i="95"/>
  <c r="AH33" i="95"/>
  <c r="AG33" i="95"/>
  <c r="AF33" i="95"/>
  <c r="AE33" i="95"/>
  <c r="AD33" i="95"/>
  <c r="AC33" i="95"/>
  <c r="AB33" i="95"/>
  <c r="AA33" i="95"/>
  <c r="Z33" i="95"/>
  <c r="Y33" i="95"/>
  <c r="X33" i="95"/>
  <c r="W33" i="95"/>
  <c r="V33" i="95"/>
  <c r="U33" i="95"/>
  <c r="T33" i="95"/>
  <c r="S33" i="95"/>
  <c r="R33" i="95"/>
  <c r="Q33" i="95"/>
  <c r="P33" i="95"/>
  <c r="O33" i="95"/>
  <c r="N33" i="95"/>
  <c r="M33" i="95"/>
  <c r="L33" i="95"/>
  <c r="K33" i="95"/>
  <c r="J33" i="95"/>
  <c r="I33" i="95"/>
  <c r="H33" i="95"/>
  <c r="G33" i="95"/>
  <c r="BK32" i="95"/>
  <c r="BJ32" i="95"/>
  <c r="BI32" i="95"/>
  <c r="BH32" i="95"/>
  <c r="BG32" i="95"/>
  <c r="BF32" i="95"/>
  <c r="BE32" i="95"/>
  <c r="BD32" i="95"/>
  <c r="BC32" i="95"/>
  <c r="BB32" i="95"/>
  <c r="BA32" i="95"/>
  <c r="AZ32" i="95"/>
  <c r="AY32" i="95"/>
  <c r="AX32" i="95"/>
  <c r="AW32" i="95"/>
  <c r="AV32" i="95"/>
  <c r="AU32" i="95"/>
  <c r="AT32" i="95"/>
  <c r="AS32" i="95"/>
  <c r="AR32" i="95"/>
  <c r="AQ32" i="95"/>
  <c r="AP32" i="95"/>
  <c r="AO32" i="95"/>
  <c r="AN32" i="95"/>
  <c r="AM32" i="95"/>
  <c r="AL32" i="95"/>
  <c r="AK32" i="95"/>
  <c r="AJ32" i="95"/>
  <c r="AI32" i="95"/>
  <c r="AH32" i="95"/>
  <c r="AG32" i="95"/>
  <c r="AF32" i="95"/>
  <c r="AE32" i="95"/>
  <c r="AD32" i="95"/>
  <c r="AC32" i="95"/>
  <c r="AB32" i="95"/>
  <c r="AA32" i="95"/>
  <c r="Z32" i="95"/>
  <c r="Y32" i="95"/>
  <c r="X32" i="95"/>
  <c r="W32" i="95"/>
  <c r="V32" i="95"/>
  <c r="U32" i="95"/>
  <c r="T32" i="95"/>
  <c r="S32" i="95"/>
  <c r="R32" i="95"/>
  <c r="Q32" i="95"/>
  <c r="P32" i="95"/>
  <c r="O32" i="95"/>
  <c r="N32" i="95"/>
  <c r="M32" i="95"/>
  <c r="L32" i="95"/>
  <c r="K32" i="95"/>
  <c r="J32" i="95"/>
  <c r="I32" i="95"/>
  <c r="H32" i="95"/>
  <c r="G32" i="95"/>
  <c r="BK31" i="95"/>
  <c r="BJ31" i="95"/>
  <c r="BI31" i="95"/>
  <c r="BH31" i="95"/>
  <c r="BG31" i="95"/>
  <c r="BF31" i="95"/>
  <c r="BE31" i="95"/>
  <c r="BD31" i="95"/>
  <c r="BC31" i="95"/>
  <c r="BB31" i="95"/>
  <c r="BA31" i="95"/>
  <c r="AZ31" i="95"/>
  <c r="AY31" i="95"/>
  <c r="AX31" i="95"/>
  <c r="AW31" i="95"/>
  <c r="AV31" i="95"/>
  <c r="AU31" i="95"/>
  <c r="AT31" i="95"/>
  <c r="AS31" i="95"/>
  <c r="AR31" i="95"/>
  <c r="AQ31" i="95"/>
  <c r="AP31" i="95"/>
  <c r="AO31" i="95"/>
  <c r="AN31" i="95"/>
  <c r="AM31" i="95"/>
  <c r="AL31" i="95"/>
  <c r="AK31" i="95"/>
  <c r="AJ31" i="95"/>
  <c r="AI31" i="95"/>
  <c r="AH31" i="95"/>
  <c r="AG31" i="95"/>
  <c r="AF31" i="95"/>
  <c r="AE31" i="95"/>
  <c r="AD31" i="95"/>
  <c r="AC31" i="95"/>
  <c r="AB31" i="95"/>
  <c r="AA31" i="95"/>
  <c r="Z31" i="95"/>
  <c r="Y31" i="95"/>
  <c r="X31" i="95"/>
  <c r="W31" i="95"/>
  <c r="V31" i="95"/>
  <c r="U31" i="95"/>
  <c r="T31" i="95"/>
  <c r="S31" i="95"/>
  <c r="R31" i="95"/>
  <c r="Q31" i="95"/>
  <c r="P31" i="95"/>
  <c r="O31" i="95"/>
  <c r="N31" i="95"/>
  <c r="M31" i="95"/>
  <c r="L31" i="95"/>
  <c r="K31" i="95"/>
  <c r="J31" i="95"/>
  <c r="I31" i="95"/>
  <c r="H31" i="95"/>
  <c r="G31" i="95"/>
  <c r="BK30" i="95"/>
  <c r="BJ30" i="95"/>
  <c r="BI30" i="95"/>
  <c r="BH30" i="95"/>
  <c r="BG30" i="95"/>
  <c r="BF30" i="95"/>
  <c r="BE30" i="95"/>
  <c r="BD30" i="95"/>
  <c r="BC30" i="95"/>
  <c r="BB30" i="95"/>
  <c r="BA30" i="95"/>
  <c r="AZ30" i="95"/>
  <c r="AY30" i="95"/>
  <c r="AX30" i="95"/>
  <c r="AW30" i="95"/>
  <c r="AV30" i="95"/>
  <c r="AU30" i="95"/>
  <c r="AT30" i="95"/>
  <c r="AS30" i="95"/>
  <c r="AR30" i="95"/>
  <c r="AQ30" i="95"/>
  <c r="AP30" i="95"/>
  <c r="AO30" i="95"/>
  <c r="AN30" i="95"/>
  <c r="AM30" i="95"/>
  <c r="AL30" i="95"/>
  <c r="AK30" i="95"/>
  <c r="AJ30" i="95"/>
  <c r="AI30" i="95"/>
  <c r="AH30" i="95"/>
  <c r="AG30" i="95"/>
  <c r="AF30" i="95"/>
  <c r="AE30" i="95"/>
  <c r="AD30" i="95"/>
  <c r="AC30" i="95"/>
  <c r="AB30" i="95"/>
  <c r="AA30" i="95"/>
  <c r="Z30" i="95"/>
  <c r="Y30" i="95"/>
  <c r="X30" i="95"/>
  <c r="W30" i="95"/>
  <c r="V30" i="95"/>
  <c r="U30" i="95"/>
  <c r="T30" i="95"/>
  <c r="S30" i="95"/>
  <c r="R30" i="95"/>
  <c r="Q30" i="95"/>
  <c r="P30" i="95"/>
  <c r="O30" i="95"/>
  <c r="N30" i="95"/>
  <c r="M30" i="95"/>
  <c r="L30" i="95"/>
  <c r="K30" i="95"/>
  <c r="J30" i="95"/>
  <c r="I30" i="95"/>
  <c r="H30" i="95"/>
  <c r="G30" i="95"/>
  <c r="BK29" i="95"/>
  <c r="BJ29" i="95"/>
  <c r="BI29" i="95"/>
  <c r="BH29" i="95"/>
  <c r="BG29" i="95"/>
  <c r="BF29" i="95"/>
  <c r="BE29" i="95"/>
  <c r="BD29" i="95"/>
  <c r="BC29" i="95"/>
  <c r="BB29" i="95"/>
  <c r="BA29" i="95"/>
  <c r="AZ29" i="95"/>
  <c r="AY29" i="95"/>
  <c r="AX29" i="95"/>
  <c r="AW29" i="95"/>
  <c r="AV29" i="95"/>
  <c r="AU29" i="95"/>
  <c r="AT29" i="95"/>
  <c r="AS29" i="95"/>
  <c r="AR29" i="95"/>
  <c r="AQ29" i="95"/>
  <c r="AP29" i="95"/>
  <c r="AO29" i="95"/>
  <c r="AN29" i="95"/>
  <c r="AM29" i="95"/>
  <c r="AL29" i="95"/>
  <c r="AK29" i="95"/>
  <c r="AJ29" i="95"/>
  <c r="AI29" i="95"/>
  <c r="AH29" i="95"/>
  <c r="AG29" i="95"/>
  <c r="AF29" i="95"/>
  <c r="AE29" i="95"/>
  <c r="AD29" i="95"/>
  <c r="AC29" i="95"/>
  <c r="AB29" i="95"/>
  <c r="AA29" i="95"/>
  <c r="Z29" i="95"/>
  <c r="Y29" i="95"/>
  <c r="X29" i="95"/>
  <c r="W29" i="95"/>
  <c r="V29" i="95"/>
  <c r="U29" i="95"/>
  <c r="T29" i="95"/>
  <c r="S29" i="95"/>
  <c r="R29" i="95"/>
  <c r="Q29" i="95"/>
  <c r="P29" i="95"/>
  <c r="O29" i="95"/>
  <c r="N29" i="95"/>
  <c r="M29" i="95"/>
  <c r="L29" i="95"/>
  <c r="K29" i="95"/>
  <c r="J29" i="95"/>
  <c r="I29" i="95"/>
  <c r="H29" i="95"/>
  <c r="G29" i="95"/>
  <c r="BK28" i="95"/>
  <c r="BJ28" i="95"/>
  <c r="BI28" i="95"/>
  <c r="BH28" i="95"/>
  <c r="BG28" i="95"/>
  <c r="BF28" i="95"/>
  <c r="BE28" i="95"/>
  <c r="BD28" i="95"/>
  <c r="BC28" i="95"/>
  <c r="BB28" i="95"/>
  <c r="BA28" i="95"/>
  <c r="AZ28" i="95"/>
  <c r="AY28" i="95"/>
  <c r="AX28" i="95"/>
  <c r="AW28" i="95"/>
  <c r="AV28" i="95"/>
  <c r="AU28" i="95"/>
  <c r="AT28" i="95"/>
  <c r="AS28" i="95"/>
  <c r="AR28" i="95"/>
  <c r="AQ28" i="95"/>
  <c r="AP28" i="95"/>
  <c r="AO28" i="95"/>
  <c r="AN28" i="95"/>
  <c r="AM28" i="95"/>
  <c r="AL28" i="95"/>
  <c r="AK28" i="95"/>
  <c r="AJ28" i="95"/>
  <c r="AI28" i="95"/>
  <c r="AH28" i="95"/>
  <c r="AG28" i="95"/>
  <c r="AF28" i="95"/>
  <c r="AE28" i="95"/>
  <c r="AD28" i="95"/>
  <c r="AC28" i="95"/>
  <c r="AB28" i="95"/>
  <c r="AA28" i="95"/>
  <c r="Z28" i="95"/>
  <c r="Y28" i="95"/>
  <c r="X28" i="95"/>
  <c r="W28" i="95"/>
  <c r="V28" i="95"/>
  <c r="U28" i="95"/>
  <c r="T28" i="95"/>
  <c r="S28" i="95"/>
  <c r="R28" i="95"/>
  <c r="Q28" i="95"/>
  <c r="P28" i="95"/>
  <c r="O28" i="95"/>
  <c r="N28" i="95"/>
  <c r="M28" i="95"/>
  <c r="L28" i="95"/>
  <c r="K28" i="95"/>
  <c r="J28" i="95"/>
  <c r="I28" i="95"/>
  <c r="H28" i="95"/>
  <c r="G28" i="95"/>
  <c r="BK27" i="95"/>
  <c r="BJ27" i="95"/>
  <c r="BI27" i="95"/>
  <c r="BH27" i="95"/>
  <c r="BG27" i="95"/>
  <c r="BF27" i="95"/>
  <c r="BE27" i="95"/>
  <c r="BD27" i="95"/>
  <c r="BC27" i="95"/>
  <c r="BB27" i="95"/>
  <c r="BA27" i="95"/>
  <c r="AZ27" i="95"/>
  <c r="AY27" i="95"/>
  <c r="AX27" i="95"/>
  <c r="AW27" i="95"/>
  <c r="AV27" i="95"/>
  <c r="AU27" i="95"/>
  <c r="AT27" i="95"/>
  <c r="AS27" i="95"/>
  <c r="AR27" i="95"/>
  <c r="AQ27" i="95"/>
  <c r="AP27" i="95"/>
  <c r="AO27" i="95"/>
  <c r="AN27" i="95"/>
  <c r="AM27" i="95"/>
  <c r="AL27" i="95"/>
  <c r="AK27" i="95"/>
  <c r="AJ27" i="95"/>
  <c r="AI27" i="95"/>
  <c r="AH27" i="95"/>
  <c r="AG27" i="95"/>
  <c r="AF27" i="95"/>
  <c r="AE27" i="95"/>
  <c r="AD27" i="95"/>
  <c r="AC27" i="95"/>
  <c r="AB27" i="95"/>
  <c r="AA27" i="95"/>
  <c r="Z27" i="95"/>
  <c r="Y27" i="95"/>
  <c r="X27" i="95"/>
  <c r="W27" i="95"/>
  <c r="V27" i="95"/>
  <c r="U27" i="95"/>
  <c r="T27" i="95"/>
  <c r="S27" i="95"/>
  <c r="R27" i="95"/>
  <c r="Q27" i="95"/>
  <c r="P27" i="95"/>
  <c r="O27" i="95"/>
  <c r="N27" i="95"/>
  <c r="M27" i="95"/>
  <c r="L27" i="95"/>
  <c r="K27" i="95"/>
  <c r="J27" i="95"/>
  <c r="I27" i="95"/>
  <c r="H27" i="95"/>
  <c r="G27"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G7" i="95"/>
  <c r="H7" i="95"/>
  <c r="I7" i="95"/>
  <c r="J7" i="95"/>
  <c r="K7" i="95"/>
  <c r="L7" i="95"/>
  <c r="M7" i="95"/>
  <c r="N7" i="95"/>
  <c r="O7" i="95"/>
  <c r="P7" i="95"/>
  <c r="Q7" i="95"/>
  <c r="R7" i="95"/>
  <c r="S7" i="95"/>
  <c r="T7" i="95"/>
  <c r="U7" i="95"/>
  <c r="V7" i="95"/>
  <c r="W7" i="95"/>
  <c r="X7" i="95"/>
  <c r="Y7" i="95"/>
  <c r="Z7" i="95"/>
  <c r="AA7" i="95"/>
  <c r="AB7" i="95"/>
  <c r="AC7" i="95"/>
  <c r="AD7" i="95"/>
  <c r="AE7" i="95"/>
  <c r="AF7" i="95"/>
  <c r="AG7" i="95"/>
  <c r="AH7" i="95"/>
  <c r="AI7" i="95"/>
  <c r="AJ7" i="95"/>
  <c r="AK7" i="95"/>
  <c r="AL7" i="95"/>
  <c r="AM7" i="95"/>
  <c r="AN7" i="95"/>
  <c r="AO7" i="95"/>
  <c r="AP7" i="95"/>
  <c r="AQ7" i="95"/>
  <c r="AR7" i="95"/>
  <c r="AS7" i="95"/>
  <c r="AT7" i="95"/>
  <c r="AU7" i="95"/>
  <c r="AV7" i="95"/>
  <c r="AW7" i="95"/>
  <c r="AX7" i="95"/>
  <c r="AY7" i="95"/>
  <c r="AZ7" i="95"/>
  <c r="BA7" i="95"/>
  <c r="BB7" i="95"/>
  <c r="BC7" i="95"/>
  <c r="BD7" i="95"/>
  <c r="BE7" i="95"/>
  <c r="BF7" i="95"/>
  <c r="BG7" i="95"/>
  <c r="BH7" i="95"/>
  <c r="BI7" i="95"/>
  <c r="BJ7" i="95"/>
  <c r="BK7" i="95"/>
  <c r="G8" i="95"/>
  <c r="H8" i="95"/>
  <c r="I8" i="95"/>
  <c r="J8" i="95"/>
  <c r="K8" i="95"/>
  <c r="L8" i="95"/>
  <c r="M8" i="95"/>
  <c r="N8" i="95"/>
  <c r="O8" i="95"/>
  <c r="P8" i="95"/>
  <c r="Q8" i="95"/>
  <c r="R8" i="95"/>
  <c r="S8" i="95"/>
  <c r="T8" i="95"/>
  <c r="U8" i="95"/>
  <c r="V8" i="95"/>
  <c r="W8" i="95"/>
  <c r="X8" i="95"/>
  <c r="Y8" i="95"/>
  <c r="Z8" i="95"/>
  <c r="AA8" i="95"/>
  <c r="AB8" i="95"/>
  <c r="AC8" i="95"/>
  <c r="AD8" i="95"/>
  <c r="AE8" i="95"/>
  <c r="AF8" i="95"/>
  <c r="AG8" i="95"/>
  <c r="AH8" i="95"/>
  <c r="AI8" i="95"/>
  <c r="AJ8" i="95"/>
  <c r="AK8" i="95"/>
  <c r="AL8" i="95"/>
  <c r="AM8" i="95"/>
  <c r="AN8" i="95"/>
  <c r="AO8" i="95"/>
  <c r="AP8" i="95"/>
  <c r="AQ8" i="95"/>
  <c r="AR8" i="95"/>
  <c r="AS8" i="95"/>
  <c r="AT8" i="95"/>
  <c r="AU8" i="95"/>
  <c r="AV8" i="95"/>
  <c r="AW8" i="95"/>
  <c r="AX8" i="95"/>
  <c r="AY8" i="95"/>
  <c r="AZ8" i="95"/>
  <c r="BA8" i="95"/>
  <c r="BB8" i="95"/>
  <c r="BC8" i="95"/>
  <c r="BD8" i="95"/>
  <c r="BE8" i="95"/>
  <c r="BF8" i="95"/>
  <c r="BG8" i="95"/>
  <c r="BH8" i="95"/>
  <c r="BI8" i="95"/>
  <c r="BJ8" i="95"/>
  <c r="BK8" i="95"/>
  <c r="G9" i="95"/>
  <c r="H9" i="95"/>
  <c r="I9" i="95"/>
  <c r="J9" i="95"/>
  <c r="K9" i="95"/>
  <c r="L9" i="95"/>
  <c r="M9" i="95"/>
  <c r="N9" i="95"/>
  <c r="O9" i="95"/>
  <c r="P9" i="95"/>
  <c r="Q9" i="95"/>
  <c r="R9" i="95"/>
  <c r="S9" i="95"/>
  <c r="T9" i="95"/>
  <c r="U9" i="95"/>
  <c r="V9" i="95"/>
  <c r="W9" i="95"/>
  <c r="X9" i="95"/>
  <c r="Y9" i="95"/>
  <c r="Z9" i="95"/>
  <c r="AA9" i="95"/>
  <c r="AB9" i="95"/>
  <c r="AC9" i="95"/>
  <c r="AD9" i="95"/>
  <c r="AE9" i="95"/>
  <c r="AF9" i="95"/>
  <c r="AG9" i="95"/>
  <c r="AH9" i="95"/>
  <c r="AI9" i="95"/>
  <c r="AJ9" i="95"/>
  <c r="AK9" i="95"/>
  <c r="AL9" i="95"/>
  <c r="AM9" i="95"/>
  <c r="AN9" i="95"/>
  <c r="AO9" i="95"/>
  <c r="AP9" i="95"/>
  <c r="AQ9" i="95"/>
  <c r="AR9" i="95"/>
  <c r="AS9" i="95"/>
  <c r="AT9" i="95"/>
  <c r="AU9" i="95"/>
  <c r="AV9" i="95"/>
  <c r="AW9" i="95"/>
  <c r="AX9" i="95"/>
  <c r="AY9" i="95"/>
  <c r="AZ9" i="95"/>
  <c r="BA9" i="95"/>
  <c r="BB9" i="95"/>
  <c r="BC9" i="95"/>
  <c r="BD9" i="95"/>
  <c r="BE9" i="95"/>
  <c r="BF9" i="95"/>
  <c r="BG9" i="95"/>
  <c r="BH9" i="95"/>
  <c r="BI9" i="95"/>
  <c r="BJ9" i="95"/>
  <c r="BK9" i="95"/>
  <c r="G10" i="95"/>
  <c r="H10" i="95"/>
  <c r="I10" i="95"/>
  <c r="J10" i="95"/>
  <c r="K10" i="95"/>
  <c r="L10" i="95"/>
  <c r="M10" i="95"/>
  <c r="N10" i="95"/>
  <c r="O10" i="95"/>
  <c r="P10" i="95"/>
  <c r="Q10" i="95"/>
  <c r="R10" i="95"/>
  <c r="S10" i="95"/>
  <c r="T10" i="95"/>
  <c r="U10" i="95"/>
  <c r="V10" i="95"/>
  <c r="W10" i="95"/>
  <c r="X10" i="95"/>
  <c r="Y10" i="95"/>
  <c r="Z10" i="95"/>
  <c r="AA10" i="95"/>
  <c r="AB10" i="95"/>
  <c r="AC10" i="95"/>
  <c r="AD10" i="95"/>
  <c r="AE10" i="95"/>
  <c r="AF10" i="95"/>
  <c r="AG10" i="95"/>
  <c r="AH10" i="95"/>
  <c r="AI10" i="95"/>
  <c r="AJ10" i="95"/>
  <c r="AK10" i="95"/>
  <c r="AL10" i="95"/>
  <c r="AM10" i="95"/>
  <c r="AN10" i="95"/>
  <c r="AO10" i="95"/>
  <c r="AP10" i="95"/>
  <c r="AQ10" i="95"/>
  <c r="AR10" i="95"/>
  <c r="AS10" i="95"/>
  <c r="AT10" i="95"/>
  <c r="AU10" i="95"/>
  <c r="AV10" i="95"/>
  <c r="AW10" i="95"/>
  <c r="AX10" i="95"/>
  <c r="AY10" i="95"/>
  <c r="AZ10" i="95"/>
  <c r="BA10" i="95"/>
  <c r="BB10" i="95"/>
  <c r="BC10" i="95"/>
  <c r="BD10" i="95"/>
  <c r="BE10" i="95"/>
  <c r="BF10" i="95"/>
  <c r="BG10" i="95"/>
  <c r="BH10" i="95"/>
  <c r="BI10" i="95"/>
  <c r="BJ10" i="95"/>
  <c r="BK10" i="95"/>
  <c r="G11" i="95"/>
  <c r="H11" i="95"/>
  <c r="I11" i="95"/>
  <c r="J11" i="95"/>
  <c r="K11" i="95"/>
  <c r="L11" i="95"/>
  <c r="M11" i="95"/>
  <c r="N11" i="95"/>
  <c r="O11" i="95"/>
  <c r="P11" i="95"/>
  <c r="Q11" i="95"/>
  <c r="R11" i="95"/>
  <c r="S11" i="95"/>
  <c r="T11" i="95"/>
  <c r="U11" i="95"/>
  <c r="V11" i="95"/>
  <c r="W11" i="95"/>
  <c r="X11" i="95"/>
  <c r="Y11" i="95"/>
  <c r="Z11" i="95"/>
  <c r="AA11" i="95"/>
  <c r="AB11" i="95"/>
  <c r="AC11" i="95"/>
  <c r="AD11" i="95"/>
  <c r="AE11" i="95"/>
  <c r="AF11" i="95"/>
  <c r="AG11" i="95"/>
  <c r="AH11" i="95"/>
  <c r="AI11" i="95"/>
  <c r="AJ11" i="95"/>
  <c r="AK11" i="95"/>
  <c r="AL11" i="95"/>
  <c r="AM11" i="95"/>
  <c r="AN11" i="95"/>
  <c r="AO11" i="95"/>
  <c r="AP11" i="95"/>
  <c r="AQ11" i="95"/>
  <c r="AR11" i="95"/>
  <c r="AS11" i="95"/>
  <c r="AT11" i="95"/>
  <c r="AU11" i="95"/>
  <c r="AV11" i="95"/>
  <c r="AW11" i="95"/>
  <c r="AX11" i="95"/>
  <c r="AY11" i="95"/>
  <c r="AZ11" i="95"/>
  <c r="BA11" i="95"/>
  <c r="BB11" i="95"/>
  <c r="BC11" i="95"/>
  <c r="BD11" i="95"/>
  <c r="BE11" i="95"/>
  <c r="BF11" i="95"/>
  <c r="BG11" i="95"/>
  <c r="BH11" i="95"/>
  <c r="BI11" i="95"/>
  <c r="BJ11" i="95"/>
  <c r="BK11" i="95"/>
  <c r="G12" i="95"/>
  <c r="H12" i="95"/>
  <c r="I12" i="95"/>
  <c r="J12" i="95"/>
  <c r="K12" i="95"/>
  <c r="L12" i="95"/>
  <c r="M12" i="95"/>
  <c r="N12" i="95"/>
  <c r="O12" i="95"/>
  <c r="P12" i="95"/>
  <c r="Q12" i="95"/>
  <c r="R12" i="95"/>
  <c r="S12" i="95"/>
  <c r="T12" i="95"/>
  <c r="U12" i="95"/>
  <c r="V12" i="95"/>
  <c r="W12" i="95"/>
  <c r="X12" i="95"/>
  <c r="Y12" i="95"/>
  <c r="Z12" i="95"/>
  <c r="AA12" i="95"/>
  <c r="AB12" i="95"/>
  <c r="AC12" i="95"/>
  <c r="AD12" i="95"/>
  <c r="AE12" i="95"/>
  <c r="AF12" i="95"/>
  <c r="AG12" i="95"/>
  <c r="AH12" i="95"/>
  <c r="AI12" i="95"/>
  <c r="AJ12" i="95"/>
  <c r="AK12" i="95"/>
  <c r="AL12" i="95"/>
  <c r="AM12" i="95"/>
  <c r="AN12" i="95"/>
  <c r="AO12" i="95"/>
  <c r="AP12" i="95"/>
  <c r="AQ12" i="95"/>
  <c r="AR12" i="95"/>
  <c r="AS12" i="95"/>
  <c r="AT12" i="95"/>
  <c r="AU12" i="95"/>
  <c r="AV12" i="95"/>
  <c r="AW12" i="95"/>
  <c r="AX12" i="95"/>
  <c r="AY12" i="95"/>
  <c r="AZ12" i="95"/>
  <c r="BA12" i="95"/>
  <c r="BB12" i="95"/>
  <c r="BC12" i="95"/>
  <c r="BD12" i="95"/>
  <c r="BE12" i="95"/>
  <c r="BF12" i="95"/>
  <c r="BG12" i="95"/>
  <c r="BH12" i="95"/>
  <c r="BI12" i="95"/>
  <c r="BJ12" i="95"/>
  <c r="BK12" i="95"/>
  <c r="G13" i="95"/>
  <c r="H13" i="95"/>
  <c r="I13" i="95"/>
  <c r="J13" i="95"/>
  <c r="K13" i="95"/>
  <c r="L13" i="95"/>
  <c r="M13" i="95"/>
  <c r="N13" i="95"/>
  <c r="O13" i="95"/>
  <c r="P13" i="95"/>
  <c r="Q13" i="95"/>
  <c r="R13" i="95"/>
  <c r="S13" i="95"/>
  <c r="T13" i="95"/>
  <c r="U13" i="95"/>
  <c r="V13" i="95"/>
  <c r="W13" i="95"/>
  <c r="X13" i="95"/>
  <c r="Y13" i="95"/>
  <c r="Z13" i="95"/>
  <c r="AA13" i="95"/>
  <c r="AB13" i="95"/>
  <c r="AC13" i="95"/>
  <c r="AD13" i="95"/>
  <c r="AE13" i="95"/>
  <c r="AF13" i="95"/>
  <c r="AG13" i="95"/>
  <c r="AH13" i="95"/>
  <c r="AI13" i="95"/>
  <c r="AJ13" i="95"/>
  <c r="AK13" i="95"/>
  <c r="AL13" i="95"/>
  <c r="AM13" i="95"/>
  <c r="AN13" i="95"/>
  <c r="AO13" i="95"/>
  <c r="AP13" i="95"/>
  <c r="AQ13" i="95"/>
  <c r="AR13" i="95"/>
  <c r="AS13" i="95"/>
  <c r="AT13" i="95"/>
  <c r="AU13" i="95"/>
  <c r="AV13" i="95"/>
  <c r="AW13" i="95"/>
  <c r="AX13" i="95"/>
  <c r="AY13" i="95"/>
  <c r="AZ13" i="95"/>
  <c r="BA13" i="95"/>
  <c r="BB13" i="95"/>
  <c r="BC13" i="95"/>
  <c r="BD13" i="95"/>
  <c r="BE13" i="95"/>
  <c r="BF13" i="95"/>
  <c r="BG13" i="95"/>
  <c r="BH13" i="95"/>
  <c r="BI13" i="95"/>
  <c r="BJ13" i="95"/>
  <c r="BK13" i="95"/>
  <c r="G14" i="95"/>
  <c r="H14" i="95"/>
  <c r="I14" i="95"/>
  <c r="J14" i="95"/>
  <c r="K14" i="95"/>
  <c r="L14" i="95"/>
  <c r="M14" i="95"/>
  <c r="N14" i="95"/>
  <c r="O14" i="95"/>
  <c r="P14" i="95"/>
  <c r="Q14" i="95"/>
  <c r="R14" i="95"/>
  <c r="S14" i="95"/>
  <c r="T14" i="95"/>
  <c r="U14" i="95"/>
  <c r="V14" i="95"/>
  <c r="W14" i="95"/>
  <c r="X14" i="95"/>
  <c r="Y14" i="95"/>
  <c r="Z14" i="95"/>
  <c r="AA14" i="95"/>
  <c r="AB14" i="95"/>
  <c r="AC14" i="95"/>
  <c r="AD14" i="95"/>
  <c r="AE14" i="95"/>
  <c r="AF14" i="95"/>
  <c r="AG14" i="95"/>
  <c r="AH14" i="95"/>
  <c r="AI14" i="95"/>
  <c r="AJ14" i="95"/>
  <c r="AK14" i="95"/>
  <c r="AL14" i="95"/>
  <c r="AM14" i="95"/>
  <c r="AN14" i="95"/>
  <c r="AO14" i="95"/>
  <c r="AP14" i="95"/>
  <c r="AQ14" i="95"/>
  <c r="AR14" i="95"/>
  <c r="AS14" i="95"/>
  <c r="AT14" i="95"/>
  <c r="AU14" i="95"/>
  <c r="AV14" i="95"/>
  <c r="AW14" i="95"/>
  <c r="AX14" i="95"/>
  <c r="AY14" i="95"/>
  <c r="AZ14" i="95"/>
  <c r="BA14" i="95"/>
  <c r="BB14" i="95"/>
  <c r="BC14" i="95"/>
  <c r="BD14" i="95"/>
  <c r="BE14" i="95"/>
  <c r="BF14" i="95"/>
  <c r="BG14" i="95"/>
  <c r="BH14" i="95"/>
  <c r="BI14" i="95"/>
  <c r="BJ14" i="95"/>
  <c r="BK14" i="95"/>
  <c r="D15" i="95"/>
  <c r="E15" i="95"/>
  <c r="F15" i="95"/>
  <c r="G15" i="95"/>
  <c r="H15" i="95"/>
  <c r="I15" i="95"/>
  <c r="J15" i="95"/>
  <c r="K15" i="95"/>
  <c r="L15" i="95"/>
  <c r="M15" i="95"/>
  <c r="N15" i="95"/>
  <c r="O15" i="95"/>
  <c r="P15" i="95"/>
  <c r="Q15" i="95"/>
  <c r="R15" i="95"/>
  <c r="S15" i="95"/>
  <c r="T15" i="95"/>
  <c r="U15" i="95"/>
  <c r="V15" i="95"/>
  <c r="W15" i="95"/>
  <c r="X15" i="95"/>
  <c r="Y15" i="95"/>
  <c r="Z15" i="95"/>
  <c r="AA15" i="95"/>
  <c r="AB15" i="95"/>
  <c r="AC15" i="95"/>
  <c r="AD15" i="95"/>
  <c r="AE15" i="95"/>
  <c r="AF15" i="95"/>
  <c r="AG15" i="95"/>
  <c r="AH15" i="95"/>
  <c r="AI15" i="95"/>
  <c r="AJ15" i="95"/>
  <c r="AK15" i="95"/>
  <c r="AL15" i="95"/>
  <c r="AM15" i="95"/>
  <c r="AN15" i="95"/>
  <c r="AO15" i="95"/>
  <c r="AP15" i="95"/>
  <c r="AQ15" i="95"/>
  <c r="AR15" i="95"/>
  <c r="AS15" i="95"/>
  <c r="AT15" i="95"/>
  <c r="AU15" i="95"/>
  <c r="AV15" i="95"/>
  <c r="AW15" i="95"/>
  <c r="AX15" i="95"/>
  <c r="AY15" i="95"/>
  <c r="AZ15" i="95"/>
  <c r="BA15" i="95"/>
  <c r="BB15" i="95"/>
  <c r="BC15" i="95"/>
  <c r="BD15" i="95"/>
  <c r="BE15" i="95"/>
  <c r="BF15" i="95"/>
  <c r="BG15" i="95"/>
  <c r="BH15" i="95"/>
  <c r="BI15" i="95"/>
  <c r="BJ15" i="95"/>
  <c r="BK15" i="95"/>
  <c r="C15" i="95"/>
  <c r="AG31" i="82"/>
  <c r="AG31" i="78"/>
  <c r="AG31" i="89"/>
  <c r="AG31" i="85"/>
  <c r="AG31" i="84"/>
  <c r="AG31" i="83"/>
  <c r="AG31" i="81"/>
  <c r="AG31" i="80"/>
  <c r="AI405" i="95"/>
  <c r="AJ405" i="95"/>
  <c r="AK405" i="95"/>
  <c r="AL405" i="95"/>
  <c r="AM405" i="95"/>
  <c r="AN405" i="95"/>
  <c r="AP405" i="95"/>
  <c r="AQ405" i="95"/>
  <c r="AR405" i="95"/>
  <c r="AS405" i="95"/>
  <c r="AT405" i="95"/>
  <c r="AV405" i="95"/>
  <c r="AW405" i="95"/>
  <c r="AX405" i="95"/>
  <c r="AY405" i="95"/>
  <c r="AZ405" i="95"/>
  <c r="BB405" i="95"/>
  <c r="BC405" i="95"/>
  <c r="BD405" i="95"/>
  <c r="BF405" i="95"/>
  <c r="BG405" i="95"/>
  <c r="BH405" i="95"/>
  <c r="BI405" i="95"/>
  <c r="BJ405" i="95"/>
  <c r="AI406" i="95"/>
  <c r="AJ406" i="95"/>
  <c r="AK406" i="95"/>
  <c r="AL406" i="95"/>
  <c r="AM406" i="95"/>
  <c r="AN406" i="95"/>
  <c r="AO406" i="95"/>
  <c r="AP406" i="95"/>
  <c r="AQ406" i="95"/>
  <c r="AR406" i="95"/>
  <c r="AS406" i="95"/>
  <c r="AU406" i="95"/>
  <c r="AV406" i="95"/>
  <c r="AW406" i="95"/>
  <c r="AX406" i="95"/>
  <c r="AY406" i="95"/>
  <c r="AZ406" i="95"/>
  <c r="BA406" i="95"/>
  <c r="BB406" i="95"/>
  <c r="BC406" i="95"/>
  <c r="BD406" i="95"/>
  <c r="BE406" i="95"/>
  <c r="BF406" i="95"/>
  <c r="BG406" i="95"/>
  <c r="BH406" i="95"/>
  <c r="BI406" i="95"/>
  <c r="BJ406" i="95"/>
  <c r="BK406" i="95"/>
  <c r="AI407" i="95"/>
  <c r="AJ407" i="95"/>
  <c r="AK407" i="95"/>
  <c r="AL407" i="95"/>
  <c r="AM407" i="95"/>
  <c r="AN407" i="95"/>
  <c r="AO407" i="95"/>
  <c r="AP407" i="95"/>
  <c r="AQ407" i="95"/>
  <c r="AR407" i="95"/>
  <c r="AS407" i="95"/>
  <c r="AT407" i="95"/>
  <c r="AU407" i="95"/>
  <c r="AV407" i="95"/>
  <c r="AW407" i="95"/>
  <c r="AX407" i="95"/>
  <c r="AY407" i="95"/>
  <c r="AZ407" i="95"/>
  <c r="BA407" i="95"/>
  <c r="BB407" i="95"/>
  <c r="BC407" i="95"/>
  <c r="BD407" i="95"/>
  <c r="BE407" i="95"/>
  <c r="BF407" i="95"/>
  <c r="BG407" i="95"/>
  <c r="BH407" i="95"/>
  <c r="BI407" i="95"/>
  <c r="BJ407" i="95"/>
  <c r="BK407" i="95"/>
  <c r="AI408" i="95"/>
  <c r="AJ408" i="95"/>
  <c r="AK408" i="95"/>
  <c r="AL408" i="95"/>
  <c r="AM408" i="95"/>
  <c r="AN408" i="95"/>
  <c r="AO408" i="95"/>
  <c r="AP408" i="95"/>
  <c r="AQ408" i="95"/>
  <c r="AR408" i="95"/>
  <c r="AS408" i="95"/>
  <c r="AT408" i="95"/>
  <c r="AU408" i="95"/>
  <c r="AV408" i="95"/>
  <c r="AW408" i="95"/>
  <c r="AX408" i="95"/>
  <c r="AY408" i="95"/>
  <c r="AZ408" i="95"/>
  <c r="BA408" i="95"/>
  <c r="BB408" i="95"/>
  <c r="BC408" i="95"/>
  <c r="BD408" i="95"/>
  <c r="BE408" i="95"/>
  <c r="BF408" i="95"/>
  <c r="BG408" i="95"/>
  <c r="BH408" i="95"/>
  <c r="BI408" i="95"/>
  <c r="BJ408" i="95"/>
  <c r="BK408" i="95"/>
  <c r="AI409" i="95"/>
  <c r="AJ409" i="95"/>
  <c r="AK409" i="95"/>
  <c r="AL409" i="95"/>
  <c r="AM409" i="95"/>
  <c r="AN409" i="95"/>
  <c r="AO409" i="95"/>
  <c r="AP409" i="95"/>
  <c r="AQ409" i="95"/>
  <c r="AR409" i="95"/>
  <c r="AS409" i="95"/>
  <c r="AT409" i="95"/>
  <c r="AU409" i="95"/>
  <c r="AV409" i="95"/>
  <c r="AW409" i="95"/>
  <c r="AX409" i="95"/>
  <c r="AY409" i="95"/>
  <c r="AZ409" i="95"/>
  <c r="BA409" i="95"/>
  <c r="BB409" i="95"/>
  <c r="BC409" i="95"/>
  <c r="BD409" i="95"/>
  <c r="BE409" i="95"/>
  <c r="BF409" i="95"/>
  <c r="BG409" i="95"/>
  <c r="BH409" i="95"/>
  <c r="BI409" i="95"/>
  <c r="BJ409" i="95"/>
  <c r="BK409" i="95"/>
  <c r="AI410" i="95"/>
  <c r="AJ410" i="95"/>
  <c r="AK410" i="95"/>
  <c r="AL410" i="95"/>
  <c r="AM410" i="95"/>
  <c r="AN410" i="95"/>
  <c r="AO410" i="95"/>
  <c r="AP410" i="95"/>
  <c r="AQ410" i="95"/>
  <c r="AR410" i="95"/>
  <c r="AS410" i="95"/>
  <c r="AT410" i="95"/>
  <c r="AU410" i="95"/>
  <c r="AV410" i="95"/>
  <c r="AW410" i="95"/>
  <c r="AX410" i="95"/>
  <c r="AY410" i="95"/>
  <c r="AZ410" i="95"/>
  <c r="BA410" i="95"/>
  <c r="BB410" i="95"/>
  <c r="BC410" i="95"/>
  <c r="BD410" i="95"/>
  <c r="BE410" i="95"/>
  <c r="BF410" i="95"/>
  <c r="BG410" i="95"/>
  <c r="BH410" i="95"/>
  <c r="BI410" i="95"/>
  <c r="BJ410" i="95"/>
  <c r="BK410" i="95"/>
  <c r="AI411" i="95"/>
  <c r="AJ411" i="95"/>
  <c r="AK411" i="95"/>
  <c r="AL411" i="95"/>
  <c r="AN411" i="95"/>
  <c r="AO411" i="95"/>
  <c r="AP411" i="95"/>
  <c r="AQ411" i="95"/>
  <c r="AR411" i="95"/>
  <c r="AS411" i="95"/>
  <c r="AT411" i="95"/>
  <c r="AU411" i="95"/>
  <c r="AV411" i="95"/>
  <c r="AW411" i="95"/>
  <c r="AV33" i="84"/>
  <c r="AX411" i="95"/>
  <c r="AY411" i="95"/>
  <c r="AZ411" i="95"/>
  <c r="BA411" i="95"/>
  <c r="BB411" i="95"/>
  <c r="BC411" i="95"/>
  <c r="BD411" i="95"/>
  <c r="BE411" i="95"/>
  <c r="BF411" i="95"/>
  <c r="BG411" i="95"/>
  <c r="BH411" i="95"/>
  <c r="BI411" i="95"/>
  <c r="BJ411" i="95"/>
  <c r="BK411" i="95"/>
  <c r="AI412" i="95"/>
  <c r="AJ412" i="95"/>
  <c r="AK412" i="95"/>
  <c r="AL412" i="95"/>
  <c r="AN412" i="95"/>
  <c r="AO412" i="95"/>
  <c r="AP412" i="95"/>
  <c r="AQ412" i="95"/>
  <c r="AR412" i="95"/>
  <c r="AS412" i="95"/>
  <c r="AT412" i="95"/>
  <c r="AU412" i="95"/>
  <c r="AV412" i="95"/>
  <c r="AW412" i="95"/>
  <c r="AX412" i="95"/>
  <c r="AY412" i="95"/>
  <c r="AZ412" i="95"/>
  <c r="BA412" i="95"/>
  <c r="BB412" i="95"/>
  <c r="BC412" i="95"/>
  <c r="BD412" i="95"/>
  <c r="BE412" i="95"/>
  <c r="BF412" i="95"/>
  <c r="BG412" i="95"/>
  <c r="BH412" i="95"/>
  <c r="BI412" i="95"/>
  <c r="BJ412" i="95"/>
  <c r="BK412" i="95"/>
  <c r="AI413" i="95"/>
  <c r="AJ413" i="95"/>
  <c r="AK413" i="95"/>
  <c r="AL413" i="95"/>
  <c r="AN413" i="95"/>
  <c r="AO413" i="95"/>
  <c r="AP413" i="95"/>
  <c r="AQ413" i="95"/>
  <c r="AR413" i="95"/>
  <c r="AS413" i="95"/>
  <c r="AT413" i="95"/>
  <c r="AU413" i="95"/>
  <c r="AT33" i="89"/>
  <c r="AV413" i="95"/>
  <c r="AW413" i="95"/>
  <c r="AX413" i="95"/>
  <c r="AY413" i="95"/>
  <c r="AZ413" i="95"/>
  <c r="BA413" i="95"/>
  <c r="BB413" i="95"/>
  <c r="BC413" i="95"/>
  <c r="BB33" i="89"/>
  <c r="BD413" i="95"/>
  <c r="BE413" i="95"/>
  <c r="BF413" i="95"/>
  <c r="BG413" i="95"/>
  <c r="BH413" i="95"/>
  <c r="BI413" i="95"/>
  <c r="BJ413" i="95"/>
  <c r="BK413" i="95"/>
  <c r="BJ33" i="89"/>
  <c r="AI414" i="95"/>
  <c r="AJ414" i="95"/>
  <c r="AK414" i="95"/>
  <c r="AL414" i="95"/>
  <c r="AN414" i="95"/>
  <c r="AO414" i="95"/>
  <c r="AP414" i="95"/>
  <c r="AQ414" i="95"/>
  <c r="AR414" i="95"/>
  <c r="AS414" i="95"/>
  <c r="AT414" i="95"/>
  <c r="AU414" i="95"/>
  <c r="AV414" i="95"/>
  <c r="AW414" i="95"/>
  <c r="AX414" i="95"/>
  <c r="AY414" i="95"/>
  <c r="AZ414" i="95"/>
  <c r="BA414" i="95"/>
  <c r="BB414" i="95"/>
  <c r="BC414" i="95"/>
  <c r="BD414" i="95"/>
  <c r="BE414" i="95"/>
  <c r="BF414" i="95"/>
  <c r="BG414" i="95"/>
  <c r="BH414" i="95"/>
  <c r="BI414" i="95"/>
  <c r="BJ414" i="95"/>
  <c r="BK414" i="95"/>
  <c r="AG414" i="95"/>
  <c r="AG413" i="95"/>
  <c r="AG412" i="95"/>
  <c r="AG411" i="95"/>
  <c r="AG410" i="95"/>
  <c r="AG409" i="95"/>
  <c r="AG408" i="95"/>
  <c r="AF33" i="81"/>
  <c r="AG407" i="95"/>
  <c r="AG406" i="95"/>
  <c r="AG405" i="95"/>
  <c r="AG33" i="80"/>
  <c r="AH408" i="95"/>
  <c r="AH409" i="95"/>
  <c r="AH410" i="95"/>
  <c r="AH411" i="95"/>
  <c r="AH412" i="95"/>
  <c r="AH413" i="95"/>
  <c r="AG33" i="89"/>
  <c r="AH414" i="95"/>
  <c r="AH405" i="95"/>
  <c r="AG33" i="81"/>
  <c r="AG31" i="79"/>
  <c r="BJ31" i="79"/>
  <c r="BH31" i="79"/>
  <c r="BF31" i="79"/>
  <c r="BD31" i="79"/>
  <c r="BB31" i="79"/>
  <c r="AZ31" i="79"/>
  <c r="AX31" i="79"/>
  <c r="AV31" i="79"/>
  <c r="AT31" i="79"/>
  <c r="BJ26" i="79"/>
  <c r="BI26" i="79"/>
  <c r="BH26" i="79"/>
  <c r="BG26" i="79"/>
  <c r="BF26" i="79"/>
  <c r="BE26" i="79"/>
  <c r="BD26" i="79"/>
  <c r="BC26" i="79"/>
  <c r="BB26" i="79"/>
  <c r="BA26" i="79"/>
  <c r="AZ26" i="79"/>
  <c r="AY26" i="79"/>
  <c r="AX26" i="79"/>
  <c r="AW26" i="79"/>
  <c r="AV26" i="79"/>
  <c r="AU26" i="79"/>
  <c r="AT26" i="79"/>
  <c r="AS26" i="79"/>
  <c r="BJ24" i="79"/>
  <c r="BI24" i="79"/>
  <c r="BH24" i="79"/>
  <c r="BG24" i="79"/>
  <c r="BF24" i="79"/>
  <c r="BE24" i="79"/>
  <c r="BD24" i="79"/>
  <c r="BC24" i="79"/>
  <c r="BB24" i="79"/>
  <c r="BA24" i="79"/>
  <c r="AZ24" i="79"/>
  <c r="AY24" i="79"/>
  <c r="AX24" i="79"/>
  <c r="AW24" i="79"/>
  <c r="AV24" i="79"/>
  <c r="AU24" i="79"/>
  <c r="AT24" i="79"/>
  <c r="AS24" i="79"/>
  <c r="BJ31" i="80"/>
  <c r="BH31" i="80"/>
  <c r="BF31" i="80"/>
  <c r="BD31" i="80"/>
  <c r="BB31" i="80"/>
  <c r="AZ31" i="80"/>
  <c r="AX31" i="80"/>
  <c r="AV31" i="80"/>
  <c r="AT31" i="80"/>
  <c r="BJ26" i="80"/>
  <c r="BI26" i="80"/>
  <c r="BH26" i="80"/>
  <c r="BG26" i="80"/>
  <c r="BF26" i="80"/>
  <c r="BE26" i="80"/>
  <c r="BD26" i="80"/>
  <c r="BC26" i="80"/>
  <c r="BB26" i="80"/>
  <c r="BA26" i="80"/>
  <c r="AZ26" i="80"/>
  <c r="AY26" i="80"/>
  <c r="AX26" i="80"/>
  <c r="AW26" i="80"/>
  <c r="AV26" i="80"/>
  <c r="AU26" i="80"/>
  <c r="AT26" i="80"/>
  <c r="AS26" i="80"/>
  <c r="BJ24" i="80"/>
  <c r="BI24" i="80"/>
  <c r="BH24" i="80"/>
  <c r="BG24" i="80"/>
  <c r="BF24" i="80"/>
  <c r="BE24" i="80"/>
  <c r="BD24" i="80"/>
  <c r="BC24" i="80"/>
  <c r="BB24" i="80"/>
  <c r="BA24" i="80"/>
  <c r="AZ24" i="80"/>
  <c r="AY24" i="80"/>
  <c r="AX24" i="80"/>
  <c r="AW24" i="80"/>
  <c r="AV24" i="80"/>
  <c r="AU24" i="80"/>
  <c r="AT24" i="80"/>
  <c r="AS24" i="80"/>
  <c r="BJ31" i="81"/>
  <c r="BH31" i="81"/>
  <c r="BF31" i="81"/>
  <c r="BD31" i="81"/>
  <c r="BB31" i="81"/>
  <c r="AZ31" i="81"/>
  <c r="AX31" i="81"/>
  <c r="AV31" i="81"/>
  <c r="AT31" i="81"/>
  <c r="BJ26" i="81"/>
  <c r="BI26" i="81"/>
  <c r="BH26" i="81"/>
  <c r="BG26" i="81"/>
  <c r="BF26" i="81"/>
  <c r="BE26" i="81"/>
  <c r="BD26" i="81"/>
  <c r="BC26" i="81"/>
  <c r="BB26" i="81"/>
  <c r="BA26" i="81"/>
  <c r="AZ26" i="81"/>
  <c r="AY26" i="81"/>
  <c r="AX26" i="81"/>
  <c r="AW26" i="81"/>
  <c r="AV26" i="81"/>
  <c r="AU26" i="81"/>
  <c r="AT26" i="81"/>
  <c r="AS26" i="81"/>
  <c r="BJ24" i="81"/>
  <c r="BI24" i="81"/>
  <c r="BH24" i="81"/>
  <c r="BG24" i="81"/>
  <c r="BF24" i="81"/>
  <c r="BE24" i="81"/>
  <c r="BD24" i="81"/>
  <c r="BC24" i="81"/>
  <c r="BB24" i="81"/>
  <c r="BA24" i="81"/>
  <c r="AZ24" i="81"/>
  <c r="AY24" i="81"/>
  <c r="AX24" i="81"/>
  <c r="AW24" i="81"/>
  <c r="AV24" i="81"/>
  <c r="AU24" i="81"/>
  <c r="AT24" i="81"/>
  <c r="AS24" i="81"/>
  <c r="BJ31" i="82"/>
  <c r="BH31" i="82"/>
  <c r="BF31" i="82"/>
  <c r="BD31" i="82"/>
  <c r="BB31" i="82"/>
  <c r="AZ31" i="82"/>
  <c r="AX31" i="82"/>
  <c r="AV31" i="82"/>
  <c r="AT31" i="82"/>
  <c r="BJ26" i="82"/>
  <c r="BI26" i="82"/>
  <c r="BH26" i="82"/>
  <c r="BG26" i="82"/>
  <c r="BF26" i="82"/>
  <c r="BE26" i="82"/>
  <c r="BD26" i="82"/>
  <c r="BC26" i="82"/>
  <c r="BB26" i="82"/>
  <c r="BA26" i="82"/>
  <c r="AZ26" i="82"/>
  <c r="AY26" i="82"/>
  <c r="AX26" i="82"/>
  <c r="AW26" i="82"/>
  <c r="AV26" i="82"/>
  <c r="AU26" i="82"/>
  <c r="AT26" i="82"/>
  <c r="AS26" i="82"/>
  <c r="BJ24" i="82"/>
  <c r="BI24" i="82"/>
  <c r="BH24" i="82"/>
  <c r="BG24" i="82"/>
  <c r="BF24" i="82"/>
  <c r="BE24" i="82"/>
  <c r="BD24" i="82"/>
  <c r="BC24" i="82"/>
  <c r="BB24" i="82"/>
  <c r="BA24" i="82"/>
  <c r="AZ24" i="82"/>
  <c r="AY24" i="82"/>
  <c r="AX24" i="82"/>
  <c r="AW24" i="82"/>
  <c r="AV24" i="82"/>
  <c r="AU24" i="82"/>
  <c r="AT24" i="82"/>
  <c r="AS24" i="82"/>
  <c r="BJ31" i="83"/>
  <c r="BH31" i="83"/>
  <c r="BF31" i="83"/>
  <c r="BD31" i="83"/>
  <c r="BB31" i="83"/>
  <c r="AZ31" i="83"/>
  <c r="AX31" i="83"/>
  <c r="AV31" i="83"/>
  <c r="AT31" i="83"/>
  <c r="BJ26" i="83"/>
  <c r="BI26" i="83"/>
  <c r="BH26" i="83"/>
  <c r="BG26" i="83"/>
  <c r="BF26" i="83"/>
  <c r="BE26" i="83"/>
  <c r="BD26" i="83"/>
  <c r="BC26" i="83"/>
  <c r="BB26" i="83"/>
  <c r="BA26" i="83"/>
  <c r="AZ26" i="83"/>
  <c r="AY26" i="83"/>
  <c r="AX26" i="83"/>
  <c r="AW26" i="83"/>
  <c r="AV26" i="83"/>
  <c r="AU26" i="83"/>
  <c r="AT26" i="83"/>
  <c r="AS26" i="83"/>
  <c r="BJ24" i="83"/>
  <c r="BI24" i="83"/>
  <c r="BH24" i="83"/>
  <c r="BG24" i="83"/>
  <c r="BF24" i="83"/>
  <c r="BE24" i="83"/>
  <c r="BD24" i="83"/>
  <c r="BC24" i="83"/>
  <c r="BB24" i="83"/>
  <c r="BA24" i="83"/>
  <c r="AZ24" i="83"/>
  <c r="AY24" i="83"/>
  <c r="AX24" i="83"/>
  <c r="AW24" i="83"/>
  <c r="AV24" i="83"/>
  <c r="AU24" i="83"/>
  <c r="AT24" i="83"/>
  <c r="AS24" i="83"/>
  <c r="BJ96" i="84"/>
  <c r="BI96" i="84"/>
  <c r="BH96" i="84"/>
  <c r="BG96" i="84"/>
  <c r="BF96" i="84"/>
  <c r="BE96" i="84"/>
  <c r="BD96" i="84"/>
  <c r="BC96" i="84"/>
  <c r="BB96" i="84"/>
  <c r="BA96" i="84"/>
  <c r="AZ96" i="84"/>
  <c r="AY96" i="84"/>
  <c r="AX96" i="84"/>
  <c r="AW96" i="84"/>
  <c r="AV96" i="84"/>
  <c r="AU96" i="84"/>
  <c r="AT96" i="84"/>
  <c r="AS96" i="84"/>
  <c r="Z96" i="84"/>
  <c r="BJ95" i="84"/>
  <c r="BI95" i="84"/>
  <c r="BH95" i="84"/>
  <c r="BG95" i="84"/>
  <c r="BF95" i="84"/>
  <c r="BE95" i="84"/>
  <c r="BD95" i="84"/>
  <c r="BC95" i="84"/>
  <c r="BB95" i="84"/>
  <c r="BA95" i="84"/>
  <c r="AZ95" i="84"/>
  <c r="AY95" i="84"/>
  <c r="AX95" i="84"/>
  <c r="AW95" i="84"/>
  <c r="AV95" i="84"/>
  <c r="AU95" i="84"/>
  <c r="AT95" i="84"/>
  <c r="AS95" i="84"/>
  <c r="Z95" i="84"/>
  <c r="BJ93" i="84"/>
  <c r="BI93" i="84"/>
  <c r="BH93" i="84"/>
  <c r="BG93" i="84"/>
  <c r="BF93" i="84"/>
  <c r="BE93" i="84"/>
  <c r="BD93" i="84"/>
  <c r="BC93" i="84"/>
  <c r="BB93" i="84"/>
  <c r="BA93" i="84"/>
  <c r="AZ93" i="84"/>
  <c r="AY93" i="84"/>
  <c r="AX93" i="84"/>
  <c r="AW93" i="84"/>
  <c r="AV93" i="84"/>
  <c r="AU93" i="84"/>
  <c r="AT93" i="84"/>
  <c r="AS93" i="84"/>
  <c r="BJ92" i="84"/>
  <c r="BI92" i="84"/>
  <c r="BH92" i="84"/>
  <c r="BG92" i="84"/>
  <c r="BF92" i="84"/>
  <c r="BE92" i="84"/>
  <c r="BD92" i="84"/>
  <c r="BC92" i="84"/>
  <c r="BB92" i="84"/>
  <c r="BA92" i="84"/>
  <c r="AZ92" i="84"/>
  <c r="AY92" i="84"/>
  <c r="AX92" i="84"/>
  <c r="AW92" i="84"/>
  <c r="AV92" i="84"/>
  <c r="AU92" i="84"/>
  <c r="AT92" i="84"/>
  <c r="AS92" i="84"/>
  <c r="BJ91" i="84"/>
  <c r="BI91" i="84"/>
  <c r="BH91" i="84"/>
  <c r="BG91" i="84"/>
  <c r="BF91" i="84"/>
  <c r="BE91" i="84"/>
  <c r="BD91" i="84"/>
  <c r="BC91" i="84"/>
  <c r="BB91" i="84"/>
  <c r="BA91" i="84"/>
  <c r="AZ91" i="84"/>
  <c r="AY91" i="84"/>
  <c r="AX91" i="84"/>
  <c r="AW91" i="84"/>
  <c r="AV91" i="84"/>
  <c r="AU91" i="84"/>
  <c r="AT91" i="84"/>
  <c r="AS91" i="84"/>
  <c r="BJ90" i="84"/>
  <c r="BI90" i="84"/>
  <c r="BH90" i="84"/>
  <c r="BG90" i="84"/>
  <c r="BF90" i="84"/>
  <c r="BE90" i="84"/>
  <c r="BD90" i="84"/>
  <c r="BC90" i="84"/>
  <c r="BB90" i="84"/>
  <c r="BA90" i="84"/>
  <c r="AZ90" i="84"/>
  <c r="AY90" i="84"/>
  <c r="AX90" i="84"/>
  <c r="AW90" i="84"/>
  <c r="AV90" i="84"/>
  <c r="AU90" i="84"/>
  <c r="AT90" i="84"/>
  <c r="AS90" i="84"/>
  <c r="BJ87" i="84"/>
  <c r="BI87" i="84"/>
  <c r="BH87" i="84"/>
  <c r="BG87" i="84"/>
  <c r="BF87" i="84"/>
  <c r="BE87" i="84"/>
  <c r="BD87" i="84"/>
  <c r="BC87" i="84"/>
  <c r="BB87" i="84"/>
  <c r="BA87" i="84"/>
  <c r="AZ87" i="84"/>
  <c r="AY87" i="84"/>
  <c r="AX87" i="84"/>
  <c r="AW87" i="84"/>
  <c r="AV87" i="84"/>
  <c r="AU87" i="84"/>
  <c r="AT87" i="84"/>
  <c r="AS87" i="84"/>
  <c r="BJ85" i="84"/>
  <c r="BI85" i="84"/>
  <c r="BH85" i="84"/>
  <c r="BG85" i="84"/>
  <c r="BF85" i="84"/>
  <c r="BE85" i="84"/>
  <c r="BD85" i="84"/>
  <c r="BC85" i="84"/>
  <c r="BB85" i="84"/>
  <c r="BA85" i="84"/>
  <c r="AZ85" i="84"/>
  <c r="AY85" i="84"/>
  <c r="AX85" i="84"/>
  <c r="AW85" i="84"/>
  <c r="AV85" i="84"/>
  <c r="AU85" i="84"/>
  <c r="AT85" i="84"/>
  <c r="AS85" i="84"/>
  <c r="BJ84" i="84"/>
  <c r="BI84" i="84"/>
  <c r="BH84" i="84"/>
  <c r="BG84" i="84"/>
  <c r="BF84" i="84"/>
  <c r="BE84" i="84"/>
  <c r="BD84" i="84"/>
  <c r="BC84" i="84"/>
  <c r="BB84" i="84"/>
  <c r="BA84" i="84"/>
  <c r="AZ84" i="84"/>
  <c r="AY84" i="84"/>
  <c r="AX84" i="84"/>
  <c r="AW84" i="84"/>
  <c r="AV84" i="84"/>
  <c r="AU84" i="84"/>
  <c r="AT84" i="84"/>
  <c r="AS84" i="84"/>
  <c r="BJ83" i="84"/>
  <c r="BI83" i="84"/>
  <c r="BH83" i="84"/>
  <c r="BG83" i="84"/>
  <c r="BF83" i="84"/>
  <c r="BE83" i="84"/>
  <c r="BD83" i="84"/>
  <c r="BC83" i="84"/>
  <c r="BB83" i="84"/>
  <c r="BA83" i="84"/>
  <c r="AZ83" i="84"/>
  <c r="AY83" i="84"/>
  <c r="AX83" i="84"/>
  <c r="AW83" i="84"/>
  <c r="AV83" i="84"/>
  <c r="AU83" i="84"/>
  <c r="AT83" i="84"/>
  <c r="AS83" i="84"/>
  <c r="BJ38" i="84"/>
  <c r="BI38" i="84"/>
  <c r="BH38" i="84"/>
  <c r="BG38" i="84"/>
  <c r="BF38" i="84"/>
  <c r="BE38" i="84"/>
  <c r="BD38" i="84"/>
  <c r="BC38" i="84"/>
  <c r="BB38" i="84"/>
  <c r="BA38" i="84"/>
  <c r="AZ38" i="84"/>
  <c r="AY38" i="84"/>
  <c r="AX38" i="84"/>
  <c r="AW38" i="84"/>
  <c r="AV38" i="84"/>
  <c r="AU38" i="84"/>
  <c r="AT38" i="84"/>
  <c r="AS38" i="84"/>
  <c r="BJ36" i="84"/>
  <c r="BI36" i="84"/>
  <c r="BH36" i="84"/>
  <c r="BG36" i="84"/>
  <c r="BF36" i="84"/>
  <c r="BE36" i="84"/>
  <c r="BD36" i="84"/>
  <c r="BC36" i="84"/>
  <c r="BB36" i="84"/>
  <c r="BA36" i="84"/>
  <c r="AZ36" i="84"/>
  <c r="AY36" i="84"/>
  <c r="AX36" i="84"/>
  <c r="AW36" i="84"/>
  <c r="AV36" i="84"/>
  <c r="AU36" i="84"/>
  <c r="AT36" i="84"/>
  <c r="AS36" i="84"/>
  <c r="BJ34" i="84"/>
  <c r="BI34" i="84"/>
  <c r="BH34" i="84"/>
  <c r="BG34" i="84"/>
  <c r="BF34" i="84"/>
  <c r="BE34" i="84"/>
  <c r="BD34" i="84"/>
  <c r="BC34" i="84"/>
  <c r="BB34" i="84"/>
  <c r="BA34" i="84"/>
  <c r="AZ34" i="84"/>
  <c r="AY34" i="84"/>
  <c r="AX34" i="84"/>
  <c r="AW34" i="84"/>
  <c r="AV34" i="84"/>
  <c r="AU34" i="84"/>
  <c r="AT34" i="84"/>
  <c r="AS34" i="84"/>
  <c r="BJ33" i="84"/>
  <c r="BI33" i="84"/>
  <c r="BG33" i="84"/>
  <c r="BF33" i="84"/>
  <c r="BE33" i="84"/>
  <c r="BC33" i="84"/>
  <c r="BB33" i="84"/>
  <c r="BA33" i="84"/>
  <c r="AY33" i="84"/>
  <c r="AW33" i="84"/>
  <c r="AU33" i="84"/>
  <c r="AT33" i="84"/>
  <c r="AS33" i="84"/>
  <c r="BJ32" i="84"/>
  <c r="BI32" i="84"/>
  <c r="BH32" i="84"/>
  <c r="BG32" i="84"/>
  <c r="BF32" i="84"/>
  <c r="BE32" i="84"/>
  <c r="BD32" i="84"/>
  <c r="BC32" i="84"/>
  <c r="BB32" i="84"/>
  <c r="BA32" i="84"/>
  <c r="AZ32" i="84"/>
  <c r="AY32" i="84"/>
  <c r="AX32" i="84"/>
  <c r="AW32" i="84"/>
  <c r="AV32" i="84"/>
  <c r="AU32" i="84"/>
  <c r="AT32" i="84"/>
  <c r="AS32" i="84"/>
  <c r="BJ30" i="84"/>
  <c r="BI30" i="84"/>
  <c r="BH30" i="84"/>
  <c r="BG30" i="84"/>
  <c r="BF30" i="84"/>
  <c r="BE30" i="84"/>
  <c r="BD30" i="84"/>
  <c r="BC30" i="84"/>
  <c r="BB30" i="84"/>
  <c r="BA30" i="84"/>
  <c r="AZ30" i="84"/>
  <c r="AY30" i="84"/>
  <c r="AX30" i="84"/>
  <c r="AW30" i="84"/>
  <c r="AV30" i="84"/>
  <c r="AU30" i="84"/>
  <c r="AT30" i="84"/>
  <c r="AS30" i="84"/>
  <c r="BJ29" i="84"/>
  <c r="BI29" i="84"/>
  <c r="BH29" i="84"/>
  <c r="BG29" i="84"/>
  <c r="BF29" i="84"/>
  <c r="BE29" i="84"/>
  <c r="BD29" i="84"/>
  <c r="BC29" i="84"/>
  <c r="BB29" i="84"/>
  <c r="BA29" i="84"/>
  <c r="AZ29" i="84"/>
  <c r="AY29" i="84"/>
  <c r="AX29" i="84"/>
  <c r="AW29" i="84"/>
  <c r="AV29" i="84"/>
  <c r="AU29" i="84"/>
  <c r="AT29" i="84"/>
  <c r="AS29" i="84"/>
  <c r="BJ28" i="84"/>
  <c r="BI28" i="84"/>
  <c r="BH28" i="84"/>
  <c r="BG28" i="84"/>
  <c r="BF28" i="84"/>
  <c r="BE28" i="84"/>
  <c r="BD28" i="84"/>
  <c r="BC28" i="84"/>
  <c r="BB28" i="84"/>
  <c r="BA28" i="84"/>
  <c r="AZ28" i="84"/>
  <c r="AY28" i="84"/>
  <c r="AX28" i="84"/>
  <c r="AW28" i="84"/>
  <c r="AV28" i="84"/>
  <c r="AU28" i="84"/>
  <c r="AT28" i="84"/>
  <c r="AS28" i="84"/>
  <c r="BJ27" i="84"/>
  <c r="BI27" i="84"/>
  <c r="BH27" i="84"/>
  <c r="BG27" i="84"/>
  <c r="BF27" i="84"/>
  <c r="BE27" i="84"/>
  <c r="BD27" i="84"/>
  <c r="BC27" i="84"/>
  <c r="BB27" i="84"/>
  <c r="BA27" i="84"/>
  <c r="AZ27" i="84"/>
  <c r="AY27" i="84"/>
  <c r="AX27" i="84"/>
  <c r="AW27" i="84"/>
  <c r="AV27" i="84"/>
  <c r="AU27" i="84"/>
  <c r="AT27" i="84"/>
  <c r="AS27" i="84"/>
  <c r="BJ26" i="84"/>
  <c r="BI26" i="84"/>
  <c r="BH26" i="84"/>
  <c r="BG26" i="84"/>
  <c r="BF26" i="84"/>
  <c r="BE26" i="84"/>
  <c r="BD26" i="84"/>
  <c r="BC26" i="84"/>
  <c r="BB26" i="84"/>
  <c r="BA26" i="84"/>
  <c r="AZ26" i="84"/>
  <c r="AY26" i="84"/>
  <c r="AX26" i="84"/>
  <c r="AW26" i="84"/>
  <c r="AV26" i="84"/>
  <c r="AU26" i="84"/>
  <c r="AT26" i="84"/>
  <c r="AS26" i="84"/>
  <c r="BJ25" i="84"/>
  <c r="BI25" i="84"/>
  <c r="BH25" i="84"/>
  <c r="BG25" i="84"/>
  <c r="BF25" i="84"/>
  <c r="BE25" i="84"/>
  <c r="BD25" i="84"/>
  <c r="BC25" i="84"/>
  <c r="BB25" i="84"/>
  <c r="BA25" i="84"/>
  <c r="AZ25" i="84"/>
  <c r="AY25" i="84"/>
  <c r="AX25" i="84"/>
  <c r="AW25" i="84"/>
  <c r="AV25" i="84"/>
  <c r="AU25" i="84"/>
  <c r="AT25" i="84"/>
  <c r="AS25" i="84"/>
  <c r="BJ24" i="84"/>
  <c r="BI24" i="84"/>
  <c r="BH24" i="84"/>
  <c r="BG24" i="84"/>
  <c r="BF24" i="84"/>
  <c r="BE24" i="84"/>
  <c r="BD24" i="84"/>
  <c r="BC24" i="84"/>
  <c r="BB24" i="84"/>
  <c r="BA24" i="84"/>
  <c r="AZ24" i="84"/>
  <c r="AY24" i="84"/>
  <c r="AX24" i="84"/>
  <c r="AW24" i="84"/>
  <c r="AV24" i="84"/>
  <c r="AU24" i="84"/>
  <c r="AT24" i="84"/>
  <c r="AS24" i="84"/>
  <c r="BJ23" i="84"/>
  <c r="BI23" i="84"/>
  <c r="BH23" i="84"/>
  <c r="BG23" i="84"/>
  <c r="BF23" i="84"/>
  <c r="BE23" i="84"/>
  <c r="BD23" i="84"/>
  <c r="BC23" i="84"/>
  <c r="BB23" i="84"/>
  <c r="BA23" i="84"/>
  <c r="AZ23" i="84"/>
  <c r="AY23" i="84"/>
  <c r="AX23" i="84"/>
  <c r="AW23" i="84"/>
  <c r="AV23" i="84"/>
  <c r="AU23" i="84"/>
  <c r="AT23" i="84"/>
  <c r="AS23" i="84"/>
  <c r="BJ22" i="84"/>
  <c r="BI22" i="84"/>
  <c r="BH22" i="84"/>
  <c r="BG22" i="84"/>
  <c r="BF22" i="84"/>
  <c r="BE22" i="84"/>
  <c r="BD22" i="84"/>
  <c r="BC22" i="84"/>
  <c r="BB22" i="84"/>
  <c r="BA22" i="84"/>
  <c r="AZ22" i="84"/>
  <c r="AY22" i="84"/>
  <c r="AX22" i="84"/>
  <c r="AW22" i="84"/>
  <c r="AV22" i="84"/>
  <c r="AU22" i="84"/>
  <c r="AT22" i="84"/>
  <c r="AS22" i="84"/>
  <c r="BJ19" i="84"/>
  <c r="BI19" i="84"/>
  <c r="BH19" i="84"/>
  <c r="BG19" i="84"/>
  <c r="BF19" i="84"/>
  <c r="BE19" i="84"/>
  <c r="BD19" i="84"/>
  <c r="BC19" i="84"/>
  <c r="BB19" i="84"/>
  <c r="BA19" i="84"/>
  <c r="AZ19" i="84"/>
  <c r="AY19" i="84"/>
  <c r="AX19" i="84"/>
  <c r="AW19" i="84"/>
  <c r="AV19" i="84"/>
  <c r="AU19" i="84"/>
  <c r="AT19" i="84"/>
  <c r="AS19" i="84"/>
  <c r="BJ18" i="84"/>
  <c r="BI18" i="84"/>
  <c r="BH18" i="84"/>
  <c r="BG18" i="84"/>
  <c r="BF18" i="84"/>
  <c r="BE18" i="84"/>
  <c r="BD18" i="84"/>
  <c r="BC18" i="84"/>
  <c r="BB18" i="84"/>
  <c r="BA18" i="84"/>
  <c r="AZ18" i="84"/>
  <c r="AY18" i="84"/>
  <c r="AX18" i="84"/>
  <c r="AW18" i="84"/>
  <c r="AV18" i="84"/>
  <c r="AU18" i="84"/>
  <c r="AT18" i="84"/>
  <c r="AS18" i="84"/>
  <c r="BJ17" i="84"/>
  <c r="BI17" i="84"/>
  <c r="BH17" i="84"/>
  <c r="BG17" i="84"/>
  <c r="BF17" i="84"/>
  <c r="BE17" i="84"/>
  <c r="BD17" i="84"/>
  <c r="BC17" i="84"/>
  <c r="BB17" i="84"/>
  <c r="BA17" i="84"/>
  <c r="AZ17" i="84"/>
  <c r="AY17" i="84"/>
  <c r="AX17" i="84"/>
  <c r="AW17" i="84"/>
  <c r="AV17" i="84"/>
  <c r="AU17" i="84"/>
  <c r="AT17" i="84"/>
  <c r="AS17" i="84"/>
  <c r="BJ16" i="84"/>
  <c r="BI16" i="84"/>
  <c r="BH16" i="84"/>
  <c r="BG16" i="84"/>
  <c r="BF16" i="84"/>
  <c r="BE16" i="84"/>
  <c r="BD16" i="84"/>
  <c r="BC16" i="84"/>
  <c r="BB16" i="84"/>
  <c r="BA16" i="84"/>
  <c r="AZ16" i="84"/>
  <c r="AY16" i="84"/>
  <c r="AX16" i="84"/>
  <c r="AW16" i="84"/>
  <c r="AV16" i="84"/>
  <c r="AU16" i="84"/>
  <c r="AT16" i="84"/>
  <c r="AS16" i="84"/>
  <c r="BJ15" i="84"/>
  <c r="BI15" i="84"/>
  <c r="BH15" i="84"/>
  <c r="BG15" i="84"/>
  <c r="BF15" i="84"/>
  <c r="BE15" i="84"/>
  <c r="BD15" i="84"/>
  <c r="BC15" i="84"/>
  <c r="BB15" i="84"/>
  <c r="BA15" i="84"/>
  <c r="AZ15" i="84"/>
  <c r="AY15" i="84"/>
  <c r="AX15" i="84"/>
  <c r="AW15" i="84"/>
  <c r="AV15" i="84"/>
  <c r="AU15" i="84"/>
  <c r="AT15" i="84"/>
  <c r="AS15" i="84"/>
  <c r="BJ14" i="84"/>
  <c r="BI14" i="84"/>
  <c r="BH14" i="84"/>
  <c r="BG14" i="84"/>
  <c r="BF14" i="84"/>
  <c r="BE14" i="84"/>
  <c r="BD14" i="84"/>
  <c r="BC14" i="84"/>
  <c r="BB14" i="84"/>
  <c r="BA14" i="84"/>
  <c r="AZ14" i="84"/>
  <c r="AY14" i="84"/>
  <c r="AX14" i="84"/>
  <c r="AW14" i="84"/>
  <c r="AV14" i="84"/>
  <c r="AU14" i="84"/>
  <c r="AT14" i="84"/>
  <c r="AS14" i="84"/>
  <c r="BJ13" i="84"/>
  <c r="BI13" i="84"/>
  <c r="BH13" i="84"/>
  <c r="BG13" i="84"/>
  <c r="BF13" i="84"/>
  <c r="BE13" i="84"/>
  <c r="BD13" i="84"/>
  <c r="BC13" i="84"/>
  <c r="BB13" i="84"/>
  <c r="BA13" i="84"/>
  <c r="AZ13" i="84"/>
  <c r="AY13" i="84"/>
  <c r="AX13" i="84"/>
  <c r="AW13" i="84"/>
  <c r="AV13" i="84"/>
  <c r="AU13" i="84"/>
  <c r="AT13" i="84"/>
  <c r="AS13" i="84"/>
  <c r="BJ12" i="84"/>
  <c r="BI12" i="84"/>
  <c r="BH12" i="84"/>
  <c r="BG12" i="84"/>
  <c r="BF12" i="84"/>
  <c r="BE12" i="84"/>
  <c r="BD12" i="84"/>
  <c r="BC12" i="84"/>
  <c r="BB12" i="84"/>
  <c r="BA12" i="84"/>
  <c r="AZ12" i="84"/>
  <c r="AY12" i="84"/>
  <c r="AX12" i="84"/>
  <c r="AW12" i="84"/>
  <c r="AV12" i="84"/>
  <c r="AU12" i="84"/>
  <c r="AT12" i="84"/>
  <c r="AS12" i="84"/>
  <c r="BJ91" i="85"/>
  <c r="BI91" i="85"/>
  <c r="BH91" i="85"/>
  <c r="BG91" i="85"/>
  <c r="BF91" i="85"/>
  <c r="BE91" i="85"/>
  <c r="BD91" i="85"/>
  <c r="BC91" i="85"/>
  <c r="BB91" i="85"/>
  <c r="BA91" i="85"/>
  <c r="AZ91" i="85"/>
  <c r="AY91" i="85"/>
  <c r="AX91" i="85"/>
  <c r="AW91" i="85"/>
  <c r="AV91" i="85"/>
  <c r="AU91" i="85"/>
  <c r="AT91" i="85"/>
  <c r="AS91" i="85"/>
  <c r="BJ90" i="85"/>
  <c r="BI90" i="85"/>
  <c r="BH90" i="85"/>
  <c r="BG90" i="85"/>
  <c r="BF90" i="85"/>
  <c r="BE90" i="85"/>
  <c r="BD90" i="85"/>
  <c r="BC90" i="85"/>
  <c r="BB90" i="85"/>
  <c r="BA90" i="85"/>
  <c r="AZ90" i="85"/>
  <c r="AY90" i="85"/>
  <c r="AX90" i="85"/>
  <c r="AW90" i="85"/>
  <c r="AV90" i="85"/>
  <c r="AU90" i="85"/>
  <c r="AT90" i="85"/>
  <c r="AS90" i="85"/>
  <c r="BJ36" i="85"/>
  <c r="BI36" i="85"/>
  <c r="BH36" i="85"/>
  <c r="BG36" i="85"/>
  <c r="BF36" i="85"/>
  <c r="BE36" i="85"/>
  <c r="BD36" i="85"/>
  <c r="BC36" i="85"/>
  <c r="BB36" i="85"/>
  <c r="BA36" i="85"/>
  <c r="AZ36" i="85"/>
  <c r="AY36" i="85"/>
  <c r="AX36" i="85"/>
  <c r="AW36" i="85"/>
  <c r="AV36" i="85"/>
  <c r="AU36" i="85"/>
  <c r="AT36" i="85"/>
  <c r="AS36" i="85"/>
  <c r="BI33" i="85"/>
  <c r="BH33" i="85"/>
  <c r="BG33" i="85"/>
  <c r="BE33" i="85"/>
  <c r="BD33" i="85"/>
  <c r="BC33" i="85"/>
  <c r="BA33" i="85"/>
  <c r="AZ33" i="85"/>
  <c r="AY33" i="85"/>
  <c r="AW33" i="85"/>
  <c r="AV33" i="85"/>
  <c r="AU33" i="85"/>
  <c r="AS33" i="85"/>
  <c r="BJ30" i="85"/>
  <c r="BI30" i="85"/>
  <c r="BH30" i="85"/>
  <c r="BG30" i="85"/>
  <c r="BF30" i="85"/>
  <c r="BE30" i="85"/>
  <c r="BD30" i="85"/>
  <c r="BC30" i="85"/>
  <c r="BB30" i="85"/>
  <c r="BA30" i="85"/>
  <c r="AZ30" i="85"/>
  <c r="AY30" i="85"/>
  <c r="AX30" i="85"/>
  <c r="AW30" i="85"/>
  <c r="AV30" i="85"/>
  <c r="AU30" i="85"/>
  <c r="AT30" i="85"/>
  <c r="AS30" i="85"/>
  <c r="BJ26" i="85"/>
  <c r="BI26" i="85"/>
  <c r="BH26" i="85"/>
  <c r="BG26" i="85"/>
  <c r="BF26" i="85"/>
  <c r="BE26" i="85"/>
  <c r="BD26" i="85"/>
  <c r="BC26" i="85"/>
  <c r="BB26" i="85"/>
  <c r="BA26" i="85"/>
  <c r="AZ26" i="85"/>
  <c r="AY26" i="85"/>
  <c r="AX26" i="85"/>
  <c r="AW26" i="85"/>
  <c r="AV26" i="85"/>
  <c r="AU26" i="85"/>
  <c r="AT26" i="85"/>
  <c r="AS26" i="85"/>
  <c r="BJ24" i="85"/>
  <c r="BI24" i="85"/>
  <c r="BH24" i="85"/>
  <c r="BG24" i="85"/>
  <c r="BF24" i="85"/>
  <c r="BE24" i="85"/>
  <c r="BD24" i="85"/>
  <c r="BC24" i="85"/>
  <c r="BB24" i="85"/>
  <c r="BA24" i="85"/>
  <c r="AZ24" i="85"/>
  <c r="AY24" i="85"/>
  <c r="AX24" i="85"/>
  <c r="AW24" i="85"/>
  <c r="AV24" i="85"/>
  <c r="AU24" i="85"/>
  <c r="AT24" i="85"/>
  <c r="AS24" i="85"/>
  <c r="BJ22" i="85"/>
  <c r="BI22" i="85"/>
  <c r="BH22" i="85"/>
  <c r="BG22" i="85"/>
  <c r="BF22" i="85"/>
  <c r="BE22" i="85"/>
  <c r="BD22" i="85"/>
  <c r="BC22" i="85"/>
  <c r="BB22" i="85"/>
  <c r="BA22" i="85"/>
  <c r="AZ22" i="85"/>
  <c r="AY22" i="85"/>
  <c r="AX22" i="85"/>
  <c r="AW22" i="85"/>
  <c r="AV22" i="85"/>
  <c r="AU22" i="85"/>
  <c r="AT22" i="85"/>
  <c r="AS22" i="85"/>
  <c r="BJ18" i="85"/>
  <c r="BI18" i="85"/>
  <c r="BH18" i="85"/>
  <c r="BG18" i="85"/>
  <c r="BF18" i="85"/>
  <c r="BE18" i="85"/>
  <c r="BD18" i="85"/>
  <c r="BC18" i="85"/>
  <c r="BB18" i="85"/>
  <c r="BA18" i="85"/>
  <c r="AZ18" i="85"/>
  <c r="AY18" i="85"/>
  <c r="AX18" i="85"/>
  <c r="AW18" i="85"/>
  <c r="AV18" i="85"/>
  <c r="AU18" i="85"/>
  <c r="AT18" i="85"/>
  <c r="AS18" i="85"/>
  <c r="BJ17" i="85"/>
  <c r="BI17" i="85"/>
  <c r="BH17" i="85"/>
  <c r="BG17" i="85"/>
  <c r="BF17" i="85"/>
  <c r="BE17" i="85"/>
  <c r="BD17" i="85"/>
  <c r="BC17" i="85"/>
  <c r="BB17" i="85"/>
  <c r="BA17" i="85"/>
  <c r="AZ17" i="85"/>
  <c r="AY17" i="85"/>
  <c r="AX17" i="85"/>
  <c r="AW17" i="85"/>
  <c r="AV17" i="85"/>
  <c r="AU17" i="85"/>
  <c r="AT17" i="85"/>
  <c r="AS17" i="85"/>
  <c r="BJ16" i="85"/>
  <c r="BI16" i="85"/>
  <c r="BH16" i="85"/>
  <c r="BG16" i="85"/>
  <c r="BF16" i="85"/>
  <c r="BE16" i="85"/>
  <c r="BD16" i="85"/>
  <c r="BC16" i="85"/>
  <c r="BB16" i="85"/>
  <c r="BA16" i="85"/>
  <c r="AZ16" i="85"/>
  <c r="AY16" i="85"/>
  <c r="AX16" i="85"/>
  <c r="AW16" i="85"/>
  <c r="AV16" i="85"/>
  <c r="AU16" i="85"/>
  <c r="AT16" i="85"/>
  <c r="AS16" i="85"/>
  <c r="BJ15" i="85"/>
  <c r="BI15" i="85"/>
  <c r="BH15" i="85"/>
  <c r="BG15" i="85"/>
  <c r="BF15" i="85"/>
  <c r="BE15" i="85"/>
  <c r="BD15" i="85"/>
  <c r="BC15" i="85"/>
  <c r="BB15" i="85"/>
  <c r="BA15" i="85"/>
  <c r="AZ15" i="85"/>
  <c r="AY15" i="85"/>
  <c r="AX15" i="85"/>
  <c r="AW15" i="85"/>
  <c r="AV15" i="85"/>
  <c r="AU15" i="85"/>
  <c r="AT15" i="85"/>
  <c r="AS15" i="85"/>
  <c r="BJ13" i="85"/>
  <c r="BI13" i="85"/>
  <c r="BH13" i="85"/>
  <c r="BG13" i="85"/>
  <c r="BF13" i="85"/>
  <c r="BE13" i="85"/>
  <c r="BD13" i="85"/>
  <c r="BC13" i="85"/>
  <c r="BB13" i="85"/>
  <c r="BA13" i="85"/>
  <c r="AZ13" i="85"/>
  <c r="AY13" i="85"/>
  <c r="AX13" i="85"/>
  <c r="AW13" i="85"/>
  <c r="AV13" i="85"/>
  <c r="AU13" i="85"/>
  <c r="AT13" i="85"/>
  <c r="AS13" i="85"/>
  <c r="BJ96" i="89"/>
  <c r="BI96" i="89"/>
  <c r="BH96" i="89"/>
  <c r="BG96" i="89"/>
  <c r="BF96" i="89"/>
  <c r="BE96" i="89"/>
  <c r="BD96" i="89"/>
  <c r="BC96" i="89"/>
  <c r="BB96" i="89"/>
  <c r="BA96" i="89"/>
  <c r="AZ96" i="89"/>
  <c r="AY96" i="89"/>
  <c r="AX96" i="89"/>
  <c r="AW96" i="89"/>
  <c r="AV96" i="89"/>
  <c r="AU96" i="89"/>
  <c r="AT96" i="89"/>
  <c r="AS96" i="89"/>
  <c r="Z96" i="89"/>
  <c r="BJ95" i="89"/>
  <c r="BI95" i="89"/>
  <c r="BH95" i="89"/>
  <c r="BG95" i="89"/>
  <c r="BF95" i="89"/>
  <c r="BE95" i="89"/>
  <c r="BD95" i="89"/>
  <c r="BC95" i="89"/>
  <c r="BB95" i="89"/>
  <c r="BA95" i="89"/>
  <c r="AZ95" i="89"/>
  <c r="AY95" i="89"/>
  <c r="AX95" i="89"/>
  <c r="AW95" i="89"/>
  <c r="AV95" i="89"/>
  <c r="AU95" i="89"/>
  <c r="AT95" i="89"/>
  <c r="AS95" i="89"/>
  <c r="Z95" i="89"/>
  <c r="BJ93" i="89"/>
  <c r="BI93" i="89"/>
  <c r="BH93" i="89"/>
  <c r="BG93" i="89"/>
  <c r="BF93" i="89"/>
  <c r="BE93" i="89"/>
  <c r="BD93" i="89"/>
  <c r="BC93" i="89"/>
  <c r="BB93" i="89"/>
  <c r="BA93" i="89"/>
  <c r="AZ93" i="89"/>
  <c r="AY93" i="89"/>
  <c r="AX93" i="89"/>
  <c r="AW93" i="89"/>
  <c r="AV93" i="89"/>
  <c r="AU93" i="89"/>
  <c r="AT93" i="89"/>
  <c r="AS93" i="89"/>
  <c r="BJ92" i="89"/>
  <c r="BI92" i="89"/>
  <c r="BH92" i="89"/>
  <c r="BG92" i="89"/>
  <c r="BF92" i="89"/>
  <c r="BE92" i="89"/>
  <c r="BD92" i="89"/>
  <c r="BC92" i="89"/>
  <c r="BB92" i="89"/>
  <c r="BA92" i="89"/>
  <c r="AZ92" i="89"/>
  <c r="AY92" i="89"/>
  <c r="AX92" i="89"/>
  <c r="AW92" i="89"/>
  <c r="AV92" i="89"/>
  <c r="AU92" i="89"/>
  <c r="AT92" i="89"/>
  <c r="AS92" i="89"/>
  <c r="BJ91" i="89"/>
  <c r="BI91" i="89"/>
  <c r="BH91" i="89"/>
  <c r="BG91" i="89"/>
  <c r="BF91" i="89"/>
  <c r="BE91" i="89"/>
  <c r="BD91" i="89"/>
  <c r="BC91" i="89"/>
  <c r="BB91" i="89"/>
  <c r="BA91" i="89"/>
  <c r="AZ91" i="89"/>
  <c r="AY91" i="89"/>
  <c r="AX91" i="89"/>
  <c r="AW91" i="89"/>
  <c r="AV91" i="89"/>
  <c r="AU91" i="89"/>
  <c r="AT91" i="89"/>
  <c r="AS91" i="89"/>
  <c r="BJ90" i="89"/>
  <c r="BI90" i="89"/>
  <c r="BH90" i="89"/>
  <c r="BG90" i="89"/>
  <c r="BF90" i="89"/>
  <c r="BE90" i="89"/>
  <c r="BD90" i="89"/>
  <c r="BC90" i="89"/>
  <c r="BB90" i="89"/>
  <c r="BA90" i="89"/>
  <c r="AZ90" i="89"/>
  <c r="AY90" i="89"/>
  <c r="AX90" i="89"/>
  <c r="AW90" i="89"/>
  <c r="AV90" i="89"/>
  <c r="AU90" i="89"/>
  <c r="AT90" i="89"/>
  <c r="AS90" i="89"/>
  <c r="BJ87" i="89"/>
  <c r="BI87" i="89"/>
  <c r="BH87" i="89"/>
  <c r="BG87" i="89"/>
  <c r="BF87" i="89"/>
  <c r="BE87" i="89"/>
  <c r="BD87" i="89"/>
  <c r="BC87" i="89"/>
  <c r="BB87" i="89"/>
  <c r="BA87" i="89"/>
  <c r="AZ87" i="89"/>
  <c r="AY87" i="89"/>
  <c r="AX87" i="89"/>
  <c r="AW87" i="89"/>
  <c r="AV87" i="89"/>
  <c r="AU87" i="89"/>
  <c r="AT87" i="89"/>
  <c r="AS87" i="89"/>
  <c r="BJ85" i="89"/>
  <c r="BI85" i="89"/>
  <c r="BH85" i="89"/>
  <c r="BG85" i="89"/>
  <c r="BF85" i="89"/>
  <c r="BE85" i="89"/>
  <c r="BD85" i="89"/>
  <c r="BC85" i="89"/>
  <c r="BB85" i="89"/>
  <c r="BA85" i="89"/>
  <c r="AZ85" i="89"/>
  <c r="AY85" i="89"/>
  <c r="AX85" i="89"/>
  <c r="AW85" i="89"/>
  <c r="AV85" i="89"/>
  <c r="AU85" i="89"/>
  <c r="AT85" i="89"/>
  <c r="AS85" i="89"/>
  <c r="BJ84" i="89"/>
  <c r="BI84" i="89"/>
  <c r="BH84" i="89"/>
  <c r="BG84" i="89"/>
  <c r="BF84" i="89"/>
  <c r="BE84" i="89"/>
  <c r="BD84" i="89"/>
  <c r="BC84" i="89"/>
  <c r="BB84" i="89"/>
  <c r="BA84" i="89"/>
  <c r="AZ84" i="89"/>
  <c r="AY84" i="89"/>
  <c r="AX84" i="89"/>
  <c r="AW84" i="89"/>
  <c r="AV84" i="89"/>
  <c r="AU84" i="89"/>
  <c r="AT84" i="89"/>
  <c r="AS84" i="89"/>
  <c r="BJ83" i="89"/>
  <c r="BI83" i="89"/>
  <c r="BH83" i="89"/>
  <c r="BG83" i="89"/>
  <c r="BF83" i="89"/>
  <c r="BE83" i="89"/>
  <c r="BD83" i="89"/>
  <c r="BC83" i="89"/>
  <c r="BB83" i="89"/>
  <c r="BA83" i="89"/>
  <c r="AZ83" i="89"/>
  <c r="AY83" i="89"/>
  <c r="AX83" i="89"/>
  <c r="AW83" i="89"/>
  <c r="AV83" i="89"/>
  <c r="AU83" i="89"/>
  <c r="AT83" i="89"/>
  <c r="AS83" i="89"/>
  <c r="BJ38" i="89"/>
  <c r="BI38" i="89"/>
  <c r="BH38" i="89"/>
  <c r="BG38" i="89"/>
  <c r="BF38" i="89"/>
  <c r="BE38" i="89"/>
  <c r="BD38" i="89"/>
  <c r="BC38" i="89"/>
  <c r="BB38" i="89"/>
  <c r="BA38" i="89"/>
  <c r="AZ38" i="89"/>
  <c r="AY38" i="89"/>
  <c r="AX38" i="89"/>
  <c r="AW38" i="89"/>
  <c r="AV38" i="89"/>
  <c r="AU38" i="89"/>
  <c r="AT38" i="89"/>
  <c r="AS38" i="89"/>
  <c r="BJ36" i="89"/>
  <c r="BI36" i="89"/>
  <c r="BH36" i="89"/>
  <c r="BG36" i="89"/>
  <c r="BF36" i="89"/>
  <c r="BE36" i="89"/>
  <c r="BD36" i="89"/>
  <c r="BC36" i="89"/>
  <c r="BB36" i="89"/>
  <c r="BA36" i="89"/>
  <c r="AZ36" i="89"/>
  <c r="AY36" i="89"/>
  <c r="AX36" i="89"/>
  <c r="AW36" i="89"/>
  <c r="AV36" i="89"/>
  <c r="AU36" i="89"/>
  <c r="AT36" i="89"/>
  <c r="AS36" i="89"/>
  <c r="BJ34" i="89"/>
  <c r="BI34" i="89"/>
  <c r="BH34" i="89"/>
  <c r="BG34" i="89"/>
  <c r="BF34" i="89"/>
  <c r="BE34" i="89"/>
  <c r="BD34" i="89"/>
  <c r="BC34" i="89"/>
  <c r="BB34" i="89"/>
  <c r="BA34" i="89"/>
  <c r="AZ34" i="89"/>
  <c r="AY34" i="89"/>
  <c r="AX34" i="89"/>
  <c r="AW34" i="89"/>
  <c r="AV34" i="89"/>
  <c r="AU34" i="89"/>
  <c r="AT34" i="89"/>
  <c r="AS34" i="89"/>
  <c r="BI33" i="89"/>
  <c r="BG33" i="89"/>
  <c r="BC33" i="89"/>
  <c r="BA33" i="89"/>
  <c r="AY33" i="89"/>
  <c r="AU33" i="89"/>
  <c r="AS33" i="89"/>
  <c r="BJ32" i="89"/>
  <c r="BI32" i="89"/>
  <c r="BH32" i="89"/>
  <c r="BG32" i="89"/>
  <c r="BF32" i="89"/>
  <c r="BE32" i="89"/>
  <c r="BD32" i="89"/>
  <c r="BC32" i="89"/>
  <c r="BB32" i="89"/>
  <c r="BA32" i="89"/>
  <c r="AZ32" i="89"/>
  <c r="AY32" i="89"/>
  <c r="AX32" i="89"/>
  <c r="AW32" i="89"/>
  <c r="AV32" i="89"/>
  <c r="AU32" i="89"/>
  <c r="AT32" i="89"/>
  <c r="AS32" i="89"/>
  <c r="BJ30" i="89"/>
  <c r="BI30" i="89"/>
  <c r="BH30" i="89"/>
  <c r="BG30" i="89"/>
  <c r="BF30" i="89"/>
  <c r="BE30" i="89"/>
  <c r="BD30" i="89"/>
  <c r="BC30" i="89"/>
  <c r="BB30" i="89"/>
  <c r="BA30" i="89"/>
  <c r="AZ30" i="89"/>
  <c r="AY30" i="89"/>
  <c r="AX30" i="89"/>
  <c r="AW30" i="89"/>
  <c r="AV30" i="89"/>
  <c r="AU30" i="89"/>
  <c r="AT30" i="89"/>
  <c r="AS30" i="89"/>
  <c r="BJ29" i="89"/>
  <c r="BI29" i="89"/>
  <c r="BH29" i="89"/>
  <c r="BG29" i="89"/>
  <c r="BF29" i="89"/>
  <c r="BE29" i="89"/>
  <c r="BD29" i="89"/>
  <c r="BC29" i="89"/>
  <c r="BB29" i="89"/>
  <c r="BA29" i="89"/>
  <c r="AZ29" i="89"/>
  <c r="AY29" i="89"/>
  <c r="AX29" i="89"/>
  <c r="AW29" i="89"/>
  <c r="AV29" i="89"/>
  <c r="AU29" i="89"/>
  <c r="AT29" i="89"/>
  <c r="AS29" i="89"/>
  <c r="BJ28" i="89"/>
  <c r="BI28" i="89"/>
  <c r="BH28" i="89"/>
  <c r="BG28" i="89"/>
  <c r="BF28" i="89"/>
  <c r="BE28" i="89"/>
  <c r="BD28" i="89"/>
  <c r="BC28" i="89"/>
  <c r="BB28" i="89"/>
  <c r="BA28" i="89"/>
  <c r="AZ28" i="89"/>
  <c r="AY28" i="89"/>
  <c r="AX28" i="89"/>
  <c r="AW28" i="89"/>
  <c r="AV28" i="89"/>
  <c r="AU28" i="89"/>
  <c r="AT28" i="89"/>
  <c r="AS28" i="89"/>
  <c r="BJ27" i="89"/>
  <c r="BI27" i="89"/>
  <c r="BH27" i="89"/>
  <c r="BG27" i="89"/>
  <c r="BF27" i="89"/>
  <c r="BE27" i="89"/>
  <c r="BD27" i="89"/>
  <c r="BC27" i="89"/>
  <c r="BB27" i="89"/>
  <c r="BA27" i="89"/>
  <c r="AZ27" i="89"/>
  <c r="AY27" i="89"/>
  <c r="AX27" i="89"/>
  <c r="AW27" i="89"/>
  <c r="AV27" i="89"/>
  <c r="AU27" i="89"/>
  <c r="AT27" i="89"/>
  <c r="AS27" i="89"/>
  <c r="BJ26" i="89"/>
  <c r="BI26" i="89"/>
  <c r="BH26" i="89"/>
  <c r="BG26" i="89"/>
  <c r="BF26" i="89"/>
  <c r="BE26" i="89"/>
  <c r="BD26" i="89"/>
  <c r="BC26" i="89"/>
  <c r="BB26" i="89"/>
  <c r="BA26" i="89"/>
  <c r="AZ26" i="89"/>
  <c r="AY26" i="89"/>
  <c r="AX26" i="89"/>
  <c r="AW26" i="89"/>
  <c r="AV26" i="89"/>
  <c r="AU26" i="89"/>
  <c r="AT26" i="89"/>
  <c r="AS26" i="89"/>
  <c r="BJ25" i="89"/>
  <c r="BI25" i="89"/>
  <c r="BH25" i="89"/>
  <c r="BG25" i="89"/>
  <c r="BF25" i="89"/>
  <c r="BE25" i="89"/>
  <c r="BD25" i="89"/>
  <c r="BC25" i="89"/>
  <c r="BB25" i="89"/>
  <c r="BA25" i="89"/>
  <c r="AZ25" i="89"/>
  <c r="AY25" i="89"/>
  <c r="AX25" i="89"/>
  <c r="AW25" i="89"/>
  <c r="AV25" i="89"/>
  <c r="AU25" i="89"/>
  <c r="AT25" i="89"/>
  <c r="AS25" i="89"/>
  <c r="BJ24" i="89"/>
  <c r="BI24" i="89"/>
  <c r="BH24" i="89"/>
  <c r="BG24" i="89"/>
  <c r="BF24" i="89"/>
  <c r="BE24" i="89"/>
  <c r="BD24" i="89"/>
  <c r="BC24" i="89"/>
  <c r="BB24" i="89"/>
  <c r="BA24" i="89"/>
  <c r="AZ24" i="89"/>
  <c r="AY24" i="89"/>
  <c r="AX24" i="89"/>
  <c r="AW24" i="89"/>
  <c r="AV24" i="89"/>
  <c r="AU24" i="89"/>
  <c r="AT24" i="89"/>
  <c r="AS24" i="89"/>
  <c r="BJ23" i="89"/>
  <c r="BI23" i="89"/>
  <c r="BH23" i="89"/>
  <c r="BG23" i="89"/>
  <c r="BF23" i="89"/>
  <c r="BE23" i="89"/>
  <c r="BD23" i="89"/>
  <c r="BC23" i="89"/>
  <c r="BB23" i="89"/>
  <c r="BA23" i="89"/>
  <c r="AZ23" i="89"/>
  <c r="AY23" i="89"/>
  <c r="AX23" i="89"/>
  <c r="AW23" i="89"/>
  <c r="AV23" i="89"/>
  <c r="AU23" i="89"/>
  <c r="AT23" i="89"/>
  <c r="AS23" i="89"/>
  <c r="BJ22" i="89"/>
  <c r="BI22" i="89"/>
  <c r="BH22" i="89"/>
  <c r="BG22" i="89"/>
  <c r="BF22" i="89"/>
  <c r="BE22" i="89"/>
  <c r="BD22" i="89"/>
  <c r="BC22" i="89"/>
  <c r="BB22" i="89"/>
  <c r="BA22" i="89"/>
  <c r="AZ22" i="89"/>
  <c r="AY22" i="89"/>
  <c r="AX22" i="89"/>
  <c r="AW22" i="89"/>
  <c r="AV22" i="89"/>
  <c r="AU22" i="89"/>
  <c r="AT22" i="89"/>
  <c r="AS22" i="89"/>
  <c r="BJ19" i="89"/>
  <c r="BI19" i="89"/>
  <c r="BH19" i="89"/>
  <c r="BG19" i="89"/>
  <c r="BF19" i="89"/>
  <c r="BE19" i="89"/>
  <c r="BD19" i="89"/>
  <c r="BC19" i="89"/>
  <c r="BB19" i="89"/>
  <c r="BA19" i="89"/>
  <c r="AZ19" i="89"/>
  <c r="AY19" i="89"/>
  <c r="AX19" i="89"/>
  <c r="AW19" i="89"/>
  <c r="AV19" i="89"/>
  <c r="AU19" i="89"/>
  <c r="AT19" i="89"/>
  <c r="AS19" i="89"/>
  <c r="BJ18" i="89"/>
  <c r="BI18" i="89"/>
  <c r="BH18" i="89"/>
  <c r="BG18" i="89"/>
  <c r="BF18" i="89"/>
  <c r="BE18" i="89"/>
  <c r="BD18" i="89"/>
  <c r="BC18" i="89"/>
  <c r="BB18" i="89"/>
  <c r="BA18" i="89"/>
  <c r="AZ18" i="89"/>
  <c r="AY18" i="89"/>
  <c r="AX18" i="89"/>
  <c r="AW18" i="89"/>
  <c r="AV18" i="89"/>
  <c r="AU18" i="89"/>
  <c r="AT18" i="89"/>
  <c r="AS18" i="89"/>
  <c r="BJ17" i="89"/>
  <c r="BI17" i="89"/>
  <c r="BH17" i="89"/>
  <c r="BG17" i="89"/>
  <c r="BF17" i="89"/>
  <c r="BE17" i="89"/>
  <c r="BD17" i="89"/>
  <c r="BC17" i="89"/>
  <c r="BB17" i="89"/>
  <c r="BA17" i="89"/>
  <c r="AZ17" i="89"/>
  <c r="AY17" i="89"/>
  <c r="AX17" i="89"/>
  <c r="AW17" i="89"/>
  <c r="AV17" i="89"/>
  <c r="AU17" i="89"/>
  <c r="AT17" i="89"/>
  <c r="AS17" i="89"/>
  <c r="BJ16" i="89"/>
  <c r="BI16" i="89"/>
  <c r="BH16" i="89"/>
  <c r="BG16" i="89"/>
  <c r="BF16" i="89"/>
  <c r="BE16" i="89"/>
  <c r="BD16" i="89"/>
  <c r="BC16" i="89"/>
  <c r="BB16" i="89"/>
  <c r="BA16" i="89"/>
  <c r="AZ16" i="89"/>
  <c r="AY16" i="89"/>
  <c r="AX16" i="89"/>
  <c r="AW16" i="89"/>
  <c r="AV16" i="89"/>
  <c r="AU16" i="89"/>
  <c r="AT16" i="89"/>
  <c r="AS16" i="89"/>
  <c r="BJ15" i="89"/>
  <c r="BI15" i="89"/>
  <c r="BH15" i="89"/>
  <c r="BG15" i="89"/>
  <c r="BF15" i="89"/>
  <c r="BE15" i="89"/>
  <c r="BD15" i="89"/>
  <c r="BC15" i="89"/>
  <c r="BB15" i="89"/>
  <c r="BA15" i="89"/>
  <c r="AZ15" i="89"/>
  <c r="AY15" i="89"/>
  <c r="AX15" i="89"/>
  <c r="AW15" i="89"/>
  <c r="AV15" i="89"/>
  <c r="AU15" i="89"/>
  <c r="AT15" i="89"/>
  <c r="AS15" i="89"/>
  <c r="BJ14" i="89"/>
  <c r="BI14" i="89"/>
  <c r="BH14" i="89"/>
  <c r="BG14" i="89"/>
  <c r="BF14" i="89"/>
  <c r="BE14" i="89"/>
  <c r="BD14" i="89"/>
  <c r="BC14" i="89"/>
  <c r="BB14" i="89"/>
  <c r="BA14" i="89"/>
  <c r="AZ14" i="89"/>
  <c r="AY14" i="89"/>
  <c r="AX14" i="89"/>
  <c r="AW14" i="89"/>
  <c r="AV14" i="89"/>
  <c r="AU14" i="89"/>
  <c r="AT14" i="89"/>
  <c r="AS14" i="89"/>
  <c r="BJ13" i="89"/>
  <c r="BI13" i="89"/>
  <c r="BH13" i="89"/>
  <c r="BG13" i="89"/>
  <c r="BF13" i="89"/>
  <c r="BE13" i="89"/>
  <c r="BD13" i="89"/>
  <c r="BC13" i="89"/>
  <c r="BB13" i="89"/>
  <c r="BA13" i="89"/>
  <c r="AZ13" i="89"/>
  <c r="AY13" i="89"/>
  <c r="AX13" i="89"/>
  <c r="AW13" i="89"/>
  <c r="AV13" i="89"/>
  <c r="AU13" i="89"/>
  <c r="AT13" i="89"/>
  <c r="AS13" i="89"/>
  <c r="BJ12" i="89"/>
  <c r="BI12" i="89"/>
  <c r="BH12" i="89"/>
  <c r="BG12" i="89"/>
  <c r="BF12" i="89"/>
  <c r="BE12" i="89"/>
  <c r="BD12" i="89"/>
  <c r="BC12" i="89"/>
  <c r="BB12" i="89"/>
  <c r="BA12" i="89"/>
  <c r="AZ12" i="89"/>
  <c r="AY12" i="89"/>
  <c r="AX12" i="89"/>
  <c r="AW12" i="89"/>
  <c r="AV12" i="89"/>
  <c r="AU12" i="89"/>
  <c r="AT12" i="89"/>
  <c r="AS12" i="89"/>
  <c r="BJ31" i="78"/>
  <c r="BH31" i="78"/>
  <c r="BF31" i="78"/>
  <c r="BD31" i="78"/>
  <c r="BB31" i="78"/>
  <c r="AZ31" i="78"/>
  <c r="AX31" i="78"/>
  <c r="AV31" i="78"/>
  <c r="AT31" i="78"/>
  <c r="BJ26" i="78"/>
  <c r="BI26" i="78"/>
  <c r="BH26" i="78"/>
  <c r="BG26" i="78"/>
  <c r="BF26" i="78"/>
  <c r="BE26" i="78"/>
  <c r="BD26" i="78"/>
  <c r="BC26" i="78"/>
  <c r="BB26" i="78"/>
  <c r="BA26" i="78"/>
  <c r="AZ26" i="78"/>
  <c r="AY26" i="78"/>
  <c r="AX26" i="78"/>
  <c r="AW26" i="78"/>
  <c r="AV26" i="78"/>
  <c r="AU26" i="78"/>
  <c r="AT26" i="78"/>
  <c r="AS26" i="78"/>
  <c r="BJ24" i="78"/>
  <c r="BI24" i="78"/>
  <c r="BH24" i="78"/>
  <c r="BG24" i="78"/>
  <c r="BF24" i="78"/>
  <c r="BE24" i="78"/>
  <c r="BD24" i="78"/>
  <c r="BC24" i="78"/>
  <c r="BB24" i="78"/>
  <c r="BA24" i="78"/>
  <c r="AZ24" i="78"/>
  <c r="AY24" i="78"/>
  <c r="AX24" i="78"/>
  <c r="AW24" i="78"/>
  <c r="AV24" i="78"/>
  <c r="AU24" i="78"/>
  <c r="AT24" i="78"/>
  <c r="AS24" i="78"/>
  <c r="AG31" i="32"/>
  <c r="AH532" i="95"/>
  <c r="AH533" i="95"/>
  <c r="AG85" i="80"/>
  <c r="AH534" i="95"/>
  <c r="AH536" i="95"/>
  <c r="AH537" i="95"/>
  <c r="AG85" i="85"/>
  <c r="AH539" i="95"/>
  <c r="AH540" i="95"/>
  <c r="AH531" i="95"/>
  <c r="AG26" i="79"/>
  <c r="AG24" i="79"/>
  <c r="AG26" i="80"/>
  <c r="AG24" i="80"/>
  <c r="AG26" i="81"/>
  <c r="AG24" i="81"/>
  <c r="AG26" i="82"/>
  <c r="AG24" i="82"/>
  <c r="AG26" i="83"/>
  <c r="AG24" i="83"/>
  <c r="AG38" i="84"/>
  <c r="AG36" i="84"/>
  <c r="AG34" i="84"/>
  <c r="AG32" i="84"/>
  <c r="AG30" i="84"/>
  <c r="AG29" i="84"/>
  <c r="AG28" i="84"/>
  <c r="AG27" i="84"/>
  <c r="AG26" i="84"/>
  <c r="AG25" i="84"/>
  <c r="AG24" i="84"/>
  <c r="AG23" i="84"/>
  <c r="AG22" i="84"/>
  <c r="AG19" i="84"/>
  <c r="AG18" i="84"/>
  <c r="AG17" i="84"/>
  <c r="AG16" i="84"/>
  <c r="AG15" i="84"/>
  <c r="AG14" i="84"/>
  <c r="AG13" i="84"/>
  <c r="AG12" i="84"/>
  <c r="AG96" i="84"/>
  <c r="AG95" i="84"/>
  <c r="AG93" i="84"/>
  <c r="AG92" i="84"/>
  <c r="AG91" i="84"/>
  <c r="AG90" i="84"/>
  <c r="AG87" i="84"/>
  <c r="AG85" i="84"/>
  <c r="AG84" i="84"/>
  <c r="AG83" i="84"/>
  <c r="AG36" i="85"/>
  <c r="AG30" i="85"/>
  <c r="AG26" i="85"/>
  <c r="AG24" i="85"/>
  <c r="AG22" i="85"/>
  <c r="AG18" i="85"/>
  <c r="AG17" i="85"/>
  <c r="AG16" i="85"/>
  <c r="AG15" i="85"/>
  <c r="AG13" i="85"/>
  <c r="AG91" i="85"/>
  <c r="AG90" i="85"/>
  <c r="AG38" i="89"/>
  <c r="AG36" i="89"/>
  <c r="AG34" i="89"/>
  <c r="AG32" i="89"/>
  <c r="AG30" i="89"/>
  <c r="AG29" i="89"/>
  <c r="AG28" i="89"/>
  <c r="AG27" i="89"/>
  <c r="AG26" i="89"/>
  <c r="AG25" i="89"/>
  <c r="AG24" i="89"/>
  <c r="AG23" i="89"/>
  <c r="AG22" i="89"/>
  <c r="AG19" i="89"/>
  <c r="AG18" i="89"/>
  <c r="AG17" i="89"/>
  <c r="AG16" i="89"/>
  <c r="AG15" i="89"/>
  <c r="AG14" i="89"/>
  <c r="AG13" i="89"/>
  <c r="AG12" i="89"/>
  <c r="AG96" i="89"/>
  <c r="AG95" i="89"/>
  <c r="AG93" i="89"/>
  <c r="AG92" i="89"/>
  <c r="AG91" i="89"/>
  <c r="AG90" i="89"/>
  <c r="AG87" i="89"/>
  <c r="AG85" i="89"/>
  <c r="AG84" i="89"/>
  <c r="AG83" i="89"/>
  <c r="AG26" i="32"/>
  <c r="AG24" i="32"/>
  <c r="AG26" i="78"/>
  <c r="AG24" i="78"/>
  <c r="AG38" i="78"/>
  <c r="AG36" i="78"/>
  <c r="AG34" i="78"/>
  <c r="AG32" i="78"/>
  <c r="AG30" i="78"/>
  <c r="AG29" i="78"/>
  <c r="AG28" i="78"/>
  <c r="AG27" i="78"/>
  <c r="AG25" i="78"/>
  <c r="AG23" i="78"/>
  <c r="AG22" i="78"/>
  <c r="AG19" i="78"/>
  <c r="AG18" i="78"/>
  <c r="AG17" i="78"/>
  <c r="AG16" i="78"/>
  <c r="AG15" i="78"/>
  <c r="AG14" i="78"/>
  <c r="AG13" i="78"/>
  <c r="AG12" i="78"/>
  <c r="AG96" i="78"/>
  <c r="AG95" i="78"/>
  <c r="AG93" i="78"/>
  <c r="AG92" i="78"/>
  <c r="AG91" i="78"/>
  <c r="AG90" i="78"/>
  <c r="AG87" i="78"/>
  <c r="AG84" i="78"/>
  <c r="AG83" i="78"/>
  <c r="AG38" i="79"/>
  <c r="AG36" i="79"/>
  <c r="AG34" i="79"/>
  <c r="AG32" i="79"/>
  <c r="AG30" i="79"/>
  <c r="AG29" i="79"/>
  <c r="AG28" i="79"/>
  <c r="AG27" i="79"/>
  <c r="AG25" i="79"/>
  <c r="AG23" i="79"/>
  <c r="AG22" i="79"/>
  <c r="AG19" i="79"/>
  <c r="AG18" i="79"/>
  <c r="AG17" i="79"/>
  <c r="AG16" i="79"/>
  <c r="AG15" i="79"/>
  <c r="AG14" i="79"/>
  <c r="AG13" i="79"/>
  <c r="AG12" i="79"/>
  <c r="AG96" i="79"/>
  <c r="AG95" i="79"/>
  <c r="AG93" i="79"/>
  <c r="AG92" i="79"/>
  <c r="AG91" i="79"/>
  <c r="AG90" i="79"/>
  <c r="AG87" i="79"/>
  <c r="AG84" i="79"/>
  <c r="AG83" i="79"/>
  <c r="AG38" i="80"/>
  <c r="AG36" i="80"/>
  <c r="AG34" i="80"/>
  <c r="AG32" i="80"/>
  <c r="AG30" i="80"/>
  <c r="AG29" i="80"/>
  <c r="AG28" i="80"/>
  <c r="AG27" i="80"/>
  <c r="AG25" i="80"/>
  <c r="AG23" i="80"/>
  <c r="AG22" i="80"/>
  <c r="AG19" i="80"/>
  <c r="AG18" i="80"/>
  <c r="AG17" i="80"/>
  <c r="AG16" i="80"/>
  <c r="AG15" i="80"/>
  <c r="AG14" i="80"/>
  <c r="AG13" i="80"/>
  <c r="AG12" i="80"/>
  <c r="AG96" i="80"/>
  <c r="AG95" i="80"/>
  <c r="AG93" i="80"/>
  <c r="AG92" i="80"/>
  <c r="AG91" i="80"/>
  <c r="AG90" i="80"/>
  <c r="AG87" i="80"/>
  <c r="AG84" i="80"/>
  <c r="AG83" i="80"/>
  <c r="AG38" i="81"/>
  <c r="AG36" i="81"/>
  <c r="AG34" i="81"/>
  <c r="AG32" i="81"/>
  <c r="AG30" i="81"/>
  <c r="AG29" i="81"/>
  <c r="AG28" i="81"/>
  <c r="AG27" i="81"/>
  <c r="AG25" i="81"/>
  <c r="AG23" i="81"/>
  <c r="AG22" i="81"/>
  <c r="AG19" i="81"/>
  <c r="AG18" i="81"/>
  <c r="AG17" i="81"/>
  <c r="AG16" i="81"/>
  <c r="AG15" i="81"/>
  <c r="AG14" i="81"/>
  <c r="AG13" i="81"/>
  <c r="AG12" i="81"/>
  <c r="AG96" i="81"/>
  <c r="AG95" i="81"/>
  <c r="AG93" i="81"/>
  <c r="AG92" i="81"/>
  <c r="AG91" i="81"/>
  <c r="AG90" i="81"/>
  <c r="AG87" i="81"/>
  <c r="AG85" i="81"/>
  <c r="AG84" i="81"/>
  <c r="AG83" i="81"/>
  <c r="AG38" i="82"/>
  <c r="AG36" i="82"/>
  <c r="AG34" i="82"/>
  <c r="AG33" i="82"/>
  <c r="AG32" i="82"/>
  <c r="AG30" i="82"/>
  <c r="AG29" i="82"/>
  <c r="AG28" i="82"/>
  <c r="AG27" i="82"/>
  <c r="AG25" i="82"/>
  <c r="AG23" i="82"/>
  <c r="AG22" i="82"/>
  <c r="AG19" i="82"/>
  <c r="AG18" i="82"/>
  <c r="AG17" i="82"/>
  <c r="AG16" i="82"/>
  <c r="AG15" i="82"/>
  <c r="AG14" i="82"/>
  <c r="AG13" i="82"/>
  <c r="AG12" i="82"/>
  <c r="AG96" i="82"/>
  <c r="AG95" i="82"/>
  <c r="AG93" i="82"/>
  <c r="AG92" i="82"/>
  <c r="AG91" i="82"/>
  <c r="AG90" i="82"/>
  <c r="AG87" i="82"/>
  <c r="AG84" i="82"/>
  <c r="AG83" i="82"/>
  <c r="AG38" i="83"/>
  <c r="AG36" i="83"/>
  <c r="AG34" i="83"/>
  <c r="AG32" i="83"/>
  <c r="AG30" i="83"/>
  <c r="AG29" i="83"/>
  <c r="AG28" i="83"/>
  <c r="AG27" i="83"/>
  <c r="AG25" i="83"/>
  <c r="AG23" i="83"/>
  <c r="AG22" i="83"/>
  <c r="AG19" i="83"/>
  <c r="AG18" i="83"/>
  <c r="AG17" i="83"/>
  <c r="AG16" i="83"/>
  <c r="AG15" i="83"/>
  <c r="AG14" i="83"/>
  <c r="AG13" i="83"/>
  <c r="AG12" i="83"/>
  <c r="AG96" i="83"/>
  <c r="AG95" i="83"/>
  <c r="AG93" i="83"/>
  <c r="AG92" i="83"/>
  <c r="AG91" i="83"/>
  <c r="AG90" i="83"/>
  <c r="AG87" i="83"/>
  <c r="AG85" i="83"/>
  <c r="AG84" i="83"/>
  <c r="AG83" i="83"/>
  <c r="AG38" i="85"/>
  <c r="AG34" i="85"/>
  <c r="AG32" i="85"/>
  <c r="AG29" i="85"/>
  <c r="AG28" i="85"/>
  <c r="AG27" i="85"/>
  <c r="AG25" i="85"/>
  <c r="AG23" i="85"/>
  <c r="AG19" i="85"/>
  <c r="AG14" i="85"/>
  <c r="AG12" i="85"/>
  <c r="AG96" i="85"/>
  <c r="AG95" i="85"/>
  <c r="AG93" i="85"/>
  <c r="AG92" i="85"/>
  <c r="AG87" i="85"/>
  <c r="AG84" i="85"/>
  <c r="AG83" i="85"/>
  <c r="AG38" i="32"/>
  <c r="AG36" i="32"/>
  <c r="AG34" i="32"/>
  <c r="AG33" i="32"/>
  <c r="AG32" i="32"/>
  <c r="AG30" i="32"/>
  <c r="AG29" i="32"/>
  <c r="AG28" i="32"/>
  <c r="AG27" i="32"/>
  <c r="AG25" i="32"/>
  <c r="AG23" i="32"/>
  <c r="AG22" i="32"/>
  <c r="AG19" i="32"/>
  <c r="AG18" i="32"/>
  <c r="AG17" i="32"/>
  <c r="AG16" i="32"/>
  <c r="AG15" i="32"/>
  <c r="AG14" i="32"/>
  <c r="AG13" i="32"/>
  <c r="AG12" i="32"/>
  <c r="AG96" i="32"/>
  <c r="AG95" i="32"/>
  <c r="AG93" i="32"/>
  <c r="AG92" i="32"/>
  <c r="AG91" i="32"/>
  <c r="AG90" i="32"/>
  <c r="AG87" i="32"/>
  <c r="AG85" i="32"/>
  <c r="AG84" i="32"/>
  <c r="AG83" i="32"/>
  <c r="AF87" i="84"/>
  <c r="AF84" i="83"/>
  <c r="AF22" i="32"/>
  <c r="AF15" i="82"/>
  <c r="AF12" i="85"/>
  <c r="AF27" i="84"/>
  <c r="AF25" i="84"/>
  <c r="AF27" i="89"/>
  <c r="AF25" i="89"/>
  <c r="AF27" i="78"/>
  <c r="AF25" i="78"/>
  <c r="AF27" i="79"/>
  <c r="AF25" i="79"/>
  <c r="AF27" i="80"/>
  <c r="AF25" i="80"/>
  <c r="AF27" i="81"/>
  <c r="AF25" i="81"/>
  <c r="AF27" i="82"/>
  <c r="AF25" i="82"/>
  <c r="AF27" i="83"/>
  <c r="AF25" i="83"/>
  <c r="AF27" i="85"/>
  <c r="AF25" i="85"/>
  <c r="AF27" i="32"/>
  <c r="AF25" i="32"/>
  <c r="AE27" i="84"/>
  <c r="AE25" i="84"/>
  <c r="AE27" i="89"/>
  <c r="AE25" i="89"/>
  <c r="AE27" i="78"/>
  <c r="AE25" i="78"/>
  <c r="AE27" i="79"/>
  <c r="AE25" i="79"/>
  <c r="AE27" i="80"/>
  <c r="AE25" i="80"/>
  <c r="AE27" i="81"/>
  <c r="AE25" i="81"/>
  <c r="AE27" i="82"/>
  <c r="AE25" i="82"/>
  <c r="AE27" i="83"/>
  <c r="AE25" i="83"/>
  <c r="AE27" i="85"/>
  <c r="AE25" i="85"/>
  <c r="AE27" i="32"/>
  <c r="AE25" i="32"/>
  <c r="W16" i="89"/>
  <c r="V85" i="85"/>
  <c r="W91" i="82"/>
  <c r="W36" i="89"/>
  <c r="W19" i="79"/>
  <c r="AA36" i="78"/>
  <c r="AA87" i="82"/>
  <c r="AA22" i="79"/>
  <c r="AC15" i="85"/>
  <c r="BJ26" i="32"/>
  <c r="BI26" i="32"/>
  <c r="BH26" i="32"/>
  <c r="BG26" i="32"/>
  <c r="BF26" i="32"/>
  <c r="BE26" i="32"/>
  <c r="BD26" i="32"/>
  <c r="BC26" i="32"/>
  <c r="BB26" i="32"/>
  <c r="BA26" i="32"/>
  <c r="AZ26" i="32"/>
  <c r="AY26" i="32"/>
  <c r="BJ24" i="32"/>
  <c r="BI24" i="32"/>
  <c r="BH24" i="32"/>
  <c r="BG24" i="32"/>
  <c r="BF24" i="32"/>
  <c r="BE24" i="32"/>
  <c r="BD24" i="32"/>
  <c r="BC24" i="32"/>
  <c r="BB24" i="32"/>
  <c r="BA24" i="32"/>
  <c r="AZ24" i="32"/>
  <c r="AY24" i="32"/>
  <c r="AX26" i="32"/>
  <c r="AW26" i="32"/>
  <c r="AX24" i="32"/>
  <c r="AW24" i="32"/>
  <c r="AD27" i="84"/>
  <c r="AD25" i="84"/>
  <c r="AD27" i="89"/>
  <c r="AD25" i="89"/>
  <c r="AD27" i="78"/>
  <c r="AD25" i="78"/>
  <c r="AD27" i="79"/>
  <c r="AD25" i="79"/>
  <c r="AD27" i="80"/>
  <c r="AD25" i="80"/>
  <c r="AD27" i="81"/>
  <c r="AD25" i="81"/>
  <c r="AD27" i="82"/>
  <c r="AD25" i="82"/>
  <c r="AD27" i="83"/>
  <c r="AD25" i="83"/>
  <c r="AD27" i="85"/>
  <c r="AD25" i="85"/>
  <c r="AD27" i="32"/>
  <c r="AD25" i="32"/>
  <c r="AC27" i="84"/>
  <c r="AC25" i="84"/>
  <c r="AC27" i="89"/>
  <c r="AC25" i="89"/>
  <c r="AC27" i="78"/>
  <c r="AC25" i="78"/>
  <c r="AC27" i="79"/>
  <c r="AC25" i="79"/>
  <c r="AC27" i="80"/>
  <c r="AC25" i="80"/>
  <c r="AC27" i="81"/>
  <c r="AC25" i="81"/>
  <c r="AC27" i="82"/>
  <c r="AC25" i="82"/>
  <c r="AC27" i="83"/>
  <c r="AC25" i="83"/>
  <c r="AC27" i="85"/>
  <c r="AC25" i="85"/>
  <c r="AC27" i="32"/>
  <c r="AC25" i="32"/>
  <c r="AB27" i="84"/>
  <c r="AB25" i="84"/>
  <c r="AB27" i="89"/>
  <c r="AB25" i="89"/>
  <c r="AB27" i="78"/>
  <c r="AB25" i="78"/>
  <c r="AB27" i="79"/>
  <c r="AB25" i="79"/>
  <c r="AB27" i="80"/>
  <c r="AB25" i="80"/>
  <c r="AB27" i="81"/>
  <c r="AB25" i="81"/>
  <c r="AB27" i="82"/>
  <c r="AB25" i="82"/>
  <c r="AB27" i="83"/>
  <c r="AB25" i="83"/>
  <c r="AB27" i="85"/>
  <c r="AB25" i="85"/>
  <c r="AB27" i="32"/>
  <c r="AB25" i="32"/>
  <c r="AA27" i="84"/>
  <c r="AA25" i="84"/>
  <c r="AA27" i="89"/>
  <c r="AA25" i="89"/>
  <c r="AA27" i="78"/>
  <c r="AA25" i="78"/>
  <c r="AA27" i="79"/>
  <c r="AA25" i="79"/>
  <c r="AA27" i="80"/>
  <c r="AA25" i="80"/>
  <c r="AA27" i="81"/>
  <c r="AA25" i="81"/>
  <c r="AA27" i="82"/>
  <c r="AA25" i="82"/>
  <c r="AA27" i="83"/>
  <c r="AA25" i="83"/>
  <c r="AA27" i="85"/>
  <c r="AA25" i="85"/>
  <c r="AA27" i="32"/>
  <c r="AA25" i="32"/>
  <c r="AV26" i="32"/>
  <c r="AU26" i="32"/>
  <c r="AV24" i="32"/>
  <c r="AU24" i="32"/>
  <c r="AS26" i="32"/>
  <c r="AS24" i="32"/>
  <c r="AT26" i="32"/>
  <c r="AT24" i="32"/>
  <c r="Z27" i="84"/>
  <c r="Z25" i="84"/>
  <c r="Z27" i="89"/>
  <c r="Z25" i="89"/>
  <c r="Z27" i="78"/>
  <c r="Z25" i="78"/>
  <c r="Z27" i="79"/>
  <c r="Z25" i="79"/>
  <c r="Z27" i="80"/>
  <c r="Z25" i="80"/>
  <c r="Z27" i="81"/>
  <c r="Z25" i="81"/>
  <c r="Z27" i="82"/>
  <c r="Z25" i="82"/>
  <c r="Z27" i="83"/>
  <c r="Z25" i="83"/>
  <c r="Z27" i="85"/>
  <c r="Z25" i="85"/>
  <c r="Z27" i="32"/>
  <c r="Z25" i="32"/>
  <c r="Y27" i="89"/>
  <c r="X27" i="89"/>
  <c r="W27" i="89"/>
  <c r="V27" i="89"/>
  <c r="Y25" i="89"/>
  <c r="X25" i="89"/>
  <c r="W25" i="89"/>
  <c r="V25" i="89"/>
  <c r="Y27" i="85"/>
  <c r="X27" i="85"/>
  <c r="W27" i="85"/>
  <c r="V27" i="85"/>
  <c r="Y25" i="85"/>
  <c r="X25" i="85"/>
  <c r="W25" i="85"/>
  <c r="V25" i="85"/>
  <c r="Y27" i="84"/>
  <c r="X27" i="84"/>
  <c r="W27" i="84"/>
  <c r="V27" i="84"/>
  <c r="Y25" i="84"/>
  <c r="X25" i="84"/>
  <c r="W25" i="84"/>
  <c r="V25" i="84"/>
  <c r="Y27" i="83"/>
  <c r="X27" i="83"/>
  <c r="W27" i="83"/>
  <c r="V27" i="83"/>
  <c r="Y25" i="83"/>
  <c r="X25" i="83"/>
  <c r="W25" i="83"/>
  <c r="V25" i="83"/>
  <c r="Y27" i="82"/>
  <c r="X27" i="82"/>
  <c r="W27" i="82"/>
  <c r="V27" i="82"/>
  <c r="Y25" i="82"/>
  <c r="X25" i="82"/>
  <c r="W25" i="82"/>
  <c r="V25" i="82"/>
  <c r="Y27" i="81"/>
  <c r="X27" i="81"/>
  <c r="W27" i="81"/>
  <c r="V27" i="81"/>
  <c r="Y25" i="81"/>
  <c r="X25" i="81"/>
  <c r="W25" i="81"/>
  <c r="V25" i="81"/>
  <c r="Y27" i="80"/>
  <c r="X27" i="80"/>
  <c r="W27" i="80"/>
  <c r="V27" i="80"/>
  <c r="Y25" i="80"/>
  <c r="X25" i="80"/>
  <c r="W25" i="80"/>
  <c r="V25" i="80"/>
  <c r="Y27" i="79"/>
  <c r="X27" i="79"/>
  <c r="W27" i="79"/>
  <c r="V27" i="79"/>
  <c r="Y25" i="79"/>
  <c r="X25" i="79"/>
  <c r="W25" i="79"/>
  <c r="V25" i="79"/>
  <c r="Y27" i="78"/>
  <c r="X27" i="78"/>
  <c r="W27" i="78"/>
  <c r="V27" i="78"/>
  <c r="Y25" i="78"/>
  <c r="X25" i="78"/>
  <c r="W25" i="78"/>
  <c r="V25" i="78"/>
  <c r="Y27" i="32"/>
  <c r="X27" i="32"/>
  <c r="W27" i="32"/>
  <c r="V27" i="32"/>
  <c r="Y25" i="32"/>
  <c r="X25" i="32"/>
  <c r="W25" i="32"/>
  <c r="V25" i="32"/>
  <c r="AN26" i="32"/>
  <c r="V28" i="85"/>
  <c r="V85" i="82"/>
  <c r="V23" i="83"/>
  <c r="V28" i="78"/>
  <c r="V28" i="82"/>
  <c r="V85" i="79"/>
  <c r="V83" i="82"/>
  <c r="W14" i="89"/>
  <c r="AA36" i="81"/>
  <c r="AC95" i="82"/>
  <c r="AD14" i="82"/>
  <c r="AD93" i="80"/>
  <c r="AD87" i="84"/>
  <c r="AD30" i="79"/>
  <c r="AD34" i="82"/>
  <c r="AD38" i="81"/>
  <c r="AC95" i="84"/>
  <c r="AC95" i="83"/>
  <c r="AC16" i="80"/>
  <c r="AC87" i="81"/>
  <c r="AC30" i="32"/>
  <c r="AC30" i="82"/>
  <c r="AC30" i="80"/>
  <c r="AC26" i="79"/>
  <c r="AB28" i="82"/>
  <c r="AB16" i="80"/>
  <c r="AB96" i="78"/>
  <c r="AB12" i="80"/>
  <c r="AB13" i="83"/>
  <c r="AB36" i="80"/>
  <c r="AB32" i="80"/>
  <c r="AD95" i="81"/>
  <c r="AB29" i="32"/>
  <c r="AB90" i="83"/>
  <c r="AB23" i="85"/>
  <c r="AD95" i="32"/>
  <c r="AD95" i="82"/>
  <c r="AD95" i="78"/>
  <c r="AD95" i="79"/>
  <c r="AD83" i="83"/>
  <c r="AD13" i="78"/>
  <c r="AD15" i="85"/>
  <c r="AA36" i="80"/>
  <c r="AD17" i="85"/>
  <c r="AD17" i="81"/>
  <c r="AD17" i="84"/>
  <c r="AD17" i="32"/>
  <c r="AD17" i="89"/>
  <c r="V83" i="79"/>
  <c r="AA36" i="89"/>
  <c r="AA36" i="79"/>
  <c r="V83" i="89"/>
  <c r="V83" i="83"/>
  <c r="W16" i="85"/>
  <c r="V83" i="84"/>
  <c r="AA87" i="83"/>
  <c r="W19" i="89"/>
  <c r="W19" i="83"/>
  <c r="V83" i="80"/>
  <c r="AE12" i="85"/>
  <c r="AE12" i="81"/>
  <c r="AB24" i="78"/>
  <c r="AC15" i="80"/>
  <c r="AC15" i="78"/>
  <c r="AC15" i="82"/>
  <c r="W36" i="79"/>
  <c r="V34" i="84"/>
  <c r="V34" i="85"/>
  <c r="V34" i="79"/>
  <c r="V34" i="81"/>
  <c r="V34" i="78"/>
  <c r="V34" i="83"/>
  <c r="V83" i="32"/>
  <c r="V83" i="81"/>
  <c r="V28" i="80"/>
  <c r="V28" i="32"/>
  <c r="AB93" i="84"/>
  <c r="AD32" i="80"/>
  <c r="AB92" i="84"/>
  <c r="AF95" i="78"/>
  <c r="AF23" i="79"/>
  <c r="AF13" i="81"/>
  <c r="AF83" i="81"/>
  <c r="AF16" i="78"/>
  <c r="AF24" i="84"/>
  <c r="AB36" i="32"/>
  <c r="AB36" i="81"/>
  <c r="AB36" i="82"/>
  <c r="AB36" i="79"/>
  <c r="AB91" i="84"/>
  <c r="AB91" i="82"/>
  <c r="AB24" i="85"/>
  <c r="AD96" i="79"/>
  <c r="AD32" i="89"/>
  <c r="AD32" i="81"/>
  <c r="AD32" i="78"/>
  <c r="AD32" i="85"/>
  <c r="AB85" i="80"/>
  <c r="AB85" i="32"/>
  <c r="AB13" i="32"/>
  <c r="AB13" i="80"/>
  <c r="AB14" i="80"/>
  <c r="AA87" i="80"/>
  <c r="AA87" i="32"/>
  <c r="Y30" i="32"/>
  <c r="V85" i="84"/>
  <c r="V85" i="80"/>
  <c r="V85" i="81"/>
  <c r="V85" i="89"/>
  <c r="V85" i="83"/>
  <c r="V85" i="78"/>
  <c r="V85" i="32"/>
  <c r="W28" i="84"/>
  <c r="W28" i="82"/>
  <c r="W28" i="79"/>
  <c r="W28" i="81"/>
  <c r="W28" i="32"/>
  <c r="W28" i="85"/>
  <c r="W28" i="89"/>
  <c r="W28" i="83"/>
  <c r="AC84" i="82"/>
  <c r="V23" i="84"/>
  <c r="V23" i="89"/>
  <c r="V23" i="32"/>
  <c r="V23" i="85"/>
  <c r="V23" i="79"/>
  <c r="V23" i="80"/>
  <c r="V34" i="89"/>
  <c r="V34" i="82"/>
  <c r="V83" i="85"/>
  <c r="V83" i="78"/>
  <c r="AC83" i="84"/>
  <c r="Y87" i="89"/>
  <c r="W14" i="84"/>
  <c r="W14" i="32"/>
  <c r="V29" i="80"/>
  <c r="AC93" i="80"/>
  <c r="AC34" i="81"/>
  <c r="AC28" i="82"/>
  <c r="AA26" i="82"/>
  <c r="Z12" i="82"/>
  <c r="Z24" i="83"/>
  <c r="Z91" i="83"/>
  <c r="Z14" i="78"/>
  <c r="Z93" i="85"/>
  <c r="X29" i="32"/>
  <c r="V26" i="32"/>
  <c r="AE83" i="79"/>
  <c r="Y26" i="84"/>
  <c r="Y28" i="79"/>
  <c r="X83" i="80"/>
  <c r="V93" i="82"/>
  <c r="V12" i="32"/>
  <c r="AC22" i="85"/>
  <c r="AA95" i="81"/>
  <c r="Z26" i="89"/>
  <c r="Z28" i="89"/>
  <c r="Z34" i="78"/>
  <c r="Y90" i="85"/>
  <c r="Y16" i="83"/>
  <c r="AE23" i="83"/>
  <c r="AE12" i="32"/>
  <c r="AA34" i="79"/>
  <c r="AA13" i="89"/>
  <c r="AA32" i="79"/>
  <c r="AA91" i="84"/>
  <c r="Z30" i="85"/>
  <c r="Y38" i="79"/>
  <c r="W12" i="81"/>
  <c r="V22" i="78"/>
  <c r="AD28" i="84"/>
  <c r="AD36" i="83"/>
  <c r="AE95" i="80"/>
  <c r="AA30" i="83"/>
  <c r="Y15" i="89"/>
  <c r="AE12" i="78"/>
  <c r="AE12" i="89"/>
  <c r="AE12" i="80"/>
  <c r="AE12" i="82"/>
  <c r="AE12" i="79"/>
  <c r="AE85" i="83"/>
  <c r="AE91" i="32"/>
  <c r="AD12" i="84"/>
  <c r="AD29" i="83"/>
  <c r="AE30" i="32"/>
  <c r="AE26" i="85"/>
  <c r="AE92" i="79"/>
  <c r="AE34" i="79"/>
  <c r="AF23" i="80"/>
  <c r="AF23" i="89"/>
  <c r="AF23" i="83"/>
  <c r="AF23" i="85"/>
  <c r="AF23" i="78"/>
  <c r="AF23" i="84"/>
  <c r="AF23" i="81"/>
  <c r="AF23" i="82"/>
  <c r="AF95" i="89"/>
  <c r="AF95" i="32"/>
  <c r="AF95" i="80"/>
  <c r="AF95" i="79"/>
  <c r="AF95" i="85"/>
  <c r="AF95" i="82"/>
  <c r="AF95" i="81"/>
  <c r="AF95" i="84"/>
  <c r="AF95" i="83"/>
  <c r="AF13" i="85"/>
  <c r="AF13" i="78"/>
  <c r="AF13" i="79"/>
  <c r="AF13" i="32"/>
  <c r="AF13" i="80"/>
  <c r="AF13" i="89"/>
  <c r="AF13" i="82"/>
  <c r="AF13" i="83"/>
  <c r="AF26" i="32"/>
  <c r="AF26" i="79"/>
  <c r="AF26" i="82"/>
  <c r="AF26" i="83"/>
  <c r="AF26" i="85"/>
  <c r="AF26" i="81"/>
  <c r="AF26" i="80"/>
  <c r="AF26" i="89"/>
  <c r="AF26" i="84"/>
  <c r="AF26" i="78"/>
  <c r="AF84" i="84"/>
  <c r="AF84" i="82"/>
  <c r="AF84" i="79"/>
  <c r="AF84" i="80"/>
  <c r="AF16" i="89"/>
  <c r="AF16" i="79"/>
  <c r="AF16" i="85"/>
  <c r="AF16" i="82"/>
  <c r="AF16" i="80"/>
  <c r="AF16" i="32"/>
  <c r="AF16" i="84"/>
  <c r="AF16" i="83"/>
  <c r="AF22" i="81"/>
  <c r="AF22" i="83"/>
  <c r="AF28" i="82"/>
  <c r="AF90" i="81"/>
  <c r="AF24" i="89"/>
  <c r="AF24" i="80"/>
  <c r="AF24" i="85"/>
  <c r="AF24" i="83"/>
  <c r="AF24" i="78"/>
  <c r="AF24" i="81"/>
  <c r="AF24" i="32"/>
  <c r="AF24" i="82"/>
  <c r="AF92" i="32"/>
  <c r="AF96" i="79"/>
  <c r="AF12" i="80"/>
  <c r="AF12" i="83"/>
  <c r="AF12" i="89"/>
  <c r="AF12" i="81"/>
  <c r="AF12" i="78"/>
  <c r="AF12" i="84"/>
  <c r="AF12" i="32"/>
  <c r="AF15" i="83"/>
  <c r="AF15" i="85"/>
  <c r="AF15" i="80"/>
  <c r="AF15" i="78"/>
  <c r="AF83" i="80"/>
  <c r="AF83" i="79"/>
  <c r="AF83" i="85"/>
  <c r="AF83" i="78"/>
  <c r="AF83" i="89"/>
  <c r="AF83" i="32"/>
  <c r="AF83" i="84"/>
  <c r="AF83" i="83"/>
  <c r="AF83" i="82"/>
  <c r="AF87" i="32"/>
  <c r="AF87" i="79"/>
  <c r="AF87" i="89"/>
  <c r="AF87" i="81"/>
  <c r="AF87" i="83"/>
  <c r="AF87" i="85"/>
  <c r="AF87" i="78"/>
  <c r="AF87" i="80"/>
  <c r="AF91" i="82"/>
  <c r="AF14" i="89"/>
  <c r="AF38" i="80"/>
  <c r="AE26" i="89"/>
  <c r="Z84" i="81"/>
  <c r="Y26" i="85"/>
  <c r="Y26" i="82"/>
  <c r="Y26" i="80"/>
  <c r="Z91" i="82"/>
  <c r="Y87" i="84"/>
  <c r="Y87" i="81"/>
  <c r="Y87" i="32"/>
  <c r="Y87" i="82"/>
  <c r="Y87" i="80"/>
  <c r="AC83" i="82"/>
  <c r="AC83" i="78"/>
  <c r="AC83" i="80"/>
  <c r="AC83" i="89"/>
  <c r="X30" i="32"/>
  <c r="X30" i="89"/>
  <c r="X30" i="85"/>
  <c r="X30" i="83"/>
  <c r="X30" i="79"/>
  <c r="X30" i="84"/>
  <c r="X14" i="79"/>
  <c r="X14" i="84"/>
  <c r="W12" i="79"/>
  <c r="AC38" i="83"/>
  <c r="X95" i="32"/>
  <c r="X95" i="84"/>
  <c r="V26" i="85"/>
  <c r="V26" i="82"/>
  <c r="V26" i="78"/>
  <c r="V26" i="83"/>
  <c r="V26" i="80"/>
  <c r="V26" i="84"/>
  <c r="V26" i="89"/>
  <c r="AC28" i="89"/>
  <c r="AC28" i="78"/>
  <c r="AC28" i="85"/>
  <c r="AC28" i="83"/>
  <c r="AC28" i="79"/>
  <c r="AC28" i="81"/>
  <c r="V29" i="84"/>
  <c r="V29" i="85"/>
  <c r="V29" i="78"/>
  <c r="V29" i="81"/>
  <c r="X13" i="32"/>
  <c r="X13" i="78"/>
  <c r="X13" i="82"/>
  <c r="X13" i="85"/>
  <c r="X13" i="80"/>
  <c r="X13" i="79"/>
  <c r="X13" i="89"/>
  <c r="X13" i="84"/>
  <c r="X34" i="85"/>
  <c r="X34" i="83"/>
  <c r="X34" i="81"/>
  <c r="X34" i="79"/>
  <c r="X34" i="89"/>
  <c r="X87" i="32"/>
  <c r="X87" i="81"/>
  <c r="X87" i="85"/>
  <c r="X87" i="79"/>
  <c r="X87" i="84"/>
  <c r="X87" i="80"/>
  <c r="X87" i="78"/>
  <c r="X87" i="89"/>
  <c r="Z28" i="82"/>
  <c r="X90" i="78"/>
  <c r="X90" i="82"/>
  <c r="X92" i="82"/>
  <c r="X92" i="84"/>
  <c r="AC84" i="84"/>
  <c r="AC84" i="80"/>
  <c r="Y92" i="81"/>
  <c r="Y92" i="32"/>
  <c r="Y92" i="78"/>
  <c r="Y92" i="83"/>
  <c r="Y92" i="85"/>
  <c r="AE91" i="79"/>
  <c r="AE91" i="82"/>
  <c r="AE91" i="85"/>
  <c r="AE91" i="80"/>
  <c r="AE91" i="83"/>
  <c r="Z26" i="80"/>
  <c r="AA95" i="79"/>
  <c r="AA95" i="83"/>
  <c r="V93" i="80"/>
  <c r="V93" i="89"/>
  <c r="V93" i="78"/>
  <c r="X29" i="80"/>
  <c r="Z12" i="83"/>
  <c r="Z12" i="89"/>
  <c r="Z12" i="81"/>
  <c r="AA26" i="84"/>
  <c r="AA26" i="79"/>
  <c r="AA26" i="85"/>
  <c r="AA26" i="32"/>
  <c r="X32" i="85"/>
  <c r="X32" i="78"/>
  <c r="X32" i="89"/>
  <c r="X32" i="79"/>
  <c r="X16" i="84"/>
  <c r="X16" i="82"/>
  <c r="X91" i="32"/>
  <c r="X91" i="80"/>
  <c r="X91" i="81"/>
  <c r="X91" i="82"/>
  <c r="X91" i="83"/>
  <c r="X91" i="89"/>
  <c r="X91" i="85"/>
  <c r="X91" i="78"/>
  <c r="X91" i="84"/>
  <c r="X91" i="79"/>
  <c r="Y30" i="80"/>
  <c r="Y30" i="85"/>
  <c r="Y30" i="79"/>
  <c r="AF92" i="82"/>
  <c r="AF92" i="83"/>
  <c r="AF91" i="80"/>
  <c r="AF91" i="32"/>
  <c r="AF22" i="84"/>
  <c r="AE92" i="80"/>
  <c r="AE92" i="78"/>
  <c r="AE92" i="81"/>
  <c r="AE92" i="83"/>
  <c r="AE92" i="82"/>
  <c r="AE92" i="85"/>
  <c r="AA30" i="81"/>
  <c r="AA30" i="32"/>
  <c r="AA30" i="85"/>
  <c r="Y93" i="83"/>
  <c r="AA91" i="78"/>
  <c r="AA13" i="32"/>
  <c r="Y16" i="80"/>
  <c r="AA12" i="89"/>
  <c r="AA12" i="84"/>
  <c r="AA12" i="32"/>
  <c r="AA12" i="82"/>
  <c r="AA12" i="85"/>
  <c r="AA12" i="80"/>
  <c r="V12" i="85"/>
  <c r="V12" i="89"/>
  <c r="V12" i="83"/>
  <c r="V12" i="80"/>
  <c r="V12" i="79"/>
  <c r="Y28" i="89"/>
  <c r="AC85" i="83"/>
  <c r="AC85" i="89"/>
  <c r="AC85" i="78"/>
  <c r="Z92" i="80"/>
  <c r="Z92" i="81"/>
  <c r="Z92" i="78"/>
  <c r="Z92" i="32"/>
  <c r="Z92" i="89"/>
  <c r="Z92" i="84"/>
  <c r="Z92" i="85"/>
  <c r="Z92" i="83"/>
  <c r="Z92" i="79"/>
  <c r="Z92" i="82"/>
  <c r="Z36" i="84"/>
  <c r="Z36" i="81"/>
  <c r="Z36" i="89"/>
  <c r="Z36" i="32"/>
  <c r="Z36" i="78"/>
  <c r="Z36" i="79"/>
  <c r="Z36" i="85"/>
  <c r="Z36" i="82"/>
  <c r="Z36" i="80"/>
  <c r="Z36" i="83"/>
  <c r="Z13" i="80"/>
  <c r="Z13" i="78"/>
  <c r="Z13" i="79"/>
  <c r="Z13" i="32"/>
  <c r="Z13" i="83"/>
  <c r="Z13" i="85"/>
  <c r="Z13" i="82"/>
  <c r="Z13" i="81"/>
  <c r="Z13" i="84"/>
  <c r="Z13" i="89"/>
  <c r="AC93" i="83"/>
  <c r="AC93" i="78"/>
  <c r="AC93" i="85"/>
  <c r="AC93" i="84"/>
  <c r="AC93" i="82"/>
  <c r="AC93" i="81"/>
  <c r="AC93" i="89"/>
  <c r="AC93" i="32"/>
  <c r="AC93" i="79"/>
  <c r="W85" i="84"/>
  <c r="W85" i="85"/>
  <c r="W85" i="82"/>
  <c r="W85" i="83"/>
  <c r="W85" i="81"/>
  <c r="W85" i="80"/>
  <c r="W85" i="89"/>
  <c r="W85" i="79"/>
  <c r="W85" i="32"/>
  <c r="W85" i="78"/>
  <c r="W87" i="81"/>
  <c r="W87" i="32"/>
  <c r="W87" i="78"/>
  <c r="W87" i="79"/>
  <c r="W87" i="85"/>
  <c r="W87" i="89"/>
  <c r="W87" i="82"/>
  <c r="W87" i="83"/>
  <c r="W87" i="84"/>
  <c r="W87" i="80"/>
  <c r="W22" i="85"/>
  <c r="W22" i="82"/>
  <c r="W22" i="89"/>
  <c r="W22" i="84"/>
  <c r="W22" i="79"/>
  <c r="W22" i="78"/>
  <c r="W22" i="32"/>
  <c r="W32" i="81"/>
  <c r="W32" i="78"/>
  <c r="W32" i="85"/>
  <c r="W32" i="82"/>
  <c r="W32" i="32"/>
  <c r="W32" i="79"/>
  <c r="W32" i="80"/>
  <c r="W32" i="84"/>
  <c r="W32" i="89"/>
  <c r="W32" i="83"/>
  <c r="W84" i="84"/>
  <c r="W84" i="82"/>
  <c r="W84" i="83"/>
  <c r="W84" i="85"/>
  <c r="W84" i="89"/>
  <c r="W84" i="32"/>
  <c r="W84" i="79"/>
  <c r="W84" i="81"/>
  <c r="W84" i="80"/>
  <c r="W84" i="78"/>
  <c r="AC32" i="85"/>
  <c r="AC32" i="89"/>
  <c r="AC32" i="83"/>
  <c r="AC32" i="80"/>
  <c r="AC32" i="79"/>
  <c r="AC32" i="81"/>
  <c r="AC32" i="84"/>
  <c r="AC32" i="32"/>
  <c r="V90" i="80"/>
  <c r="V90" i="81"/>
  <c r="V90" i="82"/>
  <c r="V90" i="85"/>
  <c r="V90" i="78"/>
  <c r="V90" i="32"/>
  <c r="V90" i="83"/>
  <c r="V90" i="84"/>
  <c r="V90" i="79"/>
  <c r="V90" i="89"/>
  <c r="X93" i="78"/>
  <c r="X93" i="83"/>
  <c r="X93" i="84"/>
  <c r="X93" i="85"/>
  <c r="X93" i="89"/>
  <c r="X93" i="32"/>
  <c r="X93" i="82"/>
  <c r="X93" i="81"/>
  <c r="X93" i="79"/>
  <c r="X93" i="80"/>
  <c r="X38" i="32"/>
  <c r="X38" i="81"/>
  <c r="X38" i="83"/>
  <c r="X38" i="80"/>
  <c r="X38" i="79"/>
  <c r="X38" i="78"/>
  <c r="X38" i="84"/>
  <c r="X38" i="82"/>
  <c r="X38" i="85"/>
  <c r="X38" i="89"/>
  <c r="X26" i="32"/>
  <c r="X26" i="85"/>
  <c r="X26" i="82"/>
  <c r="X26" i="81"/>
  <c r="X26" i="78"/>
  <c r="X26" i="80"/>
  <c r="X26" i="89"/>
  <c r="X26" i="83"/>
  <c r="X26" i="79"/>
  <c r="X26" i="84"/>
  <c r="Z95" i="85"/>
  <c r="Z95" i="81"/>
  <c r="Z95" i="83"/>
  <c r="Z95" i="82"/>
  <c r="Z95" i="32"/>
  <c r="Z95" i="80"/>
  <c r="AA22" i="89"/>
  <c r="AA22" i="32"/>
  <c r="AF14" i="78"/>
  <c r="AE34" i="89"/>
  <c r="AE34" i="78"/>
  <c r="AE34" i="80"/>
  <c r="AE34" i="32"/>
  <c r="AE30" i="85"/>
  <c r="AE30" i="82"/>
  <c r="AE30" i="84"/>
  <c r="AE30" i="78"/>
  <c r="AE30" i="89"/>
  <c r="AE30" i="79"/>
  <c r="AD29" i="78"/>
  <c r="AD29" i="82"/>
  <c r="AD29" i="81"/>
  <c r="AD29" i="89"/>
  <c r="AD29" i="32"/>
  <c r="AD29" i="85"/>
  <c r="AD29" i="84"/>
  <c r="AD12" i="78"/>
  <c r="AD12" i="85"/>
  <c r="AD12" i="32"/>
  <c r="AD12" i="83"/>
  <c r="AD12" i="82"/>
  <c r="AD12" i="80"/>
  <c r="AD12" i="79"/>
  <c r="AE85" i="85"/>
  <c r="AE85" i="84"/>
  <c r="AE85" i="78"/>
  <c r="AE85" i="79"/>
  <c r="Y15" i="84"/>
  <c r="Y15" i="78"/>
  <c r="Y15" i="81"/>
  <c r="Y15" i="83"/>
  <c r="Y15" i="80"/>
  <c r="Y15" i="32"/>
  <c r="Y15" i="85"/>
  <c r="Y15" i="79"/>
  <c r="AD36" i="84"/>
  <c r="AD36" i="32"/>
  <c r="AD36" i="79"/>
  <c r="AD36" i="80"/>
  <c r="V22" i="84"/>
  <c r="V22" i="80"/>
  <c r="V22" i="89"/>
  <c r="Y38" i="32"/>
  <c r="Y38" i="81"/>
  <c r="Y38" i="80"/>
  <c r="Y38" i="83"/>
  <c r="Y38" i="82"/>
  <c r="Y38" i="89"/>
  <c r="Y38" i="84"/>
  <c r="Z16" i="80"/>
  <c r="Z16" i="82"/>
  <c r="Z16" i="78"/>
  <c r="Z16" i="89"/>
  <c r="Z16" i="84"/>
  <c r="Z16" i="79"/>
  <c r="Z16" i="83"/>
  <c r="Z16" i="32"/>
  <c r="AA32" i="80"/>
  <c r="AA32" i="83"/>
  <c r="AA32" i="81"/>
  <c r="AA32" i="82"/>
  <c r="AA32" i="85"/>
  <c r="AA32" i="84"/>
  <c r="AA32" i="78"/>
  <c r="AC36" i="32"/>
  <c r="AC36" i="89"/>
  <c r="AC36" i="80"/>
  <c r="AC36" i="81"/>
  <c r="AC36" i="82"/>
  <c r="AE18" i="82"/>
  <c r="AE18" i="81"/>
  <c r="AE18" i="83"/>
  <c r="AE18" i="79"/>
  <c r="AE18" i="84"/>
  <c r="AE18" i="89"/>
  <c r="AE18" i="78"/>
  <c r="AE18" i="85"/>
  <c r="AE18" i="80"/>
  <c r="AE18" i="32"/>
  <c r="Y84" i="84"/>
  <c r="Y84" i="83"/>
  <c r="Y84" i="81"/>
  <c r="Y84" i="78"/>
  <c r="Y84" i="89"/>
  <c r="Y84" i="79"/>
  <c r="Y84" i="85"/>
  <c r="Y84" i="82"/>
  <c r="Y84" i="80"/>
  <c r="Y84" i="32"/>
  <c r="Y12" i="84"/>
  <c r="Y12" i="32"/>
  <c r="Y12" i="89"/>
  <c r="Y12" i="81"/>
  <c r="Y12" i="78"/>
  <c r="Y12" i="83"/>
  <c r="Y12" i="85"/>
  <c r="Y12" i="82"/>
  <c r="Y12" i="80"/>
  <c r="Y12" i="79"/>
  <c r="AC91" i="79"/>
  <c r="AC91" i="82"/>
  <c r="AC91" i="78"/>
  <c r="AC91" i="84"/>
  <c r="AC91" i="81"/>
  <c r="AC91" i="32"/>
  <c r="AC91" i="83"/>
  <c r="AC91" i="85"/>
  <c r="AC91" i="80"/>
  <c r="AC91" i="89"/>
  <c r="V87" i="81"/>
  <c r="V87" i="85"/>
  <c r="V87" i="89"/>
  <c r="V87" i="79"/>
  <c r="V87" i="82"/>
  <c r="V87" i="80"/>
  <c r="V87" i="78"/>
  <c r="V87" i="83"/>
  <c r="V87" i="32"/>
  <c r="V87" i="84"/>
  <c r="V96" i="85"/>
  <c r="V96" i="84"/>
  <c r="V96" i="89"/>
  <c r="V96" i="32"/>
  <c r="V96" i="79"/>
  <c r="V92" i="81"/>
  <c r="V92" i="80"/>
  <c r="V92" i="79"/>
  <c r="V92" i="85"/>
  <c r="V92" i="78"/>
  <c r="AA38" i="79"/>
  <c r="AA38" i="89"/>
  <c r="AA38" i="32"/>
  <c r="AA38" i="82"/>
  <c r="AA38" i="83"/>
  <c r="AA38" i="81"/>
  <c r="AA38" i="80"/>
  <c r="AA38" i="84"/>
  <c r="AA38" i="85"/>
  <c r="AA38" i="78"/>
  <c r="AA85" i="82"/>
  <c r="AA85" i="81"/>
  <c r="AA85" i="80"/>
  <c r="AA85" i="84"/>
  <c r="AA85" i="83"/>
  <c r="AA85" i="89"/>
  <c r="AA85" i="85"/>
  <c r="AA85" i="79"/>
  <c r="AA85" i="78"/>
  <c r="AA85" i="32"/>
  <c r="X85" i="78"/>
  <c r="X85" i="85"/>
  <c r="X85" i="83"/>
  <c r="X85" i="80"/>
  <c r="X85" i="81"/>
  <c r="X85" i="79"/>
  <c r="X85" i="32"/>
  <c r="X85" i="82"/>
  <c r="X85" i="89"/>
  <c r="X85" i="84"/>
  <c r="AA29" i="83"/>
  <c r="AA29" i="81"/>
  <c r="AA29" i="82"/>
  <c r="AA29" i="78"/>
  <c r="AA29" i="79"/>
  <c r="AA29" i="32"/>
  <c r="AA29" i="89"/>
  <c r="AA29" i="80"/>
  <c r="AA29" i="84"/>
  <c r="AA29" i="85"/>
  <c r="AA15" i="85"/>
  <c r="AA15" i="82"/>
  <c r="AA15" i="80"/>
  <c r="AA15" i="81"/>
  <c r="AA15" i="78"/>
  <c r="AA15" i="84"/>
  <c r="AA15" i="79"/>
  <c r="AA15" i="32"/>
  <c r="AA15" i="83"/>
  <c r="AA15" i="89"/>
  <c r="AC14" i="82"/>
  <c r="AC14" i="85"/>
  <c r="AC14" i="89"/>
  <c r="AC14" i="84"/>
  <c r="AC14" i="78"/>
  <c r="AC14" i="79"/>
  <c r="AC14" i="81"/>
  <c r="AC14" i="83"/>
  <c r="AC14" i="80"/>
  <c r="AC14" i="32"/>
  <c r="AC90" i="85"/>
  <c r="AC90" i="82"/>
  <c r="AC90" i="81"/>
  <c r="AC90" i="32"/>
  <c r="AC90" i="89"/>
  <c r="AC90" i="80"/>
  <c r="AC90" i="79"/>
  <c r="AC90" i="78"/>
  <c r="AC90" i="83"/>
  <c r="AC90" i="84"/>
  <c r="W29" i="84"/>
  <c r="W29" i="82"/>
  <c r="W29" i="79"/>
  <c r="W29" i="80"/>
  <c r="W29" i="81"/>
  <c r="W29" i="89"/>
  <c r="W29" i="83"/>
  <c r="W29" i="85"/>
  <c r="W29" i="78"/>
  <c r="W29" i="32"/>
  <c r="W38" i="32"/>
  <c r="W38" i="81"/>
  <c r="W38" i="89"/>
  <c r="W38" i="78"/>
  <c r="W38" i="84"/>
  <c r="W38" i="79"/>
  <c r="W38" i="82"/>
  <c r="W38" i="83"/>
  <c r="W38" i="85"/>
  <c r="W38" i="80"/>
  <c r="W95" i="32"/>
  <c r="W95" i="78"/>
  <c r="W95" i="81"/>
  <c r="W95" i="82"/>
  <c r="W95" i="85"/>
  <c r="W95" i="80"/>
  <c r="W95" i="79"/>
  <c r="W95" i="89"/>
  <c r="W95" i="84"/>
  <c r="W95" i="83"/>
  <c r="W23" i="84"/>
  <c r="W23" i="78"/>
  <c r="W23" i="81"/>
  <c r="W23" i="32"/>
  <c r="W23" i="80"/>
  <c r="W23" i="82"/>
  <c r="W23" i="89"/>
  <c r="W23" i="83"/>
  <c r="W34" i="84"/>
  <c r="W34" i="32"/>
  <c r="W34" i="78"/>
  <c r="W34" i="89"/>
  <c r="W34" i="79"/>
  <c r="W34" i="85"/>
  <c r="W34" i="82"/>
  <c r="W34" i="83"/>
  <c r="W34" i="81"/>
  <c r="W34" i="80"/>
  <c r="AA83" i="84"/>
  <c r="AA83" i="83"/>
  <c r="AA83" i="78"/>
  <c r="AA83" i="81"/>
  <c r="AA83" i="79"/>
  <c r="AA83" i="82"/>
  <c r="AA83" i="80"/>
  <c r="AA83" i="32"/>
  <c r="AA83" i="89"/>
  <c r="AA83" i="85"/>
  <c r="AC23" i="83"/>
  <c r="AC23" i="79"/>
  <c r="AC23" i="85"/>
  <c r="AC23" i="84"/>
  <c r="AC23" i="32"/>
  <c r="AC23" i="78"/>
  <c r="AC23" i="80"/>
  <c r="AC23" i="82"/>
  <c r="AC23" i="81"/>
  <c r="AC13" i="32"/>
  <c r="AC13" i="82"/>
  <c r="AC13" i="79"/>
  <c r="AC13" i="83"/>
  <c r="AC13" i="80"/>
  <c r="AC13" i="78"/>
  <c r="AC13" i="84"/>
  <c r="AC13" i="85"/>
  <c r="AC13" i="89"/>
  <c r="AC13" i="81"/>
  <c r="V16" i="81"/>
  <c r="Z29" i="78"/>
  <c r="X84" i="32"/>
  <c r="X84" i="84"/>
  <c r="X84" i="85"/>
  <c r="X84" i="78"/>
  <c r="X84" i="89"/>
  <c r="X84" i="79"/>
  <c r="X84" i="80"/>
  <c r="X84" i="81"/>
  <c r="X84" i="82"/>
  <c r="X84" i="83"/>
  <c r="X24" i="85"/>
  <c r="X24" i="32"/>
  <c r="X24" i="84"/>
  <c r="X24" i="79"/>
  <c r="X24" i="78"/>
  <c r="X24" i="82"/>
  <c r="X24" i="83"/>
  <c r="X24" i="89"/>
  <c r="X24" i="80"/>
  <c r="X12" i="81"/>
  <c r="X12" i="79"/>
  <c r="X12" i="78"/>
  <c r="X12" i="83"/>
  <c r="X12" i="89"/>
  <c r="X12" i="82"/>
  <c r="X12" i="32"/>
  <c r="X12" i="84"/>
  <c r="X12" i="80"/>
  <c r="X12" i="85"/>
  <c r="Y36" i="85"/>
  <c r="Z83" i="85"/>
  <c r="Z83" i="78"/>
  <c r="Z83" i="84"/>
  <c r="Z83" i="83"/>
  <c r="Z83" i="82"/>
  <c r="Z83" i="32"/>
  <c r="Z83" i="79"/>
  <c r="Z83" i="80"/>
  <c r="Z83" i="81"/>
  <c r="Z83" i="89"/>
  <c r="Z32" i="80"/>
  <c r="Z32" i="82"/>
  <c r="Z32" i="84"/>
  <c r="Z32" i="79"/>
  <c r="Z32" i="32"/>
  <c r="Z32" i="81"/>
  <c r="Z32" i="83"/>
  <c r="Z32" i="78"/>
  <c r="Z32" i="85"/>
  <c r="Z32" i="89"/>
  <c r="AA22" i="78"/>
  <c r="AF22" i="82"/>
  <c r="AF22" i="80"/>
  <c r="AE28" i="32"/>
  <c r="AE28" i="79"/>
  <c r="AE28" i="82"/>
  <c r="AE28" i="84"/>
  <c r="AE28" i="81"/>
  <c r="AE28" i="85"/>
  <c r="AE28" i="78"/>
  <c r="AE28" i="80"/>
  <c r="AE28" i="89"/>
  <c r="AE28" i="83"/>
  <c r="AE22" i="85"/>
  <c r="AE22" i="32"/>
  <c r="AE22" i="78"/>
  <c r="AE22" i="80"/>
  <c r="AE22" i="83"/>
  <c r="AE29" i="85"/>
  <c r="AA92" i="32"/>
  <c r="AA92" i="85"/>
  <c r="AA92" i="79"/>
  <c r="AA92" i="82"/>
  <c r="AA92" i="80"/>
  <c r="AD90" i="80"/>
  <c r="AD90" i="81"/>
  <c r="AD90" i="85"/>
  <c r="AD90" i="79"/>
  <c r="AD90" i="78"/>
  <c r="AD90" i="83"/>
  <c r="AD90" i="84"/>
  <c r="AD90" i="82"/>
  <c r="AD90" i="89"/>
  <c r="AD90" i="32"/>
  <c r="Y29" i="81"/>
  <c r="Y34" i="78"/>
  <c r="Y34" i="89"/>
  <c r="Y34" i="85"/>
  <c r="Y34" i="83"/>
  <c r="Y34" i="80"/>
  <c r="Y34" i="82"/>
  <c r="Y34" i="81"/>
  <c r="Y34" i="79"/>
  <c r="Y34" i="84"/>
  <c r="Y34" i="32"/>
  <c r="V30" i="32"/>
  <c r="V30" i="81"/>
  <c r="V30" i="79"/>
  <c r="V30" i="80"/>
  <c r="V30" i="84"/>
  <c r="V30" i="89"/>
  <c r="V30" i="82"/>
  <c r="V30" i="78"/>
  <c r="V30" i="85"/>
  <c r="V91" i="84"/>
  <c r="V91" i="78"/>
  <c r="V91" i="89"/>
  <c r="V91" i="85"/>
  <c r="V91" i="82"/>
  <c r="V91" i="79"/>
  <c r="V91" i="32"/>
  <c r="V91" i="83"/>
  <c r="V91" i="81"/>
  <c r="V91" i="80"/>
  <c r="V19" i="82"/>
  <c r="V19" i="81"/>
  <c r="V19" i="80"/>
  <c r="V19" i="83"/>
  <c r="V19" i="78"/>
  <c r="V19" i="89"/>
  <c r="V19" i="32"/>
  <c r="V19" i="84"/>
  <c r="V19" i="85"/>
  <c r="V19" i="79"/>
  <c r="V38" i="79"/>
  <c r="Z85" i="79"/>
  <c r="Z85" i="89"/>
  <c r="Z85" i="81"/>
  <c r="Z85" i="85"/>
  <c r="Z85" i="84"/>
  <c r="Z85" i="78"/>
  <c r="Z85" i="32"/>
  <c r="Z85" i="83"/>
  <c r="Z85" i="80"/>
  <c r="Z85" i="82"/>
  <c r="AA96" i="32"/>
  <c r="AA96" i="81"/>
  <c r="AA96" i="78"/>
  <c r="AA96" i="89"/>
  <c r="AA96" i="83"/>
  <c r="AA96" i="84"/>
  <c r="AA96" i="85"/>
  <c r="AA96" i="80"/>
  <c r="AA96" i="82"/>
  <c r="AA96" i="79"/>
  <c r="AC19" i="78"/>
  <c r="AE90" i="89"/>
  <c r="AE90" i="79"/>
  <c r="AE90" i="32"/>
  <c r="AE90" i="81"/>
  <c r="AE90" i="82"/>
  <c r="AE90" i="80"/>
  <c r="AE90" i="84"/>
  <c r="AE90" i="83"/>
  <c r="AE90" i="85"/>
  <c r="AE90" i="78"/>
  <c r="V95" i="79"/>
  <c r="V95" i="32"/>
  <c r="V95" i="85"/>
  <c r="V95" i="82"/>
  <c r="V95" i="78"/>
  <c r="V95" i="81"/>
  <c r="V95" i="83"/>
  <c r="V95" i="84"/>
  <c r="V95" i="80"/>
  <c r="V95" i="89"/>
  <c r="AC96" i="83"/>
  <c r="AC96" i="82"/>
  <c r="AC96" i="78"/>
  <c r="AC96" i="81"/>
  <c r="AC96" i="85"/>
  <c r="AC96" i="89"/>
  <c r="AC96" i="80"/>
  <c r="AC96" i="84"/>
  <c r="AC96" i="32"/>
  <c r="AC96" i="79"/>
  <c r="W13" i="81"/>
  <c r="W13" i="78"/>
  <c r="W13" i="32"/>
  <c r="W13" i="85"/>
  <c r="W13" i="89"/>
  <c r="W13" i="80"/>
  <c r="W13" i="84"/>
  <c r="W13" i="83"/>
  <c r="W13" i="79"/>
  <c r="W13" i="82"/>
  <c r="W30" i="32"/>
  <c r="W30" i="81"/>
  <c r="W30" i="84"/>
  <c r="W30" i="82"/>
  <c r="W30" i="83"/>
  <c r="W30" i="85"/>
  <c r="W30" i="89"/>
  <c r="W30" i="78"/>
  <c r="W30" i="79"/>
  <c r="W30" i="80"/>
  <c r="W90" i="82"/>
  <c r="W90" i="81"/>
  <c r="W90" i="78"/>
  <c r="W90" i="85"/>
  <c r="W90" i="89"/>
  <c r="W90" i="84"/>
  <c r="W90" i="79"/>
  <c r="W90" i="83"/>
  <c r="W90" i="80"/>
  <c r="W90" i="32"/>
  <c r="W15" i="84"/>
  <c r="W15" i="82"/>
  <c r="W15" i="81"/>
  <c r="W15" i="79"/>
  <c r="W15" i="32"/>
  <c r="W15" i="80"/>
  <c r="W15" i="78"/>
  <c r="W15" i="89"/>
  <c r="W15" i="83"/>
  <c r="W15" i="85"/>
  <c r="X23" i="80"/>
  <c r="X23" i="85"/>
  <c r="X23" i="83"/>
  <c r="X23" i="32"/>
  <c r="X23" i="82"/>
  <c r="X23" i="84"/>
  <c r="X23" i="81"/>
  <c r="X23" i="78"/>
  <c r="Y13" i="81"/>
  <c r="AA93" i="81"/>
  <c r="AC92" i="81"/>
  <c r="X96" i="89"/>
  <c r="X96" i="84"/>
  <c r="X96" i="85"/>
  <c r="X96" i="79"/>
  <c r="X96" i="78"/>
  <c r="X96" i="32"/>
  <c r="X96" i="81"/>
  <c r="X96" i="83"/>
  <c r="X96" i="80"/>
  <c r="X96" i="82"/>
  <c r="AA19" i="89"/>
  <c r="AA19" i="79"/>
  <c r="AA19" i="84"/>
  <c r="AA19" i="81"/>
  <c r="AA19" i="82"/>
  <c r="AA19" i="78"/>
  <c r="AA19" i="83"/>
  <c r="AA19" i="80"/>
  <c r="AA19" i="85"/>
  <c r="AA19" i="32"/>
  <c r="V14" i="84"/>
  <c r="V14" i="81"/>
  <c r="V14" i="82"/>
  <c r="V14" i="79"/>
  <c r="V14" i="85"/>
  <c r="V14" i="83"/>
  <c r="V14" i="32"/>
  <c r="V14" i="78"/>
  <c r="V14" i="89"/>
  <c r="V14" i="80"/>
  <c r="Z90" i="84"/>
  <c r="Z90" i="85"/>
  <c r="Z90" i="32"/>
  <c r="Z90" i="82"/>
  <c r="Z90" i="81"/>
  <c r="Z90" i="80"/>
  <c r="Z90" i="89"/>
  <c r="Z90" i="79"/>
  <c r="Z90" i="78"/>
  <c r="Z90" i="83"/>
  <c r="Z15" i="89"/>
  <c r="Z15" i="81"/>
  <c r="Z15" i="84"/>
  <c r="Z15" i="32"/>
  <c r="Z15" i="85"/>
  <c r="Z15" i="83"/>
  <c r="Z15" i="78"/>
  <c r="Z15" i="80"/>
  <c r="Z15" i="79"/>
  <c r="Z15" i="82"/>
  <c r="AA22" i="85"/>
  <c r="AA28" i="80"/>
  <c r="AF19" i="84"/>
  <c r="AF19" i="89"/>
  <c r="AF19" i="80"/>
  <c r="AF19" i="78"/>
  <c r="AF19" i="32"/>
  <c r="AF19" i="79"/>
  <c r="AF19" i="82"/>
  <c r="AF19" i="83"/>
  <c r="AF19" i="81"/>
  <c r="AF19" i="85"/>
  <c r="AF30" i="83"/>
  <c r="AF30" i="89"/>
  <c r="AF30" i="85"/>
  <c r="AF30" i="81"/>
  <c r="AF85" i="89"/>
  <c r="AF85" i="78"/>
  <c r="AF85" i="79"/>
  <c r="AE31" i="78"/>
  <c r="AE31" i="80"/>
  <c r="AE31" i="82"/>
  <c r="AE31" i="83"/>
  <c r="AE31" i="84"/>
  <c r="AE31" i="89"/>
  <c r="AE31" i="79"/>
  <c r="AE31" i="81"/>
  <c r="AE31" i="85"/>
  <c r="AE31" i="32"/>
  <c r="AF93" i="80"/>
  <c r="AF93" i="82"/>
  <c r="AF93" i="84"/>
  <c r="AF93" i="83"/>
  <c r="AF93" i="89"/>
  <c r="AF93" i="85"/>
  <c r="AF93" i="81"/>
  <c r="AF93" i="79"/>
  <c r="AF93" i="32"/>
  <c r="AF93" i="78"/>
  <c r="AF22" i="79"/>
  <c r="AF22" i="78"/>
  <c r="AF29" i="32"/>
  <c r="AF29" i="81"/>
  <c r="AF29" i="82"/>
  <c r="AF29" i="79"/>
  <c r="AF29" i="84"/>
  <c r="AF29" i="80"/>
  <c r="AF29" i="85"/>
  <c r="AF29" i="89"/>
  <c r="AF29" i="83"/>
  <c r="AF29" i="78"/>
  <c r="AF32" i="78"/>
  <c r="AF32" i="32"/>
  <c r="AF32" i="81"/>
  <c r="AF32" i="80"/>
  <c r="AE17" i="85"/>
  <c r="AE17" i="84"/>
  <c r="AE17" i="32"/>
  <c r="AE17" i="83"/>
  <c r="AE17" i="89"/>
  <c r="AE17" i="81"/>
  <c r="AE17" i="80"/>
  <c r="AE17" i="82"/>
  <c r="AE17" i="79"/>
  <c r="AE17" i="78"/>
  <c r="AE24" i="85"/>
  <c r="AE24" i="83"/>
  <c r="AE24" i="78"/>
  <c r="AE24" i="89"/>
  <c r="AE24" i="79"/>
  <c r="AE24" i="81"/>
  <c r="AE24" i="32"/>
  <c r="AE24" i="84"/>
  <c r="AD18" i="84"/>
  <c r="AD18" i="81"/>
  <c r="AD18" i="83"/>
  <c r="AD18" i="89"/>
  <c r="AD18" i="80"/>
  <c r="AD18" i="79"/>
  <c r="AD18" i="82"/>
  <c r="AD18" i="32"/>
  <c r="AD18" i="85"/>
  <c r="AD18" i="78"/>
  <c r="AE87" i="82"/>
  <c r="AE87" i="81"/>
  <c r="AE87" i="78"/>
  <c r="AE87" i="32"/>
  <c r="AE87" i="84"/>
  <c r="AE14" i="85"/>
  <c r="AE14" i="32"/>
  <c r="AE14" i="84"/>
  <c r="AE14" i="89"/>
  <c r="AE14" i="80"/>
  <c r="AE15" i="85"/>
  <c r="AE15" i="32"/>
  <c r="AE15" i="83"/>
  <c r="AE15" i="81"/>
  <c r="AE15" i="89"/>
  <c r="AE15" i="84"/>
  <c r="AE15" i="82"/>
  <c r="AE15" i="78"/>
  <c r="AE15" i="80"/>
  <c r="AE15" i="79"/>
  <c r="Y91" i="32"/>
  <c r="Y91" i="85"/>
  <c r="Y91" i="78"/>
  <c r="Y91" i="89"/>
  <c r="Y91" i="79"/>
  <c r="Y91" i="83"/>
  <c r="Y91" i="82"/>
  <c r="Y91" i="81"/>
  <c r="Y91" i="80"/>
  <c r="Y91" i="84"/>
  <c r="AA90" i="89"/>
  <c r="AA90" i="79"/>
  <c r="AA90" i="32"/>
  <c r="AA90" i="85"/>
  <c r="AA90" i="78"/>
  <c r="AA90" i="84"/>
  <c r="AA90" i="82"/>
  <c r="AA90" i="81"/>
  <c r="AA90" i="80"/>
  <c r="AA90" i="83"/>
  <c r="Y96" i="89"/>
  <c r="Y96" i="83"/>
  <c r="Y23" i="84"/>
  <c r="Y23" i="78"/>
  <c r="Y23" i="81"/>
  <c r="Y23" i="85"/>
  <c r="Y23" i="89"/>
  <c r="Z38" i="78"/>
  <c r="Z38" i="82"/>
  <c r="Z38" i="79"/>
  <c r="Z38" i="85"/>
  <c r="Z38" i="80"/>
  <c r="AA14" i="85"/>
  <c r="AA14" i="82"/>
  <c r="AA14" i="81"/>
  <c r="AA14" i="78"/>
  <c r="AA14" i="83"/>
  <c r="AE36" i="89"/>
  <c r="Y24" i="32"/>
  <c r="Y24" i="83"/>
  <c r="Y24" i="85"/>
  <c r="Y24" i="89"/>
  <c r="Y24" i="81"/>
  <c r="Y24" i="84"/>
  <c r="Y24" i="79"/>
  <c r="Y24" i="82"/>
  <c r="Y24" i="80"/>
  <c r="AA24" i="80"/>
  <c r="AA24" i="89"/>
  <c r="AA24" i="83"/>
  <c r="AA24" i="32"/>
  <c r="AA24" i="85"/>
  <c r="V32" i="32"/>
  <c r="V32" i="85"/>
  <c r="V32" i="78"/>
  <c r="V32" i="81"/>
  <c r="V32" i="83"/>
  <c r="V32" i="79"/>
  <c r="V32" i="82"/>
  <c r="V32" i="80"/>
  <c r="V32" i="89"/>
  <c r="V32" i="84"/>
  <c r="V24" i="82"/>
  <c r="V24" i="89"/>
  <c r="V24" i="80"/>
  <c r="V24" i="83"/>
  <c r="V24" i="79"/>
  <c r="V24" i="85"/>
  <c r="Y95" i="32"/>
  <c r="Y95" i="81"/>
  <c r="Y95" i="78"/>
  <c r="Y95" i="82"/>
  <c r="Y95" i="79"/>
  <c r="Y95" i="80"/>
  <c r="Y95" i="84"/>
  <c r="Y95" i="83"/>
  <c r="Y95" i="89"/>
  <c r="Y95" i="85"/>
  <c r="AA84" i="32"/>
  <c r="AA84" i="80"/>
  <c r="AA84" i="79"/>
  <c r="AA84" i="81"/>
  <c r="AA84" i="78"/>
  <c r="AA84" i="89"/>
  <c r="AA84" i="82"/>
  <c r="AA84" i="84"/>
  <c r="AA84" i="85"/>
  <c r="AA84" i="83"/>
  <c r="AB30" i="32"/>
  <c r="AB30" i="84"/>
  <c r="AB30" i="89"/>
  <c r="AB30" i="81"/>
  <c r="AB30" i="80"/>
  <c r="AB30" i="78"/>
  <c r="AB30" i="85"/>
  <c r="AB30" i="82"/>
  <c r="V36" i="84"/>
  <c r="V36" i="78"/>
  <c r="V36" i="89"/>
  <c r="V36" i="83"/>
  <c r="V36" i="80"/>
  <c r="V36" i="81"/>
  <c r="V36" i="82"/>
  <c r="V36" i="79"/>
  <c r="V36" i="32"/>
  <c r="V36" i="85"/>
  <c r="AC24" i="78"/>
  <c r="AC24" i="85"/>
  <c r="AC24" i="81"/>
  <c r="AC24" i="89"/>
  <c r="AC24" i="84"/>
  <c r="AC24" i="32"/>
  <c r="AC24" i="83"/>
  <c r="AC24" i="82"/>
  <c r="AC24" i="79"/>
  <c r="V13" i="81"/>
  <c r="V13" i="82"/>
  <c r="V13" i="85"/>
  <c r="V13" i="80"/>
  <c r="V13" i="79"/>
  <c r="V13" i="83"/>
  <c r="V13" i="32"/>
  <c r="V13" i="78"/>
  <c r="V13" i="84"/>
  <c r="V13" i="89"/>
  <c r="W92" i="84"/>
  <c r="W92" i="85"/>
  <c r="W92" i="78"/>
  <c r="W92" i="89"/>
  <c r="W92" i="83"/>
  <c r="W92" i="80"/>
  <c r="W92" i="81"/>
  <c r="W92" i="82"/>
  <c r="W92" i="32"/>
  <c r="W92" i="79"/>
  <c r="W93" i="32"/>
  <c r="W93" i="81"/>
  <c r="W93" i="83"/>
  <c r="W93" i="80"/>
  <c r="W93" i="85"/>
  <c r="W93" i="89"/>
  <c r="W93" i="78"/>
  <c r="W93" i="82"/>
  <c r="W93" i="79"/>
  <c r="W93" i="84"/>
  <c r="W26" i="81"/>
  <c r="W26" i="78"/>
  <c r="W26" i="32"/>
  <c r="W26" i="85"/>
  <c r="W26" i="82"/>
  <c r="W26" i="83"/>
  <c r="W26" i="79"/>
  <c r="W26" i="80"/>
  <c r="W26" i="89"/>
  <c r="W26" i="84"/>
  <c r="W83" i="82"/>
  <c r="W83" i="32"/>
  <c r="W83" i="85"/>
  <c r="W83" i="78"/>
  <c r="W83" i="81"/>
  <c r="W83" i="80"/>
  <c r="W83" i="89"/>
  <c r="W83" i="79"/>
  <c r="W83" i="83"/>
  <c r="W83" i="84"/>
  <c r="W96" i="80"/>
  <c r="W96" i="32"/>
  <c r="W96" i="85"/>
  <c r="W96" i="78"/>
  <c r="W96" i="89"/>
  <c r="W96" i="83"/>
  <c r="W96" i="81"/>
  <c r="W96" i="82"/>
  <c r="W96" i="79"/>
  <c r="W96" i="84"/>
  <c r="X36" i="78"/>
  <c r="X36" i="85"/>
  <c r="X36" i="32"/>
  <c r="X36" i="79"/>
  <c r="X36" i="80"/>
  <c r="X36" i="83"/>
  <c r="X36" i="81"/>
  <c r="X36" i="82"/>
  <c r="X36" i="89"/>
  <c r="X36" i="84"/>
  <c r="AA22" i="83"/>
  <c r="AA22" i="80"/>
  <c r="AB24" i="83"/>
  <c r="AD26" i="82"/>
  <c r="AC92" i="83"/>
  <c r="AC92" i="32"/>
  <c r="V38" i="78"/>
  <c r="Z23" i="80"/>
  <c r="Z23" i="81"/>
  <c r="Z23" i="79"/>
  <c r="Z23" i="89"/>
  <c r="AE13" i="89"/>
  <c r="AE13" i="80"/>
  <c r="AE13" i="83"/>
  <c r="AE13" i="81"/>
  <c r="AE13" i="78"/>
  <c r="AE13" i="84"/>
  <c r="AE13" i="79"/>
  <c r="AE13" i="32"/>
  <c r="AE13" i="85"/>
  <c r="AE13" i="82"/>
  <c r="X22" i="83"/>
  <c r="X22" i="79"/>
  <c r="X22" i="85"/>
  <c r="AE29" i="32"/>
  <c r="AE22" i="84"/>
  <c r="V22" i="79"/>
  <c r="V22" i="32"/>
  <c r="AE93" i="80"/>
  <c r="AE93" i="78"/>
  <c r="AE93" i="89"/>
  <c r="AE93" i="32"/>
  <c r="AE93" i="79"/>
  <c r="AE93" i="84"/>
  <c r="AE93" i="81"/>
  <c r="AE93" i="85"/>
  <c r="AF34" i="84"/>
  <c r="X22" i="82"/>
  <c r="X22" i="89"/>
  <c r="X22" i="32"/>
  <c r="AE32" i="83"/>
  <c r="AA93" i="82"/>
  <c r="Y32" i="80"/>
  <c r="Y32" i="85"/>
  <c r="Y32" i="89"/>
  <c r="Y32" i="84"/>
  <c r="Y13" i="79"/>
  <c r="Y13" i="78"/>
  <c r="Y13" i="85"/>
  <c r="Y13" i="82"/>
  <c r="Y13" i="84"/>
  <c r="Y13" i="80"/>
  <c r="Y13" i="83"/>
  <c r="Y13" i="32"/>
  <c r="AC19" i="81"/>
  <c r="AC19" i="32"/>
  <c r="AC19" i="79"/>
  <c r="AC19" i="83"/>
  <c r="AE22" i="89"/>
  <c r="AE22" i="82"/>
  <c r="AE22" i="81"/>
  <c r="Y36" i="32"/>
  <c r="V16" i="83"/>
  <c r="V16" i="32"/>
  <c r="V16" i="78"/>
  <c r="V16" i="85"/>
  <c r="V16" i="79"/>
  <c r="V16" i="82"/>
  <c r="V16" i="80"/>
  <c r="V22" i="82"/>
  <c r="V22" i="83"/>
  <c r="W22" i="80"/>
  <c r="W22" i="81"/>
  <c r="V15" i="84"/>
  <c r="V15" i="81"/>
  <c r="V15" i="78"/>
  <c r="V15" i="85"/>
  <c r="V15" i="79"/>
  <c r="V15" i="80"/>
  <c r="V15" i="82"/>
  <c r="V15" i="83"/>
  <c r="V15" i="32"/>
  <c r="V15" i="89"/>
  <c r="X22" i="80"/>
  <c r="X22" i="78"/>
  <c r="AE32" i="79"/>
  <c r="Z22" i="89"/>
  <c r="AE36" i="85"/>
  <c r="W24" i="85"/>
  <c r="W24" i="83"/>
  <c r="W24" i="79"/>
  <c r="AA28" i="32"/>
  <c r="AA28" i="85"/>
  <c r="AE22" i="79"/>
  <c r="Z29" i="81"/>
  <c r="V22" i="85"/>
  <c r="V84" i="80"/>
  <c r="V84" i="85"/>
  <c r="V84" i="79"/>
  <c r="V84" i="32"/>
  <c r="V84" i="89"/>
  <c r="V84" i="81"/>
  <c r="V84" i="78"/>
  <c r="V84" i="83"/>
  <c r="V84" i="82"/>
  <c r="V84" i="84"/>
  <c r="Z19" i="79"/>
  <c r="Z19" i="82"/>
  <c r="Z19" i="83"/>
  <c r="Z19" i="78"/>
  <c r="Z19" i="80"/>
  <c r="X22" i="81"/>
  <c r="X22" i="84"/>
  <c r="Y32" i="81"/>
  <c r="AA93" i="80"/>
  <c r="AE29" i="82"/>
  <c r="Y29" i="80"/>
  <c r="AC92" i="84"/>
  <c r="AA32" i="89"/>
  <c r="AA32" i="32"/>
  <c r="Z16" i="85"/>
  <c r="V22" i="81"/>
  <c r="Y15" i="82"/>
  <c r="AE85" i="82"/>
  <c r="V12" i="84"/>
  <c r="AF28" i="78"/>
  <c r="AF38" i="89"/>
  <c r="AB26" i="84"/>
  <c r="AB26" i="32"/>
  <c r="AD22" i="80"/>
  <c r="AD22" i="81"/>
  <c r="AD22" i="84"/>
  <c r="AD22" i="78"/>
  <c r="AD84" i="85"/>
  <c r="AD84" i="32"/>
  <c r="AF38" i="82"/>
  <c r="AF38" i="85"/>
  <c r="AF38" i="79"/>
  <c r="AF91" i="83"/>
  <c r="AF91" i="78"/>
  <c r="AF91" i="81"/>
  <c r="AF91" i="85"/>
  <c r="AF18" i="82"/>
  <c r="AF18" i="80"/>
  <c r="AE38" i="78"/>
  <c r="AE38" i="83"/>
  <c r="AE38" i="85"/>
  <c r="AA30" i="89"/>
  <c r="AA30" i="82"/>
  <c r="AA30" i="79"/>
  <c r="AA30" i="78"/>
  <c r="AA30" i="80"/>
  <c r="AC29" i="82"/>
  <c r="AC29" i="81"/>
  <c r="AC29" i="83"/>
  <c r="V12" i="81"/>
  <c r="V12" i="82"/>
  <c r="V12" i="78"/>
  <c r="Y22" i="83"/>
  <c r="Y22" i="78"/>
  <c r="Z12" i="78"/>
  <c r="Z12" i="32"/>
  <c r="Z12" i="85"/>
  <c r="Z12" i="80"/>
  <c r="Z12" i="84"/>
  <c r="Z12" i="79"/>
  <c r="V29" i="79"/>
  <c r="V29" i="83"/>
  <c r="V29" i="82"/>
  <c r="V29" i="89"/>
  <c r="V29" i="32"/>
  <c r="X32" i="82"/>
  <c r="X32" i="84"/>
  <c r="X32" i="80"/>
  <c r="X32" i="32"/>
  <c r="X32" i="81"/>
  <c r="X32" i="83"/>
  <c r="Y87" i="85"/>
  <c r="Y87" i="79"/>
  <c r="Y87" i="78"/>
  <c r="Y87" i="83"/>
  <c r="X16" i="89"/>
  <c r="X16" i="80"/>
  <c r="X16" i="79"/>
  <c r="X14" i="81"/>
  <c r="X14" i="82"/>
  <c r="AD22" i="32"/>
  <c r="AF92" i="85"/>
  <c r="AA87" i="84"/>
  <c r="AA87" i="79"/>
  <c r="W36" i="80"/>
  <c r="AA36" i="82"/>
  <c r="AA87" i="89"/>
  <c r="W36" i="85"/>
  <c r="AF12" i="79"/>
  <c r="AA87" i="81"/>
  <c r="W36" i="81"/>
  <c r="W36" i="32"/>
  <c r="W36" i="84"/>
  <c r="AE26" i="32"/>
  <c r="AE26" i="81"/>
  <c r="AB84" i="80"/>
  <c r="AB84" i="79"/>
  <c r="Z29" i="84"/>
  <c r="AA28" i="83"/>
  <c r="AA93" i="85"/>
  <c r="V38" i="80"/>
  <c r="Y38" i="78"/>
  <c r="Y38" i="85"/>
  <c r="AD12" i="81"/>
  <c r="AD12" i="89"/>
  <c r="AD29" i="80"/>
  <c r="AD29" i="79"/>
  <c r="AE30" i="83"/>
  <c r="AE30" i="81"/>
  <c r="AE30" i="80"/>
  <c r="AF14" i="79"/>
  <c r="Y16" i="89"/>
  <c r="AA13" i="83"/>
  <c r="AA30" i="84"/>
  <c r="AF18" i="78"/>
  <c r="AF91" i="79"/>
  <c r="AF91" i="89"/>
  <c r="AF38" i="78"/>
  <c r="AF92" i="79"/>
  <c r="AA95" i="78"/>
  <c r="Z28" i="79"/>
  <c r="AC28" i="32"/>
  <c r="AC29" i="80"/>
  <c r="AC83" i="32"/>
  <c r="AC83" i="81"/>
  <c r="Y26" i="89"/>
  <c r="AE26" i="80"/>
  <c r="X13" i="81"/>
  <c r="X13" i="83"/>
  <c r="X87" i="83"/>
  <c r="X87" i="82"/>
  <c r="X30" i="82"/>
  <c r="X30" i="80"/>
  <c r="Z96" i="78"/>
  <c r="Z84" i="83"/>
  <c r="Z84" i="84"/>
  <c r="AC38" i="89"/>
  <c r="AC38" i="81"/>
  <c r="X95" i="85"/>
  <c r="X95" i="79"/>
  <c r="Y26" i="83"/>
  <c r="Y26" i="78"/>
  <c r="Y26" i="32"/>
  <c r="AC28" i="80"/>
  <c r="AA28" i="89"/>
  <c r="AA91" i="89"/>
  <c r="Z30" i="82"/>
  <c r="AF92" i="80"/>
  <c r="AA95" i="89"/>
  <c r="Z28" i="32"/>
  <c r="Y90" i="83"/>
  <c r="W12" i="80"/>
  <c r="AC95" i="78"/>
  <c r="AC95" i="32"/>
  <c r="AC30" i="83"/>
  <c r="AC30" i="85"/>
  <c r="AC30" i="79"/>
  <c r="AD95" i="85"/>
  <c r="AD95" i="84"/>
  <c r="AD95" i="80"/>
  <c r="AD17" i="78"/>
  <c r="AD17" i="83"/>
  <c r="V26" i="79"/>
  <c r="V26" i="81"/>
  <c r="V23" i="82"/>
  <c r="V23" i="78"/>
  <c r="AD93" i="81"/>
  <c r="AD17" i="82"/>
  <c r="W91" i="80"/>
  <c r="AD95" i="83"/>
  <c r="AD95" i="89"/>
  <c r="AC30" i="78"/>
  <c r="AC30" i="84"/>
  <c r="AC30" i="81"/>
  <c r="W91" i="83"/>
  <c r="W91" i="81"/>
  <c r="AC30" i="89"/>
  <c r="AC95" i="79"/>
  <c r="AC95" i="85"/>
  <c r="W91" i="89"/>
  <c r="V23" i="81"/>
  <c r="W28" i="78"/>
  <c r="W28" i="80"/>
  <c r="AA87" i="85"/>
  <c r="AA87" i="78"/>
  <c r="AA36" i="85"/>
  <c r="AA36" i="83"/>
  <c r="V34" i="32"/>
  <c r="V34" i="80"/>
  <c r="AF87" i="82"/>
  <c r="AE29" i="78"/>
  <c r="AC92" i="85"/>
  <c r="AC92" i="82"/>
  <c r="AC92" i="78"/>
  <c r="AC92" i="79"/>
  <c r="AC92" i="80"/>
  <c r="AA93" i="84"/>
  <c r="AA93" i="78"/>
  <c r="AA93" i="32"/>
  <c r="AA91" i="83"/>
  <c r="AA91" i="32"/>
  <c r="Z30" i="32"/>
  <c r="AF91" i="84"/>
  <c r="AF38" i="81"/>
  <c r="V93" i="32"/>
  <c r="AA95" i="80"/>
  <c r="Z24" i="82"/>
  <c r="X95" i="83"/>
  <c r="Y90" i="78"/>
  <c r="Y90" i="81"/>
  <c r="Y90" i="79"/>
  <c r="Y90" i="82"/>
  <c r="Y90" i="89"/>
  <c r="Z96" i="83"/>
  <c r="Z96" i="85"/>
  <c r="Z96" i="82"/>
  <c r="Z96" i="81"/>
  <c r="Z96" i="80"/>
  <c r="Z96" i="79"/>
  <c r="Z84" i="85"/>
  <c r="Z84" i="82"/>
  <c r="Z84" i="80"/>
  <c r="Z28" i="83"/>
  <c r="Z28" i="84"/>
  <c r="Z28" i="80"/>
  <c r="Z28" i="81"/>
  <c r="Z28" i="85"/>
  <c r="Z22" i="84"/>
  <c r="Z22" i="79"/>
  <c r="Z22" i="81"/>
  <c r="AA95" i="32"/>
  <c r="AA95" i="85"/>
  <c r="AA95" i="84"/>
  <c r="AC38" i="84"/>
  <c r="AC38" i="79"/>
  <c r="AC38" i="78"/>
  <c r="AC38" i="80"/>
  <c r="AC38" i="32"/>
  <c r="V93" i="81"/>
  <c r="V93" i="79"/>
  <c r="V93" i="85"/>
  <c r="X95" i="81"/>
  <c r="X95" i="89"/>
  <c r="X95" i="78"/>
  <c r="X95" i="80"/>
  <c r="X28" i="83"/>
  <c r="X28" i="82"/>
  <c r="X14" i="32"/>
  <c r="X14" i="89"/>
  <c r="AB23" i="82"/>
  <c r="AB23" i="79"/>
  <c r="AB23" i="84"/>
  <c r="AB23" i="89"/>
  <c r="AB23" i="81"/>
  <c r="AB19" i="89"/>
  <c r="AB19" i="78"/>
  <c r="AB38" i="82"/>
  <c r="AB38" i="80"/>
  <c r="AB38" i="32"/>
  <c r="AB15" i="81"/>
  <c r="AB15" i="84"/>
  <c r="AB15" i="79"/>
  <c r="AB15" i="89"/>
  <c r="AB85" i="78"/>
  <c r="AB85" i="79"/>
  <c r="AB85" i="85"/>
  <c r="AB85" i="83"/>
  <c r="AB85" i="81"/>
  <c r="AB85" i="84"/>
  <c r="AB85" i="89"/>
  <c r="AB85" i="82"/>
  <c r="AB91" i="85"/>
  <c r="AB91" i="78"/>
  <c r="AB91" i="81"/>
  <c r="AB91" i="80"/>
  <c r="AB91" i="89"/>
  <c r="AB93" i="89"/>
  <c r="AB93" i="78"/>
  <c r="AB93" i="85"/>
  <c r="AC16" i="78"/>
  <c r="AC16" i="89"/>
  <c r="AC16" i="85"/>
  <c r="AC16" i="81"/>
  <c r="AC16" i="83"/>
  <c r="AC16" i="84"/>
  <c r="AD26" i="89"/>
  <c r="AD26" i="84"/>
  <c r="AD26" i="80"/>
  <c r="AD26" i="85"/>
  <c r="AD26" i="81"/>
  <c r="AD26" i="78"/>
  <c r="AD96" i="85"/>
  <c r="AD96" i="78"/>
  <c r="AD96" i="32"/>
  <c r="V93" i="84"/>
  <c r="V93" i="83"/>
  <c r="AA95" i="82"/>
  <c r="Z28" i="78"/>
  <c r="Z96" i="32"/>
  <c r="X95" i="82"/>
  <c r="AC38" i="85"/>
  <c r="Y90" i="80"/>
  <c r="Z22" i="78"/>
  <c r="Z84" i="89"/>
  <c r="AF38" i="84"/>
  <c r="AF38" i="32"/>
  <c r="AF38" i="83"/>
  <c r="AC29" i="32"/>
  <c r="AC29" i="79"/>
  <c r="AC29" i="78"/>
  <c r="AC29" i="84"/>
  <c r="AD32" i="82"/>
  <c r="AD32" i="83"/>
  <c r="AA36" i="32"/>
  <c r="AA36" i="84"/>
  <c r="W36" i="82"/>
  <c r="W36" i="83"/>
  <c r="W36" i="78"/>
  <c r="AB14" i="85"/>
  <c r="AB14" i="89"/>
  <c r="Y26" i="79"/>
  <c r="Y26" i="81"/>
  <c r="AD32" i="32"/>
  <c r="AD83" i="79"/>
  <c r="AD22" i="83"/>
  <c r="AD22" i="79"/>
  <c r="AD84" i="81"/>
  <c r="AD84" i="83"/>
  <c r="AC15" i="83"/>
  <c r="AA22" i="82"/>
  <c r="AF12" i="82"/>
  <c r="AE84" i="79"/>
  <c r="AE84" i="82"/>
  <c r="AC87" i="79"/>
  <c r="W24" i="78"/>
  <c r="V33" i="80"/>
  <c r="AF14" i="84"/>
  <c r="AF14" i="82"/>
  <c r="AF18" i="79"/>
  <c r="AF18" i="89"/>
  <c r="AF18" i="83"/>
  <c r="AF18" i="84"/>
  <c r="AF18" i="85"/>
  <c r="AF18" i="81"/>
  <c r="AF28" i="32"/>
  <c r="AF28" i="89"/>
  <c r="AF28" i="80"/>
  <c r="AF28" i="79"/>
  <c r="AF28" i="81"/>
  <c r="AF28" i="83"/>
  <c r="AE34" i="83"/>
  <c r="AE34" i="82"/>
  <c r="AE34" i="81"/>
  <c r="AE38" i="84"/>
  <c r="AE38" i="32"/>
  <c r="AE85" i="32"/>
  <c r="AE85" i="80"/>
  <c r="AE32" i="80"/>
  <c r="AE32" i="82"/>
  <c r="AE32" i="78"/>
  <c r="AE32" i="81"/>
  <c r="AE32" i="85"/>
  <c r="AE32" i="32"/>
  <c r="AE32" i="89"/>
  <c r="W12" i="32"/>
  <c r="W12" i="78"/>
  <c r="W12" i="84"/>
  <c r="W12" i="82"/>
  <c r="W12" i="85"/>
  <c r="W12" i="89"/>
  <c r="Z30" i="84"/>
  <c r="Z30" i="78"/>
  <c r="Z30" i="80"/>
  <c r="Z30" i="81"/>
  <c r="Z30" i="89"/>
  <c r="Z30" i="83"/>
  <c r="AA91" i="81"/>
  <c r="AA91" i="80"/>
  <c r="AA91" i="82"/>
  <c r="AA91" i="85"/>
  <c r="AA13" i="84"/>
  <c r="AA13" i="82"/>
  <c r="AA13" i="79"/>
  <c r="AA13" i="81"/>
  <c r="AA13" i="85"/>
  <c r="AA13" i="78"/>
  <c r="AA34" i="85"/>
  <c r="AA34" i="89"/>
  <c r="AA34" i="81"/>
  <c r="AA34" i="32"/>
  <c r="AA34" i="80"/>
  <c r="AA34" i="84"/>
  <c r="AA34" i="78"/>
  <c r="AA34" i="83"/>
  <c r="AA12" i="78"/>
  <c r="AA12" i="81"/>
  <c r="AA12" i="79"/>
  <c r="AA12" i="83"/>
  <c r="AC85" i="79"/>
  <c r="AC85" i="82"/>
  <c r="AC85" i="85"/>
  <c r="AC85" i="84"/>
  <c r="X16" i="81"/>
  <c r="X16" i="78"/>
  <c r="X16" i="32"/>
  <c r="X16" i="85"/>
  <c r="X16" i="83"/>
  <c r="AC84" i="83"/>
  <c r="AC84" i="32"/>
  <c r="AC84" i="85"/>
  <c r="AC84" i="78"/>
  <c r="AC84" i="79"/>
  <c r="AC84" i="81"/>
  <c r="AC84" i="89"/>
  <c r="V33" i="85"/>
  <c r="AA28" i="82"/>
  <c r="AA28" i="78"/>
  <c r="W24" i="32"/>
  <c r="V16" i="84"/>
  <c r="V16" i="89"/>
  <c r="Y36" i="81"/>
  <c r="Y32" i="83"/>
  <c r="Y32" i="78"/>
  <c r="AA93" i="83"/>
  <c r="AC92" i="89"/>
  <c r="AE85" i="89"/>
  <c r="AE85" i="81"/>
  <c r="AE34" i="84"/>
  <c r="AE34" i="85"/>
  <c r="AF14" i="85"/>
  <c r="AA13" i="80"/>
  <c r="AA91" i="79"/>
  <c r="Z30" i="79"/>
  <c r="AE38" i="81"/>
  <c r="AF28" i="84"/>
  <c r="AF28" i="85"/>
  <c r="AF18" i="32"/>
  <c r="AA34" i="82"/>
  <c r="W12" i="83"/>
  <c r="AE32" i="84"/>
  <c r="AD30" i="32"/>
  <c r="AB95" i="78"/>
  <c r="AB95" i="82"/>
  <c r="AC87" i="78"/>
  <c r="AC87" i="89"/>
  <c r="AC87" i="84"/>
  <c r="AC87" i="83"/>
  <c r="AD38" i="79"/>
  <c r="AD38" i="84"/>
  <c r="AD38" i="80"/>
  <c r="AD38" i="32"/>
  <c r="AD38" i="89"/>
  <c r="AD38" i="78"/>
  <c r="AD38" i="85"/>
  <c r="AD87" i="78"/>
  <c r="AD87" i="83"/>
  <c r="AD87" i="80"/>
  <c r="AD87" i="82"/>
  <c r="AD87" i="81"/>
  <c r="Y16" i="81"/>
  <c r="AF92" i="84"/>
  <c r="AF92" i="78"/>
  <c r="X28" i="89"/>
  <c r="X14" i="78"/>
  <c r="X14" i="80"/>
  <c r="X14" i="85"/>
  <c r="X14" i="83"/>
  <c r="AD23" i="83"/>
  <c r="AD23" i="81"/>
  <c r="AD23" i="82"/>
  <c r="AD23" i="79"/>
  <c r="AD31" i="78"/>
  <c r="AD31" i="80"/>
  <c r="AD31" i="79"/>
  <c r="AF92" i="89"/>
  <c r="AF92" i="81"/>
  <c r="X90" i="84"/>
  <c r="X90" i="79"/>
  <c r="X34" i="32"/>
  <c r="X34" i="82"/>
  <c r="X34" i="78"/>
  <c r="X34" i="84"/>
  <c r="X34" i="80"/>
  <c r="AD31" i="83"/>
  <c r="AD13" i="84"/>
  <c r="AD23" i="85"/>
  <c r="AF15" i="32"/>
  <c r="AF84" i="85"/>
  <c r="AF84" i="81"/>
  <c r="AB24" i="79"/>
  <c r="AB24" i="80"/>
  <c r="W16" i="32"/>
  <c r="W16" i="84"/>
  <c r="W16" i="80"/>
  <c r="W16" i="82"/>
  <c r="W16" i="83"/>
  <c r="W16" i="81"/>
  <c r="AE12" i="84"/>
  <c r="AE12" i="83"/>
  <c r="AF15" i="84"/>
  <c r="AF15" i="89"/>
  <c r="W14" i="83"/>
  <c r="W14" i="80"/>
  <c r="W14" i="81"/>
  <c r="W14" i="82"/>
  <c r="V28" i="84"/>
  <c r="V28" i="83"/>
  <c r="AF84" i="89"/>
  <c r="AF15" i="81"/>
  <c r="AF15" i="79"/>
  <c r="AF84" i="78"/>
  <c r="AF84" i="32"/>
  <c r="AB13" i="79"/>
  <c r="AB36" i="84"/>
  <c r="AB32" i="82"/>
  <c r="AB13" i="84"/>
  <c r="AB96" i="32"/>
  <c r="AB96" i="82"/>
  <c r="AD26" i="32"/>
  <c r="AD26" i="83"/>
  <c r="AD26" i="79"/>
  <c r="AD96" i="82"/>
  <c r="AD96" i="89"/>
  <c r="AD96" i="84"/>
  <c r="AD22" i="89"/>
  <c r="Z29" i="85"/>
  <c r="Z29" i="82"/>
  <c r="Y36" i="80"/>
  <c r="Y36" i="83"/>
  <c r="Y29" i="78"/>
  <c r="Y29" i="82"/>
  <c r="Y29" i="85"/>
  <c r="Y29" i="84"/>
  <c r="Y29" i="83"/>
  <c r="Y29" i="32"/>
  <c r="Z29" i="79"/>
  <c r="Z29" i="89"/>
  <c r="AA28" i="79"/>
  <c r="Y36" i="79"/>
  <c r="Y36" i="84"/>
  <c r="Y32" i="79"/>
  <c r="Y32" i="82"/>
  <c r="Y29" i="79"/>
  <c r="V38" i="32"/>
  <c r="V38" i="89"/>
  <c r="V38" i="85"/>
  <c r="V38" i="83"/>
  <c r="W33" i="32"/>
  <c r="Z29" i="83"/>
  <c r="Y36" i="89"/>
  <c r="Y29" i="89"/>
  <c r="Z23" i="32"/>
  <c r="Z23" i="82"/>
  <c r="AF32" i="83"/>
  <c r="AF32" i="79"/>
  <c r="AF32" i="84"/>
  <c r="AF32" i="85"/>
  <c r="AF32" i="89"/>
  <c r="AF32" i="82"/>
  <c r="AE84" i="78"/>
  <c r="AE84" i="81"/>
  <c r="AE16" i="89"/>
  <c r="AE16" i="85"/>
  <c r="AE16" i="32"/>
  <c r="AE16" i="78"/>
  <c r="AE19" i="89"/>
  <c r="AE19" i="32"/>
  <c r="AE19" i="80"/>
  <c r="AE87" i="80"/>
  <c r="AE87" i="89"/>
  <c r="AE87" i="85"/>
  <c r="AE87" i="79"/>
  <c r="AE87" i="83"/>
  <c r="AE14" i="79"/>
  <c r="AE14" i="78"/>
  <c r="AE14" i="81"/>
  <c r="AE14" i="82"/>
  <c r="AE14" i="83"/>
  <c r="AE96" i="32"/>
  <c r="AE96" i="85"/>
  <c r="AE96" i="83"/>
  <c r="AE96" i="81"/>
  <c r="AA92" i="81"/>
  <c r="AA92" i="84"/>
  <c r="AA92" i="89"/>
  <c r="AA92" i="78"/>
  <c r="AA92" i="83"/>
  <c r="AD36" i="82"/>
  <c r="AD36" i="81"/>
  <c r="AD36" i="85"/>
  <c r="AD36" i="78"/>
  <c r="AD36" i="89"/>
  <c r="Y93" i="81"/>
  <c r="Y93" i="84"/>
  <c r="Y93" i="82"/>
  <c r="Y93" i="80"/>
  <c r="Y93" i="79"/>
  <c r="Y93" i="32"/>
  <c r="Y93" i="89"/>
  <c r="Y93" i="78"/>
  <c r="Y93" i="85"/>
  <c r="Z38" i="81"/>
  <c r="Z38" i="83"/>
  <c r="Z38" i="32"/>
  <c r="Z38" i="89"/>
  <c r="Z38" i="84"/>
  <c r="AA14" i="32"/>
  <c r="AA14" i="79"/>
  <c r="AA14" i="84"/>
  <c r="AA14" i="89"/>
  <c r="AA14" i="80"/>
  <c r="AC36" i="83"/>
  <c r="AC36" i="84"/>
  <c r="AC36" i="79"/>
  <c r="AC36" i="78"/>
  <c r="AC36" i="85"/>
  <c r="AE23" i="81"/>
  <c r="AE23" i="84"/>
  <c r="AE23" i="80"/>
  <c r="AE23" i="85"/>
  <c r="AE23" i="82"/>
  <c r="AE23" i="78"/>
  <c r="AE23" i="89"/>
  <c r="AE23" i="79"/>
  <c r="Y16" i="82"/>
  <c r="Y16" i="84"/>
  <c r="Y16" i="32"/>
  <c r="Y16" i="78"/>
  <c r="Y16" i="85"/>
  <c r="Y16" i="79"/>
  <c r="Y14" i="89"/>
  <c r="Y14" i="83"/>
  <c r="Y14" i="79"/>
  <c r="Y14" i="82"/>
  <c r="Y14" i="85"/>
  <c r="Y14" i="81"/>
  <c r="Y14" i="80"/>
  <c r="Y14" i="78"/>
  <c r="Y14" i="32"/>
  <c r="Y14" i="84"/>
  <c r="Z87" i="81"/>
  <c r="Z87" i="85"/>
  <c r="Z87" i="80"/>
  <c r="Z87" i="82"/>
  <c r="Z87" i="83"/>
  <c r="Z87" i="89"/>
  <c r="Z87" i="79"/>
  <c r="Z87" i="84"/>
  <c r="Z87" i="78"/>
  <c r="Z87" i="32"/>
  <c r="Z34" i="85"/>
  <c r="Z34" i="81"/>
  <c r="Z34" i="32"/>
  <c r="Z34" i="89"/>
  <c r="Z34" i="83"/>
  <c r="Z34" i="82"/>
  <c r="Z34" i="80"/>
  <c r="Z34" i="84"/>
  <c r="Z26" i="79"/>
  <c r="Z26" i="84"/>
  <c r="Z26" i="78"/>
  <c r="Z26" i="81"/>
  <c r="Z26" i="82"/>
  <c r="Z26" i="83"/>
  <c r="Z26" i="32"/>
  <c r="Z26" i="85"/>
  <c r="AA24" i="82"/>
  <c r="AA24" i="84"/>
  <c r="AA24" i="78"/>
  <c r="AA24" i="81"/>
  <c r="AA24" i="79"/>
  <c r="AC22" i="89"/>
  <c r="AC22" i="78"/>
  <c r="AC22" i="32"/>
  <c r="AC22" i="84"/>
  <c r="AC22" i="83"/>
  <c r="AC22" i="81"/>
  <c r="AC22" i="80"/>
  <c r="V96" i="83"/>
  <c r="V96" i="81"/>
  <c r="V96" i="82"/>
  <c r="V96" i="78"/>
  <c r="V96" i="80"/>
  <c r="V92" i="82"/>
  <c r="V92" i="84"/>
  <c r="V92" i="32"/>
  <c r="V92" i="89"/>
  <c r="V92" i="83"/>
  <c r="X83" i="81"/>
  <c r="X83" i="83"/>
  <c r="X83" i="78"/>
  <c r="X83" i="79"/>
  <c r="X83" i="82"/>
  <c r="X83" i="84"/>
  <c r="X83" i="85"/>
  <c r="Y28" i="85"/>
  <c r="Y28" i="81"/>
  <c r="Y28" i="84"/>
  <c r="Y28" i="78"/>
  <c r="Y28" i="82"/>
  <c r="Y28" i="32"/>
  <c r="Y22" i="82"/>
  <c r="Y22" i="80"/>
  <c r="Y22" i="79"/>
  <c r="Y22" i="84"/>
  <c r="Y22" i="32"/>
  <c r="Y22" i="85"/>
  <c r="AE83" i="89"/>
  <c r="AE83" i="85"/>
  <c r="AE83" i="83"/>
  <c r="AE83" i="80"/>
  <c r="AE83" i="82"/>
  <c r="AE83" i="32"/>
  <c r="AE83" i="81"/>
  <c r="AE83" i="84"/>
  <c r="X29" i="83"/>
  <c r="X29" i="84"/>
  <c r="X29" i="85"/>
  <c r="X29" i="78"/>
  <c r="X29" i="89"/>
  <c r="Z93" i="78"/>
  <c r="Z93" i="83"/>
  <c r="Z93" i="32"/>
  <c r="Z93" i="80"/>
  <c r="Z93" i="84"/>
  <c r="Z93" i="81"/>
  <c r="Z93" i="79"/>
  <c r="Z14" i="89"/>
  <c r="Z14" i="32"/>
  <c r="Z14" i="79"/>
  <c r="Z14" i="85"/>
  <c r="Z14" i="81"/>
  <c r="Z14" i="80"/>
  <c r="Z14" i="82"/>
  <c r="Z24" i="78"/>
  <c r="Z24" i="79"/>
  <c r="Z24" i="80"/>
  <c r="Z24" i="85"/>
  <c r="Z24" i="84"/>
  <c r="Z24" i="32"/>
  <c r="AC34" i="32"/>
  <c r="AC34" i="79"/>
  <c r="AC34" i="80"/>
  <c r="AC34" i="82"/>
  <c r="AC34" i="78"/>
  <c r="AC34" i="85"/>
  <c r="AC34" i="83"/>
  <c r="AC34" i="89"/>
  <c r="AD85" i="89"/>
  <c r="AD85" i="83"/>
  <c r="AD85" i="32"/>
  <c r="AD85" i="85"/>
  <c r="AD85" i="84"/>
  <c r="AD85" i="82"/>
  <c r="AD85" i="79"/>
  <c r="X83" i="32"/>
  <c r="AD19" i="84"/>
  <c r="AD19" i="79"/>
  <c r="AD19" i="81"/>
  <c r="AD19" i="89"/>
  <c r="AD19" i="80"/>
  <c r="AD19" i="32"/>
  <c r="AB12" i="89"/>
  <c r="AB12" i="82"/>
  <c r="AB12" i="78"/>
  <c r="AB12" i="84"/>
  <c r="AB12" i="79"/>
  <c r="AB87" i="89"/>
  <c r="AB87" i="81"/>
  <c r="AB87" i="80"/>
  <c r="AB87" i="83"/>
  <c r="AB87" i="82"/>
  <c r="AB87" i="79"/>
  <c r="AB87" i="32"/>
  <c r="AB87" i="78"/>
  <c r="AB87" i="85"/>
  <c r="AB28" i="89"/>
  <c r="AB28" i="81"/>
  <c r="AB28" i="78"/>
  <c r="AB28" i="85"/>
  <c r="AB28" i="80"/>
  <c r="AB28" i="79"/>
  <c r="AB28" i="83"/>
  <c r="AB28" i="84"/>
  <c r="Y28" i="83"/>
  <c r="Y28" i="80"/>
  <c r="Z14" i="83"/>
  <c r="X29" i="79"/>
  <c r="Y22" i="81"/>
  <c r="AE83" i="78"/>
  <c r="Z93" i="89"/>
  <c r="AF90" i="79"/>
  <c r="AF90" i="84"/>
  <c r="AF90" i="89"/>
  <c r="AF90" i="82"/>
  <c r="AF90" i="80"/>
  <c r="AB28" i="32"/>
  <c r="AB87" i="84"/>
  <c r="Z14" i="84"/>
  <c r="X29" i="81"/>
  <c r="Y22" i="89"/>
  <c r="AC34" i="84"/>
  <c r="X83" i="89"/>
  <c r="Z93" i="82"/>
  <c r="AB12" i="83"/>
  <c r="AE92" i="89"/>
  <c r="AE91" i="78"/>
  <c r="AF34" i="89"/>
  <c r="B85" i="82" a="1"/>
  <c r="E85" i="82" s="1"/>
  <c r="AB38" i="85"/>
  <c r="AB38" i="81"/>
  <c r="AB38" i="78"/>
  <c r="AB38" i="83"/>
  <c r="AB38" i="84"/>
  <c r="AB38" i="89"/>
  <c r="AB38" i="79"/>
  <c r="AE92" i="32"/>
  <c r="AE92" i="84"/>
  <c r="AE91" i="81"/>
  <c r="AE91" i="84"/>
  <c r="AE91" i="89"/>
  <c r="X92" i="89"/>
  <c r="X92" i="85"/>
  <c r="AB84" i="83"/>
  <c r="AB84" i="84"/>
  <c r="AB84" i="89"/>
  <c r="AB84" i="85"/>
  <c r="AC15" i="79"/>
  <c r="W19" i="80"/>
  <c r="AB23" i="78"/>
  <c r="AB23" i="83"/>
  <c r="AB23" i="80"/>
  <c r="AB23" i="32"/>
  <c r="AB19" i="84"/>
  <c r="AB19" i="32"/>
  <c r="AB36" i="89"/>
  <c r="AB36" i="83"/>
  <c r="AD96" i="80"/>
  <c r="AD96" i="83"/>
  <c r="AD96" i="81"/>
  <c r="AC15" i="89"/>
  <c r="AC15" i="84"/>
  <c r="W19" i="85"/>
  <c r="W19" i="81"/>
  <c r="W19" i="84"/>
  <c r="AC15" i="81"/>
  <c r="AB96" i="85"/>
  <c r="AD32" i="84"/>
  <c r="AD32" i="79"/>
  <c r="AB91" i="79"/>
  <c r="AB91" i="32"/>
  <c r="AB91" i="83"/>
  <c r="AB93" i="80"/>
  <c r="AB93" i="83"/>
  <c r="AC16" i="32"/>
  <c r="AC16" i="82"/>
  <c r="AC16" i="79"/>
  <c r="AD38" i="83"/>
  <c r="AD38" i="82"/>
  <c r="AA22" i="81"/>
  <c r="AA22" i="84"/>
  <c r="AB14" i="79"/>
  <c r="AB14" i="78"/>
  <c r="AC15" i="32"/>
  <c r="B95" i="85" a="1"/>
  <c r="T95" i="85" s="1"/>
  <c r="V28" i="81"/>
  <c r="Y24" i="78"/>
  <c r="X23" i="79"/>
  <c r="V30" i="83"/>
  <c r="V33" i="83"/>
  <c r="W33" i="78"/>
  <c r="AE29" i="89"/>
  <c r="Y23" i="32"/>
  <c r="V33" i="78"/>
  <c r="V24" i="78"/>
  <c r="V33" i="81"/>
  <c r="W24" i="80"/>
  <c r="W33" i="80"/>
  <c r="W24" i="81"/>
  <c r="W33" i="81"/>
  <c r="B85" i="78" a="1"/>
  <c r="C85" i="78" s="1"/>
  <c r="B95" i="80" a="1"/>
  <c r="W23" i="85"/>
  <c r="W33" i="85"/>
  <c r="W23" i="79"/>
  <c r="W33" i="79"/>
  <c r="Y23" i="82"/>
  <c r="B95" i="32" a="1"/>
  <c r="AA93" i="89"/>
  <c r="AA93" i="79"/>
  <c r="Y23" i="83"/>
  <c r="X23" i="89"/>
  <c r="X33" i="89"/>
  <c r="V38" i="81"/>
  <c r="V38" i="82"/>
  <c r="V38" i="84"/>
  <c r="Y36" i="82"/>
  <c r="Y36" i="78"/>
  <c r="Z29" i="80"/>
  <c r="Z29" i="32"/>
  <c r="Z23" i="85"/>
  <c r="Z23" i="83"/>
  <c r="W22" i="83"/>
  <c r="W33" i="83"/>
  <c r="B32" i="79" a="1"/>
  <c r="G32" i="79" s="1"/>
  <c r="W24" i="84"/>
  <c r="W33" i="84"/>
  <c r="B85" i="89" a="1"/>
  <c r="L85" i="89" s="1"/>
  <c r="B84" i="79" a="1"/>
  <c r="B29" i="78" a="1"/>
  <c r="Q29" i="78" s="1"/>
  <c r="V24" i="84"/>
  <c r="V33" i="84"/>
  <c r="AE29" i="80"/>
  <c r="AE29" i="79"/>
  <c r="AE33" i="85"/>
  <c r="AD91" i="80"/>
  <c r="AD91" i="84"/>
  <c r="AD91" i="85"/>
  <c r="AD91" i="78"/>
  <c r="AF14" i="80"/>
  <c r="AF14" i="83"/>
  <c r="AF34" i="80"/>
  <c r="AF34" i="32"/>
  <c r="AF34" i="81"/>
  <c r="AF34" i="79"/>
  <c r="AD15" i="32"/>
  <c r="AD15" i="82"/>
  <c r="AD15" i="83"/>
  <c r="AD24" i="81"/>
  <c r="AD24" i="83"/>
  <c r="AD24" i="79"/>
  <c r="AA28" i="81"/>
  <c r="AA28" i="84"/>
  <c r="Y13" i="89"/>
  <c r="Y32" i="32"/>
  <c r="AE93" i="83"/>
  <c r="AE93" i="82"/>
  <c r="AF14" i="32"/>
  <c r="AF14" i="81"/>
  <c r="AF34" i="85"/>
  <c r="AE84" i="85"/>
  <c r="AE84" i="89"/>
  <c r="AE84" i="32"/>
  <c r="AE84" i="84"/>
  <c r="AE84" i="80"/>
  <c r="AE16" i="82"/>
  <c r="AE16" i="84"/>
  <c r="AE16" i="83"/>
  <c r="AE16" i="81"/>
  <c r="AE16" i="79"/>
  <c r="B93" i="82" a="1"/>
  <c r="B93" i="79" a="1"/>
  <c r="F93" i="79" s="1"/>
  <c r="AE19" i="79"/>
  <c r="AE19" i="82"/>
  <c r="AE19" i="85"/>
  <c r="AE19" i="81"/>
  <c r="AE19" i="83"/>
  <c r="AE19" i="78"/>
  <c r="AE96" i="79"/>
  <c r="AE96" i="89"/>
  <c r="AE96" i="78"/>
  <c r="AE96" i="82"/>
  <c r="AE96" i="80"/>
  <c r="X92" i="79"/>
  <c r="X92" i="83"/>
  <c r="X92" i="78"/>
  <c r="X92" i="32"/>
  <c r="X92" i="80"/>
  <c r="Y30" i="78"/>
  <c r="Y30" i="81"/>
  <c r="Y30" i="82"/>
  <c r="Y30" i="83"/>
  <c r="Z95" i="79"/>
  <c r="Z95" i="78"/>
  <c r="B85" i="80" a="1"/>
  <c r="B85" i="84" a="1"/>
  <c r="B85" i="83" a="1"/>
  <c r="B85" i="32" a="1"/>
  <c r="I85" i="32" s="1"/>
  <c r="AE16" i="80"/>
  <c r="AE84" i="83"/>
  <c r="B93" i="89" a="1"/>
  <c r="Y30" i="84"/>
  <c r="X92" i="81"/>
  <c r="B85" i="79" a="1"/>
  <c r="Q85" i="79" s="1"/>
  <c r="AE96" i="84"/>
  <c r="AE19" i="84"/>
  <c r="AE38" i="82"/>
  <c r="AE38" i="79"/>
  <c r="AE38" i="89"/>
  <c r="AE38" i="80"/>
  <c r="AC85" i="80"/>
  <c r="AC85" i="81"/>
  <c r="AC85" i="32"/>
  <c r="B38" i="83" a="1"/>
  <c r="L38" i="83" s="1"/>
  <c r="AA26" i="80"/>
  <c r="AA26" i="81"/>
  <c r="AA26" i="89"/>
  <c r="AA26" i="83"/>
  <c r="AA26" i="78"/>
  <c r="B87" i="80" a="1"/>
  <c r="X90" i="89"/>
  <c r="X90" i="85"/>
  <c r="X90" i="32"/>
  <c r="X90" i="81"/>
  <c r="X90" i="80"/>
  <c r="X90" i="83"/>
  <c r="AC32" i="82"/>
  <c r="AC32" i="78"/>
  <c r="X28" i="78"/>
  <c r="X28" i="79"/>
  <c r="X28" i="81"/>
  <c r="Y92" i="80"/>
  <c r="Y92" i="84"/>
  <c r="Y92" i="82"/>
  <c r="Y92" i="89"/>
  <c r="Y92" i="79"/>
  <c r="AD91" i="89"/>
  <c r="B29" i="79" a="1"/>
  <c r="B22" i="80" a="1"/>
  <c r="N22" i="80" s="1"/>
  <c r="B22" i="89" a="1"/>
  <c r="O22" i="89" s="1"/>
  <c r="B22" i="84" a="1"/>
  <c r="B22" i="83" a="1"/>
  <c r="T22" i="83" s="1"/>
  <c r="AF90" i="83"/>
  <c r="AF90" i="78"/>
  <c r="AF90" i="32"/>
  <c r="Z84" i="78"/>
  <c r="Z84" i="79"/>
  <c r="AC83" i="85"/>
  <c r="AC83" i="83"/>
  <c r="AC83" i="79"/>
  <c r="AB26" i="85"/>
  <c r="AB26" i="81"/>
  <c r="AB26" i="83"/>
  <c r="AB26" i="80"/>
  <c r="AB26" i="82"/>
  <c r="AB26" i="78"/>
  <c r="AB83" i="84"/>
  <c r="AB83" i="32"/>
  <c r="AB83" i="85"/>
  <c r="AB83" i="80"/>
  <c r="AB15" i="80"/>
  <c r="AB15" i="83"/>
  <c r="AB15" i="82"/>
  <c r="AB15" i="78"/>
  <c r="AB15" i="85"/>
  <c r="AC38" i="82"/>
  <c r="Y90" i="84"/>
  <c r="Y90" i="32"/>
  <c r="AC29" i="85"/>
  <c r="AC29" i="89"/>
  <c r="AF90" i="85"/>
  <c r="Z84" i="32"/>
  <c r="B16" i="79" a="1"/>
  <c r="H16" i="79" s="1"/>
  <c r="X30" i="81"/>
  <c r="X30" i="78"/>
  <c r="AB26" i="89"/>
  <c r="AB26" i="79"/>
  <c r="AB15" i="32"/>
  <c r="AD13" i="83"/>
  <c r="AD13" i="80"/>
  <c r="AD31" i="85"/>
  <c r="AD31" i="81"/>
  <c r="AD31" i="84"/>
  <c r="AD31" i="82"/>
  <c r="AD31" i="89"/>
  <c r="AD31" i="32"/>
  <c r="AB95" i="81"/>
  <c r="AB95" i="84"/>
  <c r="AB95" i="79"/>
  <c r="AB22" i="78"/>
  <c r="AB22" i="82"/>
  <c r="AB22" i="79"/>
  <c r="AD93" i="89"/>
  <c r="AD93" i="84"/>
  <c r="AC26" i="82"/>
  <c r="W14" i="85"/>
  <c r="W14" i="78"/>
  <c r="W14" i="79"/>
  <c r="AD19" i="85"/>
  <c r="AD19" i="78"/>
  <c r="AD19" i="82"/>
  <c r="AD19" i="83"/>
  <c r="AD34" i="89"/>
  <c r="AD34" i="81"/>
  <c r="AD23" i="84"/>
  <c r="AD23" i="89"/>
  <c r="AD23" i="80"/>
  <c r="W91" i="84"/>
  <c r="W91" i="85"/>
  <c r="W91" i="79"/>
  <c r="W91" i="32"/>
  <c r="W91" i="78"/>
  <c r="W16" i="78"/>
  <c r="W16" i="79"/>
  <c r="B19" i="84" a="1"/>
  <c r="J19" i="84" s="1"/>
  <c r="B83" i="89" a="1"/>
  <c r="C83" i="89" s="1"/>
  <c r="B25" i="82" a="1"/>
  <c r="B25" i="82" s="1"/>
  <c r="Y33" i="85"/>
  <c r="AE26" i="83"/>
  <c r="AE26" i="84"/>
  <c r="AE26" i="82"/>
  <c r="B96" i="81" a="1"/>
  <c r="B95" i="84" a="1"/>
  <c r="B95" i="84" s="1"/>
  <c r="V33" i="82"/>
  <c r="B84" i="89" a="1"/>
  <c r="C84" i="89" s="1"/>
  <c r="AD91" i="83"/>
  <c r="AB22" i="85"/>
  <c r="AB95" i="32"/>
  <c r="AB29" i="82"/>
  <c r="AB29" i="85"/>
  <c r="AB29" i="79"/>
  <c r="AB29" i="89"/>
  <c r="AB29" i="81"/>
  <c r="AB29" i="80"/>
  <c r="AB29" i="78"/>
  <c r="AB29" i="83"/>
  <c r="AB29" i="84"/>
  <c r="AC87" i="80"/>
  <c r="AC87" i="32"/>
  <c r="AC87" i="82"/>
  <c r="AC12" i="78"/>
  <c r="AC12" i="81"/>
  <c r="AC12" i="82"/>
  <c r="AB90" i="79"/>
  <c r="AB90" i="89"/>
  <c r="AB90" i="81"/>
  <c r="AB90" i="85"/>
  <c r="AB90" i="32"/>
  <c r="AB90" i="84"/>
  <c r="AB90" i="80"/>
  <c r="AB95" i="89"/>
  <c r="AB95" i="85"/>
  <c r="AB22" i="83"/>
  <c r="AB22" i="89"/>
  <c r="AB22" i="84"/>
  <c r="AB22" i="81"/>
  <c r="AB22" i="32"/>
  <c r="AB16" i="79"/>
  <c r="AB16" i="84"/>
  <c r="AB16" i="32"/>
  <c r="AB16" i="82"/>
  <c r="AD93" i="78"/>
  <c r="AD93" i="79"/>
  <c r="AD93" i="83"/>
  <c r="AD14" i="79"/>
  <c r="AD14" i="80"/>
  <c r="AD14" i="83"/>
  <c r="AD14" i="85"/>
  <c r="AD14" i="78"/>
  <c r="AD14" i="81"/>
  <c r="AD14" i="89"/>
  <c r="AD14" i="32"/>
  <c r="B23" i="84" a="1"/>
  <c r="AD15" i="80"/>
  <c r="AD15" i="81"/>
  <c r="AD15" i="84"/>
  <c r="AD15" i="89"/>
  <c r="AD91" i="81"/>
  <c r="AD91" i="79"/>
  <c r="AD91" i="32"/>
  <c r="AD83" i="84"/>
  <c r="AD83" i="80"/>
  <c r="AB34" i="79"/>
  <c r="AB34" i="80"/>
  <c r="AB34" i="82"/>
  <c r="AB34" i="85"/>
  <c r="AB34" i="32"/>
  <c r="AB34" i="84"/>
  <c r="AB34" i="81"/>
  <c r="AB34" i="83"/>
  <c r="AB34" i="78"/>
  <c r="AB34" i="89"/>
  <c r="AD16" i="80"/>
  <c r="AD16" i="32"/>
  <c r="AD16" i="82"/>
  <c r="AD16" i="83"/>
  <c r="AD16" i="84"/>
  <c r="AD16" i="78"/>
  <c r="AD16" i="85"/>
  <c r="AD16" i="89"/>
  <c r="AD16" i="79"/>
  <c r="AD16" i="81"/>
  <c r="B12" i="78" a="1"/>
  <c r="T12" i="78" s="1"/>
  <c r="AB90" i="78"/>
  <c r="AD91" i="82"/>
  <c r="AD83" i="78"/>
  <c r="AD14" i="84"/>
  <c r="AD93" i="85"/>
  <c r="AB95" i="80"/>
  <c r="AB95" i="83"/>
  <c r="AD15" i="78"/>
  <c r="AD15" i="79"/>
  <c r="AC87" i="85"/>
  <c r="AB90" i="82"/>
  <c r="AB84" i="81"/>
  <c r="AB84" i="78"/>
  <c r="AB84" i="32"/>
  <c r="AB84" i="82"/>
  <c r="AB12" i="81"/>
  <c r="AB12" i="85"/>
  <c r="AB12" i="32"/>
  <c r="AD85" i="81"/>
  <c r="AD85" i="78"/>
  <c r="AD85" i="80"/>
  <c r="B24" i="83" a="1"/>
  <c r="O24" i="83" s="1"/>
  <c r="B24" i="89" a="1"/>
  <c r="AD23" i="78"/>
  <c r="AD23" i="32"/>
  <c r="AD17" i="79"/>
  <c r="AD17" i="80"/>
  <c r="AC26" i="80"/>
  <c r="AC26" i="84"/>
  <c r="B34" i="85" a="1"/>
  <c r="P34" i="85" s="1"/>
  <c r="B29" i="84" a="1"/>
  <c r="B84" i="78" a="1"/>
  <c r="R84" i="78" s="1"/>
  <c r="B38" i="81" a="1"/>
  <c r="M38" i="81" s="1"/>
  <c r="B22" i="85" a="1"/>
  <c r="F22" i="85" s="1"/>
  <c r="W24" i="89"/>
  <c r="W33" i="89"/>
  <c r="AE33" i="83"/>
  <c r="AE29" i="83"/>
  <c r="V33" i="32"/>
  <c r="V24" i="32"/>
  <c r="V24" i="81"/>
  <c r="B96" i="89" a="1"/>
  <c r="AE24" i="80"/>
  <c r="AE33" i="80"/>
  <c r="X24" i="81"/>
  <c r="X33" i="81"/>
  <c r="AC23" i="89"/>
  <c r="AC24" i="80"/>
  <c r="B16" i="82" a="1"/>
  <c r="AE24" i="82"/>
  <c r="AE33" i="82"/>
  <c r="B93" i="80" a="1"/>
  <c r="M93" i="80" s="1"/>
  <c r="Z19" i="32"/>
  <c r="Z19" i="84"/>
  <c r="Z19" i="81"/>
  <c r="Z19" i="85"/>
  <c r="Z19" i="89"/>
  <c r="AF17" i="84"/>
  <c r="AF17" i="82"/>
  <c r="AF17" i="78"/>
  <c r="AF17" i="89"/>
  <c r="AF17" i="81"/>
  <c r="AF17" i="85"/>
  <c r="AF17" i="83"/>
  <c r="AF17" i="79"/>
  <c r="AF17" i="32"/>
  <c r="AF17" i="80"/>
  <c r="AF31" i="83"/>
  <c r="AF31" i="84"/>
  <c r="AF31" i="80"/>
  <c r="AF31" i="89"/>
  <c r="AF31" i="78"/>
  <c r="AF31" i="32"/>
  <c r="AF31" i="81"/>
  <c r="AF31" i="79"/>
  <c r="AF31" i="85"/>
  <c r="AF31" i="82"/>
  <c r="AF96" i="32"/>
  <c r="AF96" i="82"/>
  <c r="AF96" i="84"/>
  <c r="AF96" i="89"/>
  <c r="AF96" i="83"/>
  <c r="AF96" i="80"/>
  <c r="AF96" i="85"/>
  <c r="AF96" i="81"/>
  <c r="AF96" i="78"/>
  <c r="AF36" i="79"/>
  <c r="AF36" i="81"/>
  <c r="AF36" i="82"/>
  <c r="AF36" i="89"/>
  <c r="AF36" i="78"/>
  <c r="AF36" i="32"/>
  <c r="AF36" i="80"/>
  <c r="AF36" i="85"/>
  <c r="AF36" i="83"/>
  <c r="AF36" i="84"/>
  <c r="AF30" i="78"/>
  <c r="AF30" i="80"/>
  <c r="AF30" i="79"/>
  <c r="AF30" i="82"/>
  <c r="AF30" i="84"/>
  <c r="AF22" i="85"/>
  <c r="AF33" i="89"/>
  <c r="AF22" i="89"/>
  <c r="AF85" i="80"/>
  <c r="AF85" i="83"/>
  <c r="AF85" i="82"/>
  <c r="AF85" i="81"/>
  <c r="AF85" i="84"/>
  <c r="AF85" i="85"/>
  <c r="AF85" i="32"/>
  <c r="B87" i="78" a="1"/>
  <c r="D87" i="78" s="1"/>
  <c r="B87" i="82" a="1"/>
  <c r="E87" i="82" s="1"/>
  <c r="B87" i="32" a="1"/>
  <c r="C87" i="32" s="1"/>
  <c r="B83" i="32" a="1"/>
  <c r="E83" i="32" s="1"/>
  <c r="B83" i="85" a="1"/>
  <c r="B83" i="84" a="1"/>
  <c r="R83" i="84" s="1"/>
  <c r="B24" i="85" a="1"/>
  <c r="C24" i="85" s="1"/>
  <c r="B24" i="84" a="1"/>
  <c r="I24" i="84" s="1"/>
  <c r="B15" i="82" a="1"/>
  <c r="J15" i="82" s="1"/>
  <c r="Y83" i="79"/>
  <c r="Y83" i="81"/>
  <c r="Y83" i="80"/>
  <c r="Y83" i="82"/>
  <c r="Y83" i="89"/>
  <c r="Y83" i="78"/>
  <c r="Y83" i="32"/>
  <c r="Y83" i="83"/>
  <c r="Y83" i="84"/>
  <c r="Y83" i="85"/>
  <c r="AE95" i="83"/>
  <c r="AE95" i="78"/>
  <c r="AE95" i="79"/>
  <c r="AE95" i="85"/>
  <c r="AE95" i="84"/>
  <c r="AE95" i="89"/>
  <c r="AE95" i="82"/>
  <c r="AE95" i="81"/>
  <c r="AE95" i="32"/>
  <c r="AD92" i="79"/>
  <c r="AD92" i="84"/>
  <c r="AD92" i="32"/>
  <c r="AD92" i="81"/>
  <c r="AD92" i="83"/>
  <c r="AD92" i="78"/>
  <c r="AD92" i="85"/>
  <c r="AD92" i="89"/>
  <c r="AD92" i="80"/>
  <c r="AD92" i="82"/>
  <c r="AD28" i="80"/>
  <c r="AD28" i="89"/>
  <c r="AD28" i="78"/>
  <c r="AD28" i="32"/>
  <c r="AD28" i="82"/>
  <c r="AD28" i="85"/>
  <c r="B90" i="80" a="1"/>
  <c r="B90" i="84" a="1"/>
  <c r="B90" i="84" s="1"/>
  <c r="B28" i="32" a="1"/>
  <c r="B28" i="80" a="1"/>
  <c r="B36" i="79" a="1"/>
  <c r="R36" i="79" s="1"/>
  <c r="B36" i="85" a="1"/>
  <c r="F36" i="85" s="1"/>
  <c r="B34" i="82" a="1"/>
  <c r="T34" i="82" s="1"/>
  <c r="B34" i="89" a="1"/>
  <c r="U34" i="89" s="1"/>
  <c r="B92" i="81" a="1"/>
  <c r="B92" i="79" a="1"/>
  <c r="T92" i="79" s="1"/>
  <c r="B92" i="78" a="1"/>
  <c r="B92" i="80" a="1"/>
  <c r="Y96" i="84"/>
  <c r="Y96" i="78"/>
  <c r="Y96" i="79"/>
  <c r="Y96" i="82"/>
  <c r="Y96" i="80"/>
  <c r="Y96" i="81"/>
  <c r="Y96" i="85"/>
  <c r="Y96" i="32"/>
  <c r="Y85" i="81"/>
  <c r="Y85" i="89"/>
  <c r="Y85" i="85"/>
  <c r="Y85" i="82"/>
  <c r="Y85" i="79"/>
  <c r="Y85" i="78"/>
  <c r="Y85" i="80"/>
  <c r="Y85" i="84"/>
  <c r="Y85" i="32"/>
  <c r="Y85" i="83"/>
  <c r="Y19" i="81"/>
  <c r="Y19" i="84"/>
  <c r="Y19" i="82"/>
  <c r="Y19" i="80"/>
  <c r="Y19" i="32"/>
  <c r="Y19" i="79"/>
  <c r="Y19" i="78"/>
  <c r="Y19" i="85"/>
  <c r="Y19" i="89"/>
  <c r="Y19" i="83"/>
  <c r="AA16" i="83"/>
  <c r="AA16" i="79"/>
  <c r="AA16" i="85"/>
  <c r="AA16" i="80"/>
  <c r="AA16" i="32"/>
  <c r="AA16" i="81"/>
  <c r="AA16" i="89"/>
  <c r="AA16" i="78"/>
  <c r="AA16" i="82"/>
  <c r="AA16" i="84"/>
  <c r="AE36" i="84"/>
  <c r="AE36" i="83"/>
  <c r="AE36" i="82"/>
  <c r="AE36" i="32"/>
  <c r="AE36" i="78"/>
  <c r="AE36" i="81"/>
  <c r="AE36" i="80"/>
  <c r="AE36" i="79"/>
  <c r="B91" i="82" a="1"/>
  <c r="B91" i="79" a="1"/>
  <c r="B91" i="32" a="1"/>
  <c r="F91" i="32" s="1"/>
  <c r="B28" i="83" a="1"/>
  <c r="N28" i="83" s="1"/>
  <c r="B28" i="84" a="1"/>
  <c r="O28" i="84" s="1"/>
  <c r="B36" i="80" a="1"/>
  <c r="B19" i="89" a="1"/>
  <c r="Q19" i="89" s="1"/>
  <c r="B19" i="81" a="1"/>
  <c r="E19" i="81" s="1"/>
  <c r="B19" i="32" a="1"/>
  <c r="N19" i="32" s="1"/>
  <c r="B14" i="85" a="1"/>
  <c r="S14" i="85" s="1"/>
  <c r="AE33" i="81"/>
  <c r="AE29" i="81"/>
  <c r="B28" i="85" a="1"/>
  <c r="B28" i="85" s="1"/>
  <c r="Y23" i="79"/>
  <c r="Y33" i="79"/>
  <c r="AE29" i="84"/>
  <c r="B93" i="78" a="1"/>
  <c r="B29" i="82" a="1"/>
  <c r="R29" i="82" s="1"/>
  <c r="AB30" i="83"/>
  <c r="B36" i="81" a="1"/>
  <c r="F36" i="81" s="1"/>
  <c r="Y23" i="80"/>
  <c r="Y33" i="80"/>
  <c r="AC28" i="84"/>
  <c r="AC33" i="84"/>
  <c r="AB30" i="79"/>
  <c r="B87" i="85" a="1"/>
  <c r="R87" i="85" s="1"/>
  <c r="B95" i="83" a="1"/>
  <c r="N95" i="83" s="1"/>
  <c r="AC19" i="82"/>
  <c r="AC19" i="85"/>
  <c r="AC19" i="89"/>
  <c r="AC19" i="80"/>
  <c r="AC19" i="84"/>
  <c r="B95" i="79" a="1"/>
  <c r="P95" i="79" s="1"/>
  <c r="B12" i="82" a="1"/>
  <c r="X15" i="82"/>
  <c r="X15" i="80"/>
  <c r="X15" i="79"/>
  <c r="X15" i="81"/>
  <c r="X15" i="84"/>
  <c r="X15" i="83"/>
  <c r="X15" i="85"/>
  <c r="X15" i="32"/>
  <c r="X15" i="78"/>
  <c r="X15" i="89"/>
  <c r="B13" i="89" a="1"/>
  <c r="B13" i="80" a="1"/>
  <c r="B13" i="82" a="1"/>
  <c r="B13" i="81" a="1"/>
  <c r="M13" i="81" s="1"/>
  <c r="B13" i="84" a="1"/>
  <c r="O13" i="84" s="1"/>
  <c r="X19" i="89"/>
  <c r="X19" i="79"/>
  <c r="X19" i="85"/>
  <c r="X19" i="83"/>
  <c r="X19" i="82"/>
  <c r="X19" i="84"/>
  <c r="X19" i="81"/>
  <c r="X19" i="80"/>
  <c r="X19" i="32"/>
  <c r="X19" i="78"/>
  <c r="Z91" i="32"/>
  <c r="Z91" i="78"/>
  <c r="Z91" i="81"/>
  <c r="Z91" i="85"/>
  <c r="Z91" i="80"/>
  <c r="Z91" i="84"/>
  <c r="B13" i="85" a="1"/>
  <c r="B12" i="32" a="1"/>
  <c r="Z91" i="89"/>
  <c r="Z91" i="79"/>
  <c r="AF23" i="32"/>
  <c r="AD30" i="89"/>
  <c r="AD30" i="85"/>
  <c r="AD30" i="84"/>
  <c r="AD30" i="81"/>
  <c r="AD30" i="78"/>
  <c r="AD30" i="82"/>
  <c r="AD30" i="83"/>
  <c r="AD30" i="80"/>
  <c r="AD87" i="32"/>
  <c r="AD87" i="89"/>
  <c r="AD87" i="79"/>
  <c r="AD87" i="85"/>
  <c r="AD84" i="80"/>
  <c r="AD84" i="89"/>
  <c r="AD84" i="79"/>
  <c r="AD84" i="84"/>
  <c r="AD84" i="82"/>
  <c r="AD84" i="78"/>
  <c r="B30" i="83" a="1"/>
  <c r="T30" i="83" s="1"/>
  <c r="B30" i="79" a="1"/>
  <c r="B12" i="89" a="1"/>
  <c r="K12" i="89" s="1"/>
  <c r="B12" i="84" a="1"/>
  <c r="B12" i="85" a="1"/>
  <c r="B96" i="80" a="1"/>
  <c r="B96" i="79" a="1"/>
  <c r="B96" i="85" a="1"/>
  <c r="U96" i="85" s="1"/>
  <c r="B96" i="78" a="1"/>
  <c r="M96" i="78" s="1"/>
  <c r="B96" i="83" a="1"/>
  <c r="B96" i="82" a="1"/>
  <c r="Q96" i="82" s="1"/>
  <c r="B84" i="82" a="1"/>
  <c r="B84" i="85" a="1"/>
  <c r="M84" i="85" s="1"/>
  <c r="AF33" i="84"/>
  <c r="B96" i="32" a="1"/>
  <c r="H96" i="32" s="1"/>
  <c r="AD24" i="82"/>
  <c r="AD24" i="85"/>
  <c r="AB19" i="82"/>
  <c r="AB19" i="81"/>
  <c r="AB19" i="80"/>
  <c r="AB19" i="79"/>
  <c r="AB19" i="83"/>
  <c r="AB19" i="85"/>
  <c r="AB32" i="89"/>
  <c r="AB32" i="83"/>
  <c r="AB32" i="81"/>
  <c r="AB32" i="32"/>
  <c r="AB32" i="84"/>
  <c r="AB32" i="79"/>
  <c r="AB92" i="78"/>
  <c r="AB92" i="79"/>
  <c r="AB92" i="81"/>
  <c r="AB92" i="82"/>
  <c r="AB92" i="83"/>
  <c r="AB92" i="80"/>
  <c r="AB92" i="32"/>
  <c r="AB92" i="85"/>
  <c r="AB92" i="89"/>
  <c r="AB36" i="85"/>
  <c r="AB36" i="78"/>
  <c r="AB13" i="82"/>
  <c r="AB13" i="78"/>
  <c r="AB13" i="85"/>
  <c r="AB13" i="89"/>
  <c r="AB13" i="81"/>
  <c r="AB96" i="83"/>
  <c r="AB96" i="80"/>
  <c r="AB96" i="81"/>
  <c r="AB96" i="84"/>
  <c r="AB96" i="89"/>
  <c r="AB96" i="79"/>
  <c r="AB14" i="83"/>
  <c r="AB14" i="32"/>
  <c r="AB14" i="82"/>
  <c r="AB14" i="81"/>
  <c r="AB14" i="84"/>
  <c r="AB16" i="78"/>
  <c r="AB83" i="81"/>
  <c r="AB83" i="82"/>
  <c r="AB83" i="79"/>
  <c r="AB83" i="83"/>
  <c r="AB83" i="89"/>
  <c r="AB83" i="78"/>
  <c r="AB93" i="79"/>
  <c r="AB93" i="32"/>
  <c r="AB93" i="82"/>
  <c r="AB93" i="81"/>
  <c r="B87" i="83" a="1"/>
  <c r="B87" i="83" s="1"/>
  <c r="AD13" i="82"/>
  <c r="AD13" i="81"/>
  <c r="AD13" i="89"/>
  <c r="AD13" i="32"/>
  <c r="AD13" i="85"/>
  <c r="AD13" i="79"/>
  <c r="AD83" i="32"/>
  <c r="AD83" i="81"/>
  <c r="AD83" i="85"/>
  <c r="AD83" i="82"/>
  <c r="AD83" i="89"/>
  <c r="AC12" i="89"/>
  <c r="AC12" i="84"/>
  <c r="AC12" i="79"/>
  <c r="AC12" i="32"/>
  <c r="AC12" i="85"/>
  <c r="AC12" i="80"/>
  <c r="AC12" i="83"/>
  <c r="AD34" i="80"/>
  <c r="AD34" i="79"/>
  <c r="AD34" i="78"/>
  <c r="AD34" i="83"/>
  <c r="AD34" i="32"/>
  <c r="AD34" i="84"/>
  <c r="AD34" i="85"/>
  <c r="AB16" i="81"/>
  <c r="AB16" i="83"/>
  <c r="AB16" i="85"/>
  <c r="AB16" i="89"/>
  <c r="B25" i="79" a="1"/>
  <c r="B25" i="80" a="1"/>
  <c r="M25" i="80" s="1"/>
  <c r="AD93" i="32"/>
  <c r="AD93" i="82"/>
  <c r="B38" i="78" a="1"/>
  <c r="B36" i="84" a="1"/>
  <c r="B36" i="83" a="1"/>
  <c r="K36" i="83" s="1"/>
  <c r="W19" i="82"/>
  <c r="AC26" i="32"/>
  <c r="AC26" i="89"/>
  <c r="B16" i="81" a="1"/>
  <c r="B25" i="83" a="1"/>
  <c r="AC95" i="81"/>
  <c r="AC95" i="89"/>
  <c r="AC95" i="80"/>
  <c r="W19" i="32"/>
  <c r="W19" i="78"/>
  <c r="B26" i="81" a="1"/>
  <c r="O26" i="81" s="1"/>
  <c r="AF16" i="81"/>
  <c r="AF13" i="84"/>
  <c r="AF24" i="79"/>
  <c r="N95" i="79"/>
  <c r="Q28" i="84"/>
  <c r="I84" i="79"/>
  <c r="L25" i="82"/>
  <c r="T25" i="82"/>
  <c r="R25" i="82"/>
  <c r="H25" i="82"/>
  <c r="H22" i="80"/>
  <c r="T96" i="79"/>
  <c r="I96" i="79"/>
  <c r="M25" i="82"/>
  <c r="H84" i="79"/>
  <c r="R22" i="84"/>
  <c r="J22" i="84"/>
  <c r="E22" i="84"/>
  <c r="Q84" i="79"/>
  <c r="P22" i="89"/>
  <c r="Q22" i="89"/>
  <c r="K22" i="89"/>
  <c r="D22" i="89"/>
  <c r="J22" i="89"/>
  <c r="T22" i="85"/>
  <c r="H22" i="84"/>
  <c r="M22" i="84"/>
  <c r="P22" i="84"/>
  <c r="N29" i="82"/>
  <c r="E29" i="82"/>
  <c r="K29" i="82"/>
  <c r="S29" i="82"/>
  <c r="M29" i="82"/>
  <c r="Q29" i="82"/>
  <c r="T29" i="82"/>
  <c r="J29" i="82"/>
  <c r="F29" i="82"/>
  <c r="L22" i="84"/>
  <c r="B22" i="84"/>
  <c r="E84" i="89"/>
  <c r="B26" i="82" a="1"/>
  <c r="B22" i="81" a="1"/>
  <c r="S22" i="81" s="1"/>
  <c r="B83" i="82" a="1"/>
  <c r="Q83" i="82" s="1"/>
  <c r="B93" i="84" a="1"/>
  <c r="K93" i="84" s="1"/>
  <c r="B30" i="89" a="1"/>
  <c r="O30" i="89" s="1"/>
  <c r="B87" i="85"/>
  <c r="B91" i="81" a="1"/>
  <c r="E91" i="81" s="1"/>
  <c r="B92" i="85" a="1"/>
  <c r="M92" i="85" s="1"/>
  <c r="B90" i="85" a="1"/>
  <c r="B83" i="79" a="1"/>
  <c r="O83" i="79" s="1"/>
  <c r="AC33" i="80"/>
  <c r="B85" i="81" a="1"/>
  <c r="B93" i="85" a="1"/>
  <c r="B84" i="84" a="1"/>
  <c r="B84" i="84" s="1"/>
  <c r="B85" i="85" a="1"/>
  <c r="N85" i="85" s="1"/>
  <c r="B25" i="81" a="1"/>
  <c r="S25" i="81" s="1"/>
  <c r="B16" i="84" a="1"/>
  <c r="B30" i="32" a="1"/>
  <c r="C30" i="32" s="1"/>
  <c r="B22" i="32" a="1"/>
  <c r="B95" i="82" a="1"/>
  <c r="C95" i="82" s="1"/>
  <c r="E87" i="85"/>
  <c r="B15" i="89" a="1"/>
  <c r="B95" i="81" a="1"/>
  <c r="X33" i="83"/>
  <c r="J24" i="85"/>
  <c r="F87" i="85"/>
  <c r="B12" i="80" a="1"/>
  <c r="U12" i="80" s="1"/>
  <c r="B19" i="85" a="1"/>
  <c r="J19" i="85" s="1"/>
  <c r="B23" i="79" a="1"/>
  <c r="K23" i="79" s="1"/>
  <c r="B29" i="89" a="1"/>
  <c r="B84" i="80" a="1"/>
  <c r="B95" i="89" a="1"/>
  <c r="T95" i="89" s="1"/>
  <c r="X28" i="80"/>
  <c r="X33" i="80"/>
  <c r="N96" i="79"/>
  <c r="P96" i="79"/>
  <c r="F96" i="79"/>
  <c r="Q96" i="79"/>
  <c r="D96" i="79"/>
  <c r="G36" i="79"/>
  <c r="AF30" i="32"/>
  <c r="H84" i="89"/>
  <c r="R84" i="89"/>
  <c r="R84" i="79"/>
  <c r="M84" i="79"/>
  <c r="N84" i="79"/>
  <c r="O84" i="79"/>
  <c r="C84" i="79"/>
  <c r="R85" i="82"/>
  <c r="F83" i="82"/>
  <c r="N83" i="82"/>
  <c r="AF34" i="83"/>
  <c r="AF33" i="83"/>
  <c r="AF34" i="78"/>
  <c r="AF33" i="78"/>
  <c r="B83" i="78" a="1"/>
  <c r="N83" i="78" s="1"/>
  <c r="B34" i="80" a="1"/>
  <c r="L34" i="80" s="1"/>
  <c r="AC22" i="79"/>
  <c r="AC33" i="79"/>
  <c r="Z34" i="79"/>
  <c r="Z33" i="79"/>
  <c r="G85" i="85"/>
  <c r="N16" i="84"/>
  <c r="AE23" i="32"/>
  <c r="AE33" i="32"/>
  <c r="B30" i="81" a="1"/>
  <c r="M30" i="81" s="1"/>
  <c r="B95" i="78" a="1"/>
  <c r="Z23" i="78"/>
  <c r="Z33" i="78"/>
  <c r="R24" i="85"/>
  <c r="M24" i="85"/>
  <c r="R96" i="79"/>
  <c r="E96" i="79"/>
  <c r="H96" i="79"/>
  <c r="C96" i="79"/>
  <c r="O96" i="79"/>
  <c r="B83" i="82"/>
  <c r="B93" i="32" a="1"/>
  <c r="T93" i="32" s="1"/>
  <c r="B38" i="32" a="1"/>
  <c r="S22" i="85"/>
  <c r="M22" i="85"/>
  <c r="S36" i="79"/>
  <c r="L84" i="79"/>
  <c r="L96" i="79"/>
  <c r="K96" i="79"/>
  <c r="B96" i="79"/>
  <c r="M96" i="79"/>
  <c r="B38" i="82" a="1"/>
  <c r="E38" i="82" s="1"/>
  <c r="B27" i="89" a="1"/>
  <c r="K27" i="89" s="1"/>
  <c r="B27" i="78" a="1"/>
  <c r="I27" i="78" s="1"/>
  <c r="AE33" i="84"/>
  <c r="B29" i="80" a="1"/>
  <c r="L29" i="80" s="1"/>
  <c r="AF34" i="82"/>
  <c r="AF33" i="82"/>
  <c r="E29" i="78"/>
  <c r="B22" i="79" a="1"/>
  <c r="AE33" i="89"/>
  <c r="X33" i="79"/>
  <c r="B83" i="83" a="1"/>
  <c r="N24" i="84"/>
  <c r="F24" i="84"/>
  <c r="G24" i="84"/>
  <c r="B13" i="79" a="1"/>
  <c r="H13" i="79" s="1"/>
  <c r="B14" i="89" a="1"/>
  <c r="E14" i="89" s="1"/>
  <c r="B36" i="89" a="1"/>
  <c r="S36" i="89" s="1"/>
  <c r="B28" i="79" a="1"/>
  <c r="J28" i="79" s="1"/>
  <c r="B91" i="83" a="1"/>
  <c r="N91" i="83" s="1"/>
  <c r="B91" i="80" a="1"/>
  <c r="H91" i="80" s="1"/>
  <c r="B90" i="82" a="1"/>
  <c r="B90" i="79" a="1"/>
  <c r="B27" i="83" a="1"/>
  <c r="U27" i="83" s="1"/>
  <c r="B87" i="89" a="1"/>
  <c r="B16" i="89" a="1"/>
  <c r="K16" i="89" s="1"/>
  <c r="B38" i="85" a="1"/>
  <c r="B16" i="80" a="1"/>
  <c r="Q16" i="80" s="1"/>
  <c r="Z24" i="89"/>
  <c r="Z33" i="89"/>
  <c r="B30" i="78" a="1"/>
  <c r="Z23" i="84"/>
  <c r="Z33" i="84"/>
  <c r="B36" i="32" a="1"/>
  <c r="G36" i="32" s="1"/>
  <c r="B25" i="32" a="1"/>
  <c r="G25" i="32" s="1"/>
  <c r="B93" i="81" a="1"/>
  <c r="B19" i="80" a="1"/>
  <c r="S19" i="80" s="1"/>
  <c r="B38" i="79" a="1"/>
  <c r="O38" i="79" s="1"/>
  <c r="B34" i="32" a="1"/>
  <c r="G34" i="32" s="1"/>
  <c r="B25" i="78" a="1"/>
  <c r="I25" i="78" s="1"/>
  <c r="B84" i="32" a="1"/>
  <c r="B84" i="32" s="1"/>
  <c r="B23" i="81" a="1"/>
  <c r="J23" i="81" s="1"/>
  <c r="B12" i="83" a="1"/>
  <c r="B24" i="78" a="1"/>
  <c r="B13" i="83" a="1"/>
  <c r="B92" i="84" a="1"/>
  <c r="H92" i="84" s="1"/>
  <c r="B34" i="83" a="1"/>
  <c r="B23" i="82" a="1"/>
  <c r="M23" i="82" s="1"/>
  <c r="X33" i="78"/>
  <c r="V28" i="89"/>
  <c r="V33" i="89"/>
  <c r="B22" i="78" a="1"/>
  <c r="W24" i="82"/>
  <c r="W33" i="82"/>
  <c r="D95" i="79"/>
  <c r="B36" i="78" a="1"/>
  <c r="B93" i="83" a="1"/>
  <c r="M93" i="83" s="1"/>
  <c r="B92" i="83" a="1"/>
  <c r="D92" i="83" s="1"/>
  <c r="B27" i="81" a="1"/>
  <c r="B19" i="83" a="1"/>
  <c r="J19" i="83" s="1"/>
  <c r="B34" i="84" a="1"/>
  <c r="B38" i="89" a="1"/>
  <c r="B84" i="83" a="1"/>
  <c r="S84" i="83" s="1"/>
  <c r="B96" i="84" a="1"/>
  <c r="F96" i="84" s="1"/>
  <c r="B12" i="79" a="1"/>
  <c r="R12" i="79" s="1"/>
  <c r="B13" i="32" a="1"/>
  <c r="K13" i="32" s="1"/>
  <c r="B13" i="78" a="1"/>
  <c r="M13" i="78" s="1"/>
  <c r="B28" i="81" a="1"/>
  <c r="B19" i="82" a="1"/>
  <c r="B91" i="85" a="1"/>
  <c r="B34" i="78" a="1"/>
  <c r="L34" i="78" s="1"/>
  <c r="B90" i="78" a="1"/>
  <c r="B83" i="80" a="1"/>
  <c r="B83" i="81" a="1"/>
  <c r="J83" i="81" s="1"/>
  <c r="B87" i="81" a="1"/>
  <c r="C87" i="81" s="1"/>
  <c r="B25" i="85" a="1"/>
  <c r="B22" i="82" a="1"/>
  <c r="B29" i="85" a="1"/>
  <c r="Z24" i="81"/>
  <c r="Z33" i="81"/>
  <c r="X29" i="82"/>
  <c r="X33" i="82"/>
  <c r="B30" i="82" a="1"/>
  <c r="B22" i="89"/>
  <c r="G22" i="89"/>
  <c r="C22" i="89"/>
  <c r="M22" i="89"/>
  <c r="F22" i="89"/>
  <c r="N22" i="89"/>
  <c r="F22" i="84"/>
  <c r="G22" i="84"/>
  <c r="S22" i="84"/>
  <c r="O22" i="84"/>
  <c r="N22" i="84"/>
  <c r="C22" i="84"/>
  <c r="Q22" i="84"/>
  <c r="D22" i="84"/>
  <c r="U22" i="84"/>
  <c r="I22" i="84"/>
  <c r="H93" i="89"/>
  <c r="F93" i="89"/>
  <c r="Q93" i="89"/>
  <c r="I93" i="89"/>
  <c r="U93" i="89"/>
  <c r="M93" i="89"/>
  <c r="D93" i="89"/>
  <c r="N93" i="89"/>
  <c r="T93" i="89"/>
  <c r="L93" i="89"/>
  <c r="J93" i="89"/>
  <c r="P93" i="89"/>
  <c r="E93" i="89"/>
  <c r="O93" i="89"/>
  <c r="G93" i="89"/>
  <c r="C93" i="89"/>
  <c r="R93" i="89"/>
  <c r="K93" i="89"/>
  <c r="B93" i="89"/>
  <c r="S93" i="89"/>
  <c r="B15" i="79" a="1"/>
  <c r="B29" i="32" a="1"/>
  <c r="U29" i="32" s="1"/>
  <c r="B38" i="80" a="1"/>
  <c r="H38" i="80" s="1"/>
  <c r="B38" i="84" a="1"/>
  <c r="Y33" i="81"/>
  <c r="Z22" i="82"/>
  <c r="Z33" i="82"/>
  <c r="Z33" i="32"/>
  <c r="Z22" i="32"/>
  <c r="X28" i="84"/>
  <c r="X33" i="84"/>
  <c r="B16" i="32" a="1"/>
  <c r="P85" i="89"/>
  <c r="Y33" i="83"/>
  <c r="Y33" i="82"/>
  <c r="Y33" i="84"/>
  <c r="Z33" i="80"/>
  <c r="Z22" i="80"/>
  <c r="Z22" i="83"/>
  <c r="Z33" i="83"/>
  <c r="X28" i="85"/>
  <c r="X33" i="85"/>
  <c r="O13" i="81"/>
  <c r="Q87" i="85"/>
  <c r="H87" i="85"/>
  <c r="G34" i="84"/>
  <c r="R95" i="79"/>
  <c r="P87" i="85"/>
  <c r="B92" i="82" a="1"/>
  <c r="G92" i="82" s="1"/>
  <c r="B27" i="79" a="1"/>
  <c r="N27" i="79" s="1"/>
  <c r="B19" i="78" a="1"/>
  <c r="P19" i="78" s="1"/>
  <c r="B34" i="81" a="1"/>
  <c r="B12" i="81" a="1"/>
  <c r="U12" i="81" s="1"/>
  <c r="B24" i="80" a="1"/>
  <c r="B14" i="32" a="1"/>
  <c r="T14" i="32" s="1"/>
  <c r="AF33" i="85"/>
  <c r="B23" i="80" a="1"/>
  <c r="J23" i="80" s="1"/>
  <c r="B25" i="89" a="1"/>
  <c r="E25" i="89" s="1"/>
  <c r="Z33" i="85"/>
  <c r="Z22" i="85"/>
  <c r="I38" i="83"/>
  <c r="Y30" i="89"/>
  <c r="Y33" i="89"/>
  <c r="Y33" i="32"/>
  <c r="D85" i="85"/>
  <c r="T85" i="85"/>
  <c r="B28" i="78" a="1"/>
  <c r="R28" i="78" s="1"/>
  <c r="B91" i="78" a="1"/>
  <c r="U91" i="78" s="1"/>
  <c r="B92" i="32" a="1"/>
  <c r="M92" i="32" s="1"/>
  <c r="B92" i="89" a="1"/>
  <c r="B15" i="84" a="1"/>
  <c r="B90" i="32" a="1"/>
  <c r="E90" i="32" s="1"/>
  <c r="B90" i="81" a="1"/>
  <c r="Q90" i="81" s="1"/>
  <c r="B29" i="83" a="1"/>
  <c r="U29" i="83" s="1"/>
  <c r="B29" i="81" a="1"/>
  <c r="M29" i="81" s="1"/>
  <c r="B25" i="84" a="1"/>
  <c r="AC26" i="78"/>
  <c r="AC33" i="78"/>
  <c r="X28" i="32"/>
  <c r="X33" i="32"/>
  <c r="B16" i="83" a="1"/>
  <c r="K16" i="83" s="1"/>
  <c r="Y33" i="78"/>
  <c r="K23" i="82"/>
  <c r="M23" i="79"/>
  <c r="J23" i="79"/>
  <c r="T84" i="78"/>
  <c r="F23" i="84"/>
  <c r="L23" i="84"/>
  <c r="M23" i="84"/>
  <c r="P23" i="84"/>
  <c r="S23" i="84"/>
  <c r="E23" i="84"/>
  <c r="C23" i="84"/>
  <c r="Q23" i="84"/>
  <c r="N23" i="84"/>
  <c r="R23" i="84"/>
  <c r="K23" i="84"/>
  <c r="U23" i="84"/>
  <c r="D23" i="84"/>
  <c r="G23" i="84"/>
  <c r="B23" i="84"/>
  <c r="J23" i="84"/>
  <c r="I23" i="84"/>
  <c r="O23" i="84"/>
  <c r="T23" i="84"/>
  <c r="H23" i="84"/>
  <c r="B15" i="81" a="1"/>
  <c r="M15" i="81" s="1"/>
  <c r="B27" i="82" a="1"/>
  <c r="N27" i="82" s="1"/>
  <c r="AC33" i="82"/>
  <c r="AC22" i="82"/>
  <c r="B90" i="83" a="1"/>
  <c r="B27" i="84" a="1"/>
  <c r="T27" i="84" s="1"/>
  <c r="B84" i="81" a="1"/>
  <c r="AB22" i="80"/>
  <c r="AB33" i="80"/>
  <c r="AE26" i="79"/>
  <c r="AE33" i="79"/>
  <c r="B27" i="32" a="1"/>
  <c r="N27" i="32" s="1"/>
  <c r="AE26" i="78"/>
  <c r="AE33" i="78"/>
  <c r="B87" i="84" a="1"/>
  <c r="F25" i="82"/>
  <c r="N25" i="82"/>
  <c r="U25" i="82"/>
  <c r="E34" i="82"/>
  <c r="L34" i="82"/>
  <c r="H34" i="82"/>
  <c r="U34" i="82"/>
  <c r="R87" i="32"/>
  <c r="D87" i="32"/>
  <c r="B87" i="32"/>
  <c r="J87" i="32"/>
  <c r="O87" i="32"/>
  <c r="L87" i="32"/>
  <c r="K87" i="32"/>
  <c r="U87" i="32"/>
  <c r="T92" i="82"/>
  <c r="Q13" i="82"/>
  <c r="K13" i="82"/>
  <c r="H13" i="82"/>
  <c r="P13" i="82"/>
  <c r="T13" i="82"/>
  <c r="D13" i="82"/>
  <c r="R13" i="82"/>
  <c r="F13" i="82"/>
  <c r="N13" i="82"/>
  <c r="G13" i="82"/>
  <c r="L13" i="82"/>
  <c r="B13" i="82"/>
  <c r="M13" i="82"/>
  <c r="J13" i="82"/>
  <c r="I13" i="82"/>
  <c r="C13" i="82"/>
  <c r="U13" i="82"/>
  <c r="O13" i="82"/>
  <c r="F92" i="80"/>
  <c r="J92" i="80"/>
  <c r="U92" i="80"/>
  <c r="O92" i="80"/>
  <c r="R92" i="80"/>
  <c r="L92" i="80"/>
  <c r="H92" i="80"/>
  <c r="P92" i="80"/>
  <c r="M92" i="80"/>
  <c r="J90" i="84"/>
  <c r="T90" i="84"/>
  <c r="I90" i="80"/>
  <c r="S90" i="80"/>
  <c r="T90" i="80"/>
  <c r="O90" i="80"/>
  <c r="F90" i="80"/>
  <c r="E90" i="80"/>
  <c r="J90" i="80"/>
  <c r="O15" i="82"/>
  <c r="U15" i="82"/>
  <c r="P15" i="82"/>
  <c r="L13" i="85"/>
  <c r="P13" i="85"/>
  <c r="H13" i="85"/>
  <c r="N13" i="85"/>
  <c r="Q13" i="85"/>
  <c r="Q91" i="81"/>
  <c r="I91" i="81"/>
  <c r="J91" i="81"/>
  <c r="S91" i="81"/>
  <c r="H92" i="78"/>
  <c r="O92" i="78"/>
  <c r="M92" i="78"/>
  <c r="K92" i="78"/>
  <c r="E92" i="78"/>
  <c r="B92" i="78"/>
  <c r="N92" i="78"/>
  <c r="D92" i="78"/>
  <c r="T90" i="85"/>
  <c r="F90" i="85"/>
  <c r="Q90" i="85"/>
  <c r="U90" i="85"/>
  <c r="R90" i="85"/>
  <c r="L90" i="85"/>
  <c r="P90" i="85"/>
  <c r="K90" i="85"/>
  <c r="E90" i="85"/>
  <c r="L25" i="32"/>
  <c r="G38" i="79"/>
  <c r="P38" i="79"/>
  <c r="J13" i="83"/>
  <c r="I28" i="80"/>
  <c r="B28" i="80"/>
  <c r="P28" i="80"/>
  <c r="F28" i="80"/>
  <c r="M28" i="80"/>
  <c r="C28" i="80"/>
  <c r="J28" i="80"/>
  <c r="R28" i="80"/>
  <c r="T28" i="80"/>
  <c r="H28" i="80"/>
  <c r="E28" i="80"/>
  <c r="D28" i="80"/>
  <c r="Q28" i="80"/>
  <c r="S28" i="80"/>
  <c r="N28" i="80"/>
  <c r="G28" i="80"/>
  <c r="U28" i="80"/>
  <c r="O28" i="80"/>
  <c r="K28" i="80"/>
  <c r="L28" i="80"/>
  <c r="J93" i="32"/>
  <c r="AC26" i="83"/>
  <c r="AC33" i="83"/>
  <c r="AC26" i="81"/>
  <c r="AC33" i="81"/>
  <c r="B34" i="79" a="1"/>
  <c r="AB24" i="32"/>
  <c r="AB33" i="32"/>
  <c r="AB32" i="85"/>
  <c r="AB33" i="85"/>
  <c r="AD24" i="84"/>
  <c r="AD33" i="84"/>
  <c r="M96" i="32"/>
  <c r="O84" i="85"/>
  <c r="L84" i="85"/>
  <c r="N96" i="83"/>
  <c r="S96" i="83"/>
  <c r="C96" i="83"/>
  <c r="L96" i="83"/>
  <c r="D96" i="83"/>
  <c r="H96" i="83"/>
  <c r="P96" i="83"/>
  <c r="J96" i="79"/>
  <c r="U96" i="79"/>
  <c r="S96" i="79"/>
  <c r="G96" i="79"/>
  <c r="B23" i="89" a="1"/>
  <c r="AF33" i="79"/>
  <c r="I12" i="79"/>
  <c r="J12" i="79"/>
  <c r="S12" i="79"/>
  <c r="D12" i="79"/>
  <c r="M12" i="79"/>
  <c r="B24" i="81" a="1"/>
  <c r="S24" i="81" s="1"/>
  <c r="K24" i="78"/>
  <c r="I87" i="89"/>
  <c r="B14" i="78" a="1"/>
  <c r="N14" i="78" s="1"/>
  <c r="B14" i="82" a="1"/>
  <c r="P14" i="82" s="1"/>
  <c r="B36" i="82" a="1"/>
  <c r="S36" i="82" s="1"/>
  <c r="B15" i="32" a="1"/>
  <c r="AD28" i="81"/>
  <c r="AD33" i="81"/>
  <c r="AA23" i="83"/>
  <c r="AA33" i="83"/>
  <c r="AA23" i="32"/>
  <c r="AA33" i="32"/>
  <c r="B27" i="85" a="1"/>
  <c r="M27" i="85" s="1"/>
  <c r="B32" i="81" a="1"/>
  <c r="B32" i="89" a="1"/>
  <c r="B26" i="79" a="1"/>
  <c r="B26" i="89" a="1"/>
  <c r="Q87" i="78"/>
  <c r="J87" i="78"/>
  <c r="H87" i="78"/>
  <c r="B30" i="84" a="1"/>
  <c r="B28" i="89" a="1"/>
  <c r="Q28" i="89" s="1"/>
  <c r="B24" i="79" a="1"/>
  <c r="E93" i="32"/>
  <c r="V28" i="79"/>
  <c r="V33" i="79"/>
  <c r="N27" i="78"/>
  <c r="H27" i="78"/>
  <c r="B27" i="78"/>
  <c r="AB24" i="81"/>
  <c r="AB33" i="81"/>
  <c r="AD24" i="78"/>
  <c r="AD33" i="78"/>
  <c r="G96" i="78"/>
  <c r="R96" i="78"/>
  <c r="D96" i="78"/>
  <c r="E96" i="78"/>
  <c r="U96" i="78"/>
  <c r="O96" i="78"/>
  <c r="L96" i="78"/>
  <c r="B96" i="80"/>
  <c r="I96" i="80"/>
  <c r="D96" i="80"/>
  <c r="K96" i="80"/>
  <c r="Q96" i="80"/>
  <c r="T96" i="80"/>
  <c r="U96" i="80"/>
  <c r="B23" i="83" a="1"/>
  <c r="D23" i="83" s="1"/>
  <c r="H12" i="80"/>
  <c r="B30" i="85" a="1"/>
  <c r="AD22" i="85"/>
  <c r="AD33" i="85"/>
  <c r="E84" i="79"/>
  <c r="F84" i="79"/>
  <c r="B24" i="82" a="1"/>
  <c r="M34" i="80"/>
  <c r="T34" i="80"/>
  <c r="N34" i="80"/>
  <c r="R34" i="80"/>
  <c r="B14" i="85"/>
  <c r="B14" i="83" a="1"/>
  <c r="F14" i="83" s="1"/>
  <c r="B14" i="79" a="1"/>
  <c r="S91" i="79"/>
  <c r="R91" i="79"/>
  <c r="B91" i="79"/>
  <c r="N91" i="79"/>
  <c r="G91" i="79"/>
  <c r="O91" i="79"/>
  <c r="K91" i="79"/>
  <c r="E91" i="79"/>
  <c r="C91" i="79"/>
  <c r="M91" i="79"/>
  <c r="Q91" i="79"/>
  <c r="P91" i="79"/>
  <c r="I91" i="79"/>
  <c r="H91" i="79"/>
  <c r="F91" i="79"/>
  <c r="L91" i="79"/>
  <c r="N91" i="82"/>
  <c r="O91" i="82"/>
  <c r="T91" i="82"/>
  <c r="U91" i="82"/>
  <c r="G91" i="82"/>
  <c r="P91" i="82"/>
  <c r="B15" i="78" a="1"/>
  <c r="AD28" i="83"/>
  <c r="AD33" i="83"/>
  <c r="AA23" i="84"/>
  <c r="AA33" i="84"/>
  <c r="AA23" i="78"/>
  <c r="AA33" i="78"/>
  <c r="AA23" i="85"/>
  <c r="AA33" i="85"/>
  <c r="E24" i="84"/>
  <c r="K24" i="84"/>
  <c r="D24" i="84"/>
  <c r="O24" i="84"/>
  <c r="C24" i="84"/>
  <c r="Q24" i="84"/>
  <c r="B32" i="83" a="1"/>
  <c r="I32" i="83" s="1"/>
  <c r="B32" i="32" a="1"/>
  <c r="B26" i="84" a="1"/>
  <c r="M26" i="84" s="1"/>
  <c r="B26" i="85" a="1"/>
  <c r="AC33" i="89"/>
  <c r="B16" i="78" a="1"/>
  <c r="M16" i="78" s="1"/>
  <c r="R22" i="89"/>
  <c r="E22" i="89"/>
  <c r="H22" i="89"/>
  <c r="T22" i="89"/>
  <c r="E36" i="84"/>
  <c r="B27" i="80" a="1"/>
  <c r="O27" i="80" s="1"/>
  <c r="AB24" i="89"/>
  <c r="AB33" i="89"/>
  <c r="AB32" i="78"/>
  <c r="AB33" i="78"/>
  <c r="AD24" i="32"/>
  <c r="AD33" i="32"/>
  <c r="AD24" i="80"/>
  <c r="AD33" i="80"/>
  <c r="E96" i="85"/>
  <c r="H96" i="85"/>
  <c r="B23" i="32" a="1"/>
  <c r="T30" i="79"/>
  <c r="H30" i="79"/>
  <c r="N30" i="79"/>
  <c r="D30" i="79"/>
  <c r="AD22" i="82"/>
  <c r="AD33" i="82"/>
  <c r="I13" i="84"/>
  <c r="T13" i="84"/>
  <c r="M13" i="84"/>
  <c r="F13" i="84"/>
  <c r="K13" i="84"/>
  <c r="J13" i="84"/>
  <c r="C13" i="80"/>
  <c r="E13" i="80"/>
  <c r="P13" i="80"/>
  <c r="R13" i="80"/>
  <c r="AC33" i="32"/>
  <c r="Q83" i="78"/>
  <c r="D83" i="78"/>
  <c r="E83" i="78"/>
  <c r="I83" i="78"/>
  <c r="M83" i="78"/>
  <c r="K22" i="80"/>
  <c r="T36" i="79"/>
  <c r="Q28" i="85"/>
  <c r="B14" i="81" a="1"/>
  <c r="B14" i="84" a="1"/>
  <c r="P19" i="81"/>
  <c r="H19" i="81"/>
  <c r="L19" i="81"/>
  <c r="C19" i="81"/>
  <c r="D19" i="81"/>
  <c r="J19" i="81"/>
  <c r="T19" i="81"/>
  <c r="I19" i="81"/>
  <c r="M19" i="81"/>
  <c r="I36" i="89"/>
  <c r="T28" i="32"/>
  <c r="D28" i="32"/>
  <c r="M28" i="32"/>
  <c r="B15" i="80" a="1"/>
  <c r="N15" i="80" s="1"/>
  <c r="AA23" i="79"/>
  <c r="AA33" i="79"/>
  <c r="AA23" i="82"/>
  <c r="AA33" i="82"/>
  <c r="AA33" i="81"/>
  <c r="AA23" i="81"/>
  <c r="T90" i="79"/>
  <c r="B32" i="85" a="1"/>
  <c r="B32" i="84" a="1"/>
  <c r="B32" i="78" a="1"/>
  <c r="T32" i="78" s="1"/>
  <c r="B26" i="32" a="1"/>
  <c r="B26" i="80" a="1"/>
  <c r="L16" i="79"/>
  <c r="N16" i="79"/>
  <c r="C22" i="85"/>
  <c r="J22" i="85"/>
  <c r="R22" i="32"/>
  <c r="C93" i="32"/>
  <c r="N93" i="32"/>
  <c r="F93" i="32"/>
  <c r="Q93" i="32"/>
  <c r="D93" i="32"/>
  <c r="AC26" i="85"/>
  <c r="AC33" i="85"/>
  <c r="S38" i="78"/>
  <c r="U38" i="78"/>
  <c r="H38" i="78"/>
  <c r="R38" i="78"/>
  <c r="F38" i="78"/>
  <c r="I38" i="78"/>
  <c r="Q38" i="78"/>
  <c r="G38" i="78"/>
  <c r="O38" i="78"/>
  <c r="C38" i="78"/>
  <c r="E38" i="78"/>
  <c r="J38" i="78"/>
  <c r="T38" i="78"/>
  <c r="B38" i="78"/>
  <c r="D38" i="78"/>
  <c r="P38" i="78"/>
  <c r="N38" i="78"/>
  <c r="M38" i="78"/>
  <c r="L38" i="78"/>
  <c r="K38" i="78"/>
  <c r="B34" i="84"/>
  <c r="T25" i="79"/>
  <c r="O25" i="79"/>
  <c r="Q25" i="79"/>
  <c r="P25" i="79"/>
  <c r="F25" i="79"/>
  <c r="G25" i="79"/>
  <c r="S25" i="79"/>
  <c r="L25" i="79"/>
  <c r="D38" i="89"/>
  <c r="T38" i="89"/>
  <c r="G38" i="89"/>
  <c r="Q38" i="89"/>
  <c r="I38" i="89"/>
  <c r="AB24" i="84"/>
  <c r="AB33" i="84"/>
  <c r="AB24" i="82"/>
  <c r="AB33" i="82"/>
  <c r="AD24" i="89"/>
  <c r="AD33" i="89"/>
  <c r="B23" i="78" a="1"/>
  <c r="B23" i="85" a="1"/>
  <c r="G23" i="85" s="1"/>
  <c r="B24" i="32" a="1"/>
  <c r="K24" i="32" s="1"/>
  <c r="H13" i="81"/>
  <c r="R13" i="81"/>
  <c r="AB33" i="79"/>
  <c r="Q93" i="85"/>
  <c r="AB33" i="83"/>
  <c r="B93" i="78"/>
  <c r="F93" i="78"/>
  <c r="Q93" i="78"/>
  <c r="D93" i="78"/>
  <c r="I93" i="78"/>
  <c r="L93" i="78"/>
  <c r="G93" i="78"/>
  <c r="S93" i="78"/>
  <c r="J93" i="78"/>
  <c r="P93" i="78"/>
  <c r="M93" i="78"/>
  <c r="T93" i="78"/>
  <c r="C93" i="78"/>
  <c r="N93" i="78"/>
  <c r="E93" i="78"/>
  <c r="H93" i="78"/>
  <c r="K93" i="78"/>
  <c r="U93" i="78"/>
  <c r="O93" i="78"/>
  <c r="R93" i="78"/>
  <c r="B30" i="80" a="1"/>
  <c r="M87" i="81"/>
  <c r="E87" i="81"/>
  <c r="P87" i="81"/>
  <c r="B87" i="81"/>
  <c r="B14" i="80" a="1"/>
  <c r="C14" i="80" s="1"/>
  <c r="B19" i="79" a="1"/>
  <c r="B28" i="82" a="1"/>
  <c r="B91" i="89" a="1"/>
  <c r="B91" i="84" a="1"/>
  <c r="B15" i="83" a="1"/>
  <c r="L15" i="83" s="1"/>
  <c r="B15" i="85" a="1"/>
  <c r="C15" i="85" s="1"/>
  <c r="B90" i="89" a="1"/>
  <c r="D90" i="89" s="1"/>
  <c r="AD28" i="79"/>
  <c r="AD33" i="79"/>
  <c r="AA23" i="89"/>
  <c r="AA33" i="89"/>
  <c r="AA23" i="80"/>
  <c r="AA33" i="80"/>
  <c r="B32" i="80" a="1"/>
  <c r="F32" i="80" s="1"/>
  <c r="B32" i="82" a="1"/>
  <c r="K32" i="82" s="1"/>
  <c r="P83" i="84"/>
  <c r="J83" i="84"/>
  <c r="P83" i="32"/>
  <c r="B26" i="83" a="1"/>
  <c r="B26" i="78" a="1"/>
  <c r="Q26" i="78" s="1"/>
  <c r="B87" i="79" a="1"/>
  <c r="M87" i="79" s="1"/>
  <c r="U93" i="80"/>
  <c r="B16" i="85" a="1"/>
  <c r="H93" i="81"/>
  <c r="M83" i="80"/>
  <c r="D83" i="79"/>
  <c r="G91" i="81"/>
  <c r="B91" i="81"/>
  <c r="D91" i="81"/>
  <c r="L91" i="81"/>
  <c r="H92" i="89"/>
  <c r="R38" i="85"/>
  <c r="E38" i="80"/>
  <c r="G30" i="89"/>
  <c r="U29" i="89"/>
  <c r="Q93" i="81"/>
  <c r="H91" i="81"/>
  <c r="R91" i="81"/>
  <c r="O91" i="81"/>
  <c r="S29" i="89"/>
  <c r="O29" i="89"/>
  <c r="E30" i="89"/>
  <c r="M29" i="89"/>
  <c r="P83" i="79"/>
  <c r="C91" i="81"/>
  <c r="P91" i="81"/>
  <c r="T91" i="81"/>
  <c r="T29" i="89"/>
  <c r="P95" i="81"/>
  <c r="L95" i="81"/>
  <c r="I22" i="81"/>
  <c r="N22" i="81"/>
  <c r="B95" i="81"/>
  <c r="U83" i="82"/>
  <c r="D83" i="82"/>
  <c r="R90" i="32"/>
  <c r="G13" i="83"/>
  <c r="P13" i="83"/>
  <c r="H95" i="82"/>
  <c r="M95" i="82"/>
  <c r="R25" i="81"/>
  <c r="H90" i="32"/>
  <c r="B13" i="83"/>
  <c r="H13" i="83"/>
  <c r="C13" i="83"/>
  <c r="L19" i="80"/>
  <c r="O83" i="80"/>
  <c r="F83" i="80"/>
  <c r="P83" i="80"/>
  <c r="G38" i="85"/>
  <c r="I84" i="84"/>
  <c r="D84" i="84"/>
  <c r="U34" i="80"/>
  <c r="H34" i="80"/>
  <c r="L29" i="89"/>
  <c r="C19" i="85"/>
  <c r="P19" i="85"/>
  <c r="T19" i="85"/>
  <c r="U19" i="85"/>
  <c r="H19" i="85"/>
  <c r="S19" i="85"/>
  <c r="N19" i="85"/>
  <c r="T22" i="32"/>
  <c r="C22" i="32"/>
  <c r="I22" i="32"/>
  <c r="I93" i="85"/>
  <c r="E92" i="85"/>
  <c r="P90" i="32"/>
  <c r="R13" i="83"/>
  <c r="R19" i="80"/>
  <c r="C25" i="85"/>
  <c r="M25" i="85"/>
  <c r="I92" i="84"/>
  <c r="B92" i="84"/>
  <c r="J92" i="84"/>
  <c r="E25" i="32"/>
  <c r="C25" i="32"/>
  <c r="F25" i="32"/>
  <c r="O95" i="89"/>
  <c r="P27" i="78"/>
  <c r="S93" i="32"/>
  <c r="O93" i="32"/>
  <c r="I93" i="32"/>
  <c r="G93" i="32"/>
  <c r="H84" i="84"/>
  <c r="F29" i="89"/>
  <c r="R29" i="89"/>
  <c r="C29" i="89"/>
  <c r="H29" i="89"/>
  <c r="E29" i="89"/>
  <c r="B83" i="79"/>
  <c r="F91" i="81"/>
  <c r="U91" i="81"/>
  <c r="M91" i="81"/>
  <c r="K91" i="81"/>
  <c r="N91" i="81"/>
  <c r="R38" i="80"/>
  <c r="U38" i="80"/>
  <c r="H19" i="80"/>
  <c r="B19" i="80"/>
  <c r="C87" i="89"/>
  <c r="B36" i="89"/>
  <c r="C36" i="89"/>
  <c r="T84" i="84"/>
  <c r="F84" i="84"/>
  <c r="N84" i="84"/>
  <c r="U84" i="84"/>
  <c r="E84" i="84"/>
  <c r="K84" i="84"/>
  <c r="S84" i="84"/>
  <c r="P84" i="84"/>
  <c r="L84" i="84"/>
  <c r="M84" i="84"/>
  <c r="O84" i="84"/>
  <c r="Q84" i="84"/>
  <c r="U36" i="89"/>
  <c r="S13" i="83"/>
  <c r="L13" i="83"/>
  <c r="F92" i="82"/>
  <c r="K92" i="82"/>
  <c r="C38" i="89"/>
  <c r="O38" i="89"/>
  <c r="N38" i="89"/>
  <c r="U34" i="32"/>
  <c r="D93" i="81"/>
  <c r="D27" i="79"/>
  <c r="K25" i="85"/>
  <c r="L27" i="78"/>
  <c r="L90" i="32"/>
  <c r="B90" i="32"/>
  <c r="U93" i="32"/>
  <c r="N34" i="83"/>
  <c r="M92" i="84"/>
  <c r="K13" i="83"/>
  <c r="E13" i="83"/>
  <c r="U25" i="32"/>
  <c r="D25" i="32"/>
  <c r="R25" i="32"/>
  <c r="D13" i="79"/>
  <c r="J38" i="84"/>
  <c r="J19" i="80"/>
  <c r="K19" i="80"/>
  <c r="P93" i="81"/>
  <c r="G84" i="84"/>
  <c r="R84" i="84"/>
  <c r="N29" i="89"/>
  <c r="Q29" i="89"/>
  <c r="P29" i="89"/>
  <c r="T16" i="84"/>
  <c r="U16" i="84"/>
  <c r="H16" i="84"/>
  <c r="P16" i="84"/>
  <c r="J16" i="84"/>
  <c r="L16" i="84"/>
  <c r="F16" i="84"/>
  <c r="K16" i="84"/>
  <c r="M16" i="84"/>
  <c r="C85" i="85"/>
  <c r="I85" i="85"/>
  <c r="S85" i="85"/>
  <c r="Q85" i="85"/>
  <c r="P85" i="85"/>
  <c r="H85" i="85"/>
  <c r="B85" i="85"/>
  <c r="L85" i="85"/>
  <c r="G13" i="78"/>
  <c r="G30" i="82"/>
  <c r="B30" i="82"/>
  <c r="O30" i="82"/>
  <c r="J30" i="82"/>
  <c r="F30" i="82"/>
  <c r="P30" i="82"/>
  <c r="T30" i="82"/>
  <c r="L22" i="82"/>
  <c r="N22" i="82"/>
  <c r="K22" i="82"/>
  <c r="P22" i="82"/>
  <c r="S22" i="82"/>
  <c r="D22" i="82"/>
  <c r="G22" i="82"/>
  <c r="Q22" i="82"/>
  <c r="I22" i="82"/>
  <c r="M27" i="81"/>
  <c r="B27" i="81"/>
  <c r="L27" i="81"/>
  <c r="Q27" i="81"/>
  <c r="N27" i="81"/>
  <c r="H27" i="81"/>
  <c r="U27" i="81"/>
  <c r="I27" i="81"/>
  <c r="E27" i="81"/>
  <c r="G27" i="81"/>
  <c r="P27" i="81"/>
  <c r="S27" i="81"/>
  <c r="E91" i="80"/>
  <c r="R14" i="89"/>
  <c r="F29" i="80"/>
  <c r="G30" i="81"/>
  <c r="H14" i="89"/>
  <c r="M93" i="81"/>
  <c r="T93" i="81"/>
  <c r="E93" i="81"/>
  <c r="G83" i="80"/>
  <c r="S83" i="80"/>
  <c r="Q83" i="80"/>
  <c r="T83" i="80"/>
  <c r="N83" i="80"/>
  <c r="P90" i="81"/>
  <c r="B34" i="78"/>
  <c r="H24" i="78"/>
  <c r="N24" i="78"/>
  <c r="U24" i="78"/>
  <c r="D24" i="78"/>
  <c r="J24" i="78"/>
  <c r="K34" i="83"/>
  <c r="R15" i="81"/>
  <c r="D92" i="89"/>
  <c r="R92" i="82"/>
  <c r="M92" i="82"/>
  <c r="D92" i="82"/>
  <c r="J92" i="82"/>
  <c r="Q92" i="82"/>
  <c r="S29" i="32"/>
  <c r="N38" i="85"/>
  <c r="L38" i="84"/>
  <c r="E38" i="84"/>
  <c r="K38" i="84"/>
  <c r="O93" i="81"/>
  <c r="H91" i="85"/>
  <c r="O91" i="85"/>
  <c r="U91" i="85"/>
  <c r="E13" i="32"/>
  <c r="G92" i="83"/>
  <c r="Q22" i="78"/>
  <c r="R22" i="78"/>
  <c r="N22" i="78"/>
  <c r="B22" i="78"/>
  <c r="M22" i="78"/>
  <c r="I22" i="78"/>
  <c r="P22" i="78"/>
  <c r="E22" i="78"/>
  <c r="K22" i="78"/>
  <c r="G22" i="78"/>
  <c r="T22" i="78"/>
  <c r="L22" i="78"/>
  <c r="H22" i="78"/>
  <c r="J22" i="78"/>
  <c r="U22" i="78"/>
  <c r="F22" i="78"/>
  <c r="C22" i="78"/>
  <c r="O22" i="78"/>
  <c r="D22" i="78"/>
  <c r="S22" i="78"/>
  <c r="U12" i="83"/>
  <c r="J12" i="83"/>
  <c r="F12" i="83"/>
  <c r="I12" i="83"/>
  <c r="R12" i="83"/>
  <c r="H12" i="83"/>
  <c r="B34" i="32"/>
  <c r="N27" i="83"/>
  <c r="S91" i="83"/>
  <c r="M27" i="78"/>
  <c r="K93" i="32"/>
  <c r="R93" i="32"/>
  <c r="P93" i="32"/>
  <c r="M93" i="32"/>
  <c r="P34" i="80"/>
  <c r="K34" i="80"/>
  <c r="T13" i="78"/>
  <c r="R13" i="78"/>
  <c r="B13" i="78"/>
  <c r="L13" i="78"/>
  <c r="O13" i="78"/>
  <c r="K13" i="78"/>
  <c r="C13" i="78"/>
  <c r="S13" i="78"/>
  <c r="F13" i="78"/>
  <c r="J13" i="78"/>
  <c r="U13" i="78"/>
  <c r="I13" i="78"/>
  <c r="E13" i="78"/>
  <c r="Q13" i="78"/>
  <c r="F93" i="81"/>
  <c r="U93" i="81"/>
  <c r="G24" i="80"/>
  <c r="C90" i="81"/>
  <c r="E24" i="78"/>
  <c r="L24" i="78"/>
  <c r="T24" i="78"/>
  <c r="I24" i="78"/>
  <c r="G24" i="78"/>
  <c r="I38" i="32"/>
  <c r="O34" i="83"/>
  <c r="N15" i="81"/>
  <c r="L92" i="89"/>
  <c r="R29" i="32"/>
  <c r="I38" i="85"/>
  <c r="E38" i="85"/>
  <c r="H22" i="82"/>
  <c r="N13" i="78"/>
  <c r="F27" i="81"/>
  <c r="C93" i="81"/>
  <c r="L90" i="78"/>
  <c r="U19" i="82"/>
  <c r="J19" i="82"/>
  <c r="M19" i="82"/>
  <c r="E19" i="82"/>
  <c r="C19" i="82"/>
  <c r="O19" i="82"/>
  <c r="B19" i="82"/>
  <c r="R19" i="82"/>
  <c r="S19" i="82"/>
  <c r="L12" i="79"/>
  <c r="C12" i="79"/>
  <c r="U12" i="79"/>
  <c r="E12" i="79"/>
  <c r="F34" i="84"/>
  <c r="K34" i="84"/>
  <c r="O34" i="84"/>
  <c r="L34" i="84"/>
  <c r="J34" i="84"/>
  <c r="K30" i="78"/>
  <c r="H30" i="78"/>
  <c r="I30" i="78"/>
  <c r="P30" i="78"/>
  <c r="C30" i="78"/>
  <c r="R30" i="78"/>
  <c r="U30" i="78"/>
  <c r="L30" i="78"/>
  <c r="D30" i="78"/>
  <c r="S30" i="78"/>
  <c r="E30" i="78"/>
  <c r="N30" i="78"/>
  <c r="M30" i="78"/>
  <c r="F30" i="78"/>
  <c r="G30" i="78"/>
  <c r="O30" i="78"/>
  <c r="Q30" i="78"/>
  <c r="B30" i="78"/>
  <c r="T30" i="78"/>
  <c r="J30" i="78"/>
  <c r="U16" i="89"/>
  <c r="G16" i="89"/>
  <c r="B16" i="89"/>
  <c r="Q16" i="89"/>
  <c r="E28" i="79"/>
  <c r="T28" i="79"/>
  <c r="O28" i="79"/>
  <c r="H28" i="79"/>
  <c r="K28" i="79"/>
  <c r="S28" i="79"/>
  <c r="C28" i="79"/>
  <c r="K84" i="83"/>
  <c r="F84" i="83"/>
  <c r="G93" i="81"/>
  <c r="I83" i="80"/>
  <c r="D83" i="80"/>
  <c r="B83" i="80"/>
  <c r="E83" i="80"/>
  <c r="H83" i="80"/>
  <c r="N93" i="81"/>
  <c r="R93" i="81"/>
  <c r="I93" i="81"/>
  <c r="B93" i="81"/>
  <c r="D24" i="80"/>
  <c r="R83" i="80"/>
  <c r="L83" i="80"/>
  <c r="J83" i="80"/>
  <c r="K83" i="80"/>
  <c r="U90" i="81"/>
  <c r="D90" i="81"/>
  <c r="P24" i="78"/>
  <c r="B24" i="78"/>
  <c r="C24" i="78"/>
  <c r="O24" i="78"/>
  <c r="U38" i="32"/>
  <c r="I27" i="84"/>
  <c r="T15" i="81"/>
  <c r="I15" i="81"/>
  <c r="T92" i="89"/>
  <c r="U92" i="82"/>
  <c r="N92" i="82"/>
  <c r="P92" i="82"/>
  <c r="E92" i="82"/>
  <c r="B29" i="32"/>
  <c r="B38" i="85"/>
  <c r="T38" i="85"/>
  <c r="M38" i="84"/>
  <c r="O38" i="84"/>
  <c r="D13" i="78"/>
  <c r="P13" i="78"/>
  <c r="H13" i="78"/>
  <c r="E22" i="82"/>
  <c r="K93" i="81"/>
  <c r="L93" i="81"/>
  <c r="F29" i="85"/>
  <c r="J29" i="85"/>
  <c r="S29" i="85"/>
  <c r="N29" i="85"/>
  <c r="E29" i="85"/>
  <c r="U29" i="85"/>
  <c r="P83" i="81"/>
  <c r="U83" i="81"/>
  <c r="B83" i="81"/>
  <c r="F83" i="81"/>
  <c r="E83" i="81"/>
  <c r="D28" i="81"/>
  <c r="P28" i="81"/>
  <c r="E28" i="81"/>
  <c r="O28" i="81"/>
  <c r="L28" i="81"/>
  <c r="L84" i="32"/>
  <c r="M19" i="80"/>
  <c r="U19" i="80"/>
  <c r="C19" i="80"/>
  <c r="D19" i="80"/>
  <c r="G19" i="80"/>
  <c r="E19" i="80"/>
  <c r="I19" i="80"/>
  <c r="F19" i="80"/>
  <c r="T19" i="80"/>
  <c r="P19" i="80"/>
  <c r="Q19" i="80"/>
  <c r="O19" i="80"/>
  <c r="D90" i="82"/>
  <c r="G90" i="82"/>
  <c r="Q90" i="82"/>
  <c r="F90" i="82"/>
  <c r="L90" i="82"/>
  <c r="P90" i="82"/>
  <c r="M90" i="82"/>
  <c r="J90" i="82"/>
  <c r="N90" i="82"/>
  <c r="T90" i="82"/>
  <c r="S90" i="82"/>
  <c r="E90" i="82"/>
  <c r="O90" i="82"/>
  <c r="I90" i="82"/>
  <c r="U90" i="82"/>
  <c r="C90" i="82"/>
  <c r="K90" i="82"/>
  <c r="R90" i="82"/>
  <c r="B90" i="82"/>
  <c r="H90" i="82"/>
  <c r="Q36" i="89"/>
  <c r="T36" i="89"/>
  <c r="I95" i="78"/>
  <c r="R95" i="78"/>
  <c r="G95" i="78"/>
  <c r="P25" i="84"/>
  <c r="L25" i="84"/>
  <c r="Q25" i="84"/>
  <c r="J25" i="84"/>
  <c r="I25" i="84"/>
  <c r="H25" i="84"/>
  <c r="K23" i="80"/>
  <c r="N23" i="80"/>
  <c r="S23" i="80"/>
  <c r="I23" i="80"/>
  <c r="U23" i="80"/>
  <c r="Q23" i="80"/>
  <c r="R23" i="80"/>
  <c r="B23" i="80"/>
  <c r="F23" i="80"/>
  <c r="P23" i="80"/>
  <c r="D23" i="80"/>
  <c r="C23" i="80"/>
  <c r="E23" i="80"/>
  <c r="L23" i="80"/>
  <c r="H23" i="80"/>
  <c r="C16" i="32"/>
  <c r="I16" i="32"/>
  <c r="B15" i="79"/>
  <c r="O24" i="80"/>
  <c r="R24" i="80"/>
  <c r="K90" i="81"/>
  <c r="J90" i="81"/>
  <c r="S90" i="81"/>
  <c r="R90" i="81"/>
  <c r="O90" i="81"/>
  <c r="O27" i="82"/>
  <c r="J15" i="81"/>
  <c r="G15" i="81"/>
  <c r="L15" i="81"/>
  <c r="D15" i="81"/>
  <c r="F15" i="81"/>
  <c r="I92" i="89"/>
  <c r="Q92" i="89"/>
  <c r="G92" i="89"/>
  <c r="M92" i="89"/>
  <c r="K92" i="89"/>
  <c r="J27" i="32"/>
  <c r="S25" i="84"/>
  <c r="T23" i="80"/>
  <c r="N29" i="32"/>
  <c r="L29" i="32"/>
  <c r="H29" i="32"/>
  <c r="E29" i="32"/>
  <c r="P29" i="32"/>
  <c r="K27" i="79"/>
  <c r="B27" i="79"/>
  <c r="G27" i="79"/>
  <c r="L27" i="79"/>
  <c r="E27" i="79"/>
  <c r="F27" i="79"/>
  <c r="J27" i="79"/>
  <c r="C27" i="79"/>
  <c r="T27" i="79"/>
  <c r="R27" i="79"/>
  <c r="S27" i="79"/>
  <c r="I27" i="79"/>
  <c r="P27" i="79"/>
  <c r="B33" i="84" a="1"/>
  <c r="B33" i="82" a="1"/>
  <c r="O33" i="82" s="1"/>
  <c r="B33" i="85" a="1"/>
  <c r="S33" i="85" s="1"/>
  <c r="E24" i="80"/>
  <c r="E90" i="81"/>
  <c r="N90" i="81"/>
  <c r="H90" i="81"/>
  <c r="T90" i="81"/>
  <c r="F90" i="81"/>
  <c r="Q27" i="82"/>
  <c r="B15" i="81"/>
  <c r="U15" i="81"/>
  <c r="P15" i="81"/>
  <c r="H15" i="81"/>
  <c r="E15" i="81"/>
  <c r="J92" i="89"/>
  <c r="N92" i="89"/>
  <c r="O92" i="89"/>
  <c r="B92" i="89"/>
  <c r="C92" i="89"/>
  <c r="N25" i="84"/>
  <c r="B25" i="84"/>
  <c r="G23" i="80"/>
  <c r="M23" i="80"/>
  <c r="O29" i="32"/>
  <c r="K29" i="32"/>
  <c r="J29" i="32"/>
  <c r="T29" i="32"/>
  <c r="I29" i="83"/>
  <c r="K29" i="83"/>
  <c r="R29" i="83"/>
  <c r="O29" i="83"/>
  <c r="F29" i="83"/>
  <c r="S29" i="83"/>
  <c r="B29" i="83"/>
  <c r="M29" i="83"/>
  <c r="D15" i="84"/>
  <c r="E15" i="84"/>
  <c r="P15" i="84"/>
  <c r="P91" i="78"/>
  <c r="L91" i="78"/>
  <c r="I90" i="81"/>
  <c r="B90" i="81"/>
  <c r="L90" i="81"/>
  <c r="G90" i="81"/>
  <c r="S15" i="81"/>
  <c r="Q15" i="81"/>
  <c r="C15" i="81"/>
  <c r="K15" i="81"/>
  <c r="U92" i="89"/>
  <c r="S92" i="89"/>
  <c r="P92" i="89"/>
  <c r="E92" i="89"/>
  <c r="E25" i="84"/>
  <c r="O23" i="80"/>
  <c r="F29" i="32"/>
  <c r="I29" i="32"/>
  <c r="G29" i="32"/>
  <c r="D29" i="32"/>
  <c r="T16" i="83"/>
  <c r="L16" i="83"/>
  <c r="G34" i="81"/>
  <c r="C34" i="81"/>
  <c r="M34" i="81"/>
  <c r="U34" i="81"/>
  <c r="I34" i="81"/>
  <c r="F34" i="81"/>
  <c r="B33" i="78" a="1"/>
  <c r="S33" i="78" s="1"/>
  <c r="F27" i="82"/>
  <c r="M27" i="32"/>
  <c r="J27" i="82"/>
  <c r="T27" i="32"/>
  <c r="F27" i="32"/>
  <c r="O87" i="84"/>
  <c r="C27" i="82"/>
  <c r="O27" i="32"/>
  <c r="R27" i="32"/>
  <c r="T26" i="83"/>
  <c r="E15" i="85"/>
  <c r="O15" i="85"/>
  <c r="M15" i="85"/>
  <c r="N23" i="78"/>
  <c r="B32" i="32"/>
  <c r="P32" i="32"/>
  <c r="H32" i="32"/>
  <c r="B14" i="79"/>
  <c r="S30" i="84"/>
  <c r="T30" i="84"/>
  <c r="R30" i="84"/>
  <c r="U30" i="84"/>
  <c r="L30" i="84"/>
  <c r="N30" i="84"/>
  <c r="D30" i="84"/>
  <c r="E30" i="84"/>
  <c r="C30" i="84"/>
  <c r="H30" i="84"/>
  <c r="O30" i="84"/>
  <c r="G30" i="84"/>
  <c r="J30" i="84"/>
  <c r="M30" i="84"/>
  <c r="F30" i="84"/>
  <c r="G32" i="81"/>
  <c r="R32" i="81"/>
  <c r="J32" i="81"/>
  <c r="S32" i="81"/>
  <c r="M32" i="81"/>
  <c r="K32" i="81"/>
  <c r="Q32" i="81"/>
  <c r="L32" i="81"/>
  <c r="U32" i="81"/>
  <c r="C32" i="81"/>
  <c r="H32" i="81"/>
  <c r="N32" i="81"/>
  <c r="D32" i="81"/>
  <c r="T32" i="81"/>
  <c r="F32" i="81"/>
  <c r="R36" i="82"/>
  <c r="K36" i="82"/>
  <c r="T36" i="82"/>
  <c r="U36" i="82"/>
  <c r="U23" i="89"/>
  <c r="F23" i="89"/>
  <c r="E23" i="89"/>
  <c r="S23" i="89"/>
  <c r="G23" i="89"/>
  <c r="I23" i="89"/>
  <c r="H23" i="89"/>
  <c r="B23" i="89"/>
  <c r="L23" i="89"/>
  <c r="C23" i="89"/>
  <c r="O23" i="89"/>
  <c r="D23" i="89"/>
  <c r="P23" i="89"/>
  <c r="Q23" i="89"/>
  <c r="K23" i="89"/>
  <c r="T23" i="89"/>
  <c r="O15" i="83"/>
  <c r="D30" i="80"/>
  <c r="S30" i="80"/>
  <c r="G30" i="80"/>
  <c r="T30" i="80"/>
  <c r="C30" i="80"/>
  <c r="R30" i="80"/>
  <c r="F30" i="80"/>
  <c r="O30" i="80"/>
  <c r="N30" i="80"/>
  <c r="P30" i="80"/>
  <c r="O24" i="32"/>
  <c r="D24" i="32"/>
  <c r="G24" i="32"/>
  <c r="R24" i="32"/>
  <c r="Q26" i="80"/>
  <c r="H26" i="80"/>
  <c r="C26" i="80"/>
  <c r="K26" i="80"/>
  <c r="T26" i="80"/>
  <c r="E26" i="80"/>
  <c r="E23" i="32"/>
  <c r="C23" i="32"/>
  <c r="B33" i="80" a="1"/>
  <c r="K33" i="80" s="1"/>
  <c r="I16" i="78"/>
  <c r="R16" i="78"/>
  <c r="G16" i="78"/>
  <c r="K16" i="78"/>
  <c r="S16" i="78"/>
  <c r="N16" i="78"/>
  <c r="C16" i="78"/>
  <c r="H14" i="83"/>
  <c r="B14" i="83"/>
  <c r="C14" i="83"/>
  <c r="D14" i="83"/>
  <c r="G14" i="83"/>
  <c r="J14" i="83"/>
  <c r="O14" i="83"/>
  <c r="S14" i="83"/>
  <c r="N14" i="83"/>
  <c r="P14" i="83"/>
  <c r="U14" i="83"/>
  <c r="B33" i="83" a="1"/>
  <c r="E33" i="83" s="1"/>
  <c r="J26" i="89"/>
  <c r="L26" i="89"/>
  <c r="B26" i="89"/>
  <c r="K26" i="89"/>
  <c r="S26" i="89"/>
  <c r="F26" i="89"/>
  <c r="T26" i="89"/>
  <c r="M26" i="89"/>
  <c r="D26" i="89"/>
  <c r="R26" i="89"/>
  <c r="F27" i="85"/>
  <c r="Q14" i="82"/>
  <c r="C14" i="82"/>
  <c r="G14" i="82"/>
  <c r="J14" i="82"/>
  <c r="F14" i="82"/>
  <c r="M14" i="82"/>
  <c r="B33" i="89" a="1"/>
  <c r="H33" i="89" s="1"/>
  <c r="N32" i="82"/>
  <c r="G32" i="82"/>
  <c r="T91" i="89"/>
  <c r="H91" i="89"/>
  <c r="S91" i="89"/>
  <c r="B91" i="89"/>
  <c r="O87" i="79"/>
  <c r="D87" i="79"/>
  <c r="R87" i="79"/>
  <c r="L87" i="79"/>
  <c r="E87" i="79"/>
  <c r="Q87" i="79"/>
  <c r="F87" i="79"/>
  <c r="S87" i="79"/>
  <c r="U87" i="79"/>
  <c r="B87" i="79"/>
  <c r="J87" i="79"/>
  <c r="N87" i="79"/>
  <c r="G87" i="79"/>
  <c r="P87" i="79"/>
  <c r="C87" i="79"/>
  <c r="I87" i="79"/>
  <c r="K87" i="79"/>
  <c r="B28" i="82"/>
  <c r="T28" i="82"/>
  <c r="O28" i="82"/>
  <c r="C28" i="82"/>
  <c r="Q28" i="82"/>
  <c r="F28" i="82"/>
  <c r="N28" i="82"/>
  <c r="U28" i="82"/>
  <c r="G28" i="82"/>
  <c r="M28" i="82"/>
  <c r="D28" i="82"/>
  <c r="S28" i="82"/>
  <c r="E26" i="32"/>
  <c r="U32" i="84"/>
  <c r="H14" i="81"/>
  <c r="D14" i="81"/>
  <c r="K14" i="81"/>
  <c r="J14" i="81"/>
  <c r="R14" i="81"/>
  <c r="U14" i="81"/>
  <c r="C14" i="81"/>
  <c r="B14" i="81"/>
  <c r="L14" i="81"/>
  <c r="G14" i="81"/>
  <c r="T14" i="81"/>
  <c r="F14" i="81"/>
  <c r="E14" i="81"/>
  <c r="N14" i="81"/>
  <c r="S14" i="81"/>
  <c r="I14" i="81"/>
  <c r="M14" i="81"/>
  <c r="O14" i="81"/>
  <c r="Q14" i="81"/>
  <c r="P14" i="81"/>
  <c r="B33" i="32" a="1"/>
  <c r="G33" i="32" s="1"/>
  <c r="E27" i="80"/>
  <c r="B27" i="80"/>
  <c r="Q26" i="85"/>
  <c r="T26" i="85"/>
  <c r="I26" i="85"/>
  <c r="L26" i="84"/>
  <c r="I26" i="84"/>
  <c r="E26" i="84"/>
  <c r="Q15" i="78"/>
  <c r="U15" i="78"/>
  <c r="H15" i="78"/>
  <c r="D15" i="78"/>
  <c r="M15" i="78"/>
  <c r="N15" i="78"/>
  <c r="M24" i="82"/>
  <c r="I24" i="82"/>
  <c r="H24" i="82"/>
  <c r="O24" i="82"/>
  <c r="K24" i="82"/>
  <c r="Q24" i="82"/>
  <c r="C24" i="82"/>
  <c r="T24" i="82"/>
  <c r="J24" i="82"/>
  <c r="U24" i="82"/>
  <c r="G24" i="82"/>
  <c r="F24" i="82"/>
  <c r="D24" i="82"/>
  <c r="B24" i="82"/>
  <c r="P24" i="82"/>
  <c r="N24" i="82"/>
  <c r="S24" i="82"/>
  <c r="E24" i="82"/>
  <c r="T28" i="89"/>
  <c r="R28" i="89"/>
  <c r="B14" i="78"/>
  <c r="F34" i="79"/>
  <c r="O34" i="79"/>
  <c r="T34" i="79"/>
  <c r="B34" i="79"/>
  <c r="Q34" i="79"/>
  <c r="L34" i="79"/>
  <c r="H34" i="79"/>
  <c r="I34" i="79"/>
  <c r="S34" i="79"/>
  <c r="J34" i="79"/>
  <c r="E34" i="79"/>
  <c r="N34" i="79"/>
  <c r="M34" i="79"/>
  <c r="G34" i="79"/>
  <c r="D34" i="79"/>
  <c r="P34" i="79"/>
  <c r="U34" i="79"/>
  <c r="C34" i="79"/>
  <c r="R34" i="79"/>
  <c r="K34" i="79"/>
  <c r="F26" i="78"/>
  <c r="U26" i="78"/>
  <c r="L32" i="80"/>
  <c r="B32" i="80"/>
  <c r="M32" i="80"/>
  <c r="K32" i="80"/>
  <c r="J32" i="80"/>
  <c r="B90" i="89"/>
  <c r="U90" i="89"/>
  <c r="C90" i="89"/>
  <c r="Q90" i="89"/>
  <c r="J90" i="89"/>
  <c r="L19" i="79"/>
  <c r="C19" i="79"/>
  <c r="J19" i="79"/>
  <c r="E19" i="79"/>
  <c r="M19" i="79"/>
  <c r="T19" i="79"/>
  <c r="B19" i="79"/>
  <c r="F19" i="79"/>
  <c r="K19" i="79"/>
  <c r="R19" i="79"/>
  <c r="Q19" i="79"/>
  <c r="D19" i="79"/>
  <c r="H19" i="79"/>
  <c r="S19" i="79"/>
  <c r="U19" i="79"/>
  <c r="N19" i="79"/>
  <c r="P19" i="79"/>
  <c r="O19" i="79"/>
  <c r="I19" i="79"/>
  <c r="G19" i="79"/>
  <c r="B33" i="81" a="1"/>
  <c r="K33" i="81" s="1"/>
  <c r="P23" i="85"/>
  <c r="Q23" i="85"/>
  <c r="K23" i="85"/>
  <c r="I23" i="85"/>
  <c r="T23" i="85"/>
  <c r="B23" i="85"/>
  <c r="U23" i="85"/>
  <c r="H23" i="85"/>
  <c r="E23" i="85"/>
  <c r="F23" i="85"/>
  <c r="O23" i="85"/>
  <c r="C23" i="85"/>
  <c r="L23" i="85"/>
  <c r="S23" i="85"/>
  <c r="M23" i="85"/>
  <c r="J23" i="85"/>
  <c r="D23" i="85"/>
  <c r="E32" i="78"/>
  <c r="G32" i="78"/>
  <c r="H32" i="78"/>
  <c r="J32" i="78"/>
  <c r="M32" i="78"/>
  <c r="O32" i="78"/>
  <c r="B32" i="85"/>
  <c r="F30" i="85"/>
  <c r="I30" i="85"/>
  <c r="H30" i="85"/>
  <c r="N30" i="85"/>
  <c r="C30" i="85"/>
  <c r="S30" i="85"/>
  <c r="T30" i="85"/>
  <c r="G30" i="85"/>
  <c r="J30" i="85"/>
  <c r="Q30" i="85"/>
  <c r="K30" i="85"/>
  <c r="B30" i="85"/>
  <c r="D30" i="85"/>
  <c r="L30" i="85"/>
  <c r="R30" i="85"/>
  <c r="O30" i="85"/>
  <c r="U30" i="85"/>
  <c r="E30" i="85"/>
  <c r="P30" i="85"/>
  <c r="M30" i="85"/>
  <c r="B26" i="79"/>
  <c r="R26" i="79"/>
  <c r="G26" i="79"/>
  <c r="Q26" i="79"/>
  <c r="F26" i="79"/>
  <c r="E26" i="79"/>
  <c r="J26" i="79"/>
  <c r="P26" i="79"/>
  <c r="H26" i="79"/>
  <c r="S26" i="79"/>
  <c r="L26" i="79"/>
  <c r="D26" i="79"/>
  <c r="K26" i="79"/>
  <c r="N26" i="79"/>
  <c r="C26" i="79"/>
  <c r="I26" i="79"/>
  <c r="O26" i="79"/>
  <c r="M26" i="79"/>
  <c r="T26" i="79"/>
  <c r="U26" i="79"/>
  <c r="N32" i="89"/>
  <c r="T32" i="89"/>
  <c r="B32" i="89"/>
  <c r="U32" i="89"/>
  <c r="M32" i="89"/>
  <c r="H32" i="89"/>
  <c r="P32" i="89"/>
  <c r="F32" i="89"/>
  <c r="O32" i="89"/>
  <c r="R32" i="89"/>
  <c r="K32" i="89"/>
  <c r="G32" i="89"/>
  <c r="S32" i="89"/>
  <c r="E32" i="89"/>
  <c r="L32" i="89"/>
  <c r="I32" i="89"/>
  <c r="J32" i="89"/>
  <c r="Q32" i="89"/>
  <c r="D32" i="89"/>
  <c r="C32" i="89"/>
  <c r="J24" i="81"/>
  <c r="U24" i="81"/>
  <c r="H24" i="81"/>
  <c r="Q24" i="81"/>
  <c r="O24" i="81"/>
  <c r="D24" i="81"/>
  <c r="T24" i="81"/>
  <c r="B33" i="79" a="1"/>
  <c r="K33" i="79" s="1"/>
  <c r="D33" i="85"/>
  <c r="AG33" i="78"/>
  <c r="AG33" i="83"/>
  <c r="AV33" i="89"/>
  <c r="AG33" i="85"/>
  <c r="BD33" i="89"/>
  <c r="BD33" i="84"/>
  <c r="AT33" i="85"/>
  <c r="AX33" i="85"/>
  <c r="BB33" i="85"/>
  <c r="BF33" i="85"/>
  <c r="BJ33" i="85"/>
  <c r="AZ33" i="84"/>
  <c r="AO405" i="95"/>
  <c r="AF33" i="80"/>
  <c r="AX33" i="84"/>
  <c r="BF33" i="89"/>
  <c r="AX33" i="89"/>
  <c r="AT406" i="95"/>
  <c r="BE405" i="95"/>
  <c r="AU405" i="95"/>
  <c r="AF33" i="32"/>
  <c r="AW33" i="89"/>
  <c r="BE33" i="89"/>
  <c r="AG33" i="84"/>
  <c r="BH33" i="89"/>
  <c r="AZ33" i="89"/>
  <c r="BH33" i="84"/>
  <c r="BK405" i="95"/>
  <c r="BA405" i="95"/>
  <c r="G33" i="83"/>
  <c r="O95" i="83"/>
  <c r="J33" i="83"/>
  <c r="C19" i="83"/>
  <c r="D13" i="83"/>
  <c r="U13" i="83"/>
  <c r="M13" i="83"/>
  <c r="F13" i="83"/>
  <c r="O13" i="83"/>
  <c r="I13" i="83"/>
  <c r="N13" i="83"/>
  <c r="L93" i="83"/>
  <c r="I33" i="83"/>
  <c r="U19" i="83"/>
  <c r="C93" i="83"/>
  <c r="R16" i="83"/>
  <c r="D16" i="83"/>
  <c r="N16" i="83"/>
  <c r="F19" i="83"/>
  <c r="T19" i="83"/>
  <c r="O93" i="83"/>
  <c r="R19" i="83"/>
  <c r="P12" i="83"/>
  <c r="M12" i="83"/>
  <c r="L12" i="83"/>
  <c r="G12" i="83"/>
  <c r="K12" i="83"/>
  <c r="T12" i="83"/>
  <c r="O12" i="83"/>
  <c r="Q30" i="83"/>
  <c r="J38" i="83"/>
  <c r="I34" i="83"/>
  <c r="J30" i="83"/>
  <c r="K30" i="83"/>
  <c r="L30" i="83"/>
  <c r="E30" i="83"/>
  <c r="M30" i="83"/>
  <c r="E14" i="83"/>
  <c r="K14" i="83"/>
  <c r="I14" i="83"/>
  <c r="T14" i="83"/>
  <c r="P29" i="83"/>
  <c r="E29" i="83"/>
  <c r="L29" i="83"/>
  <c r="N29" i="83"/>
  <c r="F34" i="83"/>
  <c r="E38" i="83"/>
  <c r="F22" i="83"/>
  <c r="C22" i="83"/>
  <c r="N30" i="83"/>
  <c r="C30" i="83"/>
  <c r="T90" i="83"/>
  <c r="B90" i="83"/>
  <c r="M90" i="83"/>
  <c r="H90" i="83"/>
  <c r="Q90" i="83"/>
  <c r="C16" i="83"/>
  <c r="G16" i="83"/>
  <c r="E16" i="83"/>
  <c r="Q16" i="83"/>
  <c r="O19" i="83"/>
  <c r="S19" i="83"/>
  <c r="E92" i="83"/>
  <c r="C92" i="83"/>
  <c r="B19" i="83"/>
  <c r="H19" i="83"/>
  <c r="M19" i="83"/>
  <c r="Q13" i="83"/>
  <c r="T13" i="83"/>
  <c r="G19" i="83"/>
  <c r="H25" i="83"/>
  <c r="G25" i="83"/>
  <c r="M25" i="83"/>
  <c r="T36" i="83"/>
  <c r="D12" i="83"/>
  <c r="S12" i="83"/>
  <c r="N19" i="83"/>
  <c r="I36" i="83"/>
  <c r="I25" i="83"/>
  <c r="H30" i="83"/>
  <c r="S30" i="83"/>
  <c r="B30" i="83"/>
  <c r="O30" i="83"/>
  <c r="D30" i="83"/>
  <c r="I30" i="83"/>
  <c r="L36" i="83"/>
  <c r="L85" i="83"/>
  <c r="N36" i="83"/>
  <c r="Q19" i="83"/>
  <c r="K92" i="83"/>
  <c r="H92" i="83"/>
  <c r="P19" i="83"/>
  <c r="K19" i="83"/>
  <c r="D19" i="83"/>
  <c r="Q92" i="83"/>
  <c r="M36" i="83"/>
  <c r="P36" i="83"/>
  <c r="H36" i="83"/>
  <c r="J36" i="83"/>
  <c r="U36" i="83"/>
  <c r="E36" i="83"/>
  <c r="E90" i="83"/>
  <c r="S90" i="83"/>
  <c r="I90" i="83"/>
  <c r="N90" i="83"/>
  <c r="M16" i="83"/>
  <c r="O16" i="83"/>
  <c r="H16" i="83"/>
  <c r="P16" i="83"/>
  <c r="G90" i="83"/>
  <c r="K90" i="83"/>
  <c r="J90" i="83"/>
  <c r="F90" i="83"/>
  <c r="I16" i="83"/>
  <c r="U16" i="83"/>
  <c r="J16" i="83"/>
  <c r="B16" i="83"/>
  <c r="I19" i="83"/>
  <c r="L19" i="83"/>
  <c r="N92" i="83"/>
  <c r="E19" i="83"/>
  <c r="B36" i="83"/>
  <c r="O36" i="83"/>
  <c r="Q36" i="83"/>
  <c r="S36" i="83"/>
  <c r="G36" i="83"/>
  <c r="P23" i="32" l="1"/>
  <c r="J23" i="32"/>
  <c r="N23" i="32"/>
  <c r="I23" i="32"/>
  <c r="M23" i="32"/>
  <c r="G23" i="32"/>
  <c r="Q23" i="32"/>
  <c r="L91" i="84"/>
  <c r="F91" i="84"/>
  <c r="T15" i="79"/>
  <c r="J15" i="79"/>
  <c r="P15" i="79"/>
  <c r="Q15" i="79"/>
  <c r="D15" i="79"/>
  <c r="S15" i="79"/>
  <c r="I15" i="79"/>
  <c r="U15" i="79"/>
  <c r="M15" i="79"/>
  <c r="F15" i="79"/>
  <c r="N15" i="79"/>
  <c r="O15" i="79"/>
  <c r="R15" i="79"/>
  <c r="G15" i="79"/>
  <c r="E15" i="79"/>
  <c r="K15" i="79"/>
  <c r="L15" i="79"/>
  <c r="D90" i="78"/>
  <c r="H90" i="78"/>
  <c r="R90" i="78"/>
  <c r="T32" i="85"/>
  <c r="L32" i="85"/>
  <c r="O32" i="85"/>
  <c r="N32" i="85"/>
  <c r="K32" i="85"/>
  <c r="H32" i="85"/>
  <c r="P32" i="85"/>
  <c r="G32" i="85"/>
  <c r="R32" i="85"/>
  <c r="I32" i="85"/>
  <c r="Q32" i="85"/>
  <c r="M32" i="85"/>
  <c r="C32" i="85"/>
  <c r="D32" i="85"/>
  <c r="F32" i="85"/>
  <c r="U32" i="85"/>
  <c r="L14" i="78"/>
  <c r="J26" i="78"/>
  <c r="G14" i="78"/>
  <c r="R14" i="78"/>
  <c r="M14" i="78"/>
  <c r="F14" i="78"/>
  <c r="J14" i="78"/>
  <c r="O14" i="78"/>
  <c r="C14" i="78"/>
  <c r="D14" i="78"/>
  <c r="S14" i="78"/>
  <c r="U14" i="78"/>
  <c r="T14" i="78"/>
  <c r="E14" i="78"/>
  <c r="F24" i="79"/>
  <c r="E24" i="79"/>
  <c r="O24" i="79"/>
  <c r="P24" i="79"/>
  <c r="T24" i="79"/>
  <c r="U24" i="79"/>
  <c r="J32" i="85"/>
  <c r="G91" i="84"/>
  <c r="I26" i="78"/>
  <c r="O26" i="78"/>
  <c r="B26" i="78"/>
  <c r="K26" i="78"/>
  <c r="H26" i="78"/>
  <c r="E26" i="78"/>
  <c r="R26" i="78"/>
  <c r="L26" i="78"/>
  <c r="N26" i="78"/>
  <c r="C26" i="78"/>
  <c r="P26" i="78"/>
  <c r="T26" i="78"/>
  <c r="M26" i="78"/>
  <c r="S32" i="85"/>
  <c r="H15" i="79"/>
  <c r="F87" i="84"/>
  <c r="C87" i="84"/>
  <c r="H87" i="84"/>
  <c r="E84" i="81"/>
  <c r="M84" i="81"/>
  <c r="K84" i="81"/>
  <c r="E32" i="85"/>
  <c r="D26" i="78"/>
  <c r="S24" i="79"/>
  <c r="C15" i="79"/>
  <c r="J27" i="89"/>
  <c r="O25" i="78"/>
  <c r="G23" i="82"/>
  <c r="S95" i="89"/>
  <c r="L25" i="81"/>
  <c r="M96" i="82"/>
  <c r="L92" i="85"/>
  <c r="F27" i="83"/>
  <c r="N91" i="32"/>
  <c r="I26" i="81"/>
  <c r="I87" i="78"/>
  <c r="F87" i="78"/>
  <c r="P87" i="78"/>
  <c r="T15" i="82"/>
  <c r="F15" i="82"/>
  <c r="M92" i="83"/>
  <c r="J92" i="83"/>
  <c r="I92" i="83"/>
  <c r="F92" i="83"/>
  <c r="T92" i="83"/>
  <c r="B32" i="78"/>
  <c r="L32" i="78"/>
  <c r="K32" i="78"/>
  <c r="Q32" i="80"/>
  <c r="D32" i="80"/>
  <c r="G32" i="80"/>
  <c r="I36" i="82"/>
  <c r="F36" i="82"/>
  <c r="F15" i="85"/>
  <c r="P36" i="89"/>
  <c r="L83" i="81"/>
  <c r="I83" i="81"/>
  <c r="F27" i="89"/>
  <c r="L16" i="89"/>
  <c r="J16" i="89"/>
  <c r="J27" i="83"/>
  <c r="P92" i="83"/>
  <c r="T13" i="79"/>
  <c r="F36" i="89"/>
  <c r="D36" i="89"/>
  <c r="B38" i="80"/>
  <c r="R83" i="79"/>
  <c r="R95" i="89"/>
  <c r="C92" i="85"/>
  <c r="O25" i="81"/>
  <c r="R22" i="81"/>
  <c r="G83" i="79"/>
  <c r="S92" i="83"/>
  <c r="F92" i="85"/>
  <c r="O36" i="79"/>
  <c r="M27" i="83"/>
  <c r="K91" i="32"/>
  <c r="G87" i="78"/>
  <c r="U87" i="78"/>
  <c r="R87" i="78"/>
  <c r="E84" i="85"/>
  <c r="B15" i="82"/>
  <c r="L15" i="82"/>
  <c r="M15" i="82"/>
  <c r="L12" i="89"/>
  <c r="M34" i="82"/>
  <c r="N84" i="78"/>
  <c r="G22" i="81"/>
  <c r="Q22" i="85"/>
  <c r="Q84" i="89"/>
  <c r="B36" i="79"/>
  <c r="O84" i="89"/>
  <c r="U84" i="89"/>
  <c r="Q25" i="82"/>
  <c r="R92" i="83"/>
  <c r="U92" i="83"/>
  <c r="P95" i="83"/>
  <c r="R32" i="78"/>
  <c r="S32" i="78"/>
  <c r="E32" i="80"/>
  <c r="S32" i="80"/>
  <c r="M36" i="82"/>
  <c r="G36" i="82"/>
  <c r="R15" i="85"/>
  <c r="J15" i="85"/>
  <c r="M27" i="82"/>
  <c r="U27" i="82"/>
  <c r="J36" i="89"/>
  <c r="M83" i="81"/>
  <c r="C83" i="81"/>
  <c r="H25" i="78"/>
  <c r="T16" i="89"/>
  <c r="E16" i="89"/>
  <c r="O27" i="83"/>
  <c r="C13" i="32"/>
  <c r="F38" i="80"/>
  <c r="T27" i="83"/>
  <c r="M36" i="89"/>
  <c r="L38" i="80"/>
  <c r="M83" i="79"/>
  <c r="O13" i="79"/>
  <c r="P92" i="85"/>
  <c r="J38" i="80"/>
  <c r="T83" i="81"/>
  <c r="T22" i="81"/>
  <c r="C83" i="79"/>
  <c r="E83" i="79"/>
  <c r="G36" i="89"/>
  <c r="J36" i="79"/>
  <c r="B87" i="78"/>
  <c r="C87" i="78"/>
  <c r="O87" i="78"/>
  <c r="S84" i="85"/>
  <c r="K13" i="79"/>
  <c r="E15" i="82"/>
  <c r="G15" i="82"/>
  <c r="R15" i="82"/>
  <c r="G34" i="82"/>
  <c r="S84" i="78"/>
  <c r="I22" i="85"/>
  <c r="O22" i="85"/>
  <c r="D84" i="89"/>
  <c r="G22" i="85"/>
  <c r="D28" i="84"/>
  <c r="C25" i="82"/>
  <c r="S25" i="82"/>
  <c r="J25" i="82"/>
  <c r="L28" i="84"/>
  <c r="R32" i="80"/>
  <c r="I32" i="80"/>
  <c r="O36" i="82"/>
  <c r="C36" i="82"/>
  <c r="K15" i="85"/>
  <c r="Q15" i="85"/>
  <c r="I27" i="82"/>
  <c r="E27" i="82"/>
  <c r="R83" i="81"/>
  <c r="S83" i="81"/>
  <c r="P16" i="89"/>
  <c r="N16" i="89"/>
  <c r="I13" i="32"/>
  <c r="E25" i="81"/>
  <c r="T38" i="80"/>
  <c r="K36" i="89"/>
  <c r="I38" i="80"/>
  <c r="S83" i="79"/>
  <c r="Q13" i="79"/>
  <c r="Q83" i="81"/>
  <c r="U92" i="85"/>
  <c r="N38" i="80"/>
  <c r="H36" i="89"/>
  <c r="F22" i="81"/>
  <c r="F83" i="79"/>
  <c r="N83" i="79"/>
  <c r="O36" i="89"/>
  <c r="K36" i="79"/>
  <c r="I16" i="89"/>
  <c r="E87" i="78"/>
  <c r="N87" i="78"/>
  <c r="B84" i="85"/>
  <c r="Q83" i="79"/>
  <c r="K15" i="82"/>
  <c r="S15" i="82"/>
  <c r="H15" i="82"/>
  <c r="D84" i="78"/>
  <c r="P84" i="89"/>
  <c r="B84" i="89"/>
  <c r="N22" i="85"/>
  <c r="N84" i="89"/>
  <c r="U36" i="79"/>
  <c r="L84" i="89"/>
  <c r="E25" i="82"/>
  <c r="P25" i="82"/>
  <c r="D25" i="82"/>
  <c r="B22" i="85"/>
  <c r="I32" i="78"/>
  <c r="F32" i="78"/>
  <c r="O92" i="83"/>
  <c r="D32" i="78"/>
  <c r="U32" i="78"/>
  <c r="P32" i="80"/>
  <c r="N32" i="80"/>
  <c r="J36" i="82"/>
  <c r="P15" i="85"/>
  <c r="T15" i="85"/>
  <c r="H27" i="82"/>
  <c r="R27" i="82"/>
  <c r="K83" i="81"/>
  <c r="G83" i="81"/>
  <c r="U27" i="89"/>
  <c r="F16" i="89"/>
  <c r="R16" i="89"/>
  <c r="S13" i="32"/>
  <c r="T25" i="78"/>
  <c r="Q95" i="89"/>
  <c r="P38" i="80"/>
  <c r="C25" i="81"/>
  <c r="L36" i="89"/>
  <c r="C38" i="80"/>
  <c r="H83" i="79"/>
  <c r="G27" i="83"/>
  <c r="O23" i="82"/>
  <c r="G25" i="81"/>
  <c r="K25" i="81"/>
  <c r="S38" i="80"/>
  <c r="R36" i="89"/>
  <c r="Q22" i="81"/>
  <c r="K83" i="79"/>
  <c r="Q36" i="79"/>
  <c r="M16" i="89"/>
  <c r="M87" i="78"/>
  <c r="T87" i="78"/>
  <c r="J84" i="85"/>
  <c r="U83" i="79"/>
  <c r="Q15" i="82"/>
  <c r="C15" i="82"/>
  <c r="H87" i="32"/>
  <c r="P34" i="82"/>
  <c r="K34" i="82"/>
  <c r="J84" i="78"/>
  <c r="K22" i="85"/>
  <c r="S84" i="89"/>
  <c r="K84" i="89"/>
  <c r="P22" i="85"/>
  <c r="O25" i="82"/>
  <c r="J84" i="89"/>
  <c r="K25" i="82"/>
  <c r="R22" i="85"/>
  <c r="P32" i="78"/>
  <c r="N32" i="78"/>
  <c r="O32" i="80"/>
  <c r="U32" i="80"/>
  <c r="N36" i="82"/>
  <c r="S15" i="85"/>
  <c r="I15" i="85"/>
  <c r="B27" i="82"/>
  <c r="N83" i="81"/>
  <c r="H83" i="81"/>
  <c r="G27" i="89"/>
  <c r="C16" i="89"/>
  <c r="S16" i="89"/>
  <c r="G23" i="81"/>
  <c r="S25" i="78"/>
  <c r="U95" i="89"/>
  <c r="K38" i="80"/>
  <c r="E36" i="89"/>
  <c r="K27" i="82"/>
  <c r="C27" i="83"/>
  <c r="Q13" i="32"/>
  <c r="C95" i="89"/>
  <c r="M38" i="80"/>
  <c r="N36" i="89"/>
  <c r="E22" i="81"/>
  <c r="Q38" i="80"/>
  <c r="T92" i="85"/>
  <c r="H36" i="79"/>
  <c r="C91" i="32"/>
  <c r="D16" i="89"/>
  <c r="S87" i="78"/>
  <c r="K87" i="78"/>
  <c r="D15" i="82"/>
  <c r="N15" i="82"/>
  <c r="S34" i="82"/>
  <c r="K84" i="78"/>
  <c r="B84" i="78"/>
  <c r="P28" i="85"/>
  <c r="H22" i="85"/>
  <c r="I84" i="89"/>
  <c r="G84" i="89"/>
  <c r="F84" i="89"/>
  <c r="I25" i="82"/>
  <c r="H32" i="80"/>
  <c r="B92" i="83"/>
  <c r="Q32" i="78"/>
  <c r="C32" i="78"/>
  <c r="C32" i="80"/>
  <c r="T32" i="80"/>
  <c r="B36" i="82"/>
  <c r="N15" i="85"/>
  <c r="G27" i="82"/>
  <c r="D83" i="81"/>
  <c r="O83" i="81"/>
  <c r="C27" i="89"/>
  <c r="H16" i="89"/>
  <c r="O16" i="89"/>
  <c r="L25" i="78"/>
  <c r="L92" i="83"/>
  <c r="D25" i="78"/>
  <c r="O38" i="80"/>
  <c r="M36" i="79"/>
  <c r="R27" i="83"/>
  <c r="H91" i="32"/>
  <c r="L87" i="78"/>
  <c r="I15" i="82"/>
  <c r="N87" i="32"/>
  <c r="U12" i="78"/>
  <c r="H84" i="78"/>
  <c r="G84" i="78"/>
  <c r="E28" i="85"/>
  <c r="M84" i="89"/>
  <c r="L36" i="79"/>
  <c r="T84" i="89"/>
  <c r="P36" i="79"/>
  <c r="G25" i="82"/>
  <c r="L84" i="78"/>
  <c r="H22" i="79"/>
  <c r="N22" i="79"/>
  <c r="I22" i="79"/>
  <c r="R22" i="79"/>
  <c r="D22" i="79"/>
  <c r="P22" i="79"/>
  <c r="T22" i="79"/>
  <c r="M22" i="79"/>
  <c r="L22" i="79"/>
  <c r="U22" i="79"/>
  <c r="O22" i="79"/>
  <c r="Q22" i="79"/>
  <c r="I87" i="83"/>
  <c r="T28" i="83"/>
  <c r="F93" i="83"/>
  <c r="G93" i="83"/>
  <c r="E90" i="89"/>
  <c r="O90" i="89"/>
  <c r="G28" i="89"/>
  <c r="E28" i="89"/>
  <c r="K27" i="80"/>
  <c r="S22" i="79"/>
  <c r="S27" i="84"/>
  <c r="S14" i="89"/>
  <c r="D26" i="80"/>
  <c r="I26" i="80"/>
  <c r="N26" i="80"/>
  <c r="G26" i="80"/>
  <c r="F26" i="80"/>
  <c r="L26" i="80"/>
  <c r="B26" i="80"/>
  <c r="M26" i="80"/>
  <c r="F26" i="85"/>
  <c r="M26" i="85"/>
  <c r="E26" i="89"/>
  <c r="U26" i="89"/>
  <c r="I26" i="89"/>
  <c r="O26" i="89"/>
  <c r="H26" i="89"/>
  <c r="N26" i="89"/>
  <c r="Q26" i="89"/>
  <c r="G26" i="89"/>
  <c r="P26" i="89"/>
  <c r="C26" i="89"/>
  <c r="O90" i="83"/>
  <c r="R90" i="83"/>
  <c r="U90" i="83"/>
  <c r="E22" i="79"/>
  <c r="C90" i="78"/>
  <c r="O90" i="78"/>
  <c r="M96" i="84"/>
  <c r="N96" i="84"/>
  <c r="H25" i="81"/>
  <c r="J25" i="81"/>
  <c r="P25" i="81"/>
  <c r="D25" i="81"/>
  <c r="T25" i="81"/>
  <c r="Q25" i="81"/>
  <c r="M25" i="81"/>
  <c r="U25" i="81"/>
  <c r="I25" i="81"/>
  <c r="N25" i="81"/>
  <c r="F25" i="81"/>
  <c r="D92" i="85"/>
  <c r="R92" i="85"/>
  <c r="O92" i="85"/>
  <c r="G92" i="85"/>
  <c r="K92" i="85"/>
  <c r="H92" i="85"/>
  <c r="S92" i="85"/>
  <c r="Q92" i="85"/>
  <c r="B92" i="85"/>
  <c r="J92" i="85"/>
  <c r="I92" i="85"/>
  <c r="M23" i="78"/>
  <c r="E23" i="78"/>
  <c r="C23" i="78"/>
  <c r="J23" i="78"/>
  <c r="T34" i="83"/>
  <c r="U34" i="83"/>
  <c r="B34" i="83"/>
  <c r="H34" i="83"/>
  <c r="Q34" i="32"/>
  <c r="S34" i="32"/>
  <c r="O34" i="32"/>
  <c r="E34" i="32"/>
  <c r="H34" i="32"/>
  <c r="J34" i="32"/>
  <c r="N34" i="32"/>
  <c r="P34" i="32"/>
  <c r="U84" i="80"/>
  <c r="L84" i="80"/>
  <c r="P27" i="80"/>
  <c r="T27" i="80"/>
  <c r="D27" i="80"/>
  <c r="H27" i="80"/>
  <c r="M27" i="80"/>
  <c r="L87" i="89"/>
  <c r="B87" i="89"/>
  <c r="M87" i="89"/>
  <c r="H87" i="89"/>
  <c r="R87" i="89"/>
  <c r="G87" i="89"/>
  <c r="T87" i="89"/>
  <c r="S87" i="89"/>
  <c r="O87" i="89"/>
  <c r="K87" i="89"/>
  <c r="P87" i="89"/>
  <c r="L28" i="89"/>
  <c r="I27" i="80"/>
  <c r="G22" i="79"/>
  <c r="T16" i="85"/>
  <c r="N16" i="85"/>
  <c r="M16" i="85"/>
  <c r="B16" i="85"/>
  <c r="U32" i="82"/>
  <c r="F32" i="82"/>
  <c r="D32" i="82"/>
  <c r="Q32" i="82"/>
  <c r="T32" i="82"/>
  <c r="C32" i="82"/>
  <c r="P32" i="82"/>
  <c r="E87" i="83"/>
  <c r="Q34" i="83"/>
  <c r="S93" i="83"/>
  <c r="D33" i="81"/>
  <c r="S90" i="89"/>
  <c r="H28" i="89"/>
  <c r="R27" i="80"/>
  <c r="Q27" i="80"/>
  <c r="M32" i="82"/>
  <c r="J26" i="80"/>
  <c r="L34" i="83"/>
  <c r="M14" i="89"/>
  <c r="D87" i="89"/>
  <c r="U87" i="89"/>
  <c r="S38" i="89"/>
  <c r="B38" i="89"/>
  <c r="H38" i="89"/>
  <c r="E38" i="89"/>
  <c r="M38" i="89"/>
  <c r="L38" i="89"/>
  <c r="R38" i="89"/>
  <c r="J38" i="89"/>
  <c r="K38" i="89"/>
  <c r="P38" i="89"/>
  <c r="F38" i="89"/>
  <c r="U38" i="89"/>
  <c r="F95" i="78"/>
  <c r="Q95" i="78"/>
  <c r="C95" i="78"/>
  <c r="U15" i="32"/>
  <c r="T15" i="32"/>
  <c r="Q15" i="32"/>
  <c r="K15" i="84"/>
  <c r="J15" i="84"/>
  <c r="C15" i="84"/>
  <c r="R15" i="84"/>
  <c r="S16" i="32"/>
  <c r="R16" i="32"/>
  <c r="U16" i="32"/>
  <c r="B22" i="82"/>
  <c r="U22" i="82"/>
  <c r="J22" i="82"/>
  <c r="O22" i="82"/>
  <c r="R22" i="82"/>
  <c r="F22" i="82"/>
  <c r="C22" i="82"/>
  <c r="M22" i="82"/>
  <c r="T22" i="82"/>
  <c r="K19" i="82"/>
  <c r="I19" i="82"/>
  <c r="P19" i="82"/>
  <c r="Q19" i="82"/>
  <c r="F19" i="82"/>
  <c r="G19" i="82"/>
  <c r="L19" i="82"/>
  <c r="N19" i="82"/>
  <c r="D19" i="82"/>
  <c r="H19" i="82"/>
  <c r="T19" i="82"/>
  <c r="D34" i="84"/>
  <c r="E34" i="84"/>
  <c r="R34" i="84"/>
  <c r="M34" i="84"/>
  <c r="C34" i="84"/>
  <c r="H34" i="84"/>
  <c r="Q34" i="84"/>
  <c r="T34" i="84"/>
  <c r="S34" i="84"/>
  <c r="P34" i="84"/>
  <c r="U34" i="84"/>
  <c r="K38" i="32"/>
  <c r="T38" i="32"/>
  <c r="D38" i="32"/>
  <c r="U27" i="84"/>
  <c r="O27" i="84"/>
  <c r="D27" i="84"/>
  <c r="N27" i="84"/>
  <c r="R27" i="84"/>
  <c r="P27" i="84"/>
  <c r="K27" i="84"/>
  <c r="F27" i="84"/>
  <c r="L27" i="84"/>
  <c r="E27" i="84"/>
  <c r="J27" i="84"/>
  <c r="C27" i="84"/>
  <c r="F38" i="81"/>
  <c r="J28" i="89"/>
  <c r="U28" i="89"/>
  <c r="U27" i="80"/>
  <c r="S27" i="80"/>
  <c r="R32" i="82"/>
  <c r="K93" i="83"/>
  <c r="T93" i="83"/>
  <c r="U33" i="79"/>
  <c r="K90" i="89"/>
  <c r="N90" i="89"/>
  <c r="S28" i="89"/>
  <c r="M28" i="89"/>
  <c r="J27" i="80"/>
  <c r="G27" i="80"/>
  <c r="E32" i="82"/>
  <c r="B23" i="78"/>
  <c r="H93" i="83"/>
  <c r="B27" i="84"/>
  <c r="Q14" i="89"/>
  <c r="J84" i="80"/>
  <c r="F22" i="79"/>
  <c r="F84" i="80"/>
  <c r="Q15" i="80"/>
  <c r="S15" i="80"/>
  <c r="R15" i="80"/>
  <c r="D23" i="32"/>
  <c r="R23" i="32"/>
  <c r="T23" i="32"/>
  <c r="B23" i="32"/>
  <c r="F23" i="32"/>
  <c r="K23" i="32"/>
  <c r="L23" i="32"/>
  <c r="U23" i="32"/>
  <c r="O23" i="32"/>
  <c r="S23" i="32"/>
  <c r="T23" i="83"/>
  <c r="K23" i="83"/>
  <c r="P38" i="84"/>
  <c r="R38" i="84"/>
  <c r="I38" i="84"/>
  <c r="H38" i="84"/>
  <c r="F38" i="84"/>
  <c r="U38" i="84"/>
  <c r="N38" i="84"/>
  <c r="P25" i="85"/>
  <c r="S25" i="85"/>
  <c r="R25" i="85"/>
  <c r="N25" i="85"/>
  <c r="O25" i="85"/>
  <c r="D25" i="85"/>
  <c r="I28" i="81"/>
  <c r="M28" i="81"/>
  <c r="N28" i="81"/>
  <c r="B28" i="81"/>
  <c r="Q28" i="81"/>
  <c r="K28" i="81"/>
  <c r="G28" i="81"/>
  <c r="C28" i="81"/>
  <c r="U28" i="81"/>
  <c r="T19" i="78"/>
  <c r="M19" i="78"/>
  <c r="B19" i="78"/>
  <c r="C19" i="78"/>
  <c r="B93" i="83"/>
  <c r="R16" i="85"/>
  <c r="N14" i="89"/>
  <c r="F87" i="89"/>
  <c r="P93" i="83"/>
  <c r="U93" i="83"/>
  <c r="E33" i="79"/>
  <c r="B32" i="83"/>
  <c r="I90" i="89"/>
  <c r="T90" i="89"/>
  <c r="P28" i="89"/>
  <c r="C28" i="89"/>
  <c r="C27" i="80"/>
  <c r="L27" i="80"/>
  <c r="L32" i="82"/>
  <c r="U23" i="78"/>
  <c r="M34" i="83"/>
  <c r="O14" i="89"/>
  <c r="G14" i="89"/>
  <c r="G27" i="84"/>
  <c r="K22" i="79"/>
  <c r="O84" i="80"/>
  <c r="P34" i="83"/>
  <c r="S26" i="83"/>
  <c r="H26" i="83"/>
  <c r="F91" i="89"/>
  <c r="U91" i="89"/>
  <c r="B30" i="80"/>
  <c r="K30" i="80"/>
  <c r="H30" i="80"/>
  <c r="J30" i="80"/>
  <c r="L30" i="80"/>
  <c r="Q30" i="80"/>
  <c r="M30" i="80"/>
  <c r="U30" i="80"/>
  <c r="I30" i="80"/>
  <c r="E30" i="80"/>
  <c r="R24" i="82"/>
  <c r="L24" i="82"/>
  <c r="T29" i="81"/>
  <c r="J29" i="81"/>
  <c r="J14" i="89"/>
  <c r="P14" i="89"/>
  <c r="K14" i="89"/>
  <c r="U14" i="89"/>
  <c r="D14" i="89"/>
  <c r="C14" i="89"/>
  <c r="T14" i="89"/>
  <c r="L14" i="89"/>
  <c r="I14" i="89"/>
  <c r="T16" i="82"/>
  <c r="N16" i="82"/>
  <c r="N27" i="80"/>
  <c r="Q93" i="83"/>
  <c r="J32" i="83"/>
  <c r="D93" i="83"/>
  <c r="E93" i="83"/>
  <c r="N93" i="83"/>
  <c r="L33" i="79"/>
  <c r="F90" i="89"/>
  <c r="G90" i="89"/>
  <c r="B28" i="89"/>
  <c r="F27" i="80"/>
  <c r="P23" i="78"/>
  <c r="Q27" i="84"/>
  <c r="F14" i="89"/>
  <c r="G34" i="83"/>
  <c r="M34" i="32"/>
  <c r="B14" i="89"/>
  <c r="C22" i="79"/>
  <c r="Q87" i="89"/>
  <c r="J22" i="79"/>
  <c r="D25" i="84"/>
  <c r="G25" i="84"/>
  <c r="R25" i="84"/>
  <c r="O25" i="84"/>
  <c r="T25" i="84"/>
  <c r="K25" i="84"/>
  <c r="U25" i="84"/>
  <c r="M25" i="84"/>
  <c r="F25" i="84"/>
  <c r="C25" i="84"/>
  <c r="D34" i="81"/>
  <c r="P34" i="81"/>
  <c r="K34" i="81"/>
  <c r="Q34" i="81"/>
  <c r="T34" i="81"/>
  <c r="O34" i="81"/>
  <c r="E34" i="81"/>
  <c r="M23" i="81"/>
  <c r="U23" i="81"/>
  <c r="F23" i="81"/>
  <c r="O23" i="81"/>
  <c r="R36" i="32"/>
  <c r="E36" i="32"/>
  <c r="J36" i="32"/>
  <c r="R27" i="89"/>
  <c r="G34" i="80"/>
  <c r="D27" i="78"/>
  <c r="B13" i="79"/>
  <c r="Q27" i="78"/>
  <c r="F13" i="79"/>
  <c r="O19" i="85"/>
  <c r="Q19" i="85"/>
  <c r="B95" i="82"/>
  <c r="I30" i="89"/>
  <c r="O83" i="78"/>
  <c r="S83" i="78"/>
  <c r="N13" i="84"/>
  <c r="Q34" i="80"/>
  <c r="J34" i="80"/>
  <c r="K96" i="78"/>
  <c r="C96" i="78"/>
  <c r="T27" i="78"/>
  <c r="S13" i="79"/>
  <c r="C95" i="79"/>
  <c r="U95" i="79"/>
  <c r="G13" i="81"/>
  <c r="I22" i="89"/>
  <c r="T27" i="89"/>
  <c r="B27" i="89"/>
  <c r="S34" i="80"/>
  <c r="S27" i="78"/>
  <c r="P13" i="79"/>
  <c r="R92" i="84"/>
  <c r="C27" i="78"/>
  <c r="E27" i="83"/>
  <c r="L19" i="85"/>
  <c r="F19" i="85"/>
  <c r="C34" i="80"/>
  <c r="J83" i="78"/>
  <c r="E13" i="84"/>
  <c r="D34" i="80"/>
  <c r="B34" i="80"/>
  <c r="T12" i="80"/>
  <c r="J96" i="78"/>
  <c r="J27" i="78"/>
  <c r="R36" i="83"/>
  <c r="B95" i="79"/>
  <c r="E95" i="79"/>
  <c r="S95" i="79"/>
  <c r="L22" i="89"/>
  <c r="M27" i="89"/>
  <c r="K27" i="83"/>
  <c r="G27" i="78"/>
  <c r="H27" i="83"/>
  <c r="N13" i="79"/>
  <c r="L27" i="83"/>
  <c r="G92" i="84"/>
  <c r="K19" i="85"/>
  <c r="D19" i="85"/>
  <c r="E34" i="80"/>
  <c r="H30" i="89"/>
  <c r="B30" i="89"/>
  <c r="F30" i="89"/>
  <c r="P83" i="78"/>
  <c r="B27" i="83"/>
  <c r="L13" i="84"/>
  <c r="R13" i="84"/>
  <c r="O34" i="80"/>
  <c r="B96" i="78"/>
  <c r="Q96" i="78"/>
  <c r="Q27" i="89"/>
  <c r="U30" i="83"/>
  <c r="J13" i="79"/>
  <c r="D36" i="83"/>
  <c r="P24" i="85"/>
  <c r="R85" i="85"/>
  <c r="U22" i="89"/>
  <c r="S22" i="89"/>
  <c r="E13" i="81"/>
  <c r="F95" i="79"/>
  <c r="Q27" i="83"/>
  <c r="F34" i="80"/>
  <c r="O27" i="78"/>
  <c r="E13" i="79"/>
  <c r="D13" i="81"/>
  <c r="H27" i="89"/>
  <c r="I34" i="80"/>
  <c r="E27" i="78"/>
  <c r="S27" i="83"/>
  <c r="R27" i="78"/>
  <c r="I27" i="83"/>
  <c r="K27" i="78"/>
  <c r="L13" i="79"/>
  <c r="M19" i="85"/>
  <c r="D27" i="83"/>
  <c r="B13" i="84"/>
  <c r="N96" i="78"/>
  <c r="M90" i="81"/>
  <c r="G13" i="79"/>
  <c r="C13" i="81"/>
  <c r="L24" i="85"/>
  <c r="F24" i="85"/>
  <c r="M27" i="84"/>
  <c r="D38" i="84"/>
  <c r="S32" i="82"/>
  <c r="H32" i="82"/>
  <c r="I16" i="85"/>
  <c r="D16" i="85"/>
  <c r="T23" i="78"/>
  <c r="B33" i="79"/>
  <c r="H90" i="89"/>
  <c r="R90" i="89"/>
  <c r="P90" i="89"/>
  <c r="J32" i="82"/>
  <c r="O32" i="82"/>
  <c r="Q16" i="85"/>
  <c r="C16" i="85"/>
  <c r="R23" i="78"/>
  <c r="H23" i="78"/>
  <c r="H15" i="85"/>
  <c r="H27" i="84"/>
  <c r="U16" i="85"/>
  <c r="J16" i="85"/>
  <c r="O33" i="80"/>
  <c r="L90" i="89"/>
  <c r="M90" i="89"/>
  <c r="I32" i="82"/>
  <c r="B32" i="82"/>
  <c r="K16" i="85"/>
  <c r="D23" i="78"/>
  <c r="O29" i="82"/>
  <c r="L33" i="85"/>
  <c r="J33" i="85"/>
  <c r="F33" i="85"/>
  <c r="S28" i="83"/>
  <c r="E28" i="83"/>
  <c r="F28" i="83"/>
  <c r="I28" i="83"/>
  <c r="M83" i="32"/>
  <c r="P96" i="82"/>
  <c r="K12" i="80"/>
  <c r="J12" i="89"/>
  <c r="O38" i="83"/>
  <c r="J12" i="81"/>
  <c r="T12" i="81"/>
  <c r="G90" i="78"/>
  <c r="M90" i="78"/>
  <c r="I90" i="78"/>
  <c r="P90" i="78"/>
  <c r="J90" i="78"/>
  <c r="S90" i="78"/>
  <c r="K90" i="78"/>
  <c r="I96" i="84"/>
  <c r="T96" i="84"/>
  <c r="G96" i="84"/>
  <c r="C96" i="84"/>
  <c r="R93" i="83"/>
  <c r="I93" i="83"/>
  <c r="T23" i="81"/>
  <c r="H23" i="81"/>
  <c r="B23" i="81"/>
  <c r="N23" i="81"/>
  <c r="P23" i="81"/>
  <c r="P38" i="32"/>
  <c r="C38" i="32"/>
  <c r="E38" i="32"/>
  <c r="F38" i="32"/>
  <c r="C25" i="79"/>
  <c r="M25" i="79"/>
  <c r="D25" i="79"/>
  <c r="R25" i="79"/>
  <c r="E25" i="79"/>
  <c r="J25" i="79"/>
  <c r="I25" i="79"/>
  <c r="B25" i="79"/>
  <c r="N25" i="79"/>
  <c r="U25" i="79"/>
  <c r="H25" i="79"/>
  <c r="K25" i="79"/>
  <c r="S96" i="82"/>
  <c r="O96" i="82"/>
  <c r="H96" i="82"/>
  <c r="U96" i="82"/>
  <c r="D96" i="82"/>
  <c r="K96" i="82"/>
  <c r="F96" i="82"/>
  <c r="I96" i="82"/>
  <c r="T96" i="82"/>
  <c r="J96" i="82"/>
  <c r="B96" i="82"/>
  <c r="D83" i="89"/>
  <c r="F83" i="89"/>
  <c r="D28" i="83"/>
  <c r="T95" i="83"/>
  <c r="P15" i="83"/>
  <c r="Q95" i="83"/>
  <c r="U91" i="80"/>
  <c r="G28" i="83"/>
  <c r="U15" i="83"/>
  <c r="F95" i="83"/>
  <c r="M95" i="83"/>
  <c r="H33" i="79"/>
  <c r="C33" i="85"/>
  <c r="M33" i="85"/>
  <c r="K15" i="83"/>
  <c r="H15" i="83"/>
  <c r="B26" i="83"/>
  <c r="I92" i="32"/>
  <c r="I29" i="80"/>
  <c r="C91" i="80"/>
  <c r="D83" i="32"/>
  <c r="E96" i="82"/>
  <c r="O12" i="80"/>
  <c r="E29" i="81"/>
  <c r="G29" i="81"/>
  <c r="E28" i="78"/>
  <c r="N28" i="78"/>
  <c r="F38" i="85"/>
  <c r="K38" i="85"/>
  <c r="Q38" i="85"/>
  <c r="C38" i="85"/>
  <c r="H38" i="85"/>
  <c r="R28" i="79"/>
  <c r="F28" i="79"/>
  <c r="Q28" i="79"/>
  <c r="L28" i="79"/>
  <c r="B28" i="79"/>
  <c r="I28" i="79"/>
  <c r="N28" i="79"/>
  <c r="U28" i="79"/>
  <c r="P28" i="79"/>
  <c r="G28" i="79"/>
  <c r="G96" i="82"/>
  <c r="C12" i="89"/>
  <c r="U12" i="89"/>
  <c r="M12" i="89"/>
  <c r="H12" i="89"/>
  <c r="R12" i="89"/>
  <c r="O12" i="89"/>
  <c r="Q12" i="89"/>
  <c r="S12" i="89"/>
  <c r="E12" i="89"/>
  <c r="B12" i="89"/>
  <c r="I12" i="89"/>
  <c r="G12" i="89"/>
  <c r="P12" i="89"/>
  <c r="P38" i="83"/>
  <c r="R33" i="85"/>
  <c r="K38" i="83"/>
  <c r="B38" i="83"/>
  <c r="J95" i="83"/>
  <c r="M15" i="83"/>
  <c r="H95" i="83"/>
  <c r="L95" i="83"/>
  <c r="O33" i="79"/>
  <c r="O33" i="85"/>
  <c r="N33" i="85"/>
  <c r="N15" i="83"/>
  <c r="M26" i="83"/>
  <c r="P92" i="32"/>
  <c r="H28" i="82"/>
  <c r="I28" i="82"/>
  <c r="J28" i="82"/>
  <c r="P28" i="82"/>
  <c r="C96" i="82"/>
  <c r="E12" i="80"/>
  <c r="D28" i="89"/>
  <c r="F28" i="89"/>
  <c r="I28" i="89"/>
  <c r="O28" i="89"/>
  <c r="Q14" i="78"/>
  <c r="P14" i="78"/>
  <c r="Q34" i="89"/>
  <c r="S36" i="85"/>
  <c r="K16" i="32"/>
  <c r="J16" i="32"/>
  <c r="L16" i="32"/>
  <c r="G16" i="32"/>
  <c r="N16" i="32"/>
  <c r="E16" i="32"/>
  <c r="P29" i="85"/>
  <c r="M29" i="85"/>
  <c r="G29" i="85"/>
  <c r="D29" i="85"/>
  <c r="H29" i="85"/>
  <c r="Q29" i="85"/>
  <c r="K29" i="85"/>
  <c r="I91" i="85"/>
  <c r="T91" i="85"/>
  <c r="Q91" i="85"/>
  <c r="C91" i="85"/>
  <c r="J23" i="82"/>
  <c r="E23" i="82"/>
  <c r="H23" i="82"/>
  <c r="C23" i="82"/>
  <c r="R23" i="82"/>
  <c r="P25" i="78"/>
  <c r="B25" i="78"/>
  <c r="E25" i="78"/>
  <c r="U25" i="78"/>
  <c r="G25" i="78"/>
  <c r="R25" i="78"/>
  <c r="F25" i="78"/>
  <c r="I15" i="83"/>
  <c r="S15" i="83"/>
  <c r="J15" i="83"/>
  <c r="G15" i="83"/>
  <c r="M29" i="80"/>
  <c r="U29" i="80"/>
  <c r="G29" i="80"/>
  <c r="S29" i="80"/>
  <c r="N29" i="80"/>
  <c r="O29" i="80"/>
  <c r="P29" i="80"/>
  <c r="R29" i="80"/>
  <c r="C29" i="80"/>
  <c r="H29" i="80"/>
  <c r="K29" i="80"/>
  <c r="R38" i="81"/>
  <c r="B38" i="81"/>
  <c r="L38" i="81"/>
  <c r="G38" i="81"/>
  <c r="K38" i="81"/>
  <c r="S38" i="83"/>
  <c r="U28" i="83"/>
  <c r="C28" i="83"/>
  <c r="R38" i="83"/>
  <c r="S95" i="83"/>
  <c r="E15" i="83"/>
  <c r="I95" i="83"/>
  <c r="T33" i="85"/>
  <c r="B33" i="85"/>
  <c r="Q15" i="83"/>
  <c r="P26" i="83"/>
  <c r="B29" i="80"/>
  <c r="K16" i="82"/>
  <c r="N32" i="32"/>
  <c r="M32" i="32"/>
  <c r="F32" i="32"/>
  <c r="B15" i="78"/>
  <c r="T15" i="78"/>
  <c r="G12" i="80"/>
  <c r="B36" i="85"/>
  <c r="E87" i="84"/>
  <c r="U87" i="84"/>
  <c r="T92" i="32"/>
  <c r="N92" i="32"/>
  <c r="R92" i="32"/>
  <c r="D92" i="32"/>
  <c r="G95" i="83"/>
  <c r="D95" i="83"/>
  <c r="M38" i="83"/>
  <c r="C95" i="83"/>
  <c r="G33" i="85"/>
  <c r="F15" i="83"/>
  <c r="B15" i="83"/>
  <c r="C26" i="83"/>
  <c r="C92" i="32"/>
  <c r="T29" i="80"/>
  <c r="O28" i="83"/>
  <c r="Q28" i="83"/>
  <c r="R15" i="83"/>
  <c r="B95" i="83"/>
  <c r="P33" i="85"/>
  <c r="H33" i="85"/>
  <c r="D15" i="83"/>
  <c r="H92" i="32"/>
  <c r="B91" i="80"/>
  <c r="D29" i="80"/>
  <c r="R26" i="80"/>
  <c r="P26" i="80"/>
  <c r="U26" i="80"/>
  <c r="O26" i="80"/>
  <c r="S26" i="80"/>
  <c r="E93" i="85"/>
  <c r="R93" i="85"/>
  <c r="G93" i="85"/>
  <c r="P93" i="85"/>
  <c r="P28" i="83"/>
  <c r="M32" i="84"/>
  <c r="L32" i="84"/>
  <c r="J36" i="85"/>
  <c r="P36" i="85"/>
  <c r="O36" i="85"/>
  <c r="T36" i="85"/>
  <c r="I36" i="85"/>
  <c r="H36" i="85"/>
  <c r="N36" i="85"/>
  <c r="D36" i="85"/>
  <c r="Q36" i="85"/>
  <c r="G36" i="85"/>
  <c r="R36" i="85"/>
  <c r="M36" i="85"/>
  <c r="C36" i="85"/>
  <c r="E36" i="85"/>
  <c r="K36" i="85"/>
  <c r="M16" i="82"/>
  <c r="O16" i="82"/>
  <c r="D16" i="82"/>
  <c r="C16" i="82"/>
  <c r="P16" i="82"/>
  <c r="R16" i="82"/>
  <c r="I16" i="82"/>
  <c r="S16" i="82"/>
  <c r="H16" i="82"/>
  <c r="U16" i="82"/>
  <c r="L16" i="82"/>
  <c r="B16" i="82"/>
  <c r="Q16" i="82"/>
  <c r="E16" i="82"/>
  <c r="F16" i="82"/>
  <c r="H28" i="83"/>
  <c r="E95" i="83"/>
  <c r="K95" i="83"/>
  <c r="U33" i="85"/>
  <c r="E33" i="85"/>
  <c r="C15" i="83"/>
  <c r="E29" i="80"/>
  <c r="N26" i="83"/>
  <c r="Q26" i="83"/>
  <c r="J26" i="83"/>
  <c r="G16" i="82"/>
  <c r="U36" i="85"/>
  <c r="D12" i="89"/>
  <c r="S12" i="80"/>
  <c r="B12" i="80"/>
  <c r="J12" i="80"/>
  <c r="C12" i="80"/>
  <c r="D12" i="80"/>
  <c r="L12" i="80"/>
  <c r="P12" i="80"/>
  <c r="I12" i="80"/>
  <c r="F12" i="80"/>
  <c r="Q12" i="80"/>
  <c r="N12" i="80"/>
  <c r="R12" i="80"/>
  <c r="D12" i="85"/>
  <c r="J12" i="85"/>
  <c r="H83" i="32"/>
  <c r="R83" i="32"/>
  <c r="B83" i="32"/>
  <c r="S83" i="32"/>
  <c r="K83" i="32"/>
  <c r="F83" i="32"/>
  <c r="U29" i="79"/>
  <c r="L29" i="79"/>
  <c r="R29" i="79"/>
  <c r="G29" i="79"/>
  <c r="D29" i="79"/>
  <c r="U38" i="83"/>
  <c r="D38" i="83"/>
  <c r="S85" i="32"/>
  <c r="C85" i="32"/>
  <c r="P85" i="32"/>
  <c r="N85" i="32"/>
  <c r="O95" i="80"/>
  <c r="D95" i="80"/>
  <c r="D91" i="80"/>
  <c r="R91" i="80"/>
  <c r="G91" i="80"/>
  <c r="L91" i="80"/>
  <c r="T91" i="80"/>
  <c r="O91" i="80"/>
  <c r="Q91" i="80"/>
  <c r="B12" i="32"/>
  <c r="R12" i="32"/>
  <c r="C38" i="83"/>
  <c r="K28" i="83"/>
  <c r="R95" i="83"/>
  <c r="U95" i="83"/>
  <c r="Q33" i="85"/>
  <c r="I32" i="84"/>
  <c r="I33" i="85"/>
  <c r="T15" i="83"/>
  <c r="K26" i="83"/>
  <c r="K33" i="85"/>
  <c r="P91" i="80"/>
  <c r="Q29" i="80"/>
  <c r="J29" i="80"/>
  <c r="K91" i="80"/>
  <c r="U83" i="32"/>
  <c r="L15" i="85"/>
  <c r="U15" i="85"/>
  <c r="D15" i="85"/>
  <c r="B15" i="85"/>
  <c r="G15" i="85"/>
  <c r="J16" i="82"/>
  <c r="M12" i="80"/>
  <c r="B30" i="84"/>
  <c r="Q30" i="84"/>
  <c r="I30" i="84"/>
  <c r="K30" i="84"/>
  <c r="P30" i="84"/>
  <c r="E32" i="81"/>
  <c r="P32" i="81"/>
  <c r="B32" i="81"/>
  <c r="O32" i="81"/>
  <c r="I32" i="81"/>
  <c r="L36" i="85"/>
  <c r="T12" i="89"/>
  <c r="M28" i="83"/>
  <c r="Q22" i="32"/>
  <c r="J22" i="32"/>
  <c r="E22" i="32"/>
  <c r="M16" i="81"/>
  <c r="C16" i="81"/>
  <c r="T27" i="82"/>
  <c r="D90" i="83"/>
  <c r="S27" i="82"/>
  <c r="N87" i="81"/>
  <c r="P27" i="83"/>
  <c r="E25" i="85"/>
  <c r="C92" i="84"/>
  <c r="P27" i="82"/>
  <c r="I13" i="79"/>
  <c r="E87" i="89"/>
  <c r="M95" i="79"/>
  <c r="B25" i="81"/>
  <c r="H24" i="85"/>
  <c r="J13" i="81"/>
  <c r="J90" i="32"/>
  <c r="S13" i="81"/>
  <c r="G15" i="32"/>
  <c r="D27" i="82"/>
  <c r="P25" i="89"/>
  <c r="C29" i="32"/>
  <c r="G90" i="32"/>
  <c r="H27" i="79"/>
  <c r="U27" i="79"/>
  <c r="U13" i="79"/>
  <c r="M13" i="79"/>
  <c r="Q13" i="81"/>
  <c r="B13" i="81"/>
  <c r="D24" i="85"/>
  <c r="O27" i="79"/>
  <c r="K19" i="78"/>
  <c r="R13" i="79"/>
  <c r="C13" i="79"/>
  <c r="L27" i="82"/>
  <c r="N13" i="81"/>
  <c r="K13" i="81"/>
  <c r="N22" i="83"/>
  <c r="P33" i="80"/>
  <c r="B26" i="85"/>
  <c r="S26" i="85"/>
  <c r="G33" i="89"/>
  <c r="B33" i="89"/>
  <c r="U84" i="81"/>
  <c r="F28" i="78"/>
  <c r="S29" i="81"/>
  <c r="F29" i="81"/>
  <c r="R84" i="83"/>
  <c r="R12" i="81"/>
  <c r="L83" i="84"/>
  <c r="J87" i="84"/>
  <c r="D87" i="84"/>
  <c r="I87" i="84"/>
  <c r="M87" i="84"/>
  <c r="L87" i="84"/>
  <c r="D29" i="81"/>
  <c r="C91" i="78"/>
  <c r="D91" i="78"/>
  <c r="N24" i="80"/>
  <c r="P24" i="80"/>
  <c r="Q24" i="80"/>
  <c r="K24" i="80"/>
  <c r="H24" i="80"/>
  <c r="C24" i="80"/>
  <c r="B24" i="80"/>
  <c r="L24" i="80"/>
  <c r="P26" i="82"/>
  <c r="U26" i="82"/>
  <c r="B26" i="82"/>
  <c r="O26" i="82"/>
  <c r="M26" i="82"/>
  <c r="J26" i="82"/>
  <c r="C26" i="82"/>
  <c r="Q22" i="83"/>
  <c r="E33" i="84"/>
  <c r="T33" i="84"/>
  <c r="U83" i="83"/>
  <c r="G83" i="83"/>
  <c r="C16" i="79"/>
  <c r="P16" i="79"/>
  <c r="S16" i="79"/>
  <c r="F16" i="79"/>
  <c r="R16" i="79"/>
  <c r="U16" i="79"/>
  <c r="G16" i="79"/>
  <c r="M16" i="79"/>
  <c r="J16" i="79"/>
  <c r="T16" i="79"/>
  <c r="B16" i="79"/>
  <c r="D16" i="79"/>
  <c r="H91" i="78"/>
  <c r="F24" i="80"/>
  <c r="R29" i="81"/>
  <c r="N84" i="83"/>
  <c r="Q83" i="84"/>
  <c r="L24" i="32"/>
  <c r="N24" i="32"/>
  <c r="O16" i="79"/>
  <c r="N26" i="82"/>
  <c r="T14" i="79"/>
  <c r="Q14" i="79"/>
  <c r="I14" i="79"/>
  <c r="K28" i="89"/>
  <c r="N28" i="89"/>
  <c r="D93" i="85"/>
  <c r="S93" i="85"/>
  <c r="B93" i="85"/>
  <c r="J93" i="85"/>
  <c r="U93" i="85"/>
  <c r="H93" i="85"/>
  <c r="M93" i="85"/>
  <c r="K93" i="85"/>
  <c r="T93" i="85"/>
  <c r="C93" i="85"/>
  <c r="F93" i="85"/>
  <c r="N93" i="85"/>
  <c r="I29" i="81"/>
  <c r="N29" i="81"/>
  <c r="O29" i="81"/>
  <c r="C29" i="81"/>
  <c r="U29" i="81"/>
  <c r="B29" i="81"/>
  <c r="C16" i="80"/>
  <c r="R16" i="80"/>
  <c r="D22" i="83"/>
  <c r="J22" i="83"/>
  <c r="N33" i="89"/>
  <c r="C26" i="85"/>
  <c r="D26" i="85"/>
  <c r="L26" i="85"/>
  <c r="S14" i="80"/>
  <c r="I84" i="81"/>
  <c r="B84" i="81"/>
  <c r="Q87" i="84"/>
  <c r="P87" i="84"/>
  <c r="S28" i="78"/>
  <c r="O22" i="83"/>
  <c r="G33" i="82"/>
  <c r="U26" i="85"/>
  <c r="K26" i="85"/>
  <c r="H24" i="32"/>
  <c r="K14" i="79"/>
  <c r="C84" i="81"/>
  <c r="L84" i="81"/>
  <c r="T87" i="84"/>
  <c r="G87" i="84"/>
  <c r="K28" i="78"/>
  <c r="T24" i="80"/>
  <c r="P29" i="81"/>
  <c r="H29" i="81"/>
  <c r="D84" i="83"/>
  <c r="F16" i="80"/>
  <c r="S26" i="78"/>
  <c r="G26" i="78"/>
  <c r="M83" i="84"/>
  <c r="N23" i="85"/>
  <c r="R23" i="85"/>
  <c r="K16" i="79"/>
  <c r="Q14" i="84"/>
  <c r="K14" i="84"/>
  <c r="G14" i="84"/>
  <c r="G26" i="82"/>
  <c r="P90" i="83"/>
  <c r="C90" i="83"/>
  <c r="L90" i="83"/>
  <c r="M14" i="80"/>
  <c r="R14" i="80"/>
  <c r="N14" i="80"/>
  <c r="P28" i="78"/>
  <c r="Q28" i="78"/>
  <c r="T28" i="78"/>
  <c r="C28" i="78"/>
  <c r="P36" i="78"/>
  <c r="D36" i="78"/>
  <c r="C36" i="78"/>
  <c r="S36" i="78"/>
  <c r="L36" i="78"/>
  <c r="O36" i="78"/>
  <c r="T30" i="81"/>
  <c r="K30" i="81"/>
  <c r="D30" i="81"/>
  <c r="B30" i="81"/>
  <c r="Q30" i="81"/>
  <c r="L29" i="78"/>
  <c r="I29" i="78"/>
  <c r="R29" i="78"/>
  <c r="S29" i="78"/>
  <c r="M29" i="78"/>
  <c r="U29" i="78"/>
  <c r="T29" i="78"/>
  <c r="O29" i="78"/>
  <c r="H29" i="78"/>
  <c r="N29" i="78"/>
  <c r="C29" i="78"/>
  <c r="P29" i="78"/>
  <c r="K29" i="78"/>
  <c r="G29" i="78"/>
  <c r="B29" i="78"/>
  <c r="F29" i="78"/>
  <c r="I30" i="81"/>
  <c r="S83" i="84"/>
  <c r="O23" i="78"/>
  <c r="K23" i="78"/>
  <c r="L23" i="78"/>
  <c r="I16" i="79"/>
  <c r="U90" i="32"/>
  <c r="K90" i="32"/>
  <c r="S90" i="32"/>
  <c r="N90" i="32"/>
  <c r="I90" i="32"/>
  <c r="D90" i="32"/>
  <c r="M90" i="32"/>
  <c r="T90" i="32"/>
  <c r="C90" i="32"/>
  <c r="G22" i="83"/>
  <c r="F26" i="81"/>
  <c r="R26" i="81"/>
  <c r="T26" i="81"/>
  <c r="B26" i="81"/>
  <c r="U26" i="81"/>
  <c r="M26" i="81"/>
  <c r="D26" i="81"/>
  <c r="H26" i="81"/>
  <c r="G25" i="80"/>
  <c r="H25" i="80"/>
  <c r="Q25" i="80"/>
  <c r="T25" i="80"/>
  <c r="H12" i="84"/>
  <c r="K12" i="84"/>
  <c r="E26" i="85"/>
  <c r="H26" i="85"/>
  <c r="P12" i="81"/>
  <c r="S12" i="81"/>
  <c r="F12" i="81"/>
  <c r="N12" i="81"/>
  <c r="I84" i="32"/>
  <c r="O84" i="32"/>
  <c r="F84" i="32"/>
  <c r="M33" i="84"/>
  <c r="C33" i="84"/>
  <c r="G26" i="85"/>
  <c r="R26" i="85"/>
  <c r="D84" i="81"/>
  <c r="F84" i="81"/>
  <c r="R87" i="84"/>
  <c r="S87" i="84"/>
  <c r="M28" i="78"/>
  <c r="G28" i="78"/>
  <c r="U24" i="80"/>
  <c r="K29" i="81"/>
  <c r="D12" i="81"/>
  <c r="S33" i="81"/>
  <c r="F33" i="81"/>
  <c r="J26" i="85"/>
  <c r="P26" i="85"/>
  <c r="H32" i="84"/>
  <c r="M14" i="79"/>
  <c r="S84" i="81"/>
  <c r="K87" i="84"/>
  <c r="I28" i="78"/>
  <c r="D28" i="78"/>
  <c r="S24" i="80"/>
  <c r="M24" i="80"/>
  <c r="Q29" i="81"/>
  <c r="Q12" i="81"/>
  <c r="T84" i="83"/>
  <c r="H30" i="81"/>
  <c r="D83" i="83"/>
  <c r="E28" i="82"/>
  <c r="K28" i="82"/>
  <c r="L28" i="82"/>
  <c r="R28" i="82"/>
  <c r="E16" i="79"/>
  <c r="H14" i="78"/>
  <c r="I14" i="78"/>
  <c r="K14" i="78"/>
  <c r="D29" i="78"/>
  <c r="B95" i="89"/>
  <c r="N95" i="89"/>
  <c r="H95" i="89"/>
  <c r="K95" i="89"/>
  <c r="J95" i="89"/>
  <c r="L95" i="89"/>
  <c r="O84" i="81"/>
  <c r="N84" i="81"/>
  <c r="P84" i="81"/>
  <c r="M34" i="78"/>
  <c r="Q34" i="78"/>
  <c r="C34" i="78"/>
  <c r="O91" i="83"/>
  <c r="G91" i="83"/>
  <c r="I91" i="83"/>
  <c r="Q91" i="83"/>
  <c r="U83" i="84"/>
  <c r="N83" i="84"/>
  <c r="H83" i="84"/>
  <c r="G83" i="84"/>
  <c r="K83" i="84"/>
  <c r="E83" i="84"/>
  <c r="D83" i="84"/>
  <c r="F83" i="84"/>
  <c r="B83" i="84"/>
  <c r="O83" i="84"/>
  <c r="I83" i="84"/>
  <c r="T83" i="84"/>
  <c r="B22" i="83"/>
  <c r="K22" i="83"/>
  <c r="M22" i="83"/>
  <c r="E22" i="83"/>
  <c r="I22" i="83"/>
  <c r="S22" i="83"/>
  <c r="U22" i="83"/>
  <c r="H22" i="83"/>
  <c r="L22" i="83"/>
  <c r="P22" i="83"/>
  <c r="R22" i="83"/>
  <c r="C91" i="83"/>
  <c r="O26" i="85"/>
  <c r="N26" i="85"/>
  <c r="B32" i="84"/>
  <c r="G84" i="81"/>
  <c r="N87" i="84"/>
  <c r="B87" i="84"/>
  <c r="L28" i="78"/>
  <c r="J28" i="78"/>
  <c r="I24" i="80"/>
  <c r="L29" i="81"/>
  <c r="J24" i="80"/>
  <c r="P34" i="78"/>
  <c r="E30" i="81"/>
  <c r="T83" i="83"/>
  <c r="G12" i="81"/>
  <c r="C83" i="84"/>
  <c r="Q16" i="79"/>
  <c r="H26" i="32"/>
  <c r="D26" i="32"/>
  <c r="J29" i="78"/>
  <c r="I95" i="82"/>
  <c r="L95" i="82"/>
  <c r="N95" i="82"/>
  <c r="R95" i="82"/>
  <c r="T95" i="82"/>
  <c r="O95" i="82"/>
  <c r="O85" i="81"/>
  <c r="J85" i="81"/>
  <c r="L30" i="89"/>
  <c r="J30" i="89"/>
  <c r="D30" i="89"/>
  <c r="S30" i="89"/>
  <c r="C30" i="89"/>
  <c r="T30" i="89"/>
  <c r="R30" i="89"/>
  <c r="M30" i="89"/>
  <c r="Q30" i="89"/>
  <c r="G84" i="85"/>
  <c r="I84" i="85"/>
  <c r="N84" i="85"/>
  <c r="H84" i="85"/>
  <c r="F84" i="85"/>
  <c r="K84" i="85"/>
  <c r="R84" i="85"/>
  <c r="P84" i="85"/>
  <c r="T84" i="85"/>
  <c r="D84" i="85"/>
  <c r="M96" i="80"/>
  <c r="P96" i="80"/>
  <c r="C96" i="80"/>
  <c r="R96" i="80"/>
  <c r="O96" i="80"/>
  <c r="J96" i="80"/>
  <c r="H96" i="80"/>
  <c r="N96" i="80"/>
  <c r="S96" i="80"/>
  <c r="I13" i="80"/>
  <c r="H13" i="80"/>
  <c r="L13" i="80"/>
  <c r="K13" i="80"/>
  <c r="F13" i="80"/>
  <c r="L90" i="80"/>
  <c r="Q90" i="80"/>
  <c r="N90" i="80"/>
  <c r="G90" i="80"/>
  <c r="R90" i="80"/>
  <c r="H90" i="80"/>
  <c r="U90" i="80"/>
  <c r="D90" i="80"/>
  <c r="B90" i="80"/>
  <c r="P90" i="80"/>
  <c r="E90" i="78"/>
  <c r="Q90" i="78"/>
  <c r="N90" i="78"/>
  <c r="U96" i="84"/>
  <c r="B96" i="84"/>
  <c r="R96" i="84"/>
  <c r="Q96" i="84"/>
  <c r="S96" i="84"/>
  <c r="Q23" i="81"/>
  <c r="C23" i="81"/>
  <c r="S23" i="81"/>
  <c r="D23" i="81"/>
  <c r="F36" i="32"/>
  <c r="K36" i="32"/>
  <c r="H36" i="32"/>
  <c r="P36" i="32"/>
  <c r="O36" i="32"/>
  <c r="T36" i="32"/>
  <c r="M36" i="32"/>
  <c r="F91" i="80"/>
  <c r="N91" i="80"/>
  <c r="J91" i="80"/>
  <c r="M91" i="80"/>
  <c r="I91" i="80"/>
  <c r="D22" i="32"/>
  <c r="M22" i="32"/>
  <c r="K22" i="32"/>
  <c r="U22" i="32"/>
  <c r="D87" i="83"/>
  <c r="U87" i="83"/>
  <c r="J84" i="82"/>
  <c r="C84" i="82"/>
  <c r="Q13" i="89"/>
  <c r="K13" i="89"/>
  <c r="K36" i="80"/>
  <c r="J36" i="80"/>
  <c r="G83" i="32"/>
  <c r="Q83" i="32"/>
  <c r="I83" i="32"/>
  <c r="N83" i="32"/>
  <c r="C83" i="32"/>
  <c r="J83" i="32"/>
  <c r="O83" i="32"/>
  <c r="R28" i="85"/>
  <c r="N28" i="85"/>
  <c r="I28" i="85"/>
  <c r="M28" i="85"/>
  <c r="C28" i="85"/>
  <c r="F28" i="85"/>
  <c r="T28" i="85"/>
  <c r="H28" i="85"/>
  <c r="C28" i="84"/>
  <c r="M28" i="84"/>
  <c r="U28" i="84"/>
  <c r="R28" i="84"/>
  <c r="T28" i="84"/>
  <c r="F28" i="84"/>
  <c r="J28" i="84"/>
  <c r="C34" i="82"/>
  <c r="N34" i="82"/>
  <c r="B34" i="82"/>
  <c r="R34" i="82"/>
  <c r="D34" i="82"/>
  <c r="F34" i="82"/>
  <c r="O34" i="82"/>
  <c r="I34" i="82"/>
  <c r="J34" i="82"/>
  <c r="Q34" i="82"/>
  <c r="S34" i="81"/>
  <c r="B34" i="81"/>
  <c r="R34" i="81"/>
  <c r="D29" i="83"/>
  <c r="Q29" i="83"/>
  <c r="K95" i="82"/>
  <c r="L23" i="81"/>
  <c r="L96" i="80"/>
  <c r="F96" i="80"/>
  <c r="U84" i="85"/>
  <c r="C84" i="85"/>
  <c r="M90" i="80"/>
  <c r="K90" i="80"/>
  <c r="I23" i="81"/>
  <c r="K91" i="85"/>
  <c r="F91" i="85"/>
  <c r="F23" i="82"/>
  <c r="D23" i="82"/>
  <c r="Q23" i="82"/>
  <c r="S23" i="82"/>
  <c r="I23" i="82"/>
  <c r="P23" i="82"/>
  <c r="N25" i="78"/>
  <c r="Q25" i="78"/>
  <c r="J25" i="78"/>
  <c r="M25" i="78"/>
  <c r="K25" i="78"/>
  <c r="C25" i="78"/>
  <c r="U38" i="85"/>
  <c r="P38" i="85"/>
  <c r="H83" i="78"/>
  <c r="G83" i="78"/>
  <c r="L83" i="78"/>
  <c r="K83" i="78"/>
  <c r="T83" i="78"/>
  <c r="C83" i="78"/>
  <c r="U83" i="78"/>
  <c r="B83" i="78"/>
  <c r="R83" i="78"/>
  <c r="F83" i="78"/>
  <c r="E84" i="80"/>
  <c r="N84" i="80"/>
  <c r="F16" i="83"/>
  <c r="S16" i="83"/>
  <c r="T29" i="83"/>
  <c r="H87" i="79"/>
  <c r="T87" i="79"/>
  <c r="H14" i="82"/>
  <c r="N34" i="81"/>
  <c r="H34" i="81"/>
  <c r="G29" i="83"/>
  <c r="C29" i="83"/>
  <c r="E23" i="81"/>
  <c r="R23" i="81"/>
  <c r="T90" i="78"/>
  <c r="F90" i="78"/>
  <c r="J29" i="83"/>
  <c r="S91" i="80"/>
  <c r="K96" i="84"/>
  <c r="G95" i="82"/>
  <c r="L96" i="84"/>
  <c r="D95" i="82"/>
  <c r="N30" i="89"/>
  <c r="U13" i="80"/>
  <c r="K23" i="81"/>
  <c r="E96" i="80"/>
  <c r="G96" i="80"/>
  <c r="Q84" i="85"/>
  <c r="C90" i="80"/>
  <c r="T23" i="82"/>
  <c r="O22" i="81"/>
  <c r="C22" i="81"/>
  <c r="B22" i="81"/>
  <c r="K22" i="81"/>
  <c r="D22" i="81"/>
  <c r="H22" i="81"/>
  <c r="N34" i="84"/>
  <c r="N87" i="89"/>
  <c r="Q92" i="84"/>
  <c r="O87" i="85"/>
  <c r="D29" i="82"/>
  <c r="B29" i="82"/>
  <c r="G29" i="82"/>
  <c r="O27" i="89"/>
  <c r="E27" i="89"/>
  <c r="B38" i="84"/>
  <c r="I34" i="84"/>
  <c r="B22" i="79"/>
  <c r="C83" i="82"/>
  <c r="L13" i="81"/>
  <c r="U29" i="82"/>
  <c r="I29" i="82"/>
  <c r="H29" i="82"/>
  <c r="I13" i="81"/>
  <c r="D27" i="89"/>
  <c r="N27" i="89"/>
  <c r="E24" i="85"/>
  <c r="F85" i="85"/>
  <c r="J87" i="85"/>
  <c r="C87" i="85"/>
  <c r="T87" i="85"/>
  <c r="P29" i="82"/>
  <c r="L29" i="82"/>
  <c r="C29" i="82"/>
  <c r="T13" i="81"/>
  <c r="D87" i="85"/>
  <c r="N85" i="80"/>
  <c r="U85" i="80"/>
  <c r="P85" i="80"/>
  <c r="L87" i="83"/>
  <c r="T32" i="83"/>
  <c r="T32" i="84"/>
  <c r="U27" i="85"/>
  <c r="L14" i="84"/>
  <c r="J14" i="84"/>
  <c r="O14" i="84"/>
  <c r="M15" i="32"/>
  <c r="H15" i="32"/>
  <c r="U23" i="83"/>
  <c r="C23" i="83"/>
  <c r="G14" i="79"/>
  <c r="D14" i="79"/>
  <c r="R14" i="79"/>
  <c r="I14" i="80"/>
  <c r="C91" i="84"/>
  <c r="D91" i="84"/>
  <c r="K25" i="89"/>
  <c r="F19" i="78"/>
  <c r="K91" i="78"/>
  <c r="J91" i="78"/>
  <c r="O19" i="78"/>
  <c r="J19" i="78"/>
  <c r="M95" i="78"/>
  <c r="T95" i="78"/>
  <c r="H95" i="78"/>
  <c r="U84" i="32"/>
  <c r="L19" i="78"/>
  <c r="L91" i="83"/>
  <c r="C83" i="83"/>
  <c r="N36" i="78"/>
  <c r="K36" i="78"/>
  <c r="E36" i="78"/>
  <c r="T16" i="80"/>
  <c r="J93" i="80"/>
  <c r="M36" i="80"/>
  <c r="J87" i="83"/>
  <c r="B16" i="81"/>
  <c r="F24" i="78"/>
  <c r="Q24" i="78"/>
  <c r="R24" i="78"/>
  <c r="M24" i="78"/>
  <c r="J93" i="81"/>
  <c r="S93" i="81"/>
  <c r="U90" i="79"/>
  <c r="F90" i="79"/>
  <c r="Q90" i="79"/>
  <c r="B16" i="84"/>
  <c r="E16" i="84"/>
  <c r="Q16" i="84"/>
  <c r="D16" i="84"/>
  <c r="O16" i="84"/>
  <c r="C90" i="85"/>
  <c r="I90" i="85"/>
  <c r="D90" i="85"/>
  <c r="H90" i="85"/>
  <c r="M90" i="85"/>
  <c r="O90" i="85"/>
  <c r="N90" i="85"/>
  <c r="G90" i="85"/>
  <c r="E26" i="81"/>
  <c r="P26" i="81"/>
  <c r="Q26" i="81"/>
  <c r="N26" i="81"/>
  <c r="J26" i="81"/>
  <c r="K26" i="81"/>
  <c r="G26" i="81"/>
  <c r="S26" i="81"/>
  <c r="C26" i="81"/>
  <c r="F25" i="80"/>
  <c r="I25" i="80"/>
  <c r="B25" i="80"/>
  <c r="U25" i="80"/>
  <c r="K25" i="80"/>
  <c r="O25" i="80"/>
  <c r="S25" i="80"/>
  <c r="G34" i="89"/>
  <c r="J34" i="89"/>
  <c r="L34" i="89"/>
  <c r="F34" i="89"/>
  <c r="E34" i="89"/>
  <c r="P34" i="89"/>
  <c r="C34" i="89"/>
  <c r="D34" i="89"/>
  <c r="H87" i="83"/>
  <c r="M87" i="83"/>
  <c r="R33" i="81"/>
  <c r="P32" i="83"/>
  <c r="Q14" i="80"/>
  <c r="R32" i="83"/>
  <c r="C32" i="83"/>
  <c r="H33" i="84"/>
  <c r="O32" i="84"/>
  <c r="S32" i="84"/>
  <c r="E27" i="85"/>
  <c r="R14" i="84"/>
  <c r="H14" i="84"/>
  <c r="S14" i="84"/>
  <c r="C15" i="32"/>
  <c r="Q23" i="83"/>
  <c r="E23" i="83"/>
  <c r="C14" i="79"/>
  <c r="U14" i="79"/>
  <c r="E14" i="79"/>
  <c r="B14" i="80"/>
  <c r="U14" i="80"/>
  <c r="I91" i="84"/>
  <c r="H91" i="84"/>
  <c r="I25" i="89"/>
  <c r="D19" i="78"/>
  <c r="O91" i="78"/>
  <c r="E91" i="78"/>
  <c r="Q19" i="78"/>
  <c r="B95" i="78"/>
  <c r="K95" i="78"/>
  <c r="E95" i="78"/>
  <c r="N84" i="32"/>
  <c r="F91" i="83"/>
  <c r="L83" i="83"/>
  <c r="R84" i="32"/>
  <c r="S16" i="80"/>
  <c r="C93" i="80"/>
  <c r="O15" i="81"/>
  <c r="L24" i="83"/>
  <c r="H92" i="82"/>
  <c r="B92" i="82"/>
  <c r="C92" i="82"/>
  <c r="U83" i="80"/>
  <c r="C83" i="80"/>
  <c r="F12" i="79"/>
  <c r="H12" i="79"/>
  <c r="Q12" i="79"/>
  <c r="G12" i="79"/>
  <c r="P12" i="79"/>
  <c r="K12" i="79"/>
  <c r="T12" i="79"/>
  <c r="N36" i="80"/>
  <c r="S36" i="80"/>
  <c r="B36" i="80"/>
  <c r="H36" i="80"/>
  <c r="E36" i="80"/>
  <c r="O36" i="80"/>
  <c r="P36" i="80"/>
  <c r="G36" i="80"/>
  <c r="P83" i="85"/>
  <c r="L83" i="85"/>
  <c r="T83" i="85"/>
  <c r="J83" i="85"/>
  <c r="O93" i="82"/>
  <c r="S93" i="82"/>
  <c r="L93" i="82"/>
  <c r="E93" i="82"/>
  <c r="J32" i="84"/>
  <c r="B24" i="83"/>
  <c r="T24" i="83"/>
  <c r="O32" i="83"/>
  <c r="J33" i="81"/>
  <c r="Q33" i="79"/>
  <c r="Q24" i="83"/>
  <c r="J91" i="83"/>
  <c r="R23" i="83"/>
  <c r="C24" i="83"/>
  <c r="D32" i="83"/>
  <c r="O33" i="81"/>
  <c r="P33" i="79"/>
  <c r="C33" i="89"/>
  <c r="L32" i="83"/>
  <c r="H32" i="83"/>
  <c r="R33" i="84"/>
  <c r="D32" i="84"/>
  <c r="C32" i="84"/>
  <c r="T27" i="85"/>
  <c r="U14" i="84"/>
  <c r="F14" i="84"/>
  <c r="E14" i="84"/>
  <c r="H16" i="85"/>
  <c r="P15" i="32"/>
  <c r="B23" i="83"/>
  <c r="G23" i="83"/>
  <c r="L14" i="79"/>
  <c r="F14" i="79"/>
  <c r="I23" i="78"/>
  <c r="S23" i="78"/>
  <c r="Q23" i="78"/>
  <c r="K14" i="80"/>
  <c r="L14" i="80"/>
  <c r="T91" i="84"/>
  <c r="K91" i="84"/>
  <c r="L25" i="89"/>
  <c r="G19" i="78"/>
  <c r="Q91" i="78"/>
  <c r="F91" i="78"/>
  <c r="N25" i="89"/>
  <c r="J95" i="78"/>
  <c r="U95" i="78"/>
  <c r="C38" i="82"/>
  <c r="H84" i="32"/>
  <c r="R83" i="83"/>
  <c r="D16" i="81"/>
  <c r="S16" i="81"/>
  <c r="H84" i="82"/>
  <c r="T34" i="89"/>
  <c r="I12" i="85"/>
  <c r="N24" i="83"/>
  <c r="T93" i="82"/>
  <c r="B90" i="78"/>
  <c r="U90" i="78"/>
  <c r="D96" i="84"/>
  <c r="H96" i="84"/>
  <c r="J96" i="84"/>
  <c r="O96" i="84"/>
  <c r="E96" i="84"/>
  <c r="P96" i="84"/>
  <c r="E96" i="83"/>
  <c r="J96" i="83"/>
  <c r="T96" i="83"/>
  <c r="K96" i="83"/>
  <c r="Q96" i="83"/>
  <c r="G30" i="79"/>
  <c r="L30" i="79"/>
  <c r="B30" i="79"/>
  <c r="O30" i="79"/>
  <c r="G13" i="85"/>
  <c r="R13" i="85"/>
  <c r="K13" i="85"/>
  <c r="F13" i="85"/>
  <c r="S13" i="85"/>
  <c r="J13" i="85"/>
  <c r="E93" i="80"/>
  <c r="R93" i="80"/>
  <c r="M24" i="83"/>
  <c r="J23" i="83"/>
  <c r="S32" i="83"/>
  <c r="Q32" i="83"/>
  <c r="M14" i="84"/>
  <c r="I23" i="83"/>
  <c r="S91" i="84"/>
  <c r="R91" i="84"/>
  <c r="B25" i="89"/>
  <c r="G25" i="89"/>
  <c r="R38" i="82"/>
  <c r="R16" i="81"/>
  <c r="C36" i="80"/>
  <c r="L84" i="82"/>
  <c r="S34" i="89"/>
  <c r="N12" i="85"/>
  <c r="Q25" i="89"/>
  <c r="I85" i="80"/>
  <c r="J36" i="78"/>
  <c r="U36" i="78"/>
  <c r="I36" i="78"/>
  <c r="T36" i="78"/>
  <c r="H36" i="78"/>
  <c r="C84" i="32"/>
  <c r="G84" i="32"/>
  <c r="Q84" i="32"/>
  <c r="M84" i="32"/>
  <c r="K16" i="80"/>
  <c r="B16" i="80"/>
  <c r="D16" i="80"/>
  <c r="E16" i="80"/>
  <c r="H91" i="83"/>
  <c r="T91" i="83"/>
  <c r="M91" i="83"/>
  <c r="U91" i="83"/>
  <c r="B91" i="83"/>
  <c r="G87" i="83"/>
  <c r="Q87" i="83"/>
  <c r="C87" i="83"/>
  <c r="O87" i="83"/>
  <c r="R87" i="83"/>
  <c r="P33" i="32"/>
  <c r="U32" i="83"/>
  <c r="P27" i="85"/>
  <c r="P14" i="84"/>
  <c r="C14" i="84"/>
  <c r="O23" i="83"/>
  <c r="R25" i="89"/>
  <c r="H93" i="80"/>
  <c r="G32" i="84"/>
  <c r="D14" i="84"/>
  <c r="N14" i="84"/>
  <c r="E15" i="32"/>
  <c r="S23" i="83"/>
  <c r="N23" i="83"/>
  <c r="J14" i="79"/>
  <c r="P14" i="79"/>
  <c r="H14" i="80"/>
  <c r="F14" i="80"/>
  <c r="M91" i="84"/>
  <c r="F25" i="89"/>
  <c r="I91" i="78"/>
  <c r="N91" i="78"/>
  <c r="D25" i="89"/>
  <c r="E19" i="78"/>
  <c r="L95" i="78"/>
  <c r="O95" i="78"/>
  <c r="P84" i="32"/>
  <c r="D84" i="32"/>
  <c r="K91" i="83"/>
  <c r="D91" i="83"/>
  <c r="O83" i="83"/>
  <c r="O16" i="80"/>
  <c r="J25" i="89"/>
  <c r="P91" i="83"/>
  <c r="M16" i="80"/>
  <c r="R36" i="78"/>
  <c r="R36" i="80"/>
  <c r="O84" i="82"/>
  <c r="M91" i="78"/>
  <c r="R34" i="89"/>
  <c r="B28" i="78"/>
  <c r="H28" i="78"/>
  <c r="O28" i="78"/>
  <c r="M29" i="32"/>
  <c r="Q29" i="32"/>
  <c r="T85" i="80"/>
  <c r="D93" i="82"/>
  <c r="D19" i="32"/>
  <c r="F19" i="32"/>
  <c r="L91" i="82"/>
  <c r="B91" i="82"/>
  <c r="H91" i="82"/>
  <c r="D91" i="82"/>
  <c r="I91" i="82"/>
  <c r="Q91" i="82"/>
  <c r="F91" i="82"/>
  <c r="K91" i="82"/>
  <c r="J91" i="82"/>
  <c r="C91" i="82"/>
  <c r="U92" i="78"/>
  <c r="G92" i="78"/>
  <c r="Q92" i="78"/>
  <c r="P92" i="78"/>
  <c r="C92" i="78"/>
  <c r="F92" i="78"/>
  <c r="R92" i="78"/>
  <c r="J92" i="78"/>
  <c r="T92" i="78"/>
  <c r="I92" i="78"/>
  <c r="L92" i="78"/>
  <c r="S92" i="78"/>
  <c r="F28" i="32"/>
  <c r="E28" i="32"/>
  <c r="I28" i="32"/>
  <c r="B28" i="32"/>
  <c r="E38" i="81"/>
  <c r="U38" i="81"/>
  <c r="C38" i="81"/>
  <c r="P38" i="81"/>
  <c r="Q38" i="81"/>
  <c r="S38" i="81"/>
  <c r="O38" i="81"/>
  <c r="T38" i="81"/>
  <c r="J38" i="81"/>
  <c r="D38" i="81"/>
  <c r="I38" i="81"/>
  <c r="N38" i="81"/>
  <c r="H38" i="81"/>
  <c r="K83" i="89"/>
  <c r="O83" i="89"/>
  <c r="M83" i="89"/>
  <c r="L83" i="89"/>
  <c r="M38" i="82"/>
  <c r="J38" i="82"/>
  <c r="F16" i="81"/>
  <c r="I16" i="81"/>
  <c r="U16" i="81"/>
  <c r="L16" i="81"/>
  <c r="O16" i="81"/>
  <c r="P16" i="81"/>
  <c r="G16" i="81"/>
  <c r="J16" i="81"/>
  <c r="Q16" i="81"/>
  <c r="H16" i="81"/>
  <c r="N16" i="81"/>
  <c r="T16" i="81"/>
  <c r="K16" i="81"/>
  <c r="G12" i="85"/>
  <c r="L12" i="85"/>
  <c r="O12" i="85"/>
  <c r="U12" i="85"/>
  <c r="R12" i="85"/>
  <c r="P12" i="85"/>
  <c r="S12" i="85"/>
  <c r="C12" i="85"/>
  <c r="Q12" i="85"/>
  <c r="E12" i="85"/>
  <c r="K12" i="85"/>
  <c r="F12" i="85"/>
  <c r="M12" i="85"/>
  <c r="B12" i="85"/>
  <c r="F24" i="83"/>
  <c r="S24" i="83"/>
  <c r="P24" i="83"/>
  <c r="K24" i="83"/>
  <c r="G24" i="83"/>
  <c r="D27" i="85"/>
  <c r="P87" i="83"/>
  <c r="L23" i="83"/>
  <c r="D24" i="83"/>
  <c r="F32" i="83"/>
  <c r="P33" i="81"/>
  <c r="C33" i="79"/>
  <c r="M33" i="79"/>
  <c r="O33" i="32"/>
  <c r="M32" i="83"/>
  <c r="E32" i="83"/>
  <c r="P32" i="84"/>
  <c r="F32" i="84"/>
  <c r="Q32" i="84"/>
  <c r="S27" i="85"/>
  <c r="I14" i="84"/>
  <c r="B14" i="84"/>
  <c r="F16" i="85"/>
  <c r="J15" i="32"/>
  <c r="P23" i="83"/>
  <c r="H23" i="83"/>
  <c r="H14" i="79"/>
  <c r="S14" i="79"/>
  <c r="F23" i="78"/>
  <c r="G23" i="78"/>
  <c r="J14" i="80"/>
  <c r="E14" i="80"/>
  <c r="N91" i="84"/>
  <c r="T91" i="78"/>
  <c r="B91" i="78"/>
  <c r="N19" i="78"/>
  <c r="R19" i="78"/>
  <c r="T25" i="89"/>
  <c r="S95" i="78"/>
  <c r="D95" i="78"/>
  <c r="T84" i="32"/>
  <c r="E84" i="32"/>
  <c r="E91" i="83"/>
  <c r="I19" i="78"/>
  <c r="N83" i="83"/>
  <c r="P16" i="80"/>
  <c r="U25" i="89"/>
  <c r="B36" i="78"/>
  <c r="J16" i="80"/>
  <c r="L16" i="80"/>
  <c r="G36" i="78"/>
  <c r="N93" i="80"/>
  <c r="Q36" i="80"/>
  <c r="S91" i="78"/>
  <c r="H34" i="89"/>
  <c r="K87" i="83"/>
  <c r="T12" i="85"/>
  <c r="U83" i="85"/>
  <c r="E91" i="82"/>
  <c r="F95" i="89"/>
  <c r="I95" i="89"/>
  <c r="G95" i="89"/>
  <c r="P95" i="89"/>
  <c r="E95" i="89"/>
  <c r="E95" i="82"/>
  <c r="F95" i="82"/>
  <c r="Q95" i="82"/>
  <c r="S95" i="82"/>
  <c r="U95" i="82"/>
  <c r="J95" i="82"/>
  <c r="P84" i="82"/>
  <c r="S84" i="82"/>
  <c r="G84" i="82"/>
  <c r="N84" i="82"/>
  <c r="U84" i="82"/>
  <c r="R84" i="82"/>
  <c r="D84" i="82"/>
  <c r="B84" i="82"/>
  <c r="E84" i="82"/>
  <c r="T84" i="82"/>
  <c r="H24" i="83"/>
  <c r="F23" i="83"/>
  <c r="J24" i="83"/>
  <c r="G32" i="83"/>
  <c r="B33" i="32"/>
  <c r="K32" i="83"/>
  <c r="E32" i="84"/>
  <c r="K32" i="84"/>
  <c r="S87" i="83"/>
  <c r="F87" i="83"/>
  <c r="N87" i="83"/>
  <c r="M33" i="81"/>
  <c r="N33" i="79"/>
  <c r="R33" i="79"/>
  <c r="C33" i="32"/>
  <c r="N32" i="83"/>
  <c r="R32" i="84"/>
  <c r="N32" i="84"/>
  <c r="Q27" i="85"/>
  <c r="T14" i="84"/>
  <c r="O15" i="32"/>
  <c r="M23" i="83"/>
  <c r="O14" i="79"/>
  <c r="N14" i="79"/>
  <c r="P14" i="80"/>
  <c r="J91" i="84"/>
  <c r="G91" i="78"/>
  <c r="R91" i="78"/>
  <c r="S19" i="78"/>
  <c r="U19" i="78"/>
  <c r="C25" i="89"/>
  <c r="H19" i="78"/>
  <c r="P95" i="78"/>
  <c r="N95" i="78"/>
  <c r="K84" i="32"/>
  <c r="S84" i="32"/>
  <c r="R91" i="83"/>
  <c r="F83" i="83"/>
  <c r="U16" i="80"/>
  <c r="Q38" i="82"/>
  <c r="Q36" i="78"/>
  <c r="F36" i="78"/>
  <c r="N16" i="80"/>
  <c r="J84" i="32"/>
  <c r="M36" i="78"/>
  <c r="K93" i="80"/>
  <c r="F36" i="80"/>
  <c r="K84" i="82"/>
  <c r="U28" i="78"/>
  <c r="K34" i="89"/>
  <c r="T87" i="83"/>
  <c r="H12" i="85"/>
  <c r="E16" i="81"/>
  <c r="S91" i="82"/>
  <c r="N22" i="32"/>
  <c r="H22" i="32"/>
  <c r="F22" i="32"/>
  <c r="O22" i="32"/>
  <c r="G22" i="32"/>
  <c r="L22" i="32"/>
  <c r="J22" i="81"/>
  <c r="P22" i="81"/>
  <c r="M22" i="81"/>
  <c r="L22" i="81"/>
  <c r="U22" i="81"/>
  <c r="J13" i="80"/>
  <c r="G13" i="80"/>
  <c r="N13" i="80"/>
  <c r="S13" i="80"/>
  <c r="D13" i="80"/>
  <c r="B13" i="80"/>
  <c r="O13" i="80"/>
  <c r="Q13" i="80"/>
  <c r="M13" i="80"/>
  <c r="T13" i="80"/>
  <c r="U12" i="84"/>
  <c r="F19" i="81"/>
  <c r="Q19" i="81"/>
  <c r="N19" i="81"/>
  <c r="U84" i="78"/>
  <c r="P84" i="78"/>
  <c r="H38" i="83"/>
  <c r="D85" i="32"/>
  <c r="R85" i="32"/>
  <c r="E29" i="79"/>
  <c r="H92" i="79"/>
  <c r="U30" i="89"/>
  <c r="F85" i="78"/>
  <c r="N87" i="85"/>
  <c r="R12" i="84"/>
  <c r="R19" i="81"/>
  <c r="K19" i="81"/>
  <c r="S19" i="81"/>
  <c r="S13" i="89"/>
  <c r="I84" i="78"/>
  <c r="M84" i="78"/>
  <c r="F84" i="78"/>
  <c r="T38" i="83"/>
  <c r="H29" i="79"/>
  <c r="L85" i="32"/>
  <c r="J85" i="32"/>
  <c r="J29" i="79"/>
  <c r="F29" i="79"/>
  <c r="N24" i="85"/>
  <c r="S24" i="85"/>
  <c r="B24" i="85"/>
  <c r="I13" i="89"/>
  <c r="B19" i="81"/>
  <c r="O19" i="81"/>
  <c r="G19" i="81"/>
  <c r="O84" i="78"/>
  <c r="Q84" i="78"/>
  <c r="E84" i="78"/>
  <c r="N38" i="83"/>
  <c r="K29" i="79"/>
  <c r="B85" i="32"/>
  <c r="Q85" i="32"/>
  <c r="N29" i="79"/>
  <c r="K24" i="85"/>
  <c r="O24" i="85"/>
  <c r="U24" i="85"/>
  <c r="O93" i="85"/>
  <c r="T29" i="79"/>
  <c r="F85" i="32"/>
  <c r="B29" i="79"/>
  <c r="T24" i="85"/>
  <c r="K95" i="84"/>
  <c r="Q24" i="85"/>
  <c r="U19" i="81"/>
  <c r="C84" i="78"/>
  <c r="F38" i="83"/>
  <c r="E85" i="32"/>
  <c r="D33" i="32"/>
  <c r="O26" i="32"/>
  <c r="M26" i="32"/>
  <c r="L36" i="32"/>
  <c r="L93" i="32"/>
  <c r="S12" i="32"/>
  <c r="L26" i="32"/>
  <c r="F26" i="32"/>
  <c r="Q12" i="32"/>
  <c r="L30" i="32"/>
  <c r="P30" i="32"/>
  <c r="L12" i="32"/>
  <c r="I30" i="32"/>
  <c r="T26" i="32"/>
  <c r="N26" i="32"/>
  <c r="R26" i="32"/>
  <c r="N33" i="32"/>
  <c r="C26" i="32"/>
  <c r="S26" i="32"/>
  <c r="K26" i="32"/>
  <c r="O12" i="32"/>
  <c r="O19" i="32"/>
  <c r="F33" i="32"/>
  <c r="U26" i="32"/>
  <c r="I26" i="32"/>
  <c r="M30" i="32"/>
  <c r="I12" i="32"/>
  <c r="J19" i="32"/>
  <c r="L19" i="32"/>
  <c r="H12" i="32"/>
  <c r="P26" i="32"/>
  <c r="Q26" i="32"/>
  <c r="K30" i="32"/>
  <c r="B30" i="32"/>
  <c r="H33" i="32"/>
  <c r="B26" i="32"/>
  <c r="J26" i="32"/>
  <c r="H30" i="32"/>
  <c r="G12" i="32"/>
  <c r="E24" i="32"/>
  <c r="M24" i="32"/>
  <c r="J24" i="32"/>
  <c r="C24" i="32"/>
  <c r="B24" i="32"/>
  <c r="T24" i="32"/>
  <c r="I24" i="32"/>
  <c r="F24" i="32"/>
  <c r="S24" i="32"/>
  <c r="Q24" i="32"/>
  <c r="P24" i="32"/>
  <c r="U24" i="32"/>
  <c r="K19" i="32"/>
  <c r="I15" i="32"/>
  <c r="K15" i="32"/>
  <c r="D15" i="32"/>
  <c r="D27" i="32"/>
  <c r="F92" i="32"/>
  <c r="E92" i="32"/>
  <c r="P16" i="32"/>
  <c r="T16" i="32"/>
  <c r="O16" i="32"/>
  <c r="I36" i="32"/>
  <c r="Q38" i="32"/>
  <c r="T34" i="32"/>
  <c r="T13" i="32"/>
  <c r="P13" i="32"/>
  <c r="O38" i="32"/>
  <c r="S92" i="32"/>
  <c r="L34" i="32"/>
  <c r="D36" i="32"/>
  <c r="C12" i="32"/>
  <c r="P12" i="32"/>
  <c r="F87" i="32"/>
  <c r="G87" i="32"/>
  <c r="M19" i="32"/>
  <c r="I19" i="32"/>
  <c r="T85" i="32"/>
  <c r="K85" i="32"/>
  <c r="J92" i="32"/>
  <c r="S19" i="32"/>
  <c r="C19" i="32"/>
  <c r="F15" i="32"/>
  <c r="L92" i="32"/>
  <c r="Q16" i="32"/>
  <c r="H38" i="32"/>
  <c r="G13" i="32"/>
  <c r="R38" i="32"/>
  <c r="N30" i="32"/>
  <c r="U36" i="32"/>
  <c r="F13" i="32"/>
  <c r="N13" i="32"/>
  <c r="H13" i="32"/>
  <c r="L15" i="32"/>
  <c r="G92" i="32"/>
  <c r="M16" i="32"/>
  <c r="J38" i="32"/>
  <c r="U13" i="32"/>
  <c r="K34" i="32"/>
  <c r="B38" i="32"/>
  <c r="Q92" i="32"/>
  <c r="E30" i="32"/>
  <c r="R30" i="32"/>
  <c r="B36" i="32"/>
  <c r="R13" i="32"/>
  <c r="N96" i="32"/>
  <c r="N38" i="32"/>
  <c r="M12" i="32"/>
  <c r="J12" i="32"/>
  <c r="I87" i="32"/>
  <c r="E87" i="32"/>
  <c r="P87" i="32"/>
  <c r="P19" i="32"/>
  <c r="R28" i="32"/>
  <c r="U28" i="32"/>
  <c r="L33" i="32"/>
  <c r="J33" i="32"/>
  <c r="G26" i="32"/>
  <c r="H23" i="32"/>
  <c r="B15" i="32"/>
  <c r="S15" i="32"/>
  <c r="R32" i="32"/>
  <c r="B27" i="32"/>
  <c r="K92" i="32"/>
  <c r="U92" i="32"/>
  <c r="H16" i="32"/>
  <c r="B16" i="32"/>
  <c r="M38" i="32"/>
  <c r="B93" i="32"/>
  <c r="D34" i="32"/>
  <c r="O13" i="32"/>
  <c r="G38" i="32"/>
  <c r="O30" i="32"/>
  <c r="O90" i="32"/>
  <c r="J30" i="32"/>
  <c r="F90" i="32"/>
  <c r="S22" i="32"/>
  <c r="Q90" i="32"/>
  <c r="U30" i="32"/>
  <c r="L83" i="32"/>
  <c r="T83" i="32"/>
  <c r="S28" i="32"/>
  <c r="S36" i="32"/>
  <c r="H93" i="32"/>
  <c r="E19" i="32"/>
  <c r="J13" i="32"/>
  <c r="F96" i="32"/>
  <c r="D12" i="32"/>
  <c r="F12" i="32"/>
  <c r="U12" i="32"/>
  <c r="T87" i="32"/>
  <c r="M87" i="32"/>
  <c r="S87" i="32"/>
  <c r="L13" i="32"/>
  <c r="O85" i="32"/>
  <c r="H85" i="32"/>
  <c r="G85" i="32"/>
  <c r="H19" i="32"/>
  <c r="H28" i="32"/>
  <c r="Q28" i="32"/>
  <c r="M13" i="32"/>
  <c r="R15" i="32"/>
  <c r="N15" i="32"/>
  <c r="I27" i="32"/>
  <c r="B92" i="32"/>
  <c r="O92" i="32"/>
  <c r="D16" i="32"/>
  <c r="F16" i="32"/>
  <c r="L38" i="32"/>
  <c r="Q36" i="32"/>
  <c r="C34" i="32"/>
  <c r="D13" i="32"/>
  <c r="S38" i="32"/>
  <c r="B13" i="32"/>
  <c r="G30" i="32"/>
  <c r="I34" i="32"/>
  <c r="Q30" i="32"/>
  <c r="T19" i="32"/>
  <c r="E12" i="32"/>
  <c r="Q87" i="32"/>
  <c r="M85" i="32"/>
  <c r="U85" i="32"/>
  <c r="B19" i="32"/>
  <c r="U19" i="32"/>
  <c r="S15" i="89"/>
  <c r="C15" i="89"/>
  <c r="T15" i="89"/>
  <c r="B15" i="89"/>
  <c r="D15" i="89"/>
  <c r="U15" i="89"/>
  <c r="E15" i="89"/>
  <c r="G15" i="89"/>
  <c r="M15" i="89"/>
  <c r="J15" i="89"/>
  <c r="I15" i="89"/>
  <c r="N29" i="84"/>
  <c r="G29" i="84"/>
  <c r="R29" i="84"/>
  <c r="E29" i="84"/>
  <c r="L29" i="84"/>
  <c r="I29" i="84"/>
  <c r="O29" i="84"/>
  <c r="D29" i="84"/>
  <c r="J29" i="84"/>
  <c r="M29" i="84"/>
  <c r="S29" i="84"/>
  <c r="Q29" i="84"/>
  <c r="C29" i="84"/>
  <c r="F29" i="84"/>
  <c r="H29" i="84"/>
  <c r="K29" i="84"/>
  <c r="P85" i="79"/>
  <c r="N85" i="79"/>
  <c r="O85" i="79"/>
  <c r="S85" i="79"/>
  <c r="G85" i="79"/>
  <c r="L85" i="79"/>
  <c r="I85" i="79"/>
  <c r="T85" i="79"/>
  <c r="T92" i="81"/>
  <c r="G92" i="81"/>
  <c r="E92" i="81"/>
  <c r="O92" i="81"/>
  <c r="P92" i="81"/>
  <c r="N92" i="81"/>
  <c r="K92" i="81"/>
  <c r="D92" i="81"/>
  <c r="I92" i="81"/>
  <c r="Q92" i="81"/>
  <c r="S92" i="81"/>
  <c r="C92" i="81"/>
  <c r="F92" i="81"/>
  <c r="U92" i="81"/>
  <c r="H92" i="81"/>
  <c r="M19" i="84"/>
  <c r="O19" i="84"/>
  <c r="G19" i="84"/>
  <c r="K19" i="84"/>
  <c r="S19" i="84"/>
  <c r="C19" i="84"/>
  <c r="H19" i="84"/>
  <c r="E19" i="84"/>
  <c r="F19" i="84"/>
  <c r="B19" i="84"/>
  <c r="Q19" i="84"/>
  <c r="D19" i="84"/>
  <c r="L19" i="84"/>
  <c r="K85" i="84"/>
  <c r="Q85" i="84"/>
  <c r="C85" i="84"/>
  <c r="N85" i="84"/>
  <c r="R85" i="84"/>
  <c r="G85" i="84"/>
  <c r="U85" i="84"/>
  <c r="T85" i="84"/>
  <c r="I85" i="84"/>
  <c r="L85" i="84"/>
  <c r="M85" i="84"/>
  <c r="P85" i="84"/>
  <c r="O85" i="84"/>
  <c r="D85" i="84"/>
  <c r="H85" i="84"/>
  <c r="F85" i="84"/>
  <c r="B85" i="84"/>
  <c r="S85" i="84"/>
  <c r="E95" i="32"/>
  <c r="T95" i="32"/>
  <c r="U95" i="32"/>
  <c r="H95" i="32"/>
  <c r="D95" i="32"/>
  <c r="J95" i="32"/>
  <c r="L95" i="32"/>
  <c r="O95" i="32"/>
  <c r="R95" i="32"/>
  <c r="P95" i="32"/>
  <c r="C95" i="32"/>
  <c r="Q95" i="32"/>
  <c r="G95" i="32"/>
  <c r="B95" i="32"/>
  <c r="H33" i="83"/>
  <c r="M33" i="80"/>
  <c r="H33" i="80"/>
  <c r="Q33" i="81"/>
  <c r="U33" i="83"/>
  <c r="T33" i="79"/>
  <c r="I33" i="89"/>
  <c r="K33" i="82"/>
  <c r="B33" i="78"/>
  <c r="G24" i="81"/>
  <c r="K24" i="81"/>
  <c r="P15" i="78"/>
  <c r="R15" i="78"/>
  <c r="B14" i="82"/>
  <c r="E14" i="82"/>
  <c r="C27" i="85"/>
  <c r="N27" i="85"/>
  <c r="I27" i="85"/>
  <c r="O16" i="78"/>
  <c r="E16" i="78"/>
  <c r="D24" i="79"/>
  <c r="K24" i="79"/>
  <c r="E32" i="32"/>
  <c r="D32" i="32"/>
  <c r="G15" i="84"/>
  <c r="O15" i="84"/>
  <c r="T38" i="82"/>
  <c r="P16" i="85"/>
  <c r="G16" i="85"/>
  <c r="L16" i="85"/>
  <c r="O16" i="85"/>
  <c r="E16" i="85"/>
  <c r="S16" i="85"/>
  <c r="O91" i="84"/>
  <c r="E91" i="84"/>
  <c r="U91" i="84"/>
  <c r="P91" i="84"/>
  <c r="Q91" i="84"/>
  <c r="B91" i="84"/>
  <c r="R92" i="81"/>
  <c r="N96" i="85"/>
  <c r="G96" i="32"/>
  <c r="L30" i="82"/>
  <c r="N30" i="82"/>
  <c r="R30" i="82"/>
  <c r="K30" i="82"/>
  <c r="S30" i="82"/>
  <c r="D30" i="82"/>
  <c r="C30" i="82"/>
  <c r="E30" i="82"/>
  <c r="L87" i="81"/>
  <c r="U87" i="81"/>
  <c r="K87" i="81"/>
  <c r="J87" i="81"/>
  <c r="T87" i="81"/>
  <c r="S87" i="81"/>
  <c r="D87" i="81"/>
  <c r="I87" i="81"/>
  <c r="F87" i="81"/>
  <c r="H87" i="81"/>
  <c r="G87" i="81"/>
  <c r="Q87" i="81"/>
  <c r="R87" i="81"/>
  <c r="O87" i="81"/>
  <c r="O92" i="84"/>
  <c r="U92" i="84"/>
  <c r="E92" i="84"/>
  <c r="S92" i="84"/>
  <c r="D92" i="84"/>
  <c r="F92" i="84"/>
  <c r="P92" i="84"/>
  <c r="T92" i="84"/>
  <c r="L92" i="84"/>
  <c r="N92" i="84"/>
  <c r="K92" i="84"/>
  <c r="F85" i="82"/>
  <c r="J30" i="81"/>
  <c r="P30" i="81"/>
  <c r="U30" i="81"/>
  <c r="L30" i="81"/>
  <c r="N30" i="81"/>
  <c r="O30" i="81"/>
  <c r="S30" i="81"/>
  <c r="R30" i="81"/>
  <c r="F30" i="81"/>
  <c r="C30" i="81"/>
  <c r="I85" i="82"/>
  <c r="H19" i="89"/>
  <c r="E19" i="89"/>
  <c r="C19" i="89"/>
  <c r="T24" i="89"/>
  <c r="P24" i="89"/>
  <c r="N24" i="89"/>
  <c r="K24" i="89"/>
  <c r="S24" i="89"/>
  <c r="M24" i="89"/>
  <c r="E24" i="89"/>
  <c r="R24" i="89"/>
  <c r="L24" i="89"/>
  <c r="C24" i="89"/>
  <c r="G24" i="89"/>
  <c r="F24" i="89"/>
  <c r="J24" i="89"/>
  <c r="Q24" i="89"/>
  <c r="I24" i="89"/>
  <c r="O24" i="89"/>
  <c r="B24" i="89"/>
  <c r="H87" i="80"/>
  <c r="K87" i="80"/>
  <c r="L87" i="80"/>
  <c r="P87" i="80"/>
  <c r="F87" i="80"/>
  <c r="S87" i="80"/>
  <c r="M87" i="80"/>
  <c r="R87" i="80"/>
  <c r="T87" i="80"/>
  <c r="O87" i="80"/>
  <c r="Q87" i="80"/>
  <c r="U87" i="80"/>
  <c r="E87" i="80"/>
  <c r="I87" i="80"/>
  <c r="C87" i="80"/>
  <c r="J87" i="80"/>
  <c r="D87" i="80"/>
  <c r="Q33" i="83"/>
  <c r="S33" i="80"/>
  <c r="E33" i="80"/>
  <c r="L33" i="81"/>
  <c r="S33" i="89"/>
  <c r="R33" i="78"/>
  <c r="H33" i="82"/>
  <c r="I24" i="81"/>
  <c r="P24" i="81"/>
  <c r="S15" i="78"/>
  <c r="E15" i="78"/>
  <c r="S14" i="82"/>
  <c r="K14" i="82"/>
  <c r="B27" i="85"/>
  <c r="K27" i="85"/>
  <c r="O27" i="85"/>
  <c r="D16" i="78"/>
  <c r="H16" i="78"/>
  <c r="J24" i="79"/>
  <c r="S32" i="32"/>
  <c r="J32" i="32"/>
  <c r="L15" i="84"/>
  <c r="N38" i="82"/>
  <c r="M92" i="81"/>
  <c r="K15" i="89"/>
  <c r="P36" i="82"/>
  <c r="H36" i="82"/>
  <c r="L36" i="82"/>
  <c r="D36" i="82"/>
  <c r="Q36" i="82"/>
  <c r="E36" i="82"/>
  <c r="N23" i="89"/>
  <c r="M23" i="89"/>
  <c r="J23" i="89"/>
  <c r="R23" i="89"/>
  <c r="J84" i="81"/>
  <c r="Q84" i="81"/>
  <c r="R84" i="81"/>
  <c r="T84" i="81"/>
  <c r="H84" i="81"/>
  <c r="U29" i="84"/>
  <c r="O85" i="82"/>
  <c r="J92" i="81"/>
  <c r="N24" i="79"/>
  <c r="C24" i="79"/>
  <c r="I24" i="79"/>
  <c r="G24" i="79"/>
  <c r="H24" i="79"/>
  <c r="M24" i="79"/>
  <c r="T29" i="84"/>
  <c r="U24" i="89"/>
  <c r="H15" i="84"/>
  <c r="S15" i="84"/>
  <c r="B15" i="84"/>
  <c r="N15" i="84"/>
  <c r="T15" i="84"/>
  <c r="O14" i="32"/>
  <c r="I14" i="32"/>
  <c r="P14" i="32"/>
  <c r="B14" i="32"/>
  <c r="D14" i="32"/>
  <c r="P93" i="79"/>
  <c r="D38" i="82"/>
  <c r="K38" i="82"/>
  <c r="O38" i="82"/>
  <c r="L38" i="82"/>
  <c r="H38" i="82"/>
  <c r="F38" i="82"/>
  <c r="G38" i="82"/>
  <c r="P38" i="82"/>
  <c r="U38" i="82"/>
  <c r="F36" i="84"/>
  <c r="I36" i="84"/>
  <c r="O36" i="84"/>
  <c r="D36" i="84"/>
  <c r="N36" i="84"/>
  <c r="S36" i="84"/>
  <c r="P36" i="84"/>
  <c r="U36" i="84"/>
  <c r="G36" i="84"/>
  <c r="C36" i="84"/>
  <c r="K36" i="84"/>
  <c r="Q36" i="84"/>
  <c r="T36" i="84"/>
  <c r="L36" i="84"/>
  <c r="M36" i="84"/>
  <c r="B36" i="84"/>
  <c r="H36" i="84"/>
  <c r="F96" i="85"/>
  <c r="T96" i="85"/>
  <c r="L96" i="85"/>
  <c r="Q96" i="85"/>
  <c r="G96" i="85"/>
  <c r="O96" i="85"/>
  <c r="B96" i="85"/>
  <c r="R96" i="85"/>
  <c r="J96" i="85"/>
  <c r="C96" i="85"/>
  <c r="P96" i="85"/>
  <c r="I96" i="85"/>
  <c r="M96" i="85"/>
  <c r="S96" i="85"/>
  <c r="K15" i="78"/>
  <c r="I15" i="78"/>
  <c r="F15" i="78"/>
  <c r="R14" i="82"/>
  <c r="O14" i="82"/>
  <c r="T14" i="82"/>
  <c r="R27" i="85"/>
  <c r="J27" i="85"/>
  <c r="Q16" i="78"/>
  <c r="L16" i="78"/>
  <c r="J16" i="78"/>
  <c r="Q24" i="79"/>
  <c r="G32" i="32"/>
  <c r="C32" i="32"/>
  <c r="Q15" i="84"/>
  <c r="U15" i="84"/>
  <c r="B38" i="82"/>
  <c r="O15" i="89"/>
  <c r="D96" i="85"/>
  <c r="P29" i="84"/>
  <c r="D24" i="89"/>
  <c r="G93" i="79"/>
  <c r="N12" i="83"/>
  <c r="C12" i="83"/>
  <c r="Q12" i="83"/>
  <c r="B12" i="83"/>
  <c r="E12" i="83"/>
  <c r="T23" i="79"/>
  <c r="S23" i="79"/>
  <c r="C23" i="79"/>
  <c r="B23" i="79"/>
  <c r="H23" i="79"/>
  <c r="L23" i="79"/>
  <c r="O23" i="79"/>
  <c r="U23" i="79"/>
  <c r="E23" i="79"/>
  <c r="Q23" i="79"/>
  <c r="I23" i="79"/>
  <c r="D23" i="79"/>
  <c r="G23" i="79"/>
  <c r="R23" i="79"/>
  <c r="D25" i="83"/>
  <c r="Q25" i="83"/>
  <c r="G33" i="80"/>
  <c r="J33" i="82"/>
  <c r="R33" i="80"/>
  <c r="D33" i="89"/>
  <c r="I33" i="82"/>
  <c r="E24" i="81"/>
  <c r="F24" i="81"/>
  <c r="C33" i="80"/>
  <c r="B33" i="80"/>
  <c r="T33" i="89"/>
  <c r="B33" i="82"/>
  <c r="L33" i="82"/>
  <c r="L24" i="81"/>
  <c r="R24" i="81"/>
  <c r="N24" i="81"/>
  <c r="L15" i="78"/>
  <c r="J15" i="78"/>
  <c r="C15" i="78"/>
  <c r="D14" i="82"/>
  <c r="I14" i="82"/>
  <c r="L14" i="82"/>
  <c r="H27" i="85"/>
  <c r="G27" i="85"/>
  <c r="P16" i="78"/>
  <c r="T16" i="78"/>
  <c r="B16" i="78"/>
  <c r="J33" i="78"/>
  <c r="B24" i="79"/>
  <c r="I32" i="32"/>
  <c r="M15" i="84"/>
  <c r="S38" i="82"/>
  <c r="N15" i="89"/>
  <c r="R15" i="89"/>
  <c r="Q15" i="89"/>
  <c r="L26" i="83"/>
  <c r="I26" i="83"/>
  <c r="G26" i="83"/>
  <c r="F26" i="83"/>
  <c r="R26" i="83"/>
  <c r="T14" i="80"/>
  <c r="D14" i="80"/>
  <c r="G14" i="80"/>
  <c r="O14" i="80"/>
  <c r="K96" i="85"/>
  <c r="B87" i="80"/>
  <c r="E27" i="32"/>
  <c r="P27" i="32"/>
  <c r="G27" i="32"/>
  <c r="K27" i="32"/>
  <c r="L27" i="32"/>
  <c r="Q27" i="32"/>
  <c r="C27" i="32"/>
  <c r="S27" i="32"/>
  <c r="H27" i="32"/>
  <c r="B29" i="84"/>
  <c r="H24" i="89"/>
  <c r="E34" i="78"/>
  <c r="O34" i="78"/>
  <c r="R34" i="78"/>
  <c r="D34" i="78"/>
  <c r="T34" i="78"/>
  <c r="G34" i="78"/>
  <c r="K34" i="78"/>
  <c r="F34" i="78"/>
  <c r="I34" i="78"/>
  <c r="U34" i="78"/>
  <c r="J34" i="78"/>
  <c r="S34" i="78"/>
  <c r="H34" i="78"/>
  <c r="N34" i="78"/>
  <c r="E84" i="83"/>
  <c r="G84" i="83"/>
  <c r="H84" i="83"/>
  <c r="O84" i="83"/>
  <c r="J84" i="83"/>
  <c r="B84" i="83"/>
  <c r="C84" i="83"/>
  <c r="P84" i="83"/>
  <c r="M84" i="83"/>
  <c r="I84" i="83"/>
  <c r="L84" i="83"/>
  <c r="Q84" i="83"/>
  <c r="U84" i="83"/>
  <c r="L92" i="81"/>
  <c r="B92" i="81"/>
  <c r="E85" i="84"/>
  <c r="D93" i="79"/>
  <c r="E93" i="79"/>
  <c r="O93" i="79"/>
  <c r="J93" i="79"/>
  <c r="L93" i="79"/>
  <c r="U93" i="79"/>
  <c r="S93" i="79"/>
  <c r="Q93" i="79"/>
  <c r="M93" i="79"/>
  <c r="I93" i="79"/>
  <c r="K93" i="79"/>
  <c r="B93" i="79"/>
  <c r="T93" i="79"/>
  <c r="C93" i="79"/>
  <c r="R93" i="79"/>
  <c r="N93" i="79"/>
  <c r="H93" i="79"/>
  <c r="B33" i="83"/>
  <c r="N33" i="80"/>
  <c r="P33" i="82"/>
  <c r="U33" i="82"/>
  <c r="F15" i="89"/>
  <c r="K96" i="32"/>
  <c r="B96" i="32"/>
  <c r="R96" i="32"/>
  <c r="E96" i="32"/>
  <c r="O96" i="32"/>
  <c r="D96" i="32"/>
  <c r="S96" i="32"/>
  <c r="J96" i="32"/>
  <c r="T96" i="32"/>
  <c r="L96" i="32"/>
  <c r="Q96" i="32"/>
  <c r="U96" i="32"/>
  <c r="C96" i="32"/>
  <c r="P96" i="32"/>
  <c r="I96" i="32"/>
  <c r="D33" i="83"/>
  <c r="T33" i="80"/>
  <c r="S33" i="82"/>
  <c r="C24" i="81"/>
  <c r="R33" i="83"/>
  <c r="I33" i="80"/>
  <c r="Q33" i="80"/>
  <c r="P33" i="89"/>
  <c r="C33" i="82"/>
  <c r="K33" i="78"/>
  <c r="B24" i="81"/>
  <c r="M24" i="81"/>
  <c r="O15" i="78"/>
  <c r="G15" i="78"/>
  <c r="N14" i="82"/>
  <c r="U14" i="82"/>
  <c r="L27" i="85"/>
  <c r="F16" i="78"/>
  <c r="U16" i="78"/>
  <c r="G33" i="78"/>
  <c r="R24" i="79"/>
  <c r="L24" i="79"/>
  <c r="I15" i="84"/>
  <c r="F15" i="84"/>
  <c r="I38" i="82"/>
  <c r="L15" i="89"/>
  <c r="P15" i="89"/>
  <c r="R14" i="32"/>
  <c r="R36" i="84"/>
  <c r="N87" i="80"/>
  <c r="P19" i="84"/>
  <c r="J85" i="84"/>
  <c r="C29" i="85"/>
  <c r="I29" i="85"/>
  <c r="T29" i="85"/>
  <c r="O29" i="85"/>
  <c r="R29" i="85"/>
  <c r="L29" i="85"/>
  <c r="B29" i="85"/>
  <c r="P91" i="85"/>
  <c r="G91" i="85"/>
  <c r="J91" i="85"/>
  <c r="B91" i="85"/>
  <c r="E91" i="85"/>
  <c r="D91" i="85"/>
  <c r="R91" i="85"/>
  <c r="M91" i="85"/>
  <c r="S91" i="85"/>
  <c r="N91" i="85"/>
  <c r="L91" i="85"/>
  <c r="P83" i="83"/>
  <c r="B83" i="83"/>
  <c r="H83" i="83"/>
  <c r="S83" i="83"/>
  <c r="J83" i="83"/>
  <c r="E83" i="83"/>
  <c r="Q83" i="83"/>
  <c r="I83" i="83"/>
  <c r="M83" i="83"/>
  <c r="K83" i="83"/>
  <c r="N95" i="32"/>
  <c r="I19" i="84"/>
  <c r="T33" i="83"/>
  <c r="K33" i="83"/>
  <c r="U33" i="80"/>
  <c r="T33" i="82"/>
  <c r="Q33" i="82"/>
  <c r="U32" i="32"/>
  <c r="O32" i="32"/>
  <c r="L32" i="32"/>
  <c r="K32" i="32"/>
  <c r="Q32" i="32"/>
  <c r="T32" i="32"/>
  <c r="G87" i="80"/>
  <c r="R19" i="84"/>
  <c r="F85" i="79"/>
  <c r="F95" i="32"/>
  <c r="H15" i="89"/>
  <c r="O90" i="84"/>
  <c r="D90" i="84"/>
  <c r="R90" i="84"/>
  <c r="M90" i="84"/>
  <c r="S90" i="84"/>
  <c r="P90" i="84"/>
  <c r="K90" i="84"/>
  <c r="G90" i="84"/>
  <c r="U90" i="84"/>
  <c r="E90" i="84"/>
  <c r="C90" i="84"/>
  <c r="F90" i="84"/>
  <c r="L90" i="84"/>
  <c r="Q90" i="84"/>
  <c r="I90" i="84"/>
  <c r="D12" i="78"/>
  <c r="E12" i="78"/>
  <c r="Q12" i="78"/>
  <c r="K12" i="78"/>
  <c r="L12" i="78"/>
  <c r="F12" i="78"/>
  <c r="H12" i="78"/>
  <c r="M12" i="78"/>
  <c r="O12" i="78"/>
  <c r="N12" i="78"/>
  <c r="B12" i="78"/>
  <c r="J12" i="78"/>
  <c r="C12" i="78"/>
  <c r="R12" i="78"/>
  <c r="G12" i="78"/>
  <c r="P12" i="78"/>
  <c r="S12" i="78"/>
  <c r="I12" i="78"/>
  <c r="G95" i="84"/>
  <c r="L95" i="84"/>
  <c r="M95" i="84"/>
  <c r="C95" i="84"/>
  <c r="F95" i="84"/>
  <c r="U95" i="84"/>
  <c r="E95" i="84"/>
  <c r="H95" i="84"/>
  <c r="P95" i="84"/>
  <c r="T95" i="84"/>
  <c r="R95" i="84"/>
  <c r="Q95" i="84"/>
  <c r="J95" i="84"/>
  <c r="O95" i="84"/>
  <c r="N95" i="84"/>
  <c r="D95" i="84"/>
  <c r="I95" i="84"/>
  <c r="S95" i="84"/>
  <c r="R32" i="79"/>
  <c r="B32" i="79"/>
  <c r="O32" i="79"/>
  <c r="P32" i="79"/>
  <c r="I32" i="79"/>
  <c r="L32" i="79"/>
  <c r="D32" i="79"/>
  <c r="N32" i="79"/>
  <c r="S32" i="79"/>
  <c r="H32" i="79"/>
  <c r="C32" i="79"/>
  <c r="J32" i="79"/>
  <c r="Q32" i="79"/>
  <c r="M32" i="79"/>
  <c r="K32" i="79"/>
  <c r="F32" i="79"/>
  <c r="E32" i="79"/>
  <c r="U32" i="79"/>
  <c r="T32" i="79"/>
  <c r="B85" i="78"/>
  <c r="M85" i="78"/>
  <c r="P85" i="78"/>
  <c r="N85" i="78"/>
  <c r="U85" i="78"/>
  <c r="J85" i="78"/>
  <c r="S85" i="78"/>
  <c r="D85" i="78"/>
  <c r="H85" i="78"/>
  <c r="I85" i="78"/>
  <c r="E85" i="78"/>
  <c r="G85" i="78"/>
  <c r="K85" i="78"/>
  <c r="Q85" i="78"/>
  <c r="R85" i="78"/>
  <c r="L85" i="78"/>
  <c r="O85" i="78"/>
  <c r="T85" i="78"/>
  <c r="J95" i="85"/>
  <c r="N95" i="85"/>
  <c r="K95" i="85"/>
  <c r="I95" i="85"/>
  <c r="D95" i="85"/>
  <c r="S95" i="85"/>
  <c r="O95" i="85"/>
  <c r="F95" i="85"/>
  <c r="Q95" i="85"/>
  <c r="U95" i="85"/>
  <c r="H95" i="85"/>
  <c r="B95" i="85"/>
  <c r="E95" i="85"/>
  <c r="M95" i="85"/>
  <c r="P95" i="85"/>
  <c r="G95" i="85"/>
  <c r="L95" i="85"/>
  <c r="R95" i="85"/>
  <c r="C95" i="85"/>
  <c r="M85" i="82"/>
  <c r="S85" i="82"/>
  <c r="H85" i="82"/>
  <c r="N85" i="82"/>
  <c r="U85" i="82"/>
  <c r="L85" i="82"/>
  <c r="G85" i="82"/>
  <c r="K85" i="82"/>
  <c r="T85" i="82"/>
  <c r="D85" i="82"/>
  <c r="Q85" i="82"/>
  <c r="J85" i="82"/>
  <c r="P85" i="82"/>
  <c r="B85" i="82"/>
  <c r="C85" i="82"/>
  <c r="M96" i="83"/>
  <c r="G96" i="83"/>
  <c r="O96" i="83"/>
  <c r="F96" i="83"/>
  <c r="U96" i="83"/>
  <c r="B96" i="83"/>
  <c r="I30" i="79"/>
  <c r="E30" i="79"/>
  <c r="K30" i="79"/>
  <c r="R30" i="79"/>
  <c r="J30" i="79"/>
  <c r="F30" i="79"/>
  <c r="C30" i="79"/>
  <c r="P30" i="79"/>
  <c r="B13" i="85"/>
  <c r="I13" i="85"/>
  <c r="M13" i="85"/>
  <c r="U13" i="85"/>
  <c r="E13" i="85"/>
  <c r="O13" i="85"/>
  <c r="T13" i="85"/>
  <c r="D13" i="85"/>
  <c r="C13" i="85"/>
  <c r="U36" i="80"/>
  <c r="I36" i="80"/>
  <c r="T36" i="80"/>
  <c r="D36" i="80"/>
  <c r="L36" i="80"/>
  <c r="B34" i="89"/>
  <c r="I34" i="89"/>
  <c r="N34" i="89"/>
  <c r="M34" i="89"/>
  <c r="O34" i="89"/>
  <c r="O92" i="82"/>
  <c r="I92" i="82"/>
  <c r="L92" i="82"/>
  <c r="S92" i="82"/>
  <c r="G16" i="80"/>
  <c r="I16" i="80"/>
  <c r="H16" i="80"/>
  <c r="D29" i="89"/>
  <c r="G29" i="89"/>
  <c r="T96" i="78"/>
  <c r="P96" i="78"/>
  <c r="F96" i="78"/>
  <c r="H96" i="78"/>
  <c r="I96" i="78"/>
  <c r="S96" i="78"/>
  <c r="R30" i="83"/>
  <c r="F30" i="83"/>
  <c r="U13" i="84"/>
  <c r="S13" i="84"/>
  <c r="P13" i="84"/>
  <c r="Q13" i="84"/>
  <c r="H13" i="84"/>
  <c r="D13" i="84"/>
  <c r="D12" i="82"/>
  <c r="U12" i="82"/>
  <c r="H36" i="81"/>
  <c r="D36" i="81"/>
  <c r="R92" i="89"/>
  <c r="F92" i="89"/>
  <c r="C38" i="84"/>
  <c r="Q38" i="84"/>
  <c r="S38" i="84"/>
  <c r="G38" i="84"/>
  <c r="T38" i="84"/>
  <c r="R38" i="79"/>
  <c r="U38" i="79"/>
  <c r="M28" i="79"/>
  <c r="D28" i="79"/>
  <c r="U30" i="79"/>
  <c r="F30" i="32"/>
  <c r="D30" i="32"/>
  <c r="S30" i="32"/>
  <c r="T30" i="32"/>
  <c r="T83" i="79"/>
  <c r="L83" i="79"/>
  <c r="I83" i="79"/>
  <c r="J83" i="79"/>
  <c r="S24" i="78"/>
  <c r="N19" i="80"/>
  <c r="J87" i="89"/>
  <c r="T91" i="79"/>
  <c r="J91" i="79"/>
  <c r="U91" i="79"/>
  <c r="D91" i="79"/>
  <c r="T92" i="80"/>
  <c r="N92" i="80"/>
  <c r="D92" i="80"/>
  <c r="G92" i="80"/>
  <c r="S92" i="80"/>
  <c r="Q92" i="80"/>
  <c r="B92" i="80"/>
  <c r="E92" i="80"/>
  <c r="C92" i="80"/>
  <c r="I92" i="80"/>
  <c r="K92" i="80"/>
  <c r="L34" i="81"/>
  <c r="J34" i="81"/>
  <c r="U27" i="78"/>
  <c r="F27" i="78"/>
  <c r="N95" i="81"/>
  <c r="T95" i="81"/>
  <c r="L83" i="82"/>
  <c r="O83" i="82"/>
  <c r="K83" i="82"/>
  <c r="M83" i="82"/>
  <c r="I83" i="82"/>
  <c r="S83" i="82"/>
  <c r="T83" i="82"/>
  <c r="T83" i="89"/>
  <c r="H83" i="89"/>
  <c r="B83" i="89"/>
  <c r="Q83" i="89"/>
  <c r="J83" i="89"/>
  <c r="S83" i="89"/>
  <c r="N83" i="89"/>
  <c r="I83" i="89"/>
  <c r="E83" i="89"/>
  <c r="P83" i="89"/>
  <c r="G83" i="89"/>
  <c r="R83" i="89"/>
  <c r="U83" i="89"/>
  <c r="M85" i="80"/>
  <c r="Q85" i="80"/>
  <c r="J85" i="80"/>
  <c r="B85" i="80"/>
  <c r="F85" i="80"/>
  <c r="E85" i="80"/>
  <c r="H85" i="80"/>
  <c r="K85" i="80"/>
  <c r="C85" i="80"/>
  <c r="L85" i="80"/>
  <c r="N93" i="82"/>
  <c r="I93" i="82"/>
  <c r="M93" i="82"/>
  <c r="C93" i="82"/>
  <c r="J93" i="82"/>
  <c r="H93" i="82"/>
  <c r="K93" i="82"/>
  <c r="Q93" i="82"/>
  <c r="N92" i="85"/>
  <c r="H26" i="82"/>
  <c r="P25" i="80"/>
  <c r="J25" i="80"/>
  <c r="C28" i="32"/>
  <c r="D38" i="80"/>
  <c r="G38" i="80"/>
  <c r="U93" i="82"/>
  <c r="R93" i="82"/>
  <c r="N36" i="32"/>
  <c r="C36" i="32"/>
  <c r="M24" i="84"/>
  <c r="S27" i="89"/>
  <c r="P27" i="89"/>
  <c r="L27" i="89"/>
  <c r="I27" i="89"/>
  <c r="S24" i="84"/>
  <c r="S85" i="80"/>
  <c r="C36" i="79"/>
  <c r="E36" i="79"/>
  <c r="D36" i="79"/>
  <c r="I36" i="79"/>
  <c r="S26" i="82"/>
  <c r="L25" i="80"/>
  <c r="U24" i="84"/>
  <c r="R16" i="84"/>
  <c r="S16" i="84"/>
  <c r="G16" i="84"/>
  <c r="B90" i="85"/>
  <c r="J90" i="85"/>
  <c r="S90" i="85"/>
  <c r="N28" i="32"/>
  <c r="E25" i="80"/>
  <c r="D25" i="80"/>
  <c r="C25" i="80"/>
  <c r="R25" i="80"/>
  <c r="N25" i="80"/>
  <c r="G28" i="32"/>
  <c r="L28" i="32"/>
  <c r="K28" i="32"/>
  <c r="P28" i="32"/>
  <c r="O28" i="32"/>
  <c r="J28" i="32"/>
  <c r="P24" i="84"/>
  <c r="L24" i="84"/>
  <c r="R24" i="84"/>
  <c r="H24" i="84"/>
  <c r="B24" i="84"/>
  <c r="J24" i="84"/>
  <c r="T24" i="84"/>
  <c r="I24" i="83"/>
  <c r="I91" i="32"/>
  <c r="P30" i="89"/>
  <c r="L26" i="81"/>
  <c r="E24" i="83"/>
  <c r="L93" i="85"/>
  <c r="K30" i="89"/>
  <c r="R24" i="83"/>
  <c r="Q84" i="82"/>
  <c r="U24" i="83"/>
  <c r="AM413" i="95"/>
  <c r="AL85" i="81"/>
  <c r="G96" i="89"/>
  <c r="P96" i="89"/>
  <c r="J96" i="89"/>
  <c r="O96" i="89"/>
  <c r="M96" i="89"/>
  <c r="S96" i="89"/>
  <c r="N96" i="89"/>
  <c r="R96" i="89"/>
  <c r="E96" i="89"/>
  <c r="B96" i="89"/>
  <c r="F96" i="89"/>
  <c r="C96" i="89"/>
  <c r="K96" i="89"/>
  <c r="Q96" i="89"/>
  <c r="T96" i="89"/>
  <c r="U96" i="89"/>
  <c r="H96" i="89"/>
  <c r="S33" i="84"/>
  <c r="P33" i="84"/>
  <c r="P26" i="84"/>
  <c r="C26" i="84"/>
  <c r="D91" i="89"/>
  <c r="R91" i="89"/>
  <c r="J91" i="89"/>
  <c r="Q33" i="78"/>
  <c r="C15" i="80"/>
  <c r="G15" i="80"/>
  <c r="K15" i="80"/>
  <c r="U85" i="81"/>
  <c r="C85" i="81"/>
  <c r="N25" i="32"/>
  <c r="O25" i="32"/>
  <c r="B25" i="32"/>
  <c r="T25" i="32"/>
  <c r="S25" i="32"/>
  <c r="Q25" i="32"/>
  <c r="K25" i="32"/>
  <c r="H25" i="32"/>
  <c r="M25" i="32"/>
  <c r="I25" i="32"/>
  <c r="P90" i="79"/>
  <c r="S90" i="79"/>
  <c r="E90" i="79"/>
  <c r="I90" i="79"/>
  <c r="G90" i="79"/>
  <c r="H90" i="79"/>
  <c r="R90" i="79"/>
  <c r="D90" i="79"/>
  <c r="L90" i="79"/>
  <c r="M90" i="79"/>
  <c r="O90" i="79"/>
  <c r="N90" i="79"/>
  <c r="C90" i="79"/>
  <c r="K90" i="79"/>
  <c r="J90" i="79"/>
  <c r="U93" i="84"/>
  <c r="O93" i="84"/>
  <c r="H93" i="84"/>
  <c r="P93" i="84"/>
  <c r="F93" i="84"/>
  <c r="I93" i="84"/>
  <c r="E93" i="84"/>
  <c r="S93" i="84"/>
  <c r="D93" i="84"/>
  <c r="C93" i="84"/>
  <c r="N93" i="84"/>
  <c r="L93" i="84"/>
  <c r="B93" i="84"/>
  <c r="T93" i="84"/>
  <c r="G93" i="84"/>
  <c r="Q93" i="84"/>
  <c r="J93" i="84"/>
  <c r="M93" i="84"/>
  <c r="N12" i="82"/>
  <c r="F12" i="82"/>
  <c r="P12" i="82"/>
  <c r="O12" i="82"/>
  <c r="R12" i="82"/>
  <c r="K12" i="82"/>
  <c r="I12" i="82"/>
  <c r="H12" i="82"/>
  <c r="G12" i="82"/>
  <c r="S12" i="82"/>
  <c r="T12" i="82"/>
  <c r="E12" i="82"/>
  <c r="M12" i="82"/>
  <c r="B12" i="82"/>
  <c r="C12" i="82"/>
  <c r="J12" i="82"/>
  <c r="L12" i="82"/>
  <c r="L36" i="81"/>
  <c r="C36" i="81"/>
  <c r="Q36" i="81"/>
  <c r="R36" i="81"/>
  <c r="I36" i="81"/>
  <c r="S36" i="81"/>
  <c r="T36" i="81"/>
  <c r="E36" i="81"/>
  <c r="B36" i="81"/>
  <c r="N36" i="81"/>
  <c r="G36" i="81"/>
  <c r="M36" i="81"/>
  <c r="J36" i="81"/>
  <c r="P36" i="81"/>
  <c r="O36" i="81"/>
  <c r="L19" i="89"/>
  <c r="P19" i="89"/>
  <c r="K19" i="89"/>
  <c r="T19" i="89"/>
  <c r="S19" i="89"/>
  <c r="U19" i="89"/>
  <c r="N19" i="89"/>
  <c r="M19" i="89"/>
  <c r="I19" i="89"/>
  <c r="R19" i="89"/>
  <c r="F19" i="89"/>
  <c r="J19" i="89"/>
  <c r="G19" i="89"/>
  <c r="O19" i="89"/>
  <c r="D19" i="89"/>
  <c r="U34" i="85"/>
  <c r="F34" i="85"/>
  <c r="G34" i="85"/>
  <c r="O34" i="85"/>
  <c r="E34" i="85"/>
  <c r="T34" i="85"/>
  <c r="M34" i="85"/>
  <c r="L34" i="85"/>
  <c r="B34" i="85"/>
  <c r="C34" i="85"/>
  <c r="I34" i="85"/>
  <c r="D34" i="85"/>
  <c r="N34" i="85"/>
  <c r="S34" i="85"/>
  <c r="J34" i="85"/>
  <c r="Q34" i="85"/>
  <c r="K34" i="85"/>
  <c r="H34" i="85"/>
  <c r="D96" i="81"/>
  <c r="T96" i="81"/>
  <c r="Q96" i="81"/>
  <c r="F96" i="81"/>
  <c r="U96" i="81"/>
  <c r="K96" i="81"/>
  <c r="L96" i="81"/>
  <c r="R96" i="81"/>
  <c r="E96" i="81"/>
  <c r="C96" i="81"/>
  <c r="S96" i="81"/>
  <c r="J96" i="81"/>
  <c r="G96" i="81"/>
  <c r="I96" i="81"/>
  <c r="M96" i="81"/>
  <c r="N96" i="81"/>
  <c r="P96" i="81"/>
  <c r="F22" i="80"/>
  <c r="T22" i="80"/>
  <c r="U22" i="80"/>
  <c r="S22" i="80"/>
  <c r="L22" i="80"/>
  <c r="P22" i="80"/>
  <c r="M22" i="80"/>
  <c r="D22" i="80"/>
  <c r="J22" i="80"/>
  <c r="I22" i="80"/>
  <c r="E22" i="80"/>
  <c r="G22" i="80"/>
  <c r="O22" i="80"/>
  <c r="R22" i="80"/>
  <c r="C22" i="80"/>
  <c r="Q22" i="80"/>
  <c r="F87" i="82"/>
  <c r="B87" i="82"/>
  <c r="C87" i="82"/>
  <c r="D87" i="82"/>
  <c r="M87" i="82"/>
  <c r="O87" i="82"/>
  <c r="K87" i="82"/>
  <c r="P87" i="82"/>
  <c r="Q87" i="82"/>
  <c r="U87" i="82"/>
  <c r="T87" i="82"/>
  <c r="L87" i="82"/>
  <c r="R87" i="82"/>
  <c r="G87" i="82"/>
  <c r="I87" i="82"/>
  <c r="J87" i="82"/>
  <c r="M85" i="89"/>
  <c r="C85" i="89"/>
  <c r="E85" i="89"/>
  <c r="R85" i="89"/>
  <c r="N85" i="89"/>
  <c r="F85" i="89"/>
  <c r="H85" i="89"/>
  <c r="B85" i="89"/>
  <c r="D85" i="89"/>
  <c r="Q85" i="89"/>
  <c r="G85" i="89"/>
  <c r="K85" i="89"/>
  <c r="U85" i="89"/>
  <c r="S85" i="89"/>
  <c r="I85" i="89"/>
  <c r="T85" i="89"/>
  <c r="N33" i="83"/>
  <c r="M33" i="83"/>
  <c r="L33" i="83"/>
  <c r="B33" i="81"/>
  <c r="N33" i="81"/>
  <c r="I33" i="81"/>
  <c r="G33" i="79"/>
  <c r="F33" i="79"/>
  <c r="M33" i="89"/>
  <c r="U33" i="89"/>
  <c r="K33" i="89"/>
  <c r="E33" i="32"/>
  <c r="T33" i="32"/>
  <c r="L33" i="78"/>
  <c r="Q33" i="84"/>
  <c r="N33" i="84"/>
  <c r="L33" i="84"/>
  <c r="R26" i="84"/>
  <c r="Q26" i="84"/>
  <c r="K91" i="89"/>
  <c r="E91" i="89"/>
  <c r="O91" i="89"/>
  <c r="U33" i="78"/>
  <c r="H15" i="80"/>
  <c r="O15" i="80"/>
  <c r="E15" i="80"/>
  <c r="I33" i="78"/>
  <c r="J33" i="84"/>
  <c r="D85" i="81"/>
  <c r="F95" i="80"/>
  <c r="M27" i="79"/>
  <c r="Q27" i="79"/>
  <c r="J85" i="89"/>
  <c r="D34" i="83"/>
  <c r="S34" i="83"/>
  <c r="R34" i="83"/>
  <c r="E34" i="83"/>
  <c r="J34" i="83"/>
  <c r="C34" i="83"/>
  <c r="B84" i="80"/>
  <c r="R84" i="80"/>
  <c r="D84" i="80"/>
  <c r="M84" i="80"/>
  <c r="I84" i="80"/>
  <c r="Q84" i="80"/>
  <c r="C84" i="80"/>
  <c r="K84" i="80"/>
  <c r="P84" i="80"/>
  <c r="H84" i="80"/>
  <c r="T84" i="80"/>
  <c r="G84" i="80"/>
  <c r="S95" i="81"/>
  <c r="E95" i="81"/>
  <c r="G95" i="81"/>
  <c r="U95" i="81"/>
  <c r="K95" i="81"/>
  <c r="Q95" i="81"/>
  <c r="O95" i="81"/>
  <c r="C95" i="81"/>
  <c r="H95" i="81"/>
  <c r="D95" i="81"/>
  <c r="I95" i="81"/>
  <c r="J95" i="81"/>
  <c r="R95" i="81"/>
  <c r="M95" i="81"/>
  <c r="F95" i="81"/>
  <c r="E25" i="83"/>
  <c r="F25" i="83"/>
  <c r="J25" i="83"/>
  <c r="O25" i="83"/>
  <c r="B25" i="83"/>
  <c r="U25" i="83"/>
  <c r="N25" i="83"/>
  <c r="L25" i="83"/>
  <c r="T25" i="83"/>
  <c r="C25" i="83"/>
  <c r="K25" i="83"/>
  <c r="R25" i="83"/>
  <c r="P25" i="83"/>
  <c r="S25" i="83"/>
  <c r="F85" i="81"/>
  <c r="P85" i="81"/>
  <c r="S85" i="81"/>
  <c r="E85" i="81"/>
  <c r="I85" i="81"/>
  <c r="K85" i="81"/>
  <c r="R85" i="81"/>
  <c r="T85" i="81"/>
  <c r="N85" i="81"/>
  <c r="C92" i="79"/>
  <c r="O92" i="79"/>
  <c r="M92" i="79"/>
  <c r="P92" i="79"/>
  <c r="E92" i="79"/>
  <c r="I92" i="79"/>
  <c r="F92" i="79"/>
  <c r="B92" i="79"/>
  <c r="L92" i="79"/>
  <c r="N92" i="79"/>
  <c r="U92" i="79"/>
  <c r="Q92" i="79"/>
  <c r="K92" i="79"/>
  <c r="J92" i="79"/>
  <c r="S92" i="79"/>
  <c r="D92" i="79"/>
  <c r="R92" i="79"/>
  <c r="T26" i="84"/>
  <c r="P15" i="80"/>
  <c r="Q85" i="81"/>
  <c r="O33" i="83"/>
  <c r="S33" i="83"/>
  <c r="C33" i="83"/>
  <c r="F33" i="80"/>
  <c r="J33" i="80"/>
  <c r="D33" i="80"/>
  <c r="H33" i="81"/>
  <c r="G33" i="81"/>
  <c r="P33" i="83"/>
  <c r="D33" i="79"/>
  <c r="I33" i="79"/>
  <c r="Q33" i="89"/>
  <c r="E33" i="89"/>
  <c r="F33" i="89"/>
  <c r="R33" i="32"/>
  <c r="K33" i="32"/>
  <c r="T33" i="78"/>
  <c r="F33" i="82"/>
  <c r="F33" i="78"/>
  <c r="R33" i="82"/>
  <c r="N33" i="82"/>
  <c r="D33" i="82"/>
  <c r="K33" i="84"/>
  <c r="I33" i="84"/>
  <c r="H26" i="84"/>
  <c r="U26" i="84"/>
  <c r="L91" i="89"/>
  <c r="G91" i="89"/>
  <c r="N91" i="89"/>
  <c r="Q14" i="83"/>
  <c r="M14" i="83"/>
  <c r="N33" i="78"/>
  <c r="D15" i="80"/>
  <c r="J15" i="80"/>
  <c r="O26" i="83"/>
  <c r="U26" i="83"/>
  <c r="D26" i="83"/>
  <c r="K12" i="81"/>
  <c r="L85" i="81"/>
  <c r="J93" i="83"/>
  <c r="U36" i="81"/>
  <c r="C12" i="81"/>
  <c r="B95" i="80"/>
  <c r="E14" i="32"/>
  <c r="M14" i="32"/>
  <c r="K14" i="32"/>
  <c r="J14" i="32"/>
  <c r="S14" i="32"/>
  <c r="N14" i="32"/>
  <c r="G14" i="32"/>
  <c r="Q14" i="32"/>
  <c r="U14" i="32"/>
  <c r="F14" i="32"/>
  <c r="C14" i="32"/>
  <c r="L14" i="32"/>
  <c r="H14" i="32"/>
  <c r="F25" i="85"/>
  <c r="I25" i="85"/>
  <c r="J25" i="85"/>
  <c r="G25" i="85"/>
  <c r="T25" i="85"/>
  <c r="B25" i="85"/>
  <c r="L25" i="85"/>
  <c r="H25" i="85"/>
  <c r="Q25" i="85"/>
  <c r="U25" i="85"/>
  <c r="T27" i="81"/>
  <c r="O27" i="81"/>
  <c r="K27" i="81"/>
  <c r="R27" i="81"/>
  <c r="D27" i="81"/>
  <c r="J27" i="81"/>
  <c r="C27" i="81"/>
  <c r="L38" i="85"/>
  <c r="J38" i="85"/>
  <c r="D38" i="85"/>
  <c r="O38" i="85"/>
  <c r="M38" i="85"/>
  <c r="S38" i="85"/>
  <c r="Q12" i="82"/>
  <c r="R34" i="85"/>
  <c r="L96" i="89"/>
  <c r="D96" i="89"/>
  <c r="B96" i="81"/>
  <c r="H96" i="81"/>
  <c r="J85" i="83"/>
  <c r="C85" i="83"/>
  <c r="U85" i="83"/>
  <c r="M85" i="83"/>
  <c r="F85" i="83"/>
  <c r="T85" i="83"/>
  <c r="G85" i="83"/>
  <c r="P85" i="83"/>
  <c r="H85" i="83"/>
  <c r="R85" i="83"/>
  <c r="Q85" i="83"/>
  <c r="S85" i="83"/>
  <c r="N85" i="83"/>
  <c r="E85" i="83"/>
  <c r="O85" i="83"/>
  <c r="D85" i="83"/>
  <c r="U33" i="81"/>
  <c r="E33" i="81"/>
  <c r="F33" i="83"/>
  <c r="L33" i="89"/>
  <c r="O33" i="89"/>
  <c r="J33" i="89"/>
  <c r="S33" i="32"/>
  <c r="Q33" i="32"/>
  <c r="E33" i="78"/>
  <c r="D33" i="78"/>
  <c r="M33" i="78"/>
  <c r="D33" i="84"/>
  <c r="O33" i="84"/>
  <c r="D26" i="84"/>
  <c r="G26" i="84"/>
  <c r="K26" i="84"/>
  <c r="P91" i="89"/>
  <c r="M91" i="89"/>
  <c r="L15" i="80"/>
  <c r="F15" i="80"/>
  <c r="M85" i="81"/>
  <c r="N87" i="82"/>
  <c r="U30" i="82"/>
  <c r="M30" i="82"/>
  <c r="I30" i="82"/>
  <c r="Q30" i="82"/>
  <c r="H30" i="82"/>
  <c r="J38" i="79"/>
  <c r="H38" i="79"/>
  <c r="M38" i="79"/>
  <c r="F38" i="79"/>
  <c r="E38" i="79"/>
  <c r="S38" i="79"/>
  <c r="T38" i="79"/>
  <c r="D38" i="79"/>
  <c r="Q38" i="79"/>
  <c r="L38" i="79"/>
  <c r="B38" i="79"/>
  <c r="C38" i="79"/>
  <c r="I38" i="79"/>
  <c r="N38" i="79"/>
  <c r="K38" i="79"/>
  <c r="G92" i="79"/>
  <c r="R19" i="85"/>
  <c r="I19" i="85"/>
  <c r="G19" i="85"/>
  <c r="B19" i="85"/>
  <c r="E19" i="85"/>
  <c r="I96" i="89"/>
  <c r="D91" i="32"/>
  <c r="T91" i="32"/>
  <c r="S91" i="32"/>
  <c r="J91" i="32"/>
  <c r="R91" i="32"/>
  <c r="G91" i="32"/>
  <c r="P91" i="32"/>
  <c r="O91" i="32"/>
  <c r="B91" i="32"/>
  <c r="M91" i="32"/>
  <c r="L91" i="32"/>
  <c r="E91" i="32"/>
  <c r="U91" i="32"/>
  <c r="Q91" i="32"/>
  <c r="S83" i="85"/>
  <c r="F83" i="85"/>
  <c r="Q83" i="85"/>
  <c r="K83" i="85"/>
  <c r="D83" i="85"/>
  <c r="H83" i="85"/>
  <c r="N83" i="85"/>
  <c r="I83" i="85"/>
  <c r="G83" i="85"/>
  <c r="O83" i="85"/>
  <c r="R83" i="85"/>
  <c r="E83" i="85"/>
  <c r="C83" i="85"/>
  <c r="M83" i="85"/>
  <c r="B83" i="85"/>
  <c r="F93" i="80"/>
  <c r="P93" i="80"/>
  <c r="G93" i="80"/>
  <c r="S93" i="80"/>
  <c r="B93" i="80"/>
  <c r="O93" i="80"/>
  <c r="Q93" i="80"/>
  <c r="D93" i="80"/>
  <c r="T93" i="80"/>
  <c r="I93" i="80"/>
  <c r="L93" i="80"/>
  <c r="O96" i="81"/>
  <c r="I85" i="83"/>
  <c r="U33" i="32"/>
  <c r="H33" i="78"/>
  <c r="C33" i="78"/>
  <c r="G33" i="84"/>
  <c r="U33" i="84"/>
  <c r="F26" i="84"/>
  <c r="B26" i="84"/>
  <c r="S26" i="84"/>
  <c r="C91" i="89"/>
  <c r="I91" i="89"/>
  <c r="T15" i="80"/>
  <c r="B15" i="80"/>
  <c r="H85" i="81"/>
  <c r="G85" i="81"/>
  <c r="S87" i="82"/>
  <c r="O12" i="81"/>
  <c r="L12" i="81"/>
  <c r="I12" i="81"/>
  <c r="H12" i="81"/>
  <c r="E12" i="81"/>
  <c r="M12" i="81"/>
  <c r="S12" i="84"/>
  <c r="D12" i="84"/>
  <c r="N12" i="84"/>
  <c r="F12" i="84"/>
  <c r="J12" i="84"/>
  <c r="B12" i="84"/>
  <c r="E12" i="84"/>
  <c r="L12" i="84"/>
  <c r="O12" i="84"/>
  <c r="I12" i="84"/>
  <c r="Q12" i="84"/>
  <c r="M12" i="84"/>
  <c r="C12" i="84"/>
  <c r="G12" i="84"/>
  <c r="T12" i="84"/>
  <c r="P12" i="84"/>
  <c r="C13" i="89"/>
  <c r="J13" i="89"/>
  <c r="U13" i="89"/>
  <c r="T13" i="89"/>
  <c r="R13" i="89"/>
  <c r="M13" i="89"/>
  <c r="O13" i="89"/>
  <c r="B13" i="89"/>
  <c r="G13" i="89"/>
  <c r="D13" i="89"/>
  <c r="L13" i="89"/>
  <c r="P13" i="89"/>
  <c r="E13" i="89"/>
  <c r="F13" i="89"/>
  <c r="N13" i="89"/>
  <c r="H13" i="89"/>
  <c r="H14" i="85"/>
  <c r="D14" i="85"/>
  <c r="G14" i="85"/>
  <c r="U14" i="85"/>
  <c r="N14" i="85"/>
  <c r="L14" i="85"/>
  <c r="C14" i="85"/>
  <c r="K14" i="85"/>
  <c r="M14" i="85"/>
  <c r="F14" i="85"/>
  <c r="I14" i="85"/>
  <c r="Q14" i="85"/>
  <c r="P14" i="85"/>
  <c r="E14" i="85"/>
  <c r="J14" i="85"/>
  <c r="T14" i="85"/>
  <c r="R14" i="85"/>
  <c r="O14" i="85"/>
  <c r="J26" i="84"/>
  <c r="I15" i="80"/>
  <c r="O85" i="89"/>
  <c r="M95" i="80"/>
  <c r="C95" i="80"/>
  <c r="K95" i="80"/>
  <c r="L95" i="80"/>
  <c r="Q95" i="80"/>
  <c r="N95" i="80"/>
  <c r="T95" i="80"/>
  <c r="U95" i="80"/>
  <c r="I95" i="80"/>
  <c r="R95" i="80"/>
  <c r="H95" i="80"/>
  <c r="G95" i="80"/>
  <c r="S95" i="80"/>
  <c r="J95" i="80"/>
  <c r="E95" i="80"/>
  <c r="P95" i="80"/>
  <c r="O33" i="78"/>
  <c r="K85" i="83"/>
  <c r="L33" i="80"/>
  <c r="T33" i="81"/>
  <c r="C33" i="81"/>
  <c r="J33" i="79"/>
  <c r="S33" i="79"/>
  <c r="R33" i="89"/>
  <c r="M33" i="32"/>
  <c r="I33" i="32"/>
  <c r="E33" i="82"/>
  <c r="M33" i="82"/>
  <c r="P33" i="78"/>
  <c r="F33" i="84"/>
  <c r="B33" i="84"/>
  <c r="N26" i="84"/>
  <c r="O26" i="84"/>
  <c r="Q91" i="89"/>
  <c r="R14" i="83"/>
  <c r="L14" i="83"/>
  <c r="U15" i="80"/>
  <c r="M15" i="80"/>
  <c r="E26" i="83"/>
  <c r="B12" i="81"/>
  <c r="J25" i="32"/>
  <c r="B85" i="81"/>
  <c r="B90" i="79"/>
  <c r="H87" i="82"/>
  <c r="K36" i="81"/>
  <c r="S84" i="80"/>
  <c r="P25" i="32"/>
  <c r="B19" i="89"/>
  <c r="H29" i="83"/>
  <c r="M25" i="89"/>
  <c r="O25" i="89"/>
  <c r="S25" i="89"/>
  <c r="H25" i="89"/>
  <c r="F28" i="81"/>
  <c r="T28" i="81"/>
  <c r="H28" i="81"/>
  <c r="S28" i="81"/>
  <c r="R28" i="81"/>
  <c r="J28" i="81"/>
  <c r="R93" i="84"/>
  <c r="B22" i="80"/>
  <c r="B85" i="83"/>
  <c r="N12" i="79"/>
  <c r="O12" i="79"/>
  <c r="L23" i="82"/>
  <c r="F36" i="83"/>
  <c r="C36" i="83"/>
  <c r="N12" i="89"/>
  <c r="F12" i="89"/>
  <c r="T12" i="32"/>
  <c r="K12" i="32"/>
  <c r="N12" i="32"/>
  <c r="P29" i="79"/>
  <c r="S29" i="79"/>
  <c r="O29" i="79"/>
  <c r="I29" i="79"/>
  <c r="M29" i="79"/>
  <c r="C29" i="79"/>
  <c r="Q29" i="79"/>
  <c r="R34" i="32"/>
  <c r="F34" i="32"/>
  <c r="F23" i="79"/>
  <c r="N23" i="79"/>
  <c r="P23" i="79"/>
  <c r="I96" i="83"/>
  <c r="R96" i="83"/>
  <c r="G38" i="83"/>
  <c r="Q38" i="83"/>
  <c r="M95" i="89"/>
  <c r="K85" i="85"/>
  <c r="E85" i="85"/>
  <c r="J85" i="85"/>
  <c r="O85" i="85"/>
  <c r="M85" i="85"/>
  <c r="U85" i="85"/>
  <c r="D85" i="79"/>
  <c r="H85" i="79"/>
  <c r="U85" i="79"/>
  <c r="K85" i="79"/>
  <c r="E85" i="79"/>
  <c r="J85" i="79"/>
  <c r="R85" i="79"/>
  <c r="C85" i="79"/>
  <c r="B85" i="79"/>
  <c r="M85" i="79"/>
  <c r="B12" i="79"/>
  <c r="U27" i="32"/>
  <c r="N23" i="82"/>
  <c r="J84" i="84"/>
  <c r="C84" i="84"/>
  <c r="U13" i="81"/>
  <c r="F13" i="81"/>
  <c r="P13" i="81"/>
  <c r="I95" i="79"/>
  <c r="Q95" i="79"/>
  <c r="O95" i="79"/>
  <c r="T95" i="79"/>
  <c r="J95" i="79"/>
  <c r="G95" i="79"/>
  <c r="H95" i="79"/>
  <c r="L95" i="79"/>
  <c r="K95" i="79"/>
  <c r="G87" i="85"/>
  <c r="M87" i="85"/>
  <c r="S87" i="85"/>
  <c r="L87" i="85"/>
  <c r="I87" i="85"/>
  <c r="U87" i="85"/>
  <c r="K87" i="85"/>
  <c r="G28" i="85"/>
  <c r="S28" i="85"/>
  <c r="K28" i="85"/>
  <c r="L28" i="85"/>
  <c r="U28" i="85"/>
  <c r="J28" i="85"/>
  <c r="O28" i="85"/>
  <c r="D28" i="85"/>
  <c r="I28" i="84"/>
  <c r="N28" i="84"/>
  <c r="K28" i="84"/>
  <c r="G28" i="84"/>
  <c r="P28" i="84"/>
  <c r="B28" i="84"/>
  <c r="S28" i="84"/>
  <c r="H28" i="84"/>
  <c r="E28" i="84"/>
  <c r="N90" i="84"/>
  <c r="H90" i="84"/>
  <c r="U23" i="82"/>
  <c r="B23" i="82"/>
  <c r="D95" i="89"/>
  <c r="D26" i="82"/>
  <c r="L26" i="82"/>
  <c r="Q26" i="82"/>
  <c r="T26" i="82"/>
  <c r="R26" i="82"/>
  <c r="K26" i="82"/>
  <c r="E26" i="82"/>
  <c r="F26" i="82"/>
  <c r="I26" i="82"/>
  <c r="M84" i="82"/>
  <c r="I84" i="82"/>
  <c r="F84" i="82"/>
  <c r="S13" i="82"/>
  <c r="E13" i="82"/>
  <c r="B22" i="32"/>
  <c r="P22" i="32"/>
  <c r="S84" i="79"/>
  <c r="D84" i="79"/>
  <c r="G84" i="79"/>
  <c r="P84" i="79"/>
  <c r="B84" i="79"/>
  <c r="T84" i="79"/>
  <c r="J84" i="79"/>
  <c r="K84" i="79"/>
  <c r="U84" i="79"/>
  <c r="K29" i="89"/>
  <c r="B29" i="89"/>
  <c r="I29" i="89"/>
  <c r="P83" i="82"/>
  <c r="H83" i="82"/>
  <c r="E83" i="82"/>
  <c r="G83" i="82"/>
  <c r="R83" i="82"/>
  <c r="L96" i="82"/>
  <c r="R96" i="82"/>
  <c r="N96" i="82"/>
  <c r="B28" i="83"/>
  <c r="J28" i="83"/>
  <c r="I24" i="85"/>
  <c r="G24" i="85"/>
  <c r="U22" i="85"/>
  <c r="D22" i="85"/>
  <c r="E22" i="85"/>
  <c r="L22" i="85"/>
  <c r="U19" i="84"/>
  <c r="T19" i="84"/>
  <c r="N19" i="84"/>
  <c r="AG33" i="79"/>
  <c r="AH406" i="95"/>
  <c r="J29" i="89"/>
  <c r="P95" i="82"/>
  <c r="M30" i="79"/>
  <c r="S30" i="79"/>
  <c r="R19" i="32"/>
  <c r="G19" i="32"/>
  <c r="Q19" i="32"/>
  <c r="F36" i="79"/>
  <c r="N36" i="79"/>
  <c r="T22" i="84"/>
  <c r="K22" i="84"/>
  <c r="O85" i="80"/>
  <c r="G85" i="80"/>
  <c r="D85" i="80"/>
  <c r="R85" i="80"/>
  <c r="F93" i="82"/>
  <c r="P93" i="82"/>
  <c r="G93" i="82"/>
  <c r="B93" i="82"/>
  <c r="I95" i="32"/>
  <c r="S95" i="32"/>
  <c r="M95" i="32"/>
  <c r="K95" i="32"/>
  <c r="R28" i="83"/>
  <c r="L28" i="83"/>
  <c r="J83" i="82"/>
  <c r="Q30" i="79"/>
  <c r="C16" i="84"/>
  <c r="I16" i="84"/>
  <c r="J36" i="84"/>
  <c r="P30" i="83"/>
  <c r="G30" i="83"/>
  <c r="C13" i="84"/>
  <c r="G13" i="84"/>
  <c r="R91" i="82"/>
  <c r="M91" i="82"/>
  <c r="AG85" i="82"/>
  <c r="AH535" i="95"/>
  <c r="AH407" i="95"/>
  <c r="AH538" i="95"/>
  <c r="AG85" i="78"/>
  <c r="AG85" i="79"/>
  <c r="AL33" i="85"/>
  <c r="AL33" i="32"/>
  <c r="AM411" i="95"/>
  <c r="AM535" i="95"/>
  <c r="AM536" i="95"/>
  <c r="AM533" i="95"/>
</calcChain>
</file>

<file path=xl/sharedStrings.xml><?xml version="1.0" encoding="utf-8"?>
<sst xmlns="http://schemas.openxmlformats.org/spreadsheetml/2006/main" count="5196" uniqueCount="127">
  <si>
    <t>DP</t>
  </si>
  <si>
    <t>SPV</t>
  </si>
  <si>
    <t>SPV DP OVERLAP</t>
  </si>
  <si>
    <t>TOTAL VETERANS</t>
  </si>
  <si>
    <t>ORPHANS</t>
  </si>
  <si>
    <t>CHILDREN</t>
  </si>
  <si>
    <t>TOTAL DEPENDANTS</t>
  </si>
  <si>
    <t>TOTAL DISABILITY COMPENSATION</t>
  </si>
  <si>
    <t>TOTAL INCOME SUPPORT</t>
  </si>
  <si>
    <t>Veterans :</t>
  </si>
  <si>
    <t>Total Veterans</t>
  </si>
  <si>
    <t>Total Dependants</t>
  </si>
  <si>
    <t>check</t>
  </si>
  <si>
    <t>BENEFICIARY CATEGORY</t>
  </si>
  <si>
    <t>Dependants :</t>
  </si>
  <si>
    <t>Health Treatment Card Holders :</t>
  </si>
  <si>
    <t>June</t>
  </si>
  <si>
    <t>Dec</t>
  </si>
  <si>
    <t>WW</t>
  </si>
  <si>
    <t>AMS</t>
  </si>
  <si>
    <t>OVERLAP DEPENDANTS</t>
  </si>
  <si>
    <t>OVERLAP VETERAN &amp; DEPENDANTS</t>
  </si>
  <si>
    <t>NET TOTAL BENEFICIARIES</t>
  </si>
  <si>
    <t>GOLD CARDS</t>
  </si>
  <si>
    <t>WHITE CARDS</t>
  </si>
  <si>
    <t>ISS</t>
  </si>
  <si>
    <t>AP</t>
  </si>
  <si>
    <t>CSHC</t>
  </si>
  <si>
    <t>RPBC</t>
  </si>
  <si>
    <t>CSHC DEPENDANTS</t>
  </si>
  <si>
    <t>AP DEPENDANTS</t>
  </si>
  <si>
    <t>SPD</t>
  </si>
  <si>
    <t>n/a</t>
  </si>
  <si>
    <t>Notes</t>
  </si>
  <si>
    <t>Column</t>
  </si>
  <si>
    <t>Date of Most Recent Actual Data :</t>
  </si>
  <si>
    <t>Continued next page</t>
  </si>
  <si>
    <t>(Subsets of Net Total Beneficaries on Previous Page)</t>
  </si>
  <si>
    <t>DPD</t>
  </si>
  <si>
    <t>DFISA TOTAL</t>
  </si>
  <si>
    <t>End of Data</t>
  </si>
  <si>
    <t>Blank Space  -  indicate the category did not exist at the time period concerned.</t>
  </si>
  <si>
    <t>n/a  -  Data is not available.</t>
  </si>
  <si>
    <t>APV</t>
  </si>
  <si>
    <t>Children of Disabled Veterans (DC)</t>
  </si>
  <si>
    <t>Disability Pension Wives / Widow(er)s (DPD)</t>
  </si>
  <si>
    <t>Total Income Support Beneficiaries (a)</t>
  </si>
  <si>
    <t>Total Disability Compensation Beneficiaries (b)</t>
  </si>
  <si>
    <t>Vic</t>
  </si>
  <si>
    <t>Qld</t>
  </si>
  <si>
    <t>SA</t>
  </si>
  <si>
    <t>WA</t>
  </si>
  <si>
    <t>Tas</t>
  </si>
  <si>
    <t>NT</t>
  </si>
  <si>
    <t>ACT</t>
  </si>
  <si>
    <t>NSW</t>
  </si>
  <si>
    <t>TOTAL HEALTH CARDS</t>
  </si>
  <si>
    <t>MODELS DATA (By State/Territory of Residence)</t>
  </si>
  <si>
    <t>OS</t>
  </si>
  <si>
    <t>Total</t>
  </si>
  <si>
    <t>TREATMENT CARD, PHARMACEUTICAL CARD,  ALLOWANCES OR ACCEPTED DISABILITY ONLY</t>
  </si>
  <si>
    <t>Treatment Cards, Allowances or Accepted Disabilities Only</t>
  </si>
  <si>
    <t>Orphans</t>
  </si>
  <si>
    <t>Gold Cards</t>
  </si>
  <si>
    <t>White Cards</t>
  </si>
  <si>
    <t xml:space="preserve">Other Dependants </t>
  </si>
  <si>
    <t>Executive Summary of DVA Beneficiaries in Receipt of Pension(s), Allowance(s) or Health Care</t>
  </si>
  <si>
    <t>DFISA DEPENDANTS</t>
  </si>
  <si>
    <t>Other Income Support Categories:</t>
  </si>
  <si>
    <t>Defence Force Income Support Supplement (DFISA)</t>
  </si>
  <si>
    <t>Total Veterans and Total Dependants Overlap</t>
  </si>
  <si>
    <t>Disability Pensioners in Payment</t>
  </si>
  <si>
    <t>Age Pension Veterans (Included Above)</t>
  </si>
  <si>
    <t>Service Pension Veterans</t>
  </si>
  <si>
    <t>Service Pension Dependants</t>
  </si>
  <si>
    <t>War Widow(er)s</t>
  </si>
  <si>
    <t>Age Pension Partners</t>
  </si>
  <si>
    <t>Disability Pensioner &amp; Service Pension Veteran Overlap</t>
  </si>
  <si>
    <t>Repatriation Pharmaceutical Benefits Cards (Orange Cards)</t>
  </si>
  <si>
    <t>Income Support Supplement</t>
  </si>
  <si>
    <t>Age Pensioners</t>
  </si>
  <si>
    <t>Total Health Treatment Cards</t>
  </si>
  <si>
    <t>MRCA Dependants</t>
  </si>
  <si>
    <t>MRCA Veterans</t>
  </si>
  <si>
    <t>MRCA</t>
  </si>
  <si>
    <t>SRCA</t>
  </si>
  <si>
    <t>MRCA DEPENDANTS</t>
  </si>
  <si>
    <t>OTHER DEPENDANTS</t>
  </si>
  <si>
    <t>Total Overlap Between Dependant Categories</t>
  </si>
  <si>
    <t>ACTUAL  DATA</t>
  </si>
  <si>
    <t>FORECAST  DATA</t>
  </si>
  <si>
    <t>(a)  -  Includes veteran service pensions, dependant service pensions, income support supplement, age pensions, commonwealth seniors health cards and DFISA recipients.</t>
  </si>
  <si>
    <t>(b)  -  Includes disability, war widow, orphan and adequate means of support pensions.</t>
  </si>
  <si>
    <t>State / Territory data is by State / Territory of residence.  Tasmania data also contains overseas clients up to and including December 2009.</t>
  </si>
  <si>
    <t>DVA PROJECTED BENEFICIARY NUMBERS WITH ACTUALS TO 30 JUNE 2021 - AUSTRALIA</t>
  </si>
  <si>
    <t>DVA PROJECTED BENEFICIARY NUMBERS WITH ACTUALS TO 30 JUNE 2021 - NEW SOUTH WALES</t>
  </si>
  <si>
    <t>DVA PROJECTED BENEFICIARY NUMBERS WITH ACTUALS TO 30 JUNE 2021 - VICTORIA</t>
  </si>
  <si>
    <t>DVA PROJECTED BENEFICIARY NUMBERS WITH ACTUALS TO 30 JUNE 2021 - QUEENSLAND</t>
  </si>
  <si>
    <t>DVA PROJECTED BENEFICIARY NUMBERS WITH ACTUALS TO 30 JUNE 2021 - SOUTH AUSTRALIA</t>
  </si>
  <si>
    <t>DVA PROJECTED BENEFICIARY NUMBERS WITH ACTUALS TO 30 JUNE 2021 - WESTERN AUSTRALIA</t>
  </si>
  <si>
    <t>DVA PROJECTED BENEFICIARY NUMBERS WITH ACTUALS TO 30 JUNE 2021 - TASMANIA</t>
  </si>
  <si>
    <t>DVA PROJECTED BENEFICIARY NUMBERS WITH ACTUALS TO 30 JUNE 2021 - NORTHERN TERRITORY</t>
  </si>
  <si>
    <t>DVA PROJECTED BENEFICIARY NUMBERS WITH ACTUALS TO 30 JUNE 2021 - AUSTRALIAN CAPITAL TERRITORY</t>
  </si>
  <si>
    <t>DVA PROJECTED BENEFICIARY NUMBERS WITH ACTUALS TO 30 JUNE 2021 - OVERSEAS</t>
  </si>
  <si>
    <t>4 July 2021</t>
  </si>
  <si>
    <t>Glossary</t>
  </si>
  <si>
    <t>OTHER ABBREVIATIONS</t>
  </si>
  <si>
    <t>DESCRIPTION</t>
  </si>
  <si>
    <t>Military Rehabilitation and Compensation Act</t>
  </si>
  <si>
    <t xml:space="preserve">Safety, Rehabilitation and Compensation (Defence - related Claims) Act </t>
  </si>
  <si>
    <t>VEA</t>
  </si>
  <si>
    <t>Veterans' Entitlement Act</t>
  </si>
  <si>
    <t>VCES</t>
  </si>
  <si>
    <t>Veterans' Child Education Scheme</t>
  </si>
  <si>
    <t>MRCAETS</t>
  </si>
  <si>
    <t>Military Rehabilitation and Compensation Act Education and Training Scheme</t>
  </si>
  <si>
    <t>Disability Pensioners</t>
  </si>
  <si>
    <t xml:space="preserve">**  -  From June 2014 this report contains a more complete count of total DVA clients.  The previous count; Net Total Beneficiaries; included all persons receiving a VEA pension/allowance or holding a treatment or pharmaceutical entitlement card.  </t>
  </si>
  <si>
    <t>* - Adequate Means of Support Pensions (AMS) were granted prior to 6 June 1985. AMS is paid by DVA if the death of an ex-service man or woman is accepted to have been due to war service, and that person's death left a dependant or other near relative without adequate means of support.</t>
  </si>
  <si>
    <t>Commonwealth Seniors Health Cards (CSHC) Dependants</t>
  </si>
  <si>
    <t>Defence Force Income Support Supplement (DFISA) Dependants</t>
  </si>
  <si>
    <t>DRCA Veterans</t>
  </si>
  <si>
    <t>Commonwealth Seniors Health Cards (CSHC)</t>
  </si>
  <si>
    <t>Nett Total Clients **</t>
  </si>
  <si>
    <t>Adequate Means of Support (AMS) *</t>
  </si>
  <si>
    <t>In contrast, the Nett Total Client count also includes any veteran with one or more service related disabilities accepted under the DRCA or the MRCA as well as dependent children of veterans currently receiving student payments under the VCES or MRCAETS.</t>
  </si>
  <si>
    <t>DRCA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</si>
</sst>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 ##0"/>
    <numFmt numFmtId="165" formatCode="#,###"/>
    <numFmt numFmtId="166" formatCode="#,##0.000"/>
    <numFmt numFmtId="167" formatCode="#,##0.000000"/>
    <numFmt numFmtId="168" formatCode="dd/mm/yy;@"/>
    <numFmt numFmtId="169" formatCode="_-* #,##0_-;\-* #,##0_-;_-* &quot;-&quot;??_-;_-@_-"/>
  </numFmts>
  <fonts count="29" x14ac:knownFonts="1">
    <font>
      <sz val="10"/>
      <name val="Arial"/>
    </font>
    <font>
      <sz val="10"/>
      <name val="Arial"/>
      <family val="2"/>
    </font>
    <font>
      <b/>
      <sz val="11"/>
      <name val="Arial"/>
      <family val="2"/>
    </font>
    <font>
      <b/>
      <sz val="16"/>
      <name val="Arial"/>
      <family val="2"/>
    </font>
    <font>
      <b/>
      <sz val="16"/>
      <color indexed="8"/>
      <name val="Arial"/>
      <family val="2"/>
    </font>
    <font>
      <b/>
      <sz val="12"/>
      <name val="Arial"/>
      <family val="2"/>
    </font>
    <font>
      <sz val="12"/>
      <name val="Arial"/>
      <family val="2"/>
    </font>
    <font>
      <sz val="16"/>
      <name val="MS Sans Serif"/>
      <family val="2"/>
    </font>
    <font>
      <sz val="16"/>
      <name val="Arial"/>
      <family val="2"/>
    </font>
    <font>
      <sz val="12"/>
      <name val="Arial"/>
      <family val="2"/>
    </font>
    <font>
      <sz val="12"/>
      <name val="MS Sans Serif"/>
      <family val="2"/>
    </font>
    <font>
      <b/>
      <sz val="12"/>
      <name val="Arial"/>
      <family val="2"/>
    </font>
    <font>
      <b/>
      <sz val="12"/>
      <color indexed="8"/>
      <name val="Arial"/>
      <family val="2"/>
    </font>
    <font>
      <sz val="11"/>
      <name val="Arial"/>
      <family val="2"/>
    </font>
    <font>
      <sz val="11"/>
      <name val="Arial"/>
      <family val="2"/>
    </font>
    <font>
      <sz val="11"/>
      <color indexed="8"/>
      <name val="Arial"/>
      <family val="2"/>
    </font>
    <font>
      <sz val="11"/>
      <name val="MS Sans Serif"/>
      <family val="2"/>
    </font>
    <font>
      <sz val="11"/>
      <color indexed="8"/>
      <name val="Arial"/>
      <family val="2"/>
    </font>
    <font>
      <b/>
      <sz val="11"/>
      <name val="Arial"/>
      <family val="2"/>
    </font>
    <font>
      <b/>
      <sz val="10"/>
      <name val="Arial"/>
      <family val="2"/>
    </font>
    <font>
      <b/>
      <sz val="11"/>
      <color indexed="8"/>
      <name val="Arial"/>
      <family val="2"/>
    </font>
    <font>
      <sz val="10"/>
      <color indexed="8"/>
      <name val="MS Sans Serif"/>
      <family val="2"/>
    </font>
    <font>
      <sz val="10"/>
      <color indexed="8"/>
      <name val="Arial"/>
      <family val="2"/>
    </font>
    <font>
      <b/>
      <sz val="10"/>
      <color indexed="8"/>
      <name val="Arial"/>
      <family val="2"/>
    </font>
    <font>
      <sz val="8"/>
      <name val="Arial"/>
      <family val="2"/>
    </font>
    <font>
      <sz val="10"/>
      <color indexed="8"/>
      <name val="Arial"/>
      <family val="2"/>
    </font>
    <font>
      <sz val="11"/>
      <color indexed="8"/>
      <name val="Calibri"/>
      <family val="2"/>
    </font>
    <font>
      <sz val="10"/>
      <name val="Verdana"/>
      <family val="2"/>
    </font>
    <font>
      <sz val="10"/>
      <name val="Arial"/>
      <family val="2"/>
    </font>
  </fonts>
  <fills count="4">
    <fill>
      <patternFill patternType="none"/>
    </fill>
    <fill>
      <patternFill patternType="gray125"/>
    </fill>
    <fill>
      <patternFill patternType="solid">
        <fgColor indexed="65"/>
        <bgColor indexed="64"/>
      </patternFill>
    </fill>
    <fill>
      <patternFill patternType="gray125">
        <bgColor indexed="9"/>
      </patternFill>
    </fill>
  </fills>
  <borders count="42">
    <border>
      <left/>
      <right/>
      <top/>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22"/>
      </right>
      <top style="thin">
        <color indexed="22"/>
      </top>
      <bottom style="thin">
        <color indexed="2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6">
    <xf numFmtId="0" fontId="0" fillId="0" borderId="0"/>
    <xf numFmtId="43" fontId="1" fillId="0" borderId="0" applyFont="0" applyFill="0" applyBorder="0" applyAlignment="0" applyProtection="0"/>
    <xf numFmtId="0" fontId="21" fillId="0" borderId="0"/>
    <xf numFmtId="0" fontId="25" fillId="0" borderId="0"/>
    <xf numFmtId="0" fontId="22" fillId="0" borderId="0"/>
    <xf numFmtId="9" fontId="28" fillId="0" borderId="0" applyFont="0" applyFill="0" applyBorder="0" applyAlignment="0" applyProtection="0"/>
  </cellStyleXfs>
  <cellXfs count="390">
    <xf numFmtId="0" fontId="0" fillId="0" borderId="0" xfId="0"/>
    <xf numFmtId="164" fontId="11" fillId="1" borderId="2" xfId="0" applyNumberFormat="1" applyFont="1" applyFill="1" applyBorder="1" applyAlignment="1">
      <alignment vertical="center"/>
    </xf>
    <xf numFmtId="3" fontId="11" fillId="1" borderId="3" xfId="0" applyNumberFormat="1" applyFont="1" applyFill="1" applyBorder="1" applyAlignment="1">
      <alignment horizontal="right" vertical="center"/>
    </xf>
    <xf numFmtId="0" fontId="10" fillId="0" borderId="0" xfId="0" applyFont="1" applyAlignment="1">
      <alignment vertical="center"/>
    </xf>
    <xf numFmtId="164" fontId="9" fillId="0" borderId="0" xfId="0" applyNumberFormat="1" applyFont="1" applyFill="1" applyBorder="1" applyAlignment="1">
      <alignment vertical="center"/>
    </xf>
    <xf numFmtId="164" fontId="3" fillId="0" borderId="0" xfId="0" applyNumberFormat="1" applyFont="1" applyAlignment="1">
      <alignment horizontal="left" vertical="center"/>
    </xf>
    <xf numFmtId="164" fontId="3" fillId="0" borderId="0" xfId="0" applyNumberFormat="1" applyFont="1" applyAlignment="1">
      <alignment horizontal="centerContinuous" vertical="center"/>
    </xf>
    <xf numFmtId="164" fontId="4" fillId="0" borderId="0" xfId="0" applyNumberFormat="1" applyFont="1" applyAlignment="1">
      <alignment horizontal="centerContinuous" vertical="center"/>
    </xf>
    <xf numFmtId="164" fontId="3" fillId="0" borderId="0" xfId="0" applyNumberFormat="1" applyFont="1" applyAlignment="1">
      <alignment vertical="center"/>
    </xf>
    <xf numFmtId="164" fontId="5" fillId="0" borderId="0" xfId="0" applyNumberFormat="1" applyFont="1" applyAlignment="1">
      <alignment horizontal="centerContinuous" vertical="center"/>
    </xf>
    <xf numFmtId="164" fontId="6" fillId="0" borderId="0" xfId="0" applyNumberFormat="1" applyFont="1" applyAlignment="1">
      <alignment horizontal="centerContinuous" vertical="center"/>
    </xf>
    <xf numFmtId="164" fontId="6" fillId="0" borderId="0" xfId="0" applyNumberFormat="1" applyFont="1" applyAlignment="1">
      <alignment vertical="center"/>
    </xf>
    <xf numFmtId="164" fontId="6" fillId="0" borderId="0" xfId="0" applyNumberFormat="1" applyFont="1" applyAlignment="1">
      <alignment horizontal="right" vertical="center"/>
    </xf>
    <xf numFmtId="164" fontId="5" fillId="0" borderId="0" xfId="0" applyNumberFormat="1" applyFont="1" applyAlignment="1">
      <alignment vertical="center"/>
    </xf>
    <xf numFmtId="164" fontId="3" fillId="0" borderId="0" xfId="0" applyNumberFormat="1" applyFont="1" applyAlignment="1">
      <alignment horizontal="right" vertical="center"/>
    </xf>
    <xf numFmtId="164" fontId="5" fillId="0" borderId="0" xfId="0" applyNumberFormat="1" applyFont="1" applyBorder="1" applyAlignment="1">
      <alignment vertical="center"/>
    </xf>
    <xf numFmtId="0" fontId="7" fillId="0" borderId="0" xfId="0" applyFont="1" applyAlignment="1">
      <alignment vertical="center"/>
    </xf>
    <xf numFmtId="164" fontId="8" fillId="0" borderId="0" xfId="0" applyNumberFormat="1" applyFont="1" applyBorder="1" applyAlignment="1">
      <alignment vertical="center"/>
    </xf>
    <xf numFmtId="164" fontId="9" fillId="0" borderId="0" xfId="0" applyNumberFormat="1" applyFont="1" applyBorder="1" applyAlignment="1">
      <alignment vertical="center"/>
    </xf>
    <xf numFmtId="164" fontId="9" fillId="0" borderId="0" xfId="0" applyNumberFormat="1" applyFont="1" applyBorder="1" applyAlignment="1">
      <alignment horizontal="right" vertical="center"/>
    </xf>
    <xf numFmtId="164" fontId="5" fillId="0" borderId="4" xfId="0" applyNumberFormat="1" applyFont="1" applyBorder="1" applyAlignment="1">
      <alignment vertical="center"/>
    </xf>
    <xf numFmtId="164" fontId="5" fillId="0" borderId="5" xfId="0" applyNumberFormat="1" applyFont="1" applyBorder="1" applyAlignment="1">
      <alignment vertical="center"/>
    </xf>
    <xf numFmtId="164" fontId="11" fillId="0" borderId="5" xfId="0" applyNumberFormat="1" applyFont="1" applyBorder="1" applyAlignment="1">
      <alignment vertical="center"/>
    </xf>
    <xf numFmtId="164" fontId="9" fillId="0" borderId="0" xfId="0" applyNumberFormat="1" applyFont="1" applyAlignment="1">
      <alignment vertical="center"/>
    </xf>
    <xf numFmtId="164" fontId="5" fillId="0" borderId="6" xfId="0" applyNumberFormat="1" applyFont="1" applyBorder="1" applyAlignment="1">
      <alignment vertical="center"/>
    </xf>
    <xf numFmtId="164" fontId="5" fillId="0" borderId="7"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11" fillId="0" borderId="9" xfId="0" applyNumberFormat="1" applyFont="1" applyBorder="1" applyAlignment="1">
      <alignment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0" fontId="10" fillId="0" borderId="0" xfId="0" applyFont="1" applyBorder="1" applyAlignment="1">
      <alignment vertical="center"/>
    </xf>
    <xf numFmtId="164" fontId="11" fillId="0" borderId="0" xfId="0" applyNumberFormat="1" applyFont="1" applyBorder="1" applyAlignment="1">
      <alignment vertical="center"/>
    </xf>
    <xf numFmtId="164" fontId="11" fillId="0" borderId="12" xfId="0" applyNumberFormat="1" applyFont="1" applyBorder="1" applyAlignment="1">
      <alignment vertical="center"/>
    </xf>
    <xf numFmtId="2" fontId="11" fillId="0" borderId="12" xfId="0" applyNumberFormat="1" applyFont="1" applyBorder="1" applyAlignment="1">
      <alignment vertical="center"/>
    </xf>
    <xf numFmtId="2" fontId="10" fillId="0" borderId="0" xfId="0" applyNumberFormat="1" applyFont="1" applyAlignment="1">
      <alignment vertical="center"/>
    </xf>
    <xf numFmtId="2" fontId="10" fillId="0" borderId="0" xfId="0" applyNumberFormat="1" applyFont="1" applyBorder="1" applyAlignment="1">
      <alignment vertical="center"/>
    </xf>
    <xf numFmtId="2" fontId="11" fillId="0" borderId="0" xfId="0" applyNumberFormat="1" applyFont="1" applyAlignment="1">
      <alignment vertical="center"/>
    </xf>
    <xf numFmtId="164" fontId="13" fillId="0" borderId="12" xfId="0" applyNumberFormat="1" applyFont="1" applyBorder="1" applyAlignment="1">
      <alignment vertical="center"/>
    </xf>
    <xf numFmtId="3" fontId="14" fillId="0" borderId="13" xfId="0" applyNumberFormat="1" applyFont="1" applyBorder="1" applyAlignment="1">
      <alignment horizontal="right" vertical="center"/>
    </xf>
    <xf numFmtId="0" fontId="16" fillId="0" borderId="0" xfId="0" applyFont="1" applyAlignment="1">
      <alignment vertical="center"/>
    </xf>
    <xf numFmtId="0" fontId="16" fillId="0" borderId="0" xfId="0" applyFont="1" applyBorder="1" applyAlignment="1">
      <alignment vertical="center"/>
    </xf>
    <xf numFmtId="164" fontId="14" fillId="0" borderId="0" xfId="0" applyNumberFormat="1" applyFont="1" applyAlignment="1">
      <alignment vertical="center"/>
    </xf>
    <xf numFmtId="164" fontId="17" fillId="0" borderId="12" xfId="0" applyNumberFormat="1" applyFont="1" applyBorder="1" applyAlignment="1">
      <alignment vertical="center"/>
    </xf>
    <xf numFmtId="164" fontId="14" fillId="0" borderId="12" xfId="0" applyNumberFormat="1" applyFont="1" applyBorder="1" applyAlignment="1">
      <alignment vertical="center"/>
    </xf>
    <xf numFmtId="164" fontId="14" fillId="0" borderId="12" xfId="0" applyNumberFormat="1" applyFont="1" applyFill="1" applyBorder="1" applyAlignment="1">
      <alignment vertical="center"/>
    </xf>
    <xf numFmtId="164" fontId="18"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164" fontId="11" fillId="0" borderId="0" xfId="0" applyNumberFormat="1" applyFont="1" applyAlignment="1">
      <alignment vertical="center"/>
    </xf>
    <xf numFmtId="3" fontId="9" fillId="0" borderId="13" xfId="0" applyNumberFormat="1" applyFont="1" applyBorder="1" applyAlignment="1">
      <alignment horizontal="right" vertical="center"/>
    </xf>
    <xf numFmtId="0" fontId="0" fillId="0" borderId="0" xfId="0" applyAlignment="1">
      <alignment vertical="center"/>
    </xf>
    <xf numFmtId="164" fontId="19" fillId="0" borderId="0" xfId="0" applyNumberFormat="1" applyFont="1" applyAlignment="1">
      <alignment vertical="center"/>
    </xf>
    <xf numFmtId="164" fontId="13" fillId="0" borderId="12" xfId="0" applyNumberFormat="1" applyFont="1" applyBorder="1" applyAlignment="1">
      <alignment horizontal="left" vertical="center"/>
    </xf>
    <xf numFmtId="164" fontId="6" fillId="0" borderId="12" xfId="0" applyNumberFormat="1" applyFont="1" applyBorder="1" applyAlignment="1">
      <alignment vertical="center"/>
    </xf>
    <xf numFmtId="164" fontId="11" fillId="0" borderId="2" xfId="0" applyNumberFormat="1" applyFont="1" applyFill="1" applyBorder="1" applyAlignment="1">
      <alignment vertical="center"/>
    </xf>
    <xf numFmtId="0" fontId="6" fillId="0" borderId="0" xfId="0" applyFont="1" applyAlignment="1">
      <alignment vertical="center"/>
    </xf>
    <xf numFmtId="164" fontId="5"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13" fillId="0" borderId="0" xfId="0" applyNumberFormat="1" applyFont="1" applyBorder="1" applyAlignment="1">
      <alignment horizontal="right" vertical="center"/>
    </xf>
    <xf numFmtId="164" fontId="13" fillId="0" borderId="0" xfId="0" applyNumberFormat="1" applyFont="1" applyBorder="1" applyAlignment="1">
      <alignment vertical="center"/>
    </xf>
    <xf numFmtId="164" fontId="5" fillId="1" borderId="9" xfId="0" applyNumberFormat="1" applyFont="1" applyFill="1" applyBorder="1" applyAlignment="1">
      <alignment vertical="center"/>
    </xf>
    <xf numFmtId="164" fontId="11" fillId="0" borderId="6" xfId="0" applyNumberFormat="1" applyFont="1" applyBorder="1" applyAlignment="1">
      <alignment vertical="center"/>
    </xf>
    <xf numFmtId="3" fontId="13" fillId="0" borderId="6" xfId="0" applyNumberFormat="1" applyFont="1" applyBorder="1" applyAlignment="1">
      <alignment vertical="center"/>
    </xf>
    <xf numFmtId="3" fontId="14" fillId="0" borderId="0" xfId="0" applyNumberFormat="1" applyFont="1" applyBorder="1" applyAlignment="1">
      <alignment vertical="center"/>
    </xf>
    <xf numFmtId="3" fontId="13" fillId="0" borderId="9" xfId="0" applyNumberFormat="1" applyFont="1" applyBorder="1" applyAlignment="1">
      <alignment vertical="center"/>
    </xf>
    <xf numFmtId="3" fontId="13" fillId="0" borderId="0" xfId="0" applyNumberFormat="1" applyFont="1" applyAlignment="1">
      <alignment vertical="center"/>
    </xf>
    <xf numFmtId="164" fontId="11" fillId="1" borderId="14" xfId="0" applyNumberFormat="1" applyFont="1" applyFill="1" applyBorder="1" applyAlignment="1">
      <alignment vertical="center"/>
    </xf>
    <xf numFmtId="164" fontId="11" fillId="0" borderId="6" xfId="0" applyNumberFormat="1" applyFont="1" applyFill="1" applyBorder="1" applyAlignment="1">
      <alignment vertical="center"/>
    </xf>
    <xf numFmtId="3" fontId="11" fillId="0" borderId="13" xfId="0" applyNumberFormat="1" applyFont="1" applyFill="1" applyBorder="1" applyAlignment="1">
      <alignment horizontal="right" vertical="center"/>
    </xf>
    <xf numFmtId="164" fontId="12" fillId="0" borderId="0" xfId="0" applyNumberFormat="1" applyFont="1" applyBorder="1" applyAlignment="1">
      <alignment vertical="center"/>
    </xf>
    <xf numFmtId="164" fontId="13" fillId="0" borderId="6" xfId="0" applyNumberFormat="1" applyFont="1" applyBorder="1" applyAlignment="1">
      <alignment vertical="center"/>
    </xf>
    <xf numFmtId="164" fontId="17" fillId="0" borderId="6" xfId="0" applyNumberFormat="1" applyFont="1" applyBorder="1" applyAlignment="1">
      <alignment horizontal="left" vertical="center"/>
    </xf>
    <xf numFmtId="164" fontId="20" fillId="0" borderId="0" xfId="0" applyNumberFormat="1" applyFont="1" applyBorder="1" applyAlignment="1">
      <alignment horizontal="center" vertical="center"/>
    </xf>
    <xf numFmtId="1" fontId="20" fillId="0" borderId="0" xfId="0" applyNumberFormat="1" applyFont="1" applyBorder="1" applyAlignment="1">
      <alignment horizontal="center" vertical="center"/>
    </xf>
    <xf numFmtId="164" fontId="13" fillId="0" borderId="9" xfId="0" applyNumberFormat="1" applyFont="1" applyBorder="1" applyAlignment="1">
      <alignment vertical="center"/>
    </xf>
    <xf numFmtId="164" fontId="20" fillId="0" borderId="0" xfId="0" applyNumberFormat="1" applyFont="1" applyBorder="1" applyAlignment="1">
      <alignment vertical="center"/>
    </xf>
    <xf numFmtId="164" fontId="1" fillId="0" borderId="0" xfId="0" applyNumberFormat="1" applyFont="1" applyAlignment="1">
      <alignment vertical="center"/>
    </xf>
    <xf numFmtId="164" fontId="1" fillId="0" borderId="0" xfId="0" applyNumberFormat="1" applyFont="1" applyAlignment="1">
      <alignment horizontal="right" vertical="center"/>
    </xf>
    <xf numFmtId="164" fontId="11" fillId="0" borderId="5" xfId="0" applyNumberFormat="1" applyFont="1" applyBorder="1" applyAlignment="1">
      <alignment horizontal="left" vertical="center"/>
    </xf>
    <xf numFmtId="164" fontId="9" fillId="0" borderId="5" xfId="0" applyNumberFormat="1" applyFont="1" applyBorder="1" applyAlignment="1">
      <alignment vertical="center"/>
    </xf>
    <xf numFmtId="3" fontId="14" fillId="0" borderId="3" xfId="0" applyNumberFormat="1" applyFont="1" applyBorder="1" applyAlignment="1">
      <alignment horizontal="right" vertical="center"/>
    </xf>
    <xf numFmtId="164" fontId="5" fillId="0" borderId="16" xfId="0" applyNumberFormat="1" applyFont="1" applyBorder="1" applyAlignment="1">
      <alignment horizontal="center" vertical="center"/>
    </xf>
    <xf numFmtId="1" fontId="11" fillId="0" borderId="17" xfId="0" applyNumberFormat="1" applyFont="1" applyBorder="1" applyAlignment="1">
      <alignment horizontal="center" vertical="center"/>
    </xf>
    <xf numFmtId="164" fontId="13" fillId="0" borderId="0" xfId="0" applyNumberFormat="1" applyFont="1" applyAlignment="1">
      <alignment vertical="center"/>
    </xf>
    <xf numFmtId="0" fontId="13" fillId="0" borderId="0" xfId="0" applyFont="1" applyAlignment="1">
      <alignment vertical="center"/>
    </xf>
    <xf numFmtId="164" fontId="13" fillId="0" borderId="0" xfId="0" applyNumberFormat="1" applyFont="1" applyAlignment="1">
      <alignment horizontal="right" vertical="center"/>
    </xf>
    <xf numFmtId="0" fontId="2" fillId="0" borderId="0" xfId="0" applyFont="1" applyAlignment="1">
      <alignment vertical="center"/>
    </xf>
    <xf numFmtId="164" fontId="2" fillId="0" borderId="0" xfId="0" applyNumberFormat="1" applyFont="1" applyAlignment="1">
      <alignment vertical="center"/>
    </xf>
    <xf numFmtId="0" fontId="13" fillId="0" borderId="0" xfId="0" applyFont="1" applyBorder="1" applyAlignment="1">
      <alignment vertical="center"/>
    </xf>
    <xf numFmtId="3" fontId="22" fillId="0" borderId="0" xfId="0" applyNumberFormat="1" applyFont="1" applyAlignment="1">
      <alignment horizontal="right"/>
    </xf>
    <xf numFmtId="164" fontId="5" fillId="0" borderId="20" xfId="0" applyNumberFormat="1" applyFont="1" applyBorder="1" applyAlignment="1">
      <alignment horizontal="center" vertical="center"/>
    </xf>
    <xf numFmtId="1" fontId="11" fillId="0" borderId="21" xfId="0" applyNumberFormat="1" applyFont="1" applyBorder="1" applyAlignment="1">
      <alignment horizontal="center" vertical="center"/>
    </xf>
    <xf numFmtId="164" fontId="2" fillId="0" borderId="0" xfId="0" applyNumberFormat="1" applyFont="1" applyAlignment="1">
      <alignment horizontal="right" vertical="center"/>
    </xf>
    <xf numFmtId="3" fontId="22" fillId="0" borderId="0" xfId="0" applyNumberFormat="1" applyFont="1" applyFill="1" applyAlignment="1">
      <alignment horizontal="right"/>
    </xf>
    <xf numFmtId="3" fontId="22" fillId="0" borderId="0" xfId="0" applyNumberFormat="1" applyFont="1"/>
    <xf numFmtId="3" fontId="11" fillId="0" borderId="0" xfId="0" applyNumberFormat="1" applyFont="1" applyFill="1" applyBorder="1" applyAlignment="1">
      <alignment horizontal="right" vertical="center"/>
    </xf>
    <xf numFmtId="3" fontId="23" fillId="0" borderId="0" xfId="0" applyNumberFormat="1" applyFont="1" applyAlignment="1">
      <alignment horizontal="right"/>
    </xf>
    <xf numFmtId="1" fontId="23" fillId="0" borderId="0" xfId="0" applyNumberFormat="1" applyFont="1"/>
    <xf numFmtId="164" fontId="5" fillId="0" borderId="20" xfId="0" applyNumberFormat="1" applyFont="1" applyFill="1" applyBorder="1" applyAlignment="1">
      <alignment horizontal="center" vertical="center"/>
    </xf>
    <xf numFmtId="1" fontId="11" fillId="0" borderId="21" xfId="0" applyNumberFormat="1" applyFont="1" applyFill="1" applyBorder="1" applyAlignment="1">
      <alignment horizontal="center" vertical="center"/>
    </xf>
    <xf numFmtId="164" fontId="5" fillId="0" borderId="22" xfId="0" applyNumberFormat="1" applyFont="1" applyFill="1" applyBorder="1" applyAlignment="1">
      <alignment horizontal="center" vertical="center"/>
    </xf>
    <xf numFmtId="1" fontId="11" fillId="0" borderId="11"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 fontId="11" fillId="0" borderId="10" xfId="0" applyNumberFormat="1" applyFont="1" applyFill="1" applyBorder="1" applyAlignment="1">
      <alignment horizontal="center" vertical="center"/>
    </xf>
    <xf numFmtId="3" fontId="23" fillId="0" borderId="0" xfId="0" applyNumberFormat="1" applyFont="1"/>
    <xf numFmtId="164" fontId="11" fillId="2" borderId="5" xfId="0" applyNumberFormat="1" applyFont="1" applyFill="1" applyBorder="1" applyAlignment="1">
      <alignment vertical="center"/>
    </xf>
    <xf numFmtId="3" fontId="22" fillId="0" borderId="0" xfId="0" applyNumberFormat="1" applyFont="1" applyBorder="1" applyAlignment="1">
      <alignment horizontal="right"/>
    </xf>
    <xf numFmtId="164" fontId="3" fillId="0" borderId="0" xfId="0" applyNumberFormat="1" applyFont="1" applyBorder="1" applyAlignment="1">
      <alignment horizontal="centerContinuous" vertical="center"/>
    </xf>
    <xf numFmtId="164" fontId="6" fillId="0" borderId="0" xfId="0" applyNumberFormat="1" applyFont="1" applyBorder="1" applyAlignment="1">
      <alignment horizontal="centerContinuous" vertical="center"/>
    </xf>
    <xf numFmtId="164" fontId="3" fillId="0" borderId="0" xfId="0" applyNumberFormat="1" applyFont="1" applyBorder="1" applyAlignment="1">
      <alignment horizontal="right" vertical="center"/>
    </xf>
    <xf numFmtId="0" fontId="7" fillId="0" borderId="0" xfId="0" applyFont="1" applyBorder="1" applyAlignment="1">
      <alignment vertical="center"/>
    </xf>
    <xf numFmtId="164" fontId="1" fillId="0" borderId="0" xfId="0" applyNumberFormat="1" applyFont="1" applyBorder="1" applyAlignment="1">
      <alignment vertical="center"/>
    </xf>
    <xf numFmtId="3" fontId="14" fillId="0" borderId="23" xfId="0" applyNumberFormat="1" applyFont="1" applyBorder="1" applyAlignment="1">
      <alignment horizontal="right" vertical="center"/>
    </xf>
    <xf numFmtId="3" fontId="11" fillId="1" borderId="3" xfId="0" applyNumberFormat="1" applyFont="1" applyFill="1" applyBorder="1" applyAlignment="1">
      <alignment vertical="center"/>
    </xf>
    <xf numFmtId="3" fontId="11" fillId="1" borderId="18" xfId="0" applyNumberFormat="1" applyFont="1" applyFill="1" applyBorder="1" applyAlignment="1">
      <alignment vertical="center"/>
    </xf>
    <xf numFmtId="3" fontId="11" fillId="0" borderId="13" xfId="0" applyNumberFormat="1" applyFont="1" applyBorder="1" applyAlignment="1">
      <alignment horizontal="center" vertical="center"/>
    </xf>
    <xf numFmtId="3" fontId="12" fillId="0" borderId="13" xfId="0" applyNumberFormat="1" applyFont="1" applyBorder="1" applyAlignment="1">
      <alignment horizontal="center" vertical="center"/>
    </xf>
    <xf numFmtId="3" fontId="12" fillId="0" borderId="23" xfId="0" applyNumberFormat="1" applyFont="1" applyBorder="1" applyAlignment="1">
      <alignment horizontal="center" vertical="center"/>
    </xf>
    <xf numFmtId="3" fontId="12" fillId="0" borderId="13" xfId="0" applyNumberFormat="1" applyFont="1" applyBorder="1" applyAlignment="1">
      <alignment horizontal="right" vertical="center"/>
    </xf>
    <xf numFmtId="3" fontId="12" fillId="0" borderId="23" xfId="0" applyNumberFormat="1" applyFont="1" applyBorder="1" applyAlignment="1">
      <alignment horizontal="right" vertical="center"/>
    </xf>
    <xf numFmtId="3" fontId="9" fillId="0" borderId="23" xfId="0" applyNumberFormat="1" applyFont="1" applyBorder="1" applyAlignment="1">
      <alignment horizontal="right" vertical="center"/>
    </xf>
    <xf numFmtId="3" fontId="14" fillId="0" borderId="18" xfId="0" applyNumberFormat="1" applyFont="1" applyBorder="1" applyAlignment="1">
      <alignment horizontal="right" vertical="center"/>
    </xf>
    <xf numFmtId="3" fontId="23" fillId="0" borderId="0" xfId="0" applyNumberFormat="1" applyFont="1" applyFill="1" applyAlignment="1">
      <alignment horizontal="right"/>
    </xf>
    <xf numFmtId="164" fontId="6" fillId="0" borderId="0" xfId="0" quotePrefix="1" applyNumberFormat="1" applyFont="1" applyBorder="1" applyAlignment="1">
      <alignment horizontal="left" vertical="center"/>
    </xf>
    <xf numFmtId="3" fontId="11" fillId="1" borderId="18" xfId="0" applyNumberFormat="1" applyFont="1" applyFill="1" applyBorder="1" applyAlignment="1">
      <alignment horizontal="right" vertical="center"/>
    </xf>
    <xf numFmtId="3" fontId="11" fillId="1" borderId="7" xfId="0" applyNumberFormat="1" applyFont="1" applyFill="1" applyBorder="1" applyAlignment="1">
      <alignment vertical="center"/>
    </xf>
    <xf numFmtId="3" fontId="11" fillId="1" borderId="22" xfId="0" applyNumberFormat="1" applyFont="1" applyFill="1" applyBorder="1" applyAlignment="1">
      <alignment vertical="center"/>
    </xf>
    <xf numFmtId="3" fontId="11" fillId="1" borderId="16" xfId="0" applyNumberFormat="1" applyFont="1" applyFill="1" applyBorder="1" applyAlignment="1">
      <alignment vertical="center"/>
    </xf>
    <xf numFmtId="3" fontId="11" fillId="1" borderId="10" xfId="0" applyNumberFormat="1" applyFont="1" applyFill="1" applyBorder="1" applyAlignment="1">
      <alignment vertical="center"/>
    </xf>
    <xf numFmtId="3" fontId="11" fillId="1" borderId="11" xfId="0" applyNumberFormat="1" applyFont="1" applyFill="1" applyBorder="1" applyAlignment="1">
      <alignment vertical="center"/>
    </xf>
    <xf numFmtId="3" fontId="11" fillId="1" borderId="17" xfId="0" applyNumberFormat="1" applyFont="1" applyFill="1" applyBorder="1" applyAlignment="1">
      <alignment vertical="center"/>
    </xf>
    <xf numFmtId="3" fontId="11" fillId="0" borderId="23" xfId="0" applyNumberFormat="1" applyFont="1" applyFill="1" applyBorder="1" applyAlignment="1">
      <alignment horizontal="right" vertical="center"/>
    </xf>
    <xf numFmtId="3" fontId="14" fillId="0" borderId="10" xfId="0" applyNumberFormat="1" applyFont="1" applyBorder="1" applyAlignment="1">
      <alignment horizontal="right" vertical="center"/>
    </xf>
    <xf numFmtId="3" fontId="14" fillId="0" borderId="17" xfId="0" applyNumberFormat="1" applyFont="1" applyBorder="1" applyAlignment="1">
      <alignment horizontal="right" vertical="center"/>
    </xf>
    <xf numFmtId="3" fontId="23" fillId="0" borderId="25" xfId="0" applyNumberFormat="1" applyFont="1" applyBorder="1" applyAlignment="1">
      <alignment horizontal="right"/>
    </xf>
    <xf numFmtId="1" fontId="23" fillId="0" borderId="0" xfId="0" applyNumberFormat="1" applyFont="1" applyAlignment="1">
      <alignment horizontal="right"/>
    </xf>
    <xf numFmtId="1" fontId="23" fillId="0" borderId="25" xfId="0" applyNumberFormat="1" applyFont="1" applyBorder="1" applyAlignment="1">
      <alignment horizontal="right"/>
    </xf>
    <xf numFmtId="4" fontId="23" fillId="0" borderId="0" xfId="0" applyNumberFormat="1" applyFont="1"/>
    <xf numFmtId="3" fontId="23" fillId="0" borderId="26" xfId="0" applyNumberFormat="1" applyFont="1" applyBorder="1"/>
    <xf numFmtId="3" fontId="23" fillId="0" borderId="26" xfId="0" applyNumberFormat="1" applyFont="1" applyBorder="1" applyAlignment="1">
      <alignment horizontal="right"/>
    </xf>
    <xf numFmtId="0" fontId="22" fillId="0" borderId="0" xfId="0" applyFont="1" applyAlignment="1">
      <alignment horizontal="right"/>
    </xf>
    <xf numFmtId="167" fontId="22" fillId="0" borderId="0" xfId="0" applyNumberFormat="1" applyFont="1"/>
    <xf numFmtId="3" fontId="22" fillId="0" borderId="27" xfId="0" applyNumberFormat="1" applyFont="1" applyBorder="1" applyAlignment="1">
      <alignment horizontal="right"/>
    </xf>
    <xf numFmtId="3" fontId="22" fillId="0" borderId="26" xfId="0" applyNumberFormat="1" applyFont="1" applyBorder="1" applyAlignment="1">
      <alignment horizontal="right"/>
    </xf>
    <xf numFmtId="167" fontId="22" fillId="0" borderId="0" xfId="0" applyNumberFormat="1" applyFont="1" applyAlignment="1">
      <alignment horizontal="right"/>
    </xf>
    <xf numFmtId="3" fontId="22" fillId="0" borderId="25" xfId="0" applyNumberFormat="1" applyFont="1" applyBorder="1" applyAlignment="1">
      <alignment horizontal="left"/>
    </xf>
    <xf numFmtId="3" fontId="23" fillId="0" borderId="25" xfId="0" applyNumberFormat="1" applyFont="1" applyBorder="1" applyAlignment="1">
      <alignment horizontal="left"/>
    </xf>
    <xf numFmtId="0" fontId="22" fillId="0" borderId="25" xfId="0" applyFont="1" applyBorder="1" applyAlignment="1">
      <alignment horizontal="left"/>
    </xf>
    <xf numFmtId="0" fontId="22" fillId="0" borderId="28" xfId="2" applyFont="1" applyFill="1" applyBorder="1" applyAlignment="1">
      <alignment horizontal="left" wrapText="1"/>
    </xf>
    <xf numFmtId="167" fontId="22" fillId="0" borderId="25" xfId="0" applyNumberFormat="1" applyFont="1" applyBorder="1" applyAlignment="1">
      <alignment horizontal="left"/>
    </xf>
    <xf numFmtId="166" fontId="22" fillId="0" borderId="0" xfId="0" applyNumberFormat="1" applyFont="1" applyAlignment="1">
      <alignment horizontal="right"/>
    </xf>
    <xf numFmtId="168" fontId="23" fillId="0" borderId="0" xfId="0" applyNumberFormat="1" applyFont="1" applyAlignment="1">
      <alignment horizontal="right"/>
    </xf>
    <xf numFmtId="168" fontId="23" fillId="0" borderId="0" xfId="0" quotePrefix="1" applyNumberFormat="1" applyFont="1" applyAlignment="1">
      <alignment horizontal="right"/>
    </xf>
    <xf numFmtId="165" fontId="11" fillId="0" borderId="29" xfId="0" applyNumberFormat="1" applyFont="1" applyBorder="1" applyAlignment="1">
      <alignment horizontal="center" vertical="center"/>
    </xf>
    <xf numFmtId="165" fontId="11" fillId="0" borderId="13" xfId="0" applyNumberFormat="1" applyFont="1" applyBorder="1" applyAlignment="1">
      <alignment horizontal="center" vertical="center"/>
    </xf>
    <xf numFmtId="165" fontId="12" fillId="0" borderId="15" xfId="0" applyNumberFormat="1" applyFont="1" applyBorder="1" applyAlignment="1">
      <alignment horizontal="center" vertical="center"/>
    </xf>
    <xf numFmtId="165" fontId="11" fillId="0" borderId="15" xfId="0" applyNumberFormat="1" applyFont="1" applyBorder="1" applyAlignment="1">
      <alignment horizontal="center" vertical="center"/>
    </xf>
    <xf numFmtId="165" fontId="12" fillId="0" borderId="25" xfId="0" applyNumberFormat="1" applyFont="1" applyBorder="1" applyAlignment="1">
      <alignment horizontal="center" vertical="center"/>
    </xf>
    <xf numFmtId="165" fontId="11" fillId="0" borderId="25"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11" fillId="0" borderId="30" xfId="0" applyNumberFormat="1" applyFont="1" applyBorder="1" applyAlignment="1">
      <alignment horizontal="center" vertical="center"/>
    </xf>
    <xf numFmtId="165" fontId="11" fillId="0" borderId="25" xfId="0" applyNumberFormat="1" applyFont="1" applyBorder="1" applyAlignment="1">
      <alignment horizontal="center" vertical="center"/>
    </xf>
    <xf numFmtId="165" fontId="15" fillId="0" borderId="30" xfId="0" applyNumberFormat="1" applyFont="1" applyBorder="1" applyAlignment="1">
      <alignment horizontal="right" vertical="center"/>
    </xf>
    <xf numFmtId="165" fontId="14" fillId="0" borderId="13" xfId="0" applyNumberFormat="1" applyFont="1" applyBorder="1" applyAlignment="1">
      <alignment horizontal="right" vertical="center"/>
    </xf>
    <xf numFmtId="165" fontId="14" fillId="0" borderId="15" xfId="0" applyNumberFormat="1" applyFont="1" applyBorder="1" applyAlignment="1">
      <alignment horizontal="right" vertical="center"/>
    </xf>
    <xf numFmtId="165" fontId="14" fillId="0" borderId="25" xfId="0" applyNumberFormat="1" applyFont="1" applyBorder="1" applyAlignment="1">
      <alignment horizontal="right" vertical="center"/>
    </xf>
    <xf numFmtId="165" fontId="15" fillId="0" borderId="25" xfId="0" applyNumberFormat="1" applyFont="1" applyFill="1" applyBorder="1" applyAlignment="1">
      <alignment horizontal="right" vertical="center"/>
    </xf>
    <xf numFmtId="165" fontId="14" fillId="0" borderId="13" xfId="0" applyNumberFormat="1" applyFont="1" applyFill="1" applyBorder="1" applyAlignment="1">
      <alignment horizontal="right" vertical="center"/>
    </xf>
    <xf numFmtId="165" fontId="11" fillId="1" borderId="31" xfId="0" applyNumberFormat="1" applyFont="1" applyFill="1" applyBorder="1" applyAlignment="1">
      <alignment horizontal="right" vertical="center"/>
    </xf>
    <xf numFmtId="165" fontId="11" fillId="1" borderId="3" xfId="0" applyNumberFormat="1" applyFont="1" applyFill="1" applyBorder="1" applyAlignment="1">
      <alignment horizontal="right" vertical="center"/>
    </xf>
    <xf numFmtId="165" fontId="11" fillId="1" borderId="32" xfId="0" applyNumberFormat="1" applyFont="1" applyFill="1" applyBorder="1" applyAlignment="1">
      <alignment horizontal="right" vertical="center"/>
    </xf>
    <xf numFmtId="165" fontId="11" fillId="3" borderId="32" xfId="0" applyNumberFormat="1" applyFont="1" applyFill="1" applyBorder="1" applyAlignment="1">
      <alignment horizontal="right" vertical="center"/>
    </xf>
    <xf numFmtId="165" fontId="11" fillId="1" borderId="24" xfId="0" applyNumberFormat="1" applyFont="1" applyFill="1" applyBorder="1" applyAlignment="1">
      <alignment horizontal="right" vertical="center"/>
    </xf>
    <xf numFmtId="165" fontId="11" fillId="0" borderId="29" xfId="0" applyNumberFormat="1" applyFont="1" applyBorder="1" applyAlignment="1">
      <alignment horizontal="right" vertical="center"/>
    </xf>
    <xf numFmtId="165" fontId="11" fillId="0" borderId="13" xfId="0" applyNumberFormat="1" applyFont="1" applyBorder="1" applyAlignment="1">
      <alignment horizontal="right" vertical="center"/>
    </xf>
    <xf numFmtId="165" fontId="12" fillId="0" borderId="15" xfId="0" applyNumberFormat="1" applyFont="1" applyBorder="1" applyAlignment="1">
      <alignment horizontal="right" vertical="center"/>
    </xf>
    <xf numFmtId="165" fontId="11" fillId="0" borderId="15" xfId="0" applyNumberFormat="1" applyFont="1" applyBorder="1" applyAlignment="1">
      <alignment horizontal="right" vertical="center"/>
    </xf>
    <xf numFmtId="165" fontId="12" fillId="0" borderId="25" xfId="0" applyNumberFormat="1" applyFont="1" applyBorder="1" applyAlignment="1">
      <alignment horizontal="right" vertical="center"/>
    </xf>
    <xf numFmtId="165" fontId="11" fillId="0" borderId="25" xfId="0" applyNumberFormat="1" applyFont="1" applyFill="1" applyBorder="1" applyAlignment="1">
      <alignment horizontal="right" vertical="center"/>
    </xf>
    <xf numFmtId="165" fontId="11" fillId="0" borderId="13" xfId="0" applyNumberFormat="1" applyFont="1" applyFill="1" applyBorder="1" applyAlignment="1">
      <alignment horizontal="right" vertical="center"/>
    </xf>
    <xf numFmtId="165" fontId="11" fillId="0" borderId="15" xfId="0" applyNumberFormat="1" applyFont="1" applyFill="1" applyBorder="1" applyAlignment="1">
      <alignment horizontal="right" vertical="center"/>
    </xf>
    <xf numFmtId="165" fontId="9" fillId="0" borderId="30" xfId="0" applyNumberFormat="1" applyFont="1" applyBorder="1" applyAlignment="1">
      <alignment horizontal="right" vertical="center"/>
    </xf>
    <xf numFmtId="165" fontId="9" fillId="0" borderId="13" xfId="0" applyNumberFormat="1" applyFont="1" applyBorder="1" applyAlignment="1">
      <alignment horizontal="right" vertical="center"/>
    </xf>
    <xf numFmtId="165" fontId="9" fillId="0" borderId="15" xfId="0" applyNumberFormat="1" applyFont="1" applyBorder="1" applyAlignment="1">
      <alignment horizontal="right" vertical="center"/>
    </xf>
    <xf numFmtId="165" fontId="9" fillId="0" borderId="25" xfId="0" applyNumberFormat="1" applyFont="1" applyBorder="1" applyAlignment="1">
      <alignment horizontal="right" vertical="center"/>
    </xf>
    <xf numFmtId="165" fontId="9" fillId="0" borderId="25" xfId="0" applyNumberFormat="1" applyFont="1" applyFill="1" applyBorder="1" applyAlignment="1">
      <alignment horizontal="right" vertical="center"/>
    </xf>
    <xf numFmtId="165" fontId="9" fillId="0" borderId="13" xfId="0" applyNumberFormat="1" applyFont="1" applyFill="1" applyBorder="1" applyAlignment="1">
      <alignment horizontal="right" vertical="center"/>
    </xf>
    <xf numFmtId="165" fontId="9" fillId="0" borderId="31" xfId="0" applyNumberFormat="1" applyFont="1" applyBorder="1" applyAlignment="1">
      <alignment horizontal="right" vertical="center"/>
    </xf>
    <xf numFmtId="165" fontId="15" fillId="0" borderId="31" xfId="0" applyNumberFormat="1" applyFont="1" applyBorder="1" applyAlignment="1">
      <alignment horizontal="right" vertical="center"/>
    </xf>
    <xf numFmtId="165" fontId="14" fillId="0" borderId="3" xfId="0" applyNumberFormat="1" applyFont="1" applyBorder="1" applyAlignment="1">
      <alignment horizontal="right" vertical="center"/>
    </xf>
    <xf numFmtId="165" fontId="14" fillId="0" borderId="24" xfId="0" applyNumberFormat="1" applyFont="1" applyBorder="1" applyAlignment="1">
      <alignment horizontal="right" vertical="center"/>
    </xf>
    <xf numFmtId="165" fontId="14" fillId="0" borderId="32" xfId="0" applyNumberFormat="1" applyFont="1" applyBorder="1" applyAlignment="1">
      <alignment horizontal="right" vertical="center"/>
    </xf>
    <xf numFmtId="165" fontId="15" fillId="0" borderId="32" xfId="0" applyNumberFormat="1" applyFont="1" applyFill="1" applyBorder="1" applyAlignment="1">
      <alignment horizontal="right" vertical="center"/>
    </xf>
    <xf numFmtId="165" fontId="12" fillId="1" borderId="24" xfId="0" applyNumberFormat="1" applyFont="1" applyFill="1" applyBorder="1" applyAlignment="1">
      <alignment horizontal="right" vertical="center"/>
    </xf>
    <xf numFmtId="165" fontId="12" fillId="1" borderId="32" xfId="0" applyNumberFormat="1" applyFont="1" applyFill="1" applyBorder="1" applyAlignment="1">
      <alignment horizontal="right" vertical="center"/>
    </xf>
    <xf numFmtId="165" fontId="12" fillId="1" borderId="3" xfId="0" applyNumberFormat="1" applyFont="1" applyFill="1" applyBorder="1" applyAlignment="1">
      <alignment horizontal="right" vertical="center"/>
    </xf>
    <xf numFmtId="165" fontId="11" fillId="1" borderId="7" xfId="0" applyNumberFormat="1" applyFont="1" applyFill="1" applyBorder="1" applyAlignment="1">
      <alignment horizontal="right" vertical="center"/>
    </xf>
    <xf numFmtId="165" fontId="12" fillId="1" borderId="8" xfId="0" applyNumberFormat="1" applyFont="1" applyFill="1" applyBorder="1" applyAlignment="1">
      <alignment horizontal="right" vertical="center"/>
    </xf>
    <xf numFmtId="165" fontId="11" fillId="1" borderId="8" xfId="0" applyNumberFormat="1" applyFont="1" applyFill="1" applyBorder="1" applyAlignment="1">
      <alignment horizontal="right" vertical="center"/>
    </xf>
    <xf numFmtId="165" fontId="12" fillId="1" borderId="7" xfId="0" applyNumberFormat="1" applyFont="1" applyFill="1" applyBorder="1" applyAlignment="1">
      <alignment horizontal="right" vertical="center"/>
    </xf>
    <xf numFmtId="165" fontId="11" fillId="3" borderId="22" xfId="0" applyNumberFormat="1" applyFont="1" applyFill="1" applyBorder="1" applyAlignment="1">
      <alignment horizontal="right" vertical="center"/>
    </xf>
    <xf numFmtId="165" fontId="12" fillId="1" borderId="20" xfId="0" applyNumberFormat="1" applyFont="1" applyFill="1" applyBorder="1" applyAlignment="1">
      <alignment horizontal="right" vertical="center"/>
    </xf>
    <xf numFmtId="165" fontId="11" fillId="1" borderId="10" xfId="0" applyNumberFormat="1" applyFont="1" applyFill="1" applyBorder="1" applyAlignment="1">
      <alignment horizontal="right" vertical="center"/>
    </xf>
    <xf numFmtId="165" fontId="12" fillId="1" borderId="19" xfId="0" applyNumberFormat="1" applyFont="1" applyFill="1" applyBorder="1" applyAlignment="1">
      <alignment horizontal="right" vertical="center"/>
    </xf>
    <xf numFmtId="165" fontId="11" fillId="1" borderId="19" xfId="0" applyNumberFormat="1" applyFont="1" applyFill="1" applyBorder="1" applyAlignment="1">
      <alignment horizontal="right" vertical="center"/>
    </xf>
    <xf numFmtId="165" fontId="12" fillId="1" borderId="10" xfId="0" applyNumberFormat="1" applyFont="1" applyFill="1" applyBorder="1" applyAlignment="1">
      <alignment horizontal="right" vertical="center"/>
    </xf>
    <xf numFmtId="165" fontId="11" fillId="3" borderId="11" xfId="0" applyNumberFormat="1" applyFont="1" applyFill="1" applyBorder="1" applyAlignment="1">
      <alignment horizontal="right" vertical="center"/>
    </xf>
    <xf numFmtId="165" fontId="12" fillId="1" borderId="21" xfId="0" applyNumberFormat="1" applyFont="1" applyFill="1" applyBorder="1" applyAlignment="1">
      <alignment horizontal="right" vertical="center"/>
    </xf>
    <xf numFmtId="165" fontId="12" fillId="0" borderId="13" xfId="0" applyNumberFormat="1" applyFont="1" applyBorder="1" applyAlignment="1">
      <alignment horizontal="center" vertical="center"/>
    </xf>
    <xf numFmtId="165" fontId="11" fillId="0" borderId="0" xfId="0" applyNumberFormat="1" applyFont="1" applyFill="1" applyBorder="1" applyAlignment="1">
      <alignment horizontal="center" vertical="center"/>
    </xf>
    <xf numFmtId="165" fontId="9" fillId="0" borderId="0" xfId="0" applyNumberFormat="1" applyFont="1" applyFill="1" applyBorder="1" applyAlignment="1">
      <alignment horizontal="right" vertical="center"/>
    </xf>
    <xf numFmtId="165" fontId="15" fillId="0" borderId="0" xfId="0" applyNumberFormat="1" applyFont="1" applyBorder="1" applyAlignment="1">
      <alignment horizontal="right" vertical="center"/>
    </xf>
    <xf numFmtId="165" fontId="15" fillId="0" borderId="0" xfId="0" applyNumberFormat="1" applyFont="1" applyFill="1" applyBorder="1" applyAlignment="1">
      <alignment horizontal="right" vertical="center"/>
    </xf>
    <xf numFmtId="165" fontId="11" fillId="3" borderId="5" xfId="0" applyNumberFormat="1" applyFont="1" applyFill="1" applyBorder="1" applyAlignment="1">
      <alignment horizontal="right" vertical="center"/>
    </xf>
    <xf numFmtId="165" fontId="11" fillId="0" borderId="0" xfId="0" applyNumberFormat="1" applyFont="1" applyFill="1" applyBorder="1" applyAlignment="1">
      <alignment horizontal="right" vertical="center"/>
    </xf>
    <xf numFmtId="165" fontId="12" fillId="0" borderId="0" xfId="0" applyNumberFormat="1" applyFont="1" applyFill="1" applyBorder="1" applyAlignment="1">
      <alignment horizontal="center" vertical="center"/>
    </xf>
    <xf numFmtId="165" fontId="12" fillId="0" borderId="13" xfId="0" applyNumberFormat="1" applyFont="1" applyFill="1" applyBorder="1" applyAlignment="1">
      <alignment horizontal="center" vertical="center"/>
    </xf>
    <xf numFmtId="165" fontId="15" fillId="0" borderId="11" xfId="0" applyNumberFormat="1" applyFont="1" applyBorder="1" applyAlignment="1">
      <alignment horizontal="right" vertical="center"/>
    </xf>
    <xf numFmtId="165" fontId="14" fillId="0" borderId="10" xfId="0" applyNumberFormat="1" applyFont="1" applyBorder="1" applyAlignment="1">
      <alignment horizontal="right" vertical="center"/>
    </xf>
    <xf numFmtId="165" fontId="14" fillId="0" borderId="19" xfId="0" applyNumberFormat="1" applyFont="1" applyBorder="1" applyAlignment="1">
      <alignment horizontal="right" vertical="center"/>
    </xf>
    <xf numFmtId="165" fontId="15" fillId="0" borderId="11" xfId="0" applyNumberFormat="1" applyFont="1" applyFill="1" applyBorder="1" applyAlignment="1">
      <alignment horizontal="right" vertical="center"/>
    </xf>
    <xf numFmtId="165" fontId="14" fillId="0" borderId="21" xfId="0" applyNumberFormat="1" applyFont="1" applyBorder="1" applyAlignment="1">
      <alignment horizontal="right" vertical="center"/>
    </xf>
    <xf numFmtId="165" fontId="14" fillId="0" borderId="10" xfId="0" applyNumberFormat="1" applyFont="1" applyFill="1" applyBorder="1" applyAlignment="1">
      <alignment horizontal="right" vertical="center"/>
    </xf>
    <xf numFmtId="3" fontId="14" fillId="0" borderId="25" xfId="0" applyNumberFormat="1" applyFont="1" applyBorder="1" applyAlignment="1">
      <alignment horizontal="right" vertical="center"/>
    </xf>
    <xf numFmtId="3" fontId="9" fillId="0" borderId="25" xfId="0" applyNumberFormat="1" applyFont="1" applyBorder="1" applyAlignment="1">
      <alignment horizontal="right" vertical="center"/>
    </xf>
    <xf numFmtId="3" fontId="14" fillId="0" borderId="32" xfId="0" applyNumberFormat="1" applyFont="1" applyBorder="1" applyAlignment="1">
      <alignment horizontal="right" vertical="center"/>
    </xf>
    <xf numFmtId="3" fontId="12" fillId="1" borderId="3" xfId="0" applyNumberFormat="1" applyFont="1" applyFill="1" applyBorder="1" applyAlignment="1">
      <alignment horizontal="right" vertical="center"/>
    </xf>
    <xf numFmtId="3" fontId="11" fillId="1" borderId="32" xfId="0" applyNumberFormat="1" applyFont="1" applyFill="1" applyBorder="1" applyAlignment="1">
      <alignment horizontal="right" vertical="center"/>
    </xf>
    <xf numFmtId="3" fontId="12" fillId="1" borderId="7" xfId="0" applyNumberFormat="1" applyFont="1" applyFill="1" applyBorder="1" applyAlignment="1">
      <alignment horizontal="right" vertical="center"/>
    </xf>
    <xf numFmtId="3" fontId="12" fillId="1" borderId="10" xfId="0" applyNumberFormat="1" applyFont="1" applyFill="1" applyBorder="1" applyAlignment="1">
      <alignment horizontal="right" vertical="center"/>
    </xf>
    <xf numFmtId="3" fontId="14" fillId="0" borderId="13" xfId="0" applyNumberFormat="1" applyFont="1" applyFill="1" applyBorder="1" applyAlignment="1">
      <alignment horizontal="right" vertical="center"/>
    </xf>
    <xf numFmtId="3" fontId="14" fillId="0" borderId="25" xfId="0" applyNumberFormat="1" applyFont="1" applyFill="1" applyBorder="1" applyAlignment="1">
      <alignment horizontal="right" vertical="center"/>
    </xf>
    <xf numFmtId="3" fontId="11" fillId="3" borderId="32" xfId="0" applyNumberFormat="1" applyFont="1" applyFill="1" applyBorder="1" applyAlignment="1">
      <alignment horizontal="right" vertical="center"/>
    </xf>
    <xf numFmtId="3" fontId="11" fillId="0" borderId="32" xfId="0" applyNumberFormat="1" applyFont="1" applyFill="1" applyBorder="1" applyAlignment="1">
      <alignment horizontal="right" vertical="center"/>
    </xf>
    <xf numFmtId="3" fontId="11" fillId="0" borderId="25" xfId="0" applyNumberFormat="1" applyFont="1" applyFill="1" applyBorder="1" applyAlignment="1">
      <alignment horizontal="right" vertical="center"/>
    </xf>
    <xf numFmtId="3" fontId="9" fillId="0" borderId="25" xfId="0" applyNumberFormat="1" applyFont="1" applyFill="1" applyBorder="1" applyAlignment="1">
      <alignment horizontal="right" vertical="center"/>
    </xf>
    <xf numFmtId="3" fontId="9" fillId="0" borderId="13" xfId="0" applyNumberFormat="1" applyFont="1" applyFill="1" applyBorder="1" applyAlignment="1">
      <alignment horizontal="right" vertical="center"/>
    </xf>
    <xf numFmtId="3" fontId="14" fillId="0" borderId="32" xfId="0" applyNumberFormat="1" applyFont="1" applyFill="1" applyBorder="1" applyAlignment="1">
      <alignment horizontal="right" vertical="center"/>
    </xf>
    <xf numFmtId="3" fontId="12" fillId="1" borderId="32" xfId="0" applyNumberFormat="1" applyFont="1" applyFill="1" applyBorder="1" applyAlignment="1">
      <alignment horizontal="right" vertical="center"/>
    </xf>
    <xf numFmtId="3" fontId="12" fillId="1" borderId="20" xfId="0" applyNumberFormat="1" applyFont="1" applyFill="1" applyBorder="1" applyAlignment="1">
      <alignment horizontal="right" vertical="center"/>
    </xf>
    <xf numFmtId="3" fontId="12" fillId="1" borderId="21" xfId="0" applyNumberFormat="1" applyFont="1" applyFill="1" applyBorder="1" applyAlignment="1">
      <alignment horizontal="right" vertical="center"/>
    </xf>
    <xf numFmtId="3" fontId="14" fillId="0" borderId="10" xfId="0" applyNumberFormat="1" applyFont="1" applyFill="1" applyBorder="1" applyAlignment="1">
      <alignment horizontal="right" vertical="center"/>
    </xf>
    <xf numFmtId="3" fontId="14" fillId="0" borderId="21" xfId="0" applyNumberFormat="1" applyFont="1" applyFill="1" applyBorder="1" applyAlignment="1">
      <alignment horizontal="right" vertical="center"/>
    </xf>
    <xf numFmtId="3" fontId="12" fillId="0" borderId="25" xfId="0" applyNumberFormat="1" applyFont="1" applyBorder="1" applyAlignment="1">
      <alignment horizontal="center" vertical="center"/>
    </xf>
    <xf numFmtId="3" fontId="11" fillId="0" borderId="25" xfId="0" applyNumberFormat="1" applyFont="1" applyFill="1" applyBorder="1" applyAlignment="1">
      <alignment horizontal="center" vertical="center"/>
    </xf>
    <xf numFmtId="3" fontId="12" fillId="0" borderId="13" xfId="0" applyNumberFormat="1" applyFont="1" applyFill="1" applyBorder="1" applyAlignment="1">
      <alignment horizontal="center" vertical="center"/>
    </xf>
    <xf numFmtId="3" fontId="12" fillId="0" borderId="25" xfId="0" applyNumberFormat="1" applyFont="1" applyFill="1" applyBorder="1" applyAlignment="1">
      <alignment horizontal="center" vertical="center"/>
    </xf>
    <xf numFmtId="3" fontId="12" fillId="3" borderId="20" xfId="0" applyNumberFormat="1" applyFont="1" applyFill="1" applyBorder="1" applyAlignment="1">
      <alignment horizontal="right" vertical="center"/>
    </xf>
    <xf numFmtId="3" fontId="12" fillId="3" borderId="21" xfId="0" applyNumberFormat="1" applyFont="1" applyFill="1" applyBorder="1" applyAlignment="1">
      <alignment horizontal="right" vertical="center"/>
    </xf>
    <xf numFmtId="3" fontId="12" fillId="3" borderId="32" xfId="0"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9" fontId="22" fillId="0" borderId="0" xfId="0" applyNumberFormat="1" applyFont="1" applyAlignment="1">
      <alignment horizontal="right"/>
    </xf>
    <xf numFmtId="0" fontId="25" fillId="0" borderId="1" xfId="3" applyFont="1" applyFill="1" applyBorder="1" applyAlignment="1">
      <alignment horizontal="right" wrapText="1"/>
    </xf>
    <xf numFmtId="3" fontId="11" fillId="3" borderId="20" xfId="0" applyNumberFormat="1" applyFont="1" applyFill="1" applyBorder="1" applyAlignment="1">
      <alignment vertical="center"/>
    </xf>
    <xf numFmtId="3" fontId="11" fillId="3" borderId="21" xfId="0" applyNumberFormat="1" applyFont="1" applyFill="1" applyBorder="1" applyAlignment="1">
      <alignment vertical="center"/>
    </xf>
    <xf numFmtId="3" fontId="11" fillId="1" borderId="20" xfId="0" applyNumberFormat="1" applyFont="1" applyFill="1" applyBorder="1" applyAlignment="1">
      <alignment vertical="center"/>
    </xf>
    <xf numFmtId="3" fontId="11" fillId="1" borderId="21" xfId="0" applyNumberFormat="1" applyFont="1" applyFill="1" applyBorder="1" applyAlignment="1">
      <alignment vertical="center"/>
    </xf>
    <xf numFmtId="3" fontId="12" fillId="0" borderId="25" xfId="0" applyNumberFormat="1" applyFont="1" applyFill="1" applyBorder="1" applyAlignment="1">
      <alignment horizontal="right" vertical="center"/>
    </xf>
    <xf numFmtId="3" fontId="15" fillId="0" borderId="25" xfId="0" applyNumberFormat="1" applyFont="1" applyFill="1" applyBorder="1" applyAlignment="1">
      <alignment horizontal="right" vertical="center"/>
    </xf>
    <xf numFmtId="3" fontId="15" fillId="0" borderId="21" xfId="0" applyNumberFormat="1" applyFont="1" applyFill="1" applyBorder="1" applyAlignment="1">
      <alignment horizontal="right" vertical="center"/>
    </xf>
    <xf numFmtId="3" fontId="9" fillId="0" borderId="10" xfId="0" applyNumberFormat="1" applyFont="1" applyBorder="1" applyAlignment="1">
      <alignment horizontal="right" vertical="center"/>
    </xf>
    <xf numFmtId="3" fontId="22" fillId="0" borderId="15" xfId="0" applyNumberFormat="1" applyFont="1" applyBorder="1" applyAlignment="1">
      <alignment horizontal="right"/>
    </xf>
    <xf numFmtId="3" fontId="11" fillId="0" borderId="13" xfId="0" applyNumberFormat="1" applyFont="1" applyFill="1" applyBorder="1" applyAlignment="1">
      <alignment horizontal="center" vertical="center"/>
    </xf>
    <xf numFmtId="3" fontId="12" fillId="0" borderId="13" xfId="0" applyNumberFormat="1" applyFont="1" applyFill="1" applyBorder="1" applyAlignment="1">
      <alignment horizontal="right" vertical="center"/>
    </xf>
    <xf numFmtId="3" fontId="14" fillId="0" borderId="3" xfId="0" applyNumberFormat="1" applyFont="1" applyFill="1" applyBorder="1" applyAlignment="1">
      <alignment horizontal="right" vertical="center"/>
    </xf>
    <xf numFmtId="3" fontId="11" fillId="1" borderId="31" xfId="0" applyNumberFormat="1" applyFont="1" applyFill="1" applyBorder="1" applyAlignment="1">
      <alignment horizontal="right" vertical="center"/>
    </xf>
    <xf numFmtId="167" fontId="23" fillId="0" borderId="0" xfId="0" applyNumberFormat="1" applyFont="1"/>
    <xf numFmtId="3" fontId="12" fillId="0" borderId="0" xfId="0"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3" fontId="11" fillId="1" borderId="5" xfId="0" applyNumberFormat="1" applyFont="1" applyFill="1" applyBorder="1" applyAlignment="1">
      <alignment horizontal="right" vertical="center"/>
    </xf>
    <xf numFmtId="3" fontId="9" fillId="0" borderId="0" xfId="0" applyNumberFormat="1" applyFont="1" applyFill="1" applyBorder="1" applyAlignment="1">
      <alignment horizontal="right" vertical="center"/>
    </xf>
    <xf numFmtId="3" fontId="14" fillId="0" borderId="11" xfId="0" applyNumberFormat="1" applyFont="1" applyFill="1" applyBorder="1" applyAlignment="1">
      <alignment horizontal="right" vertical="center"/>
    </xf>
    <xf numFmtId="0" fontId="17" fillId="0" borderId="0" xfId="0" applyFont="1"/>
    <xf numFmtId="165" fontId="11" fillId="0" borderId="29" xfId="0" applyNumberFormat="1" applyFont="1" applyFill="1" applyBorder="1" applyAlignment="1">
      <alignment horizontal="center" vertical="center"/>
    </xf>
    <xf numFmtId="165" fontId="11" fillId="0" borderId="30" xfId="0" applyNumberFormat="1" applyFont="1" applyFill="1" applyBorder="1" applyAlignment="1">
      <alignment horizontal="center" vertical="center"/>
    </xf>
    <xf numFmtId="3" fontId="14" fillId="0" borderId="30" xfId="0" applyNumberFormat="1" applyFont="1" applyFill="1" applyBorder="1" applyAlignment="1">
      <alignment horizontal="right" vertical="center"/>
    </xf>
    <xf numFmtId="3" fontId="11" fillId="0" borderId="30" xfId="0" applyNumberFormat="1" applyFont="1" applyFill="1" applyBorder="1" applyAlignment="1">
      <alignment horizontal="right" vertical="center"/>
    </xf>
    <xf numFmtId="3" fontId="9" fillId="0" borderId="30" xfId="0" applyNumberFormat="1" applyFont="1" applyFill="1" applyBorder="1" applyAlignment="1">
      <alignment horizontal="right" vertical="center"/>
    </xf>
    <xf numFmtId="3" fontId="9" fillId="0" borderId="30" xfId="0" applyNumberFormat="1" applyFont="1" applyBorder="1" applyAlignment="1">
      <alignment horizontal="right" vertical="center"/>
    </xf>
    <xf numFmtId="3" fontId="14" fillId="0" borderId="31" xfId="0" applyNumberFormat="1" applyFont="1" applyBorder="1" applyAlignment="1">
      <alignment horizontal="right" vertical="center"/>
    </xf>
    <xf numFmtId="3" fontId="12" fillId="1" borderId="31" xfId="0" applyNumberFormat="1" applyFont="1" applyFill="1" applyBorder="1" applyAlignment="1">
      <alignment horizontal="right" vertical="center"/>
    </xf>
    <xf numFmtId="3" fontId="22" fillId="0" borderId="0" xfId="0" applyNumberFormat="1" applyFont="1" applyBorder="1" applyAlignment="1">
      <alignment horizontal="left"/>
    </xf>
    <xf numFmtId="164" fontId="5" fillId="0" borderId="29" xfId="0" applyNumberFormat="1" applyFont="1" applyFill="1" applyBorder="1" applyAlignment="1">
      <alignment horizontal="center" vertical="center"/>
    </xf>
    <xf numFmtId="1" fontId="11" fillId="0" borderId="33" xfId="0" applyNumberFormat="1" applyFont="1" applyFill="1" applyBorder="1" applyAlignment="1">
      <alignment horizontal="center" vertical="center"/>
    </xf>
    <xf numFmtId="3" fontId="12" fillId="0" borderId="30" xfId="0" applyNumberFormat="1" applyFont="1" applyFill="1" applyBorder="1" applyAlignment="1">
      <alignment horizontal="center" vertical="center"/>
    </xf>
    <xf numFmtId="164" fontId="11" fillId="2" borderId="2" xfId="0" applyNumberFormat="1" applyFont="1" applyFill="1" applyBorder="1" applyAlignment="1">
      <alignment vertical="center"/>
    </xf>
    <xf numFmtId="164" fontId="5" fillId="0" borderId="34" xfId="0" applyNumberFormat="1" applyFont="1" applyFill="1" applyBorder="1" applyAlignment="1">
      <alignment horizontal="center" vertical="center"/>
    </xf>
    <xf numFmtId="1" fontId="11" fillId="0" borderId="35" xfId="0" applyNumberFormat="1" applyFont="1" applyFill="1" applyBorder="1" applyAlignment="1">
      <alignment horizontal="center" vertical="center"/>
    </xf>
    <xf numFmtId="3" fontId="11" fillId="1" borderId="34" xfId="0" applyNumberFormat="1" applyFont="1" applyFill="1" applyBorder="1" applyAlignment="1">
      <alignment vertical="center"/>
    </xf>
    <xf numFmtId="3" fontId="11" fillId="1" borderId="35" xfId="0" applyNumberFormat="1" applyFont="1" applyFill="1" applyBorder="1" applyAlignment="1">
      <alignment vertical="center"/>
    </xf>
    <xf numFmtId="3" fontId="12" fillId="0" borderId="12" xfId="0" applyNumberFormat="1" applyFont="1" applyFill="1" applyBorder="1" applyAlignment="1">
      <alignment horizontal="center" vertical="center"/>
    </xf>
    <xf numFmtId="3" fontId="9" fillId="0" borderId="12" xfId="0" applyNumberFormat="1" applyFont="1" applyFill="1" applyBorder="1" applyAlignment="1">
      <alignment horizontal="right" vertical="center"/>
    </xf>
    <xf numFmtId="3" fontId="14" fillId="0" borderId="12" xfId="0" applyNumberFormat="1" applyFont="1" applyFill="1" applyBorder="1" applyAlignment="1">
      <alignment horizontal="right" vertical="center"/>
    </xf>
    <xf numFmtId="3" fontId="11" fillId="1" borderId="2" xfId="0" applyNumberFormat="1" applyFont="1" applyFill="1" applyBorder="1" applyAlignment="1">
      <alignment horizontal="right" vertical="center"/>
    </xf>
    <xf numFmtId="3" fontId="11" fillId="0" borderId="12" xfId="0" applyNumberFormat="1" applyFont="1" applyFill="1" applyBorder="1" applyAlignment="1">
      <alignment horizontal="right" vertical="center"/>
    </xf>
    <xf numFmtId="3" fontId="14" fillId="0" borderId="35" xfId="0" applyNumberFormat="1" applyFont="1" applyFill="1" applyBorder="1" applyAlignment="1">
      <alignment horizontal="right" vertical="center"/>
    </xf>
    <xf numFmtId="3" fontId="11" fillId="0" borderId="12" xfId="0" applyNumberFormat="1" applyFont="1" applyFill="1" applyBorder="1" applyAlignment="1">
      <alignment horizontal="center" vertical="center"/>
    </xf>
    <xf numFmtId="3" fontId="12" fillId="0" borderId="12" xfId="0" applyNumberFormat="1" applyFont="1" applyFill="1" applyBorder="1" applyAlignment="1">
      <alignment horizontal="right" vertical="center"/>
    </xf>
    <xf numFmtId="3" fontId="14" fillId="0" borderId="2" xfId="0" applyNumberFormat="1" applyFont="1" applyFill="1" applyBorder="1" applyAlignment="1">
      <alignment horizontal="right" vertical="center"/>
    </xf>
    <xf numFmtId="165" fontId="11" fillId="1" borderId="20" xfId="0" applyNumberFormat="1" applyFont="1" applyFill="1" applyBorder="1" applyAlignment="1">
      <alignment vertical="center"/>
    </xf>
    <xf numFmtId="165" fontId="11" fillId="1" borderId="21" xfId="0" applyNumberFormat="1" applyFont="1" applyFill="1" applyBorder="1" applyAlignment="1">
      <alignment vertical="center"/>
    </xf>
    <xf numFmtId="165" fontId="12" fillId="0" borderId="25" xfId="0" applyNumberFormat="1" applyFont="1" applyFill="1" applyBorder="1" applyAlignment="1">
      <alignment horizontal="center" vertical="center"/>
    </xf>
    <xf numFmtId="165" fontId="15" fillId="0" borderId="21" xfId="0" applyNumberFormat="1" applyFont="1" applyFill="1" applyBorder="1" applyAlignment="1">
      <alignment horizontal="right" vertical="center"/>
    </xf>
    <xf numFmtId="3" fontId="12" fillId="1" borderId="29" xfId="0" applyNumberFormat="1" applyFont="1" applyFill="1" applyBorder="1" applyAlignment="1">
      <alignment horizontal="right" vertical="center"/>
    </xf>
    <xf numFmtId="3" fontId="12" fillId="1" borderId="33" xfId="0" applyNumberFormat="1" applyFont="1" applyFill="1" applyBorder="1" applyAlignment="1">
      <alignment horizontal="right" vertical="center"/>
    </xf>
    <xf numFmtId="3" fontId="12" fillId="0" borderId="30" xfId="0" applyNumberFormat="1" applyFont="1" applyBorder="1" applyAlignment="1">
      <alignment horizontal="center" vertical="center"/>
    </xf>
    <xf numFmtId="3" fontId="14" fillId="0" borderId="30" xfId="0" applyNumberFormat="1" applyFont="1" applyBorder="1" applyAlignment="1">
      <alignment horizontal="right" vertical="center"/>
    </xf>
    <xf numFmtId="3" fontId="14" fillId="0" borderId="33" xfId="0" applyNumberFormat="1" applyFont="1" applyFill="1" applyBorder="1" applyAlignment="1">
      <alignment horizontal="right" vertical="center"/>
    </xf>
    <xf numFmtId="164" fontId="13" fillId="0" borderId="12" xfId="0" applyNumberFormat="1" applyFont="1" applyFill="1" applyBorder="1" applyAlignment="1">
      <alignment vertical="center"/>
    </xf>
    <xf numFmtId="164" fontId="5" fillId="1" borderId="4" xfId="0" applyNumberFormat="1" applyFont="1" applyFill="1" applyBorder="1" applyAlignment="1">
      <alignment vertical="center"/>
    </xf>
    <xf numFmtId="164" fontId="5" fillId="0" borderId="2" xfId="0" applyNumberFormat="1" applyFont="1" applyFill="1" applyBorder="1" applyAlignment="1">
      <alignment vertical="center"/>
    </xf>
    <xf numFmtId="164" fontId="15" fillId="0" borderId="12" xfId="0" applyNumberFormat="1" applyFont="1" applyBorder="1" applyAlignment="1">
      <alignment vertical="center"/>
    </xf>
    <xf numFmtId="164" fontId="15" fillId="0" borderId="6" xfId="0" applyNumberFormat="1" applyFont="1" applyBorder="1" applyAlignment="1">
      <alignment horizontal="left" vertical="center"/>
    </xf>
    <xf numFmtId="164" fontId="5" fillId="1" borderId="14" xfId="0" applyNumberFormat="1" applyFont="1" applyFill="1" applyBorder="1" applyAlignment="1">
      <alignment vertical="center"/>
    </xf>
    <xf numFmtId="3" fontId="13" fillId="0" borderId="12" xfId="0" applyNumberFormat="1" applyFont="1" applyFill="1" applyBorder="1" applyAlignment="1">
      <alignment horizontal="right" vertical="center"/>
    </xf>
    <xf numFmtId="169" fontId="27" fillId="0" borderId="0" xfId="1" applyNumberFormat="1" applyFont="1"/>
    <xf numFmtId="3" fontId="22" fillId="0" borderId="15" xfId="0" applyNumberFormat="1" applyFont="1" applyBorder="1"/>
    <xf numFmtId="3" fontId="23" fillId="0" borderId="15" xfId="0" applyNumberFormat="1" applyFont="1" applyBorder="1"/>
    <xf numFmtId="3" fontId="11" fillId="3" borderId="16" xfId="0" applyNumberFormat="1" applyFont="1" applyFill="1" applyBorder="1" applyAlignment="1">
      <alignment vertical="center"/>
    </xf>
    <xf numFmtId="3" fontId="11" fillId="3" borderId="17" xfId="0" applyNumberFormat="1" applyFont="1" applyFill="1" applyBorder="1" applyAlignment="1">
      <alignment vertical="center"/>
    </xf>
    <xf numFmtId="3" fontId="11" fillId="3" borderId="3" xfId="0" applyNumberFormat="1" applyFont="1" applyFill="1" applyBorder="1" applyAlignment="1">
      <alignment horizontal="right" vertical="center"/>
    </xf>
    <xf numFmtId="3" fontId="11" fillId="1" borderId="4" xfId="0" applyNumberFormat="1" applyFont="1" applyFill="1" applyBorder="1" applyAlignment="1">
      <alignment vertical="center"/>
    </xf>
    <xf numFmtId="3" fontId="11" fillId="1" borderId="9" xfId="0" applyNumberFormat="1" applyFont="1" applyFill="1" applyBorder="1" applyAlignment="1">
      <alignment vertical="center"/>
    </xf>
    <xf numFmtId="0" fontId="26" fillId="0" borderId="1" xfId="4" applyFont="1" applyFill="1" applyBorder="1" applyAlignment="1">
      <alignment horizontal="right" wrapText="1"/>
    </xf>
    <xf numFmtId="0" fontId="0" fillId="0" borderId="36" xfId="0" applyNumberFormat="1" applyBorder="1"/>
    <xf numFmtId="0" fontId="0" fillId="0" borderId="37" xfId="0" applyNumberFormat="1" applyBorder="1"/>
    <xf numFmtId="0" fontId="0" fillId="0" borderId="38" xfId="0" applyNumberFormat="1" applyBorder="1"/>
    <xf numFmtId="0" fontId="0" fillId="0" borderId="0" xfId="0" applyNumberFormat="1"/>
    <xf numFmtId="164" fontId="5" fillId="1" borderId="4" xfId="0" applyNumberFormat="1" applyFont="1" applyFill="1" applyBorder="1" applyAlignment="1">
      <alignment horizontal="center" vertical="center"/>
    </xf>
    <xf numFmtId="1" fontId="11" fillId="1" borderId="9" xfId="0" applyNumberFormat="1" applyFont="1" applyFill="1" applyBorder="1" applyAlignment="1">
      <alignment horizontal="center" vertical="center"/>
    </xf>
    <xf numFmtId="3" fontId="12" fillId="1" borderId="6" xfId="0" applyNumberFormat="1" applyFont="1" applyFill="1" applyBorder="1" applyAlignment="1">
      <alignment horizontal="center" vertical="center"/>
    </xf>
    <xf numFmtId="3" fontId="11" fillId="1" borderId="6" xfId="0" applyNumberFormat="1" applyFont="1" applyFill="1" applyBorder="1" applyAlignment="1">
      <alignment horizontal="center" vertical="center"/>
    </xf>
    <xf numFmtId="3" fontId="14" fillId="1" borderId="6" xfId="0" applyNumberFormat="1" applyFont="1" applyFill="1" applyBorder="1" applyAlignment="1">
      <alignment horizontal="right" vertical="center"/>
    </xf>
    <xf numFmtId="3" fontId="11" fillId="1" borderId="14" xfId="0" applyNumberFormat="1" applyFont="1" applyFill="1" applyBorder="1" applyAlignment="1">
      <alignment horizontal="right" vertical="center"/>
    </xf>
    <xf numFmtId="3" fontId="11" fillId="1" borderId="6" xfId="0" applyNumberFormat="1" applyFont="1" applyFill="1" applyBorder="1" applyAlignment="1">
      <alignment horizontal="right" vertical="center"/>
    </xf>
    <xf numFmtId="3" fontId="9" fillId="1" borderId="6" xfId="0" applyNumberFormat="1" applyFont="1" applyFill="1" applyBorder="1" applyAlignment="1">
      <alignment horizontal="right" vertical="center"/>
    </xf>
    <xf numFmtId="3" fontId="14" fillId="1" borderId="14" xfId="0" applyNumberFormat="1" applyFont="1" applyFill="1" applyBorder="1" applyAlignment="1">
      <alignment horizontal="right" vertical="center"/>
    </xf>
    <xf numFmtId="3" fontId="11" fillId="1" borderId="14" xfId="0" applyNumberFormat="1" applyFont="1" applyFill="1" applyBorder="1" applyAlignment="1">
      <alignment vertical="center"/>
    </xf>
    <xf numFmtId="3" fontId="14" fillId="1" borderId="9" xfId="0" applyNumberFormat="1" applyFont="1" applyFill="1" applyBorder="1" applyAlignment="1">
      <alignment horizontal="right" vertical="center"/>
    </xf>
    <xf numFmtId="164" fontId="5" fillId="1" borderId="2" xfId="0" applyNumberFormat="1" applyFont="1" applyFill="1" applyBorder="1" applyAlignment="1">
      <alignment vertical="center"/>
    </xf>
    <xf numFmtId="164" fontId="15" fillId="0" borderId="0" xfId="0" applyNumberFormat="1" applyFont="1" applyBorder="1" applyAlignment="1">
      <alignment horizontal="left" vertical="center"/>
    </xf>
    <xf numFmtId="1" fontId="15" fillId="0" borderId="0" xfId="0" applyNumberFormat="1" applyFont="1" applyBorder="1" applyAlignment="1">
      <alignment horizontal="left" vertical="center"/>
    </xf>
    <xf numFmtId="0" fontId="13" fillId="0" borderId="0" xfId="0" applyFont="1" applyAlignment="1">
      <alignment horizontal="left" vertical="center"/>
    </xf>
    <xf numFmtId="0" fontId="0" fillId="0" borderId="0" xfId="0" applyNumberFormat="1" applyBorder="1"/>
    <xf numFmtId="168" fontId="23" fillId="0" borderId="0" xfId="0" quotePrefix="1" applyNumberFormat="1" applyFont="1" applyFill="1" applyAlignment="1">
      <alignment horizontal="right"/>
    </xf>
    <xf numFmtId="0" fontId="0" fillId="0" borderId="0" xfId="0" applyNumberFormat="1" applyFill="1" applyBorder="1"/>
    <xf numFmtId="166" fontId="22" fillId="0" borderId="0" xfId="0" applyNumberFormat="1" applyFont="1" applyFill="1" applyAlignment="1">
      <alignment horizontal="right"/>
    </xf>
    <xf numFmtId="3" fontId="22" fillId="0" borderId="27" xfId="0" applyNumberFormat="1" applyFont="1" applyFill="1" applyBorder="1" applyAlignment="1">
      <alignment horizontal="right"/>
    </xf>
    <xf numFmtId="3" fontId="22" fillId="0" borderId="0" xfId="0" applyNumberFormat="1" applyFont="1" applyFill="1" applyBorder="1" applyAlignment="1">
      <alignment horizontal="right"/>
    </xf>
    <xf numFmtId="3" fontId="22" fillId="0" borderId="0" xfId="0" applyNumberFormat="1" applyFont="1" applyFill="1"/>
    <xf numFmtId="3" fontId="23" fillId="0" borderId="0" xfId="0" applyNumberFormat="1" applyFont="1" applyFill="1"/>
    <xf numFmtId="9" fontId="22" fillId="0" borderId="0" xfId="0" applyNumberFormat="1" applyFont="1" applyFill="1" applyAlignment="1">
      <alignment horizontal="right"/>
    </xf>
    <xf numFmtId="9" fontId="9" fillId="0" borderId="12" xfId="5" applyFont="1" applyFill="1" applyBorder="1" applyAlignment="1">
      <alignment horizontal="right" vertical="center"/>
    </xf>
    <xf numFmtId="164" fontId="5" fillId="0" borderId="22" xfId="0" applyNumberFormat="1" applyFont="1" applyBorder="1" applyAlignment="1">
      <alignment horizontal="center" vertical="center"/>
    </xf>
    <xf numFmtId="165" fontId="12" fillId="0" borderId="0" xfId="0" applyNumberFormat="1" applyFont="1" applyBorder="1" applyAlignment="1">
      <alignment horizontal="center" vertical="center"/>
    </xf>
    <xf numFmtId="0" fontId="7" fillId="0" borderId="15" xfId="0" applyFont="1" applyBorder="1" applyAlignment="1">
      <alignment vertical="center"/>
    </xf>
    <xf numFmtId="164" fontId="9" fillId="0" borderId="15" xfId="0" applyNumberFormat="1" applyFont="1" applyBorder="1" applyAlignment="1">
      <alignment horizontal="right" vertical="center"/>
    </xf>
    <xf numFmtId="164" fontId="11" fillId="0" borderId="24" xfId="0" applyNumberFormat="1" applyFont="1" applyBorder="1" applyAlignment="1">
      <alignment vertical="center"/>
    </xf>
    <xf numFmtId="164" fontId="3" fillId="0" borderId="15" xfId="0" applyNumberFormat="1" applyFont="1" applyBorder="1" applyAlignment="1">
      <alignment horizontal="right" vertical="center"/>
    </xf>
    <xf numFmtId="3" fontId="22" fillId="0" borderId="0" xfId="0" applyNumberFormat="1" applyFont="1" applyBorder="1"/>
    <xf numFmtId="3" fontId="23" fillId="0" borderId="0" xfId="0" applyNumberFormat="1" applyFont="1" applyBorder="1"/>
    <xf numFmtId="3" fontId="22" fillId="0" borderId="25" xfId="0" applyNumberFormat="1" applyFont="1" applyBorder="1" applyAlignment="1">
      <alignment horizontal="right"/>
    </xf>
    <xf numFmtId="0" fontId="26" fillId="0" borderId="28" xfId="4" applyFont="1" applyFill="1" applyBorder="1" applyAlignment="1">
      <alignment horizontal="right" wrapText="1"/>
    </xf>
    <xf numFmtId="3" fontId="23" fillId="0" borderId="25" xfId="0" applyNumberFormat="1" applyFont="1" applyBorder="1"/>
    <xf numFmtId="3" fontId="22" fillId="0" borderId="25" xfId="0" applyNumberFormat="1" applyFont="1" applyBorder="1"/>
    <xf numFmtId="0" fontId="22" fillId="0" borderId="25" xfId="0" applyFont="1" applyBorder="1" applyAlignment="1">
      <alignment horizontal="right"/>
    </xf>
    <xf numFmtId="167" fontId="22" fillId="0" borderId="25" xfId="0" applyNumberFormat="1" applyFont="1" applyBorder="1" applyAlignment="1">
      <alignment horizontal="right"/>
    </xf>
    <xf numFmtId="3" fontId="23" fillId="0" borderId="0" xfId="0" applyNumberFormat="1" applyFont="1" applyBorder="1" applyAlignment="1">
      <alignment horizontal="right"/>
    </xf>
    <xf numFmtId="0" fontId="22" fillId="0" borderId="0" xfId="0" applyFont="1" applyBorder="1" applyAlignment="1">
      <alignment horizontal="left"/>
    </xf>
    <xf numFmtId="167" fontId="22" fillId="0" borderId="0" xfId="0" applyNumberFormat="1" applyFont="1" applyBorder="1" applyAlignment="1">
      <alignment horizontal="left"/>
    </xf>
    <xf numFmtId="3" fontId="23" fillId="0" borderId="0" xfId="0" applyNumberFormat="1" applyFont="1" applyBorder="1" applyAlignment="1">
      <alignment horizontal="left"/>
    </xf>
    <xf numFmtId="0" fontId="5" fillId="0" borderId="34" xfId="0" applyFont="1" applyBorder="1"/>
    <xf numFmtId="0" fontId="5" fillId="0" borderId="39" xfId="0" applyFont="1" applyBorder="1"/>
    <xf numFmtId="0" fontId="13" fillId="0" borderId="34" xfId="0" applyFont="1" applyBorder="1"/>
    <xf numFmtId="0" fontId="13" fillId="0" borderId="39" xfId="0" applyFont="1" applyBorder="1"/>
    <xf numFmtId="0" fontId="13" fillId="0" borderId="12" xfId="0" applyFont="1" applyBorder="1"/>
    <xf numFmtId="0" fontId="13" fillId="0" borderId="41" xfId="0" applyFont="1" applyBorder="1"/>
    <xf numFmtId="0" fontId="13" fillId="0" borderId="35" xfId="0" applyFont="1" applyBorder="1"/>
    <xf numFmtId="0" fontId="13" fillId="0" borderId="40" xfId="0" applyFont="1" applyBorder="1"/>
    <xf numFmtId="0" fontId="15" fillId="0" borderId="0" xfId="0" applyFont="1"/>
    <xf numFmtId="9" fontId="9" fillId="0" borderId="3" xfId="5" applyFont="1" applyFill="1" applyBorder="1" applyAlignment="1">
      <alignment horizontal="right" vertical="center"/>
    </xf>
    <xf numFmtId="3" fontId="9" fillId="0" borderId="3" xfId="0" applyNumberFormat="1" applyFont="1" applyFill="1" applyBorder="1" applyAlignment="1">
      <alignment horizontal="right" vertical="center"/>
    </xf>
    <xf numFmtId="164" fontId="5" fillId="0" borderId="5" xfId="0" applyNumberFormat="1" applyFont="1" applyBorder="1" applyAlignment="1">
      <alignment horizontal="center" vertical="center"/>
    </xf>
    <xf numFmtId="164" fontId="5" fillId="0" borderId="18" xfId="0" applyNumberFormat="1" applyFont="1" applyBorder="1" applyAlignment="1">
      <alignment horizontal="center" vertical="center"/>
    </xf>
    <xf numFmtId="164" fontId="5" fillId="2" borderId="2" xfId="0" applyNumberFormat="1" applyFont="1" applyFill="1" applyBorder="1" applyAlignment="1">
      <alignment horizontal="center" vertical="center"/>
    </xf>
    <xf numFmtId="164" fontId="5" fillId="2" borderId="5" xfId="0" applyNumberFormat="1" applyFont="1" applyFill="1" applyBorder="1" applyAlignment="1">
      <alignment horizontal="center" vertical="center"/>
    </xf>
    <xf numFmtId="164" fontId="5" fillId="2" borderId="18" xfId="0" applyNumberFormat="1" applyFont="1" applyFill="1" applyBorder="1" applyAlignment="1">
      <alignment horizontal="center" vertical="center"/>
    </xf>
    <xf numFmtId="164" fontId="11" fillId="2" borderId="2" xfId="0" applyNumberFormat="1" applyFont="1" applyFill="1" applyBorder="1" applyAlignment="1">
      <alignment horizontal="center" vertical="center"/>
    </xf>
    <xf numFmtId="164" fontId="11" fillId="2" borderId="5" xfId="0" applyNumberFormat="1" applyFont="1" applyFill="1" applyBorder="1" applyAlignment="1">
      <alignment horizontal="center" vertical="center"/>
    </xf>
    <xf numFmtId="164" fontId="11" fillId="2" borderId="18" xfId="0" applyNumberFormat="1" applyFont="1" applyFill="1" applyBorder="1" applyAlignment="1">
      <alignment horizontal="center" vertical="center"/>
    </xf>
  </cellXfs>
  <cellStyles count="6">
    <cellStyle name="Comma" xfId="1" builtinId="3"/>
    <cellStyle name="Normal" xfId="0" builtinId="0"/>
    <cellStyle name="Normal_Models Data" xfId="2"/>
    <cellStyle name="Normal_Models Data_1" xfId="3"/>
    <cellStyle name="Normal_Models Data_2" xfId="4"/>
    <cellStyle name="Percent" xfId="5" builtinId="5"/>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hartsheet" Target="chartsheets/sheet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Data'!$W$162:$BM$162</c:f>
              <c:numCache>
                <c:formatCode>#,##0</c:formatCode>
                <c:ptCount val="43"/>
                <c:pt idx="0">
                  <c:v>175994</c:v>
                </c:pt>
                <c:pt idx="1">
                  <c:v>171204</c:v>
                </c:pt>
                <c:pt idx="2">
                  <c:v>166653</c:v>
                </c:pt>
                <c:pt idx="3">
                  <c:v>162243</c:v>
                </c:pt>
                <c:pt idx="4">
                  <c:v>158209</c:v>
                </c:pt>
                <c:pt idx="5">
                  <c:v>154461</c:v>
                </c:pt>
                <c:pt idx="6">
                  <c:v>151240</c:v>
                </c:pt>
                <c:pt idx="7">
                  <c:v>151827</c:v>
                </c:pt>
                <c:pt idx="8">
                  <c:v>175934</c:v>
                </c:pt>
                <c:pt idx="9">
                  <c:v>173236</c:v>
                </c:pt>
                <c:pt idx="10">
                  <c:v>171016</c:v>
                </c:pt>
                <c:pt idx="11">
                  <c:v>168832</c:v>
                </c:pt>
                <c:pt idx="12">
                  <c:v>167304</c:v>
                </c:pt>
                <c:pt idx="13">
                  <c:v>165760</c:v>
                </c:pt>
                <c:pt idx="14">
                  <c:v>165071</c:v>
                </c:pt>
                <c:pt idx="15">
                  <c:v>164954</c:v>
                </c:pt>
                <c:pt idx="16">
                  <c:v>165824</c:v>
                </c:pt>
                <c:pt idx="17">
                  <c:v>170616</c:v>
                </c:pt>
                <c:pt idx="18">
                  <c:v>183665</c:v>
                </c:pt>
                <c:pt idx="19">
                  <c:v>205680</c:v>
                </c:pt>
                <c:pt idx="20">
                  <c:v>225546</c:v>
                </c:pt>
                <c:pt idx="21">
                  <c:v>232957</c:v>
                </c:pt>
                <c:pt idx="22">
                  <c:v>240231</c:v>
                </c:pt>
                <c:pt idx="23">
                  <c:v>249801.70282921396</c:v>
                </c:pt>
                <c:pt idx="24">
                  <c:v>256836.67188763581</c:v>
                </c:pt>
                <c:pt idx="25">
                  <c:v>261655.14315252475</c:v>
                </c:pt>
                <c:pt idx="26">
                  <c:v>264921.46346047241</c:v>
                </c:pt>
                <c:pt idx="27">
                  <c:v>266876.49336886214</c:v>
                </c:pt>
                <c:pt idx="28">
                  <c:v>268938.20592073497</c:v>
                </c:pt>
                <c:pt idx="29">
                  <c:v>270879.93436859571</c:v>
                </c:pt>
                <c:pt idx="30">
                  <c:v>272790.16376716108</c:v>
                </c:pt>
                <c:pt idx="31">
                  <c:v>274557.95008440904</c:v>
                </c:pt>
                <c:pt idx="32">
                  <c:v>276523.73014901072</c:v>
                </c:pt>
                <c:pt idx="33">
                  <c:v>278323.48231903091</c:v>
                </c:pt>
                <c:pt idx="34">
                  <c:v>280272.15736918361</c:v>
                </c:pt>
                <c:pt idx="35">
                  <c:v>282007.73587736581</c:v>
                </c:pt>
                <c:pt idx="36">
                  <c:v>283719.27982641076</c:v>
                </c:pt>
                <c:pt idx="37">
                  <c:v>285163.34933619318</c:v>
                </c:pt>
                <c:pt idx="38">
                  <c:v>286761.246331256</c:v>
                </c:pt>
                <c:pt idx="39">
                  <c:v>288081.69697347097</c:v>
                </c:pt>
                <c:pt idx="40">
                  <c:v>289491.47413838923</c:v>
                </c:pt>
                <c:pt idx="41">
                  <c:v>290718.17518412496</c:v>
                </c:pt>
                <c:pt idx="42">
                  <c:v>292074.44902180677</c:v>
                </c:pt>
              </c:numCache>
            </c:numRef>
          </c:val>
          <c:smooth val="0"/>
          <c:extLst>
            <c:ext xmlns:c16="http://schemas.microsoft.com/office/drawing/2014/chart" uri="{C3380CC4-5D6E-409C-BE32-E72D297353CC}">
              <c16:uniqueId val="{00000000-3B7B-4365-BE7E-2A9376000CAD}"/>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Data'!$W$435:$BM$435</c:f>
              <c:numCache>
                <c:formatCode>#,##0</c:formatCode>
                <c:ptCount val="43"/>
                <c:pt idx="0">
                  <c:v>195385</c:v>
                </c:pt>
                <c:pt idx="1">
                  <c:v>190615</c:v>
                </c:pt>
                <c:pt idx="2">
                  <c:v>185566</c:v>
                </c:pt>
                <c:pt idx="3">
                  <c:v>180581</c:v>
                </c:pt>
                <c:pt idx="4">
                  <c:v>175380</c:v>
                </c:pt>
                <c:pt idx="5">
                  <c:v>170278</c:v>
                </c:pt>
                <c:pt idx="6">
                  <c:v>165333</c:v>
                </c:pt>
                <c:pt idx="7">
                  <c:v>160040</c:v>
                </c:pt>
                <c:pt idx="8">
                  <c:v>157383</c:v>
                </c:pt>
                <c:pt idx="9">
                  <c:v>151893</c:v>
                </c:pt>
                <c:pt idx="10">
                  <c:v>146921</c:v>
                </c:pt>
                <c:pt idx="11">
                  <c:v>141994</c:v>
                </c:pt>
                <c:pt idx="12">
                  <c:v>137156</c:v>
                </c:pt>
                <c:pt idx="13">
                  <c:v>131296</c:v>
                </c:pt>
                <c:pt idx="14">
                  <c:v>127220</c:v>
                </c:pt>
                <c:pt idx="15">
                  <c:v>121162</c:v>
                </c:pt>
                <c:pt idx="16">
                  <c:v>117358</c:v>
                </c:pt>
                <c:pt idx="17">
                  <c:v>113115</c:v>
                </c:pt>
                <c:pt idx="18">
                  <c:v>109760</c:v>
                </c:pt>
                <c:pt idx="19">
                  <c:v>105221</c:v>
                </c:pt>
                <c:pt idx="20">
                  <c:v>103806</c:v>
                </c:pt>
                <c:pt idx="21">
                  <c:v>100982</c:v>
                </c:pt>
                <c:pt idx="22">
                  <c:v>97245</c:v>
                </c:pt>
                <c:pt idx="23">
                  <c:v>93951.875940673053</c:v>
                </c:pt>
                <c:pt idx="24">
                  <c:v>91105.048870333398</c:v>
                </c:pt>
                <c:pt idx="25">
                  <c:v>88165.647097788402</c:v>
                </c:pt>
                <c:pt idx="26">
                  <c:v>85646.436396018282</c:v>
                </c:pt>
                <c:pt idx="27">
                  <c:v>83042.646438322918</c:v>
                </c:pt>
                <c:pt idx="28">
                  <c:v>80823.657490049271</c:v>
                </c:pt>
                <c:pt idx="29">
                  <c:v>78540.989451286616</c:v>
                </c:pt>
                <c:pt idx="30">
                  <c:v>76584.479209642159</c:v>
                </c:pt>
                <c:pt idx="31">
                  <c:v>74567.029870616534</c:v>
                </c:pt>
                <c:pt idx="32">
                  <c:v>72822.937158442743</c:v>
                </c:pt>
                <c:pt idx="33">
                  <c:v>71024.212613063501</c:v>
                </c:pt>
                <c:pt idx="34">
                  <c:v>69496.895923917502</c:v>
                </c:pt>
                <c:pt idx="35">
                  <c:v>67921.566984531921</c:v>
                </c:pt>
                <c:pt idx="36">
                  <c:v>66545.484890879685</c:v>
                </c:pt>
                <c:pt idx="37">
                  <c:v>65128.965146858231</c:v>
                </c:pt>
                <c:pt idx="38">
                  <c:v>63878.352729514678</c:v>
                </c:pt>
                <c:pt idx="39">
                  <c:v>62574.322606717455</c:v>
                </c:pt>
                <c:pt idx="40">
                  <c:v>61406.622663370537</c:v>
                </c:pt>
                <c:pt idx="41">
                  <c:v>60177.766689043674</c:v>
                </c:pt>
                <c:pt idx="42">
                  <c:v>59034.620429087721</c:v>
                </c:pt>
              </c:numCache>
            </c:numRef>
          </c:val>
          <c:smooth val="0"/>
          <c:extLst>
            <c:ext xmlns:c16="http://schemas.microsoft.com/office/drawing/2014/chart" uri="{C3380CC4-5D6E-409C-BE32-E72D297353CC}">
              <c16:uniqueId val="{00000001-3B7B-4365-BE7E-2A9376000CAD}"/>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Data'!$W$477:$BM$477</c:f>
              <c:numCache>
                <c:formatCode>#,##0</c:formatCode>
                <c:ptCount val="43"/>
                <c:pt idx="0">
                  <c:v>367815</c:v>
                </c:pt>
                <c:pt idx="1">
                  <c:v>358391</c:v>
                </c:pt>
                <c:pt idx="2">
                  <c:v>348929</c:v>
                </c:pt>
                <c:pt idx="3">
                  <c:v>339700</c:v>
                </c:pt>
                <c:pt idx="4">
                  <c:v>330621</c:v>
                </c:pt>
                <c:pt idx="5">
                  <c:v>321906</c:v>
                </c:pt>
                <c:pt idx="6">
                  <c:v>313880</c:v>
                </c:pt>
                <c:pt idx="7">
                  <c:v>309294</c:v>
                </c:pt>
                <c:pt idx="8">
                  <c:v>331727</c:v>
                </c:pt>
                <c:pt idx="9">
                  <c:v>323663</c:v>
                </c:pt>
                <c:pt idx="10">
                  <c:v>316571</c:v>
                </c:pt>
                <c:pt idx="11">
                  <c:v>309557</c:v>
                </c:pt>
                <c:pt idx="12">
                  <c:v>303288</c:v>
                </c:pt>
                <c:pt idx="13">
                  <c:v>295988</c:v>
                </c:pt>
                <c:pt idx="14">
                  <c:v>291285</c:v>
                </c:pt>
                <c:pt idx="15">
                  <c:v>285181</c:v>
                </c:pt>
                <c:pt idx="16">
                  <c:v>282314</c:v>
                </c:pt>
                <c:pt idx="17">
                  <c:v>282934</c:v>
                </c:pt>
                <c:pt idx="18">
                  <c:v>292674</c:v>
                </c:pt>
                <c:pt idx="19">
                  <c:v>311263</c:v>
                </c:pt>
                <c:pt idx="20">
                  <c:v>328310</c:v>
                </c:pt>
                <c:pt idx="21">
                  <c:v>332850</c:v>
                </c:pt>
                <c:pt idx="22">
                  <c:v>336410</c:v>
                </c:pt>
                <c:pt idx="23">
                  <c:v>342672.28001847927</c:v>
                </c:pt>
                <c:pt idx="24">
                  <c:v>346827.82846472133</c:v>
                </c:pt>
                <c:pt idx="25">
                  <c:v>348667.72538921324</c:v>
                </c:pt>
                <c:pt idx="26">
                  <c:v>349372.46628469916</c:v>
                </c:pt>
                <c:pt idx="27">
                  <c:v>348684.5088660951</c:v>
                </c:pt>
                <c:pt idx="28">
                  <c:v>348480.26344354835</c:v>
                </c:pt>
                <c:pt idx="29">
                  <c:v>348092.02925991319</c:v>
                </c:pt>
                <c:pt idx="30">
                  <c:v>347997.67247733136</c:v>
                </c:pt>
                <c:pt idx="31">
                  <c:v>347703.11345757981</c:v>
                </c:pt>
                <c:pt idx="32">
                  <c:v>347875.39378742484</c:v>
                </c:pt>
                <c:pt idx="33">
                  <c:v>347827.10811202921</c:v>
                </c:pt>
                <c:pt idx="34">
                  <c:v>348199.41026864445</c:v>
                </c:pt>
                <c:pt idx="35">
                  <c:v>348314.483299224</c:v>
                </c:pt>
                <c:pt idx="36">
                  <c:v>348604.02779575152</c:v>
                </c:pt>
                <c:pt idx="37">
                  <c:v>348587.54372656811</c:v>
                </c:pt>
                <c:pt idx="38">
                  <c:v>348891.57491325506</c:v>
                </c:pt>
                <c:pt idx="39">
                  <c:v>348868.00988044008</c:v>
                </c:pt>
                <c:pt idx="40">
                  <c:v>349068.46789968724</c:v>
                </c:pt>
                <c:pt idx="41">
                  <c:v>349027.43405252538</c:v>
                </c:pt>
                <c:pt idx="42">
                  <c:v>349203.9662961461</c:v>
                </c:pt>
              </c:numCache>
            </c:numRef>
          </c:val>
          <c:smooth val="0"/>
          <c:extLst>
            <c:ext xmlns:c16="http://schemas.microsoft.com/office/drawing/2014/chart" uri="{C3380CC4-5D6E-409C-BE32-E72D297353CC}">
              <c16:uniqueId val="{00000002-3B7B-4365-BE7E-2A9376000CAD}"/>
            </c:ext>
          </c:extLst>
        </c:ser>
        <c:dLbls>
          <c:showLegendKey val="0"/>
          <c:showVal val="0"/>
          <c:showCatName val="0"/>
          <c:showSerName val="0"/>
          <c:showPercent val="0"/>
          <c:showBubbleSize val="0"/>
        </c:dLbls>
        <c:smooth val="0"/>
        <c:axId val="509233360"/>
        <c:axId val="323667648"/>
      </c:lineChart>
      <c:dateAx>
        <c:axId val="5092333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53968595121"/>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3667648"/>
        <c:crosses val="autoZero"/>
        <c:auto val="1"/>
        <c:lblOffset val="100"/>
        <c:baseTimeUnit val="months"/>
        <c:majorUnit val="12"/>
        <c:majorTimeUnit val="months"/>
        <c:minorUnit val="12"/>
        <c:minorTimeUnit val="months"/>
      </c:dateAx>
      <c:valAx>
        <c:axId val="3236676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509233360"/>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44294432182"/>
          <c:y val="0.94035785288270379"/>
          <c:w val="0.3362282878411910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31338939774"/>
          <c:y val="2.9880478087649404E-2"/>
        </c:manualLayout>
      </c:layout>
      <c:overlay val="0"/>
      <c:spPr>
        <a:noFill/>
        <a:ln w="25400">
          <a:noFill/>
        </a:ln>
      </c:spPr>
    </c:title>
    <c:autoTitleDeleted val="0"/>
    <c:plotArea>
      <c:layout>
        <c:manualLayout>
          <c:layoutTarget val="inner"/>
          <c:xMode val="edge"/>
          <c:yMode val="edge"/>
          <c:x val="8.8235351716133462E-2"/>
          <c:y val="0.15338660337809248"/>
          <c:w val="0.87299522228235082"/>
          <c:h val="0.63944285304373627"/>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Data'!$W$7:$BM$7</c:f>
              <c:numCache>
                <c:formatCode>#,##0</c:formatCode>
                <c:ptCount val="43"/>
                <c:pt idx="0">
                  <c:v>23268</c:v>
                </c:pt>
                <c:pt idx="1">
                  <c:v>22534</c:v>
                </c:pt>
                <c:pt idx="2">
                  <c:v>21801</c:v>
                </c:pt>
                <c:pt idx="3">
                  <c:v>21118</c:v>
                </c:pt>
                <c:pt idx="4">
                  <c:v>20439</c:v>
                </c:pt>
                <c:pt idx="5">
                  <c:v>19838</c:v>
                </c:pt>
                <c:pt idx="6">
                  <c:v>19253</c:v>
                </c:pt>
                <c:pt idx="7">
                  <c:v>18593</c:v>
                </c:pt>
                <c:pt idx="8">
                  <c:v>18020</c:v>
                </c:pt>
                <c:pt idx="9">
                  <c:v>17412</c:v>
                </c:pt>
                <c:pt idx="10">
                  <c:v>16859</c:v>
                </c:pt>
                <c:pt idx="11">
                  <c:v>16320</c:v>
                </c:pt>
                <c:pt idx="12">
                  <c:v>15856</c:v>
                </c:pt>
                <c:pt idx="13">
                  <c:v>15394</c:v>
                </c:pt>
                <c:pt idx="14">
                  <c:v>15070</c:v>
                </c:pt>
                <c:pt idx="15">
                  <c:v>14651</c:v>
                </c:pt>
                <c:pt idx="16">
                  <c:v>14285</c:v>
                </c:pt>
                <c:pt idx="17">
                  <c:v>13899</c:v>
                </c:pt>
                <c:pt idx="18">
                  <c:v>13589</c:v>
                </c:pt>
                <c:pt idx="19">
                  <c:v>13413</c:v>
                </c:pt>
                <c:pt idx="20">
                  <c:v>13119</c:v>
                </c:pt>
                <c:pt idx="21">
                  <c:v>12951</c:v>
                </c:pt>
                <c:pt idx="22">
                  <c:v>12637</c:v>
                </c:pt>
                <c:pt idx="23">
                  <c:v>12416.410957899308</c:v>
                </c:pt>
                <c:pt idx="24">
                  <c:v>12222.359930035927</c:v>
                </c:pt>
                <c:pt idx="25">
                  <c:v>12034.666855791689</c:v>
                </c:pt>
                <c:pt idx="26">
                  <c:v>11875.634540466546</c:v>
                </c:pt>
                <c:pt idx="27">
                  <c:v>11723.02249765156</c:v>
                </c:pt>
                <c:pt idx="28">
                  <c:v>11588.084700395832</c:v>
                </c:pt>
                <c:pt idx="29">
                  <c:v>11453.602811645344</c:v>
                </c:pt>
                <c:pt idx="30">
                  <c:v>11331.420388912393</c:v>
                </c:pt>
                <c:pt idx="31">
                  <c:v>11207.071611321535</c:v>
                </c:pt>
                <c:pt idx="32">
                  <c:v>11094.82212875933</c:v>
                </c:pt>
                <c:pt idx="33">
                  <c:v>10980.329044792157</c:v>
                </c:pt>
                <c:pt idx="34">
                  <c:v>10873.818925795216</c:v>
                </c:pt>
                <c:pt idx="35">
                  <c:v>10762.795350953482</c:v>
                </c:pt>
                <c:pt idx="36">
                  <c:v>10658.097098496619</c:v>
                </c:pt>
                <c:pt idx="37">
                  <c:v>10547.488637727311</c:v>
                </c:pt>
                <c:pt idx="38">
                  <c:v>10442.224777319107</c:v>
                </c:pt>
                <c:pt idx="39">
                  <c:v>10329.878551098231</c:v>
                </c:pt>
                <c:pt idx="40">
                  <c:v>10222.258536382669</c:v>
                </c:pt>
                <c:pt idx="41">
                  <c:v>10107.863435746636</c:v>
                </c:pt>
                <c:pt idx="42">
                  <c:v>9997.8611172142701</c:v>
                </c:pt>
              </c:numCache>
            </c:numRef>
          </c:val>
          <c:smooth val="0"/>
          <c:extLst>
            <c:ext xmlns:c16="http://schemas.microsoft.com/office/drawing/2014/chart" uri="{C3380CC4-5D6E-409C-BE32-E72D297353CC}">
              <c16:uniqueId val="{00000000-5865-4597-89BB-E0A686A129F3}"/>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Data'!$W$49:$BM$49</c:f>
              <c:numCache>
                <c:formatCode>#,##0</c:formatCode>
                <c:ptCount val="43"/>
                <c:pt idx="0">
                  <c:v>19257</c:v>
                </c:pt>
                <c:pt idx="1">
                  <c:v>18538</c:v>
                </c:pt>
                <c:pt idx="2">
                  <c:v>17756</c:v>
                </c:pt>
                <c:pt idx="3">
                  <c:v>17078</c:v>
                </c:pt>
                <c:pt idx="4">
                  <c:v>16407</c:v>
                </c:pt>
                <c:pt idx="5">
                  <c:v>15829</c:v>
                </c:pt>
                <c:pt idx="6">
                  <c:v>15227</c:v>
                </c:pt>
                <c:pt idx="7">
                  <c:v>14624</c:v>
                </c:pt>
                <c:pt idx="8">
                  <c:v>14070</c:v>
                </c:pt>
                <c:pt idx="9">
                  <c:v>13451</c:v>
                </c:pt>
                <c:pt idx="10">
                  <c:v>12914</c:v>
                </c:pt>
                <c:pt idx="11">
                  <c:v>12405</c:v>
                </c:pt>
                <c:pt idx="12">
                  <c:v>11882</c:v>
                </c:pt>
                <c:pt idx="13">
                  <c:v>10975</c:v>
                </c:pt>
                <c:pt idx="14">
                  <c:v>10620</c:v>
                </c:pt>
                <c:pt idx="15">
                  <c:v>10180</c:v>
                </c:pt>
                <c:pt idx="16">
                  <c:v>9794</c:v>
                </c:pt>
                <c:pt idx="17">
                  <c:v>9471</c:v>
                </c:pt>
                <c:pt idx="18">
                  <c:v>9133</c:v>
                </c:pt>
                <c:pt idx="19">
                  <c:v>8834</c:v>
                </c:pt>
                <c:pt idx="20">
                  <c:v>8557</c:v>
                </c:pt>
                <c:pt idx="21">
                  <c:v>8311</c:v>
                </c:pt>
                <c:pt idx="22">
                  <c:v>8044</c:v>
                </c:pt>
                <c:pt idx="23">
                  <c:v>7801.569501179908</c:v>
                </c:pt>
                <c:pt idx="24">
                  <c:v>7577.3797688197228</c:v>
                </c:pt>
                <c:pt idx="25">
                  <c:v>7351.8750703442247</c:v>
                </c:pt>
                <c:pt idx="26">
                  <c:v>7150.255657024949</c:v>
                </c:pt>
                <c:pt idx="27">
                  <c:v>6950.2102219368489</c:v>
                </c:pt>
                <c:pt idx="28">
                  <c:v>6766.8085611553952</c:v>
                </c:pt>
                <c:pt idx="29">
                  <c:v>6581.6859884953365</c:v>
                </c:pt>
                <c:pt idx="30">
                  <c:v>6407.1717163669209</c:v>
                </c:pt>
                <c:pt idx="31">
                  <c:v>6227.3563311845128</c:v>
                </c:pt>
                <c:pt idx="32">
                  <c:v>6058.4305871412271</c:v>
                </c:pt>
                <c:pt idx="33">
                  <c:v>5885.9886984446803</c:v>
                </c:pt>
                <c:pt idx="34">
                  <c:v>5723.1603634765579</c:v>
                </c:pt>
                <c:pt idx="35">
                  <c:v>5555.903337673476</c:v>
                </c:pt>
                <c:pt idx="36">
                  <c:v>5395.8392882894323</c:v>
                </c:pt>
                <c:pt idx="37">
                  <c:v>5229.9611838729679</c:v>
                </c:pt>
                <c:pt idx="38">
                  <c:v>5071.8095329291682</c:v>
                </c:pt>
                <c:pt idx="39">
                  <c:v>4908.6022296517913</c:v>
                </c:pt>
                <c:pt idx="40">
                  <c:v>4753.3102805985436</c:v>
                </c:pt>
                <c:pt idx="41">
                  <c:v>4593.5268830937866</c:v>
                </c:pt>
                <c:pt idx="42">
                  <c:v>4441.1322905538118</c:v>
                </c:pt>
              </c:numCache>
            </c:numRef>
          </c:val>
          <c:smooth val="0"/>
          <c:extLst>
            <c:ext xmlns:c16="http://schemas.microsoft.com/office/drawing/2014/chart" uri="{C3380CC4-5D6E-409C-BE32-E72D297353CC}">
              <c16:uniqueId val="{00000001-5865-4597-89BB-E0A686A129F3}"/>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Data'!$W$175:$BM$175</c:f>
              <c:numCache>
                <c:formatCode>#,##0</c:formatCode>
                <c:ptCount val="43"/>
                <c:pt idx="0">
                  <c:v>17239</c:v>
                </c:pt>
                <c:pt idx="1">
                  <c:v>16649</c:v>
                </c:pt>
                <c:pt idx="2">
                  <c:v>16028</c:v>
                </c:pt>
                <c:pt idx="3">
                  <c:v>15479</c:v>
                </c:pt>
                <c:pt idx="4">
                  <c:v>14928</c:v>
                </c:pt>
                <c:pt idx="5">
                  <c:v>14478</c:v>
                </c:pt>
                <c:pt idx="6">
                  <c:v>13956</c:v>
                </c:pt>
                <c:pt idx="7">
                  <c:v>13414</c:v>
                </c:pt>
                <c:pt idx="8">
                  <c:v>12997</c:v>
                </c:pt>
                <c:pt idx="9">
                  <c:v>12547</c:v>
                </c:pt>
                <c:pt idx="10">
                  <c:v>12085</c:v>
                </c:pt>
                <c:pt idx="11">
                  <c:v>11652</c:v>
                </c:pt>
                <c:pt idx="12">
                  <c:v>11216</c:v>
                </c:pt>
                <c:pt idx="13">
                  <c:v>10489</c:v>
                </c:pt>
                <c:pt idx="14">
                  <c:v>10101</c:v>
                </c:pt>
                <c:pt idx="15">
                  <c:v>9710</c:v>
                </c:pt>
                <c:pt idx="16">
                  <c:v>9325</c:v>
                </c:pt>
                <c:pt idx="17">
                  <c:v>9043</c:v>
                </c:pt>
                <c:pt idx="18">
                  <c:v>8705</c:v>
                </c:pt>
                <c:pt idx="19">
                  <c:v>8419</c:v>
                </c:pt>
                <c:pt idx="20">
                  <c:v>8191</c:v>
                </c:pt>
                <c:pt idx="21">
                  <c:v>7952</c:v>
                </c:pt>
                <c:pt idx="22">
                  <c:v>7685</c:v>
                </c:pt>
                <c:pt idx="23">
                  <c:v>7426.9574604423851</c:v>
                </c:pt>
                <c:pt idx="24">
                  <c:v>7190.4532062765893</c:v>
                </c:pt>
                <c:pt idx="25">
                  <c:v>6947.9383856213399</c:v>
                </c:pt>
                <c:pt idx="26">
                  <c:v>6733.9541578185417</c:v>
                </c:pt>
                <c:pt idx="27">
                  <c:v>6519.2492792775038</c:v>
                </c:pt>
                <c:pt idx="28">
                  <c:v>6330.151667867508</c:v>
                </c:pt>
                <c:pt idx="29">
                  <c:v>6140.8032551628248</c:v>
                </c:pt>
                <c:pt idx="30">
                  <c:v>5971.2095710162075</c:v>
                </c:pt>
                <c:pt idx="31">
                  <c:v>5797.9936866011794</c:v>
                </c:pt>
                <c:pt idx="32">
                  <c:v>5641.9899233331844</c:v>
                </c:pt>
                <c:pt idx="33">
                  <c:v>5482.2981390229888</c:v>
                </c:pt>
                <c:pt idx="34">
                  <c:v>5337.6644379408608</c:v>
                </c:pt>
                <c:pt idx="35">
                  <c:v>5189.029206405392</c:v>
                </c:pt>
                <c:pt idx="36">
                  <c:v>5056.6425480766129</c:v>
                </c:pt>
                <c:pt idx="37">
                  <c:v>4922.7703588625909</c:v>
                </c:pt>
                <c:pt idx="38">
                  <c:v>4799.7682666998744</c:v>
                </c:pt>
                <c:pt idx="39">
                  <c:v>4671.7422524204558</c:v>
                </c:pt>
                <c:pt idx="40">
                  <c:v>4556.3468297591244</c:v>
                </c:pt>
                <c:pt idx="41">
                  <c:v>4438.2943008388947</c:v>
                </c:pt>
                <c:pt idx="42">
                  <c:v>4331.5785235946878</c:v>
                </c:pt>
              </c:numCache>
            </c:numRef>
          </c:val>
          <c:smooth val="0"/>
          <c:extLst>
            <c:ext xmlns:c16="http://schemas.microsoft.com/office/drawing/2014/chart" uri="{C3380CC4-5D6E-409C-BE32-E72D297353CC}">
              <c16:uniqueId val="{00000002-5865-4597-89BB-E0A686A129F3}"/>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Data'!$W$196:$BM$196</c:f>
              <c:numCache>
                <c:formatCode>#,##0</c:formatCode>
                <c:ptCount val="43"/>
                <c:pt idx="0">
                  <c:v>24328</c:v>
                </c:pt>
                <c:pt idx="1">
                  <c:v>23779</c:v>
                </c:pt>
                <c:pt idx="2">
                  <c:v>23214</c:v>
                </c:pt>
                <c:pt idx="3">
                  <c:v>22529</c:v>
                </c:pt>
                <c:pt idx="4">
                  <c:v>21877</c:v>
                </c:pt>
                <c:pt idx="5">
                  <c:v>21209</c:v>
                </c:pt>
                <c:pt idx="6">
                  <c:v>20511</c:v>
                </c:pt>
                <c:pt idx="7">
                  <c:v>19794</c:v>
                </c:pt>
                <c:pt idx="8">
                  <c:v>19061</c:v>
                </c:pt>
                <c:pt idx="9">
                  <c:v>18269</c:v>
                </c:pt>
                <c:pt idx="10">
                  <c:v>17478</c:v>
                </c:pt>
                <c:pt idx="11">
                  <c:v>16719</c:v>
                </c:pt>
                <c:pt idx="12">
                  <c:v>15982</c:v>
                </c:pt>
                <c:pt idx="13">
                  <c:v>15125</c:v>
                </c:pt>
                <c:pt idx="14">
                  <c:v>14562</c:v>
                </c:pt>
                <c:pt idx="15">
                  <c:v>13752</c:v>
                </c:pt>
                <c:pt idx="16">
                  <c:v>13085</c:v>
                </c:pt>
                <c:pt idx="17">
                  <c:v>12416</c:v>
                </c:pt>
                <c:pt idx="18">
                  <c:v>11745</c:v>
                </c:pt>
                <c:pt idx="19">
                  <c:v>11059</c:v>
                </c:pt>
                <c:pt idx="20">
                  <c:v>10463</c:v>
                </c:pt>
                <c:pt idx="21">
                  <c:v>9913</c:v>
                </c:pt>
                <c:pt idx="22">
                  <c:v>9277</c:v>
                </c:pt>
                <c:pt idx="23">
                  <c:v>8684.5895500885745</c:v>
                </c:pt>
                <c:pt idx="24">
                  <c:v>8165.8263077565598</c:v>
                </c:pt>
                <c:pt idx="25">
                  <c:v>7633.0087403247335</c:v>
                </c:pt>
                <c:pt idx="26">
                  <c:v>7182.6721243064512</c:v>
                </c:pt>
                <c:pt idx="27">
                  <c:v>6723.4656423032393</c:v>
                </c:pt>
                <c:pt idx="28">
                  <c:v>6339.5305921685958</c:v>
                </c:pt>
                <c:pt idx="29">
                  <c:v>5950.0939751865008</c:v>
                </c:pt>
                <c:pt idx="30">
                  <c:v>5628.3026244537723</c:v>
                </c:pt>
                <c:pt idx="31">
                  <c:v>5303.6195814935718</c:v>
                </c:pt>
                <c:pt idx="32">
                  <c:v>5038.8277258652797</c:v>
                </c:pt>
                <c:pt idx="33">
                  <c:v>4773.2460393974279</c:v>
                </c:pt>
                <c:pt idx="34">
                  <c:v>4559.589704088794</c:v>
                </c:pt>
                <c:pt idx="35">
                  <c:v>4346.0345032040996</c:v>
                </c:pt>
                <c:pt idx="36">
                  <c:v>4172.7729566591024</c:v>
                </c:pt>
                <c:pt idx="37">
                  <c:v>3996.4701375788145</c:v>
                </c:pt>
                <c:pt idx="38">
                  <c:v>3856.4495647186668</c:v>
                </c:pt>
                <c:pt idx="39">
                  <c:v>3715.1222649885017</c:v>
                </c:pt>
                <c:pt idx="40">
                  <c:v>3602.4904168651419</c:v>
                </c:pt>
                <c:pt idx="41">
                  <c:v>3487.1507443309738</c:v>
                </c:pt>
                <c:pt idx="42">
                  <c:v>3394.2841333072406</c:v>
                </c:pt>
              </c:numCache>
            </c:numRef>
          </c:val>
          <c:smooth val="0"/>
          <c:extLst>
            <c:ext xmlns:c16="http://schemas.microsoft.com/office/drawing/2014/chart" uri="{C3380CC4-5D6E-409C-BE32-E72D297353CC}">
              <c16:uniqueId val="{00000003-5865-4597-89BB-E0A686A129F3}"/>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Data'!$W$574:$BM$574</c:f>
              <c:numCache>
                <c:formatCode>#,##0</c:formatCode>
                <c:ptCount val="43"/>
                <c:pt idx="0">
                  <c:v>18401</c:v>
                </c:pt>
                <c:pt idx="1">
                  <c:v>17988</c:v>
                </c:pt>
                <c:pt idx="2">
                  <c:v>17516</c:v>
                </c:pt>
                <c:pt idx="3">
                  <c:v>16935</c:v>
                </c:pt>
                <c:pt idx="4">
                  <c:v>16413</c:v>
                </c:pt>
                <c:pt idx="5">
                  <c:v>15832</c:v>
                </c:pt>
                <c:pt idx="6">
                  <c:v>15270</c:v>
                </c:pt>
                <c:pt idx="7">
                  <c:v>14662</c:v>
                </c:pt>
                <c:pt idx="8">
                  <c:v>14115</c:v>
                </c:pt>
                <c:pt idx="9">
                  <c:v>13517</c:v>
                </c:pt>
                <c:pt idx="10">
                  <c:v>12919</c:v>
                </c:pt>
                <c:pt idx="11">
                  <c:v>12326</c:v>
                </c:pt>
                <c:pt idx="12">
                  <c:v>11721</c:v>
                </c:pt>
                <c:pt idx="13">
                  <c:v>10855</c:v>
                </c:pt>
                <c:pt idx="14">
                  <c:v>10367</c:v>
                </c:pt>
                <c:pt idx="15">
                  <c:v>9707</c:v>
                </c:pt>
                <c:pt idx="16">
                  <c:v>9186</c:v>
                </c:pt>
                <c:pt idx="17">
                  <c:v>8655</c:v>
                </c:pt>
                <c:pt idx="18">
                  <c:v>8160</c:v>
                </c:pt>
                <c:pt idx="19">
                  <c:v>7631</c:v>
                </c:pt>
                <c:pt idx="20">
                  <c:v>7198</c:v>
                </c:pt>
                <c:pt idx="21">
                  <c:v>6775</c:v>
                </c:pt>
                <c:pt idx="22">
                  <c:v>6321</c:v>
                </c:pt>
                <c:pt idx="23">
                  <c:v>5893.0117798795654</c:v>
                </c:pt>
                <c:pt idx="24">
                  <c:v>5519.2394097210617</c:v>
                </c:pt>
                <c:pt idx="25">
                  <c:v>5137.698009653609</c:v>
                </c:pt>
                <c:pt idx="26">
                  <c:v>4814.7900889930415</c:v>
                </c:pt>
                <c:pt idx="27">
                  <c:v>4486.4723841177738</c:v>
                </c:pt>
                <c:pt idx="28">
                  <c:v>4212.1495307799087</c:v>
                </c:pt>
                <c:pt idx="29">
                  <c:v>3935.3370604267966</c:v>
                </c:pt>
                <c:pt idx="30">
                  <c:v>3706.0286303614998</c:v>
                </c:pt>
                <c:pt idx="31">
                  <c:v>3475.4137390029</c:v>
                </c:pt>
                <c:pt idx="32">
                  <c:v>3287.7101104253252</c:v>
                </c:pt>
                <c:pt idx="33">
                  <c:v>3100.142711139109</c:v>
                </c:pt>
                <c:pt idx="34">
                  <c:v>2947.7306554401925</c:v>
                </c:pt>
                <c:pt idx="35">
                  <c:v>2794.9056606034869</c:v>
                </c:pt>
                <c:pt idx="36">
                  <c:v>2669.975102406328</c:v>
                </c:pt>
                <c:pt idx="37">
                  <c:v>2542.6356943434253</c:v>
                </c:pt>
                <c:pt idx="38">
                  <c:v>2440.5916633815036</c:v>
                </c:pt>
                <c:pt idx="39">
                  <c:v>2337.5883186467195</c:v>
                </c:pt>
                <c:pt idx="40">
                  <c:v>2253.4963430853131</c:v>
                </c:pt>
                <c:pt idx="41">
                  <c:v>2166.510145746267</c:v>
                </c:pt>
                <c:pt idx="42">
                  <c:v>2094.6599655258146</c:v>
                </c:pt>
              </c:numCache>
            </c:numRef>
          </c:val>
          <c:smooth val="0"/>
          <c:extLst>
            <c:ext xmlns:c16="http://schemas.microsoft.com/office/drawing/2014/chart" uri="{C3380CC4-5D6E-409C-BE32-E72D297353CC}">
              <c16:uniqueId val="{00000004-5865-4597-89BB-E0A686A129F3}"/>
            </c:ext>
          </c:extLst>
        </c:ser>
        <c:dLbls>
          <c:showLegendKey val="0"/>
          <c:showVal val="0"/>
          <c:showCatName val="0"/>
          <c:showSerName val="0"/>
          <c:showPercent val="0"/>
          <c:showBubbleSize val="0"/>
        </c:dLbls>
        <c:smooth val="0"/>
        <c:axId val="697096680"/>
        <c:axId val="697097072"/>
      </c:lineChart>
      <c:dateAx>
        <c:axId val="69709668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459924652275609"/>
              <c:y val="0.8764948604532002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7072"/>
        <c:crosses val="autoZero"/>
        <c:auto val="1"/>
        <c:lblOffset val="100"/>
        <c:baseTimeUnit val="months"/>
        <c:majorUnit val="12"/>
        <c:majorTimeUnit val="months"/>
        <c:minorUnit val="12"/>
        <c:minorTimeUnit val="months"/>
      </c:dateAx>
      <c:valAx>
        <c:axId val="6970970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7096680"/>
        <c:crosses val="autoZero"/>
        <c:crossBetween val="midCat"/>
      </c:valAx>
      <c:spPr>
        <a:solidFill>
          <a:srgbClr val="C0C0C0"/>
        </a:solidFill>
        <a:ln w="12700">
          <a:solidFill>
            <a:srgbClr val="808080"/>
          </a:solidFill>
          <a:prstDash val="solid"/>
        </a:ln>
      </c:spPr>
    </c:plotArea>
    <c:legend>
      <c:legendPos val="b"/>
      <c:layout>
        <c:manualLayout>
          <c:xMode val="edge"/>
          <c:yMode val="edge"/>
          <c:x val="0.32219270210271334"/>
          <c:y val="0.94422394411853894"/>
          <c:w val="0.40374357967158869"/>
          <c:h val="4.1832669322709126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31408574"/>
          <c:y val="2.9644268774703556E-2"/>
        </c:manualLayout>
      </c:layout>
      <c:overlay val="0"/>
      <c:spPr>
        <a:noFill/>
        <a:ln w="25400">
          <a:noFill/>
        </a:ln>
      </c:spPr>
    </c:title>
    <c:autoTitleDeleted val="0"/>
    <c:plotArea>
      <c:layout>
        <c:manualLayout>
          <c:layoutTarget val="inner"/>
          <c:xMode val="edge"/>
          <c:yMode val="edge"/>
          <c:x val="8.8452141510469554E-2"/>
          <c:y val="0.15612648221343872"/>
          <c:w val="0.87592190134673331"/>
          <c:h val="0.63043478260869568"/>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Data'!$W$658:$BM$658</c:f>
              <c:numCache>
                <c:formatCode>#,##0</c:formatCode>
                <c:ptCount val="43"/>
                <c:pt idx="0">
                  <c:v>60844</c:v>
                </c:pt>
                <c:pt idx="1">
                  <c:v>58930</c:v>
                </c:pt>
                <c:pt idx="2">
                  <c:v>56943</c:v>
                </c:pt>
                <c:pt idx="3">
                  <c:v>54850</c:v>
                </c:pt>
                <c:pt idx="4">
                  <c:v>52905</c:v>
                </c:pt>
                <c:pt idx="5">
                  <c:v>51104</c:v>
                </c:pt>
                <c:pt idx="6">
                  <c:v>49218</c:v>
                </c:pt>
                <c:pt idx="7">
                  <c:v>47220</c:v>
                </c:pt>
                <c:pt idx="8">
                  <c:v>45402</c:v>
                </c:pt>
                <c:pt idx="9">
                  <c:v>43605</c:v>
                </c:pt>
                <c:pt idx="10">
                  <c:v>41855</c:v>
                </c:pt>
                <c:pt idx="11">
                  <c:v>40166</c:v>
                </c:pt>
                <c:pt idx="12">
                  <c:v>38466</c:v>
                </c:pt>
                <c:pt idx="13">
                  <c:v>36564</c:v>
                </c:pt>
                <c:pt idx="14">
                  <c:v>35150</c:v>
                </c:pt>
                <c:pt idx="15">
                  <c:v>32921</c:v>
                </c:pt>
                <c:pt idx="16">
                  <c:v>31518</c:v>
                </c:pt>
                <c:pt idx="17">
                  <c:v>30352</c:v>
                </c:pt>
                <c:pt idx="18">
                  <c:v>29145</c:v>
                </c:pt>
                <c:pt idx="19">
                  <c:v>27924</c:v>
                </c:pt>
                <c:pt idx="20">
                  <c:v>26972</c:v>
                </c:pt>
                <c:pt idx="21">
                  <c:v>26024</c:v>
                </c:pt>
                <c:pt idx="22">
                  <c:v>24944</c:v>
                </c:pt>
                <c:pt idx="23">
                  <c:v>23956.890152266107</c:v>
                </c:pt>
                <c:pt idx="24">
                  <c:v>23072.453042783611</c:v>
                </c:pt>
                <c:pt idx="25">
                  <c:v>22167.752398178916</c:v>
                </c:pt>
                <c:pt idx="26">
                  <c:v>21382.964194590899</c:v>
                </c:pt>
                <c:pt idx="27">
                  <c:v>20592.231059342968</c:v>
                </c:pt>
                <c:pt idx="28">
                  <c:v>19913.232880702759</c:v>
                </c:pt>
                <c:pt idx="29">
                  <c:v>19233.557570157864</c:v>
                </c:pt>
                <c:pt idx="30">
                  <c:v>18638.016543307149</c:v>
                </c:pt>
                <c:pt idx="31">
                  <c:v>18030.598478790904</c:v>
                </c:pt>
                <c:pt idx="32">
                  <c:v>17500.408515346258</c:v>
                </c:pt>
                <c:pt idx="33">
                  <c:v>16961.93020805754</c:v>
                </c:pt>
                <c:pt idx="34">
                  <c:v>16491.909154696568</c:v>
                </c:pt>
                <c:pt idx="35">
                  <c:v>16014.24029887349</c:v>
                </c:pt>
                <c:pt idx="36">
                  <c:v>15589.657657708251</c:v>
                </c:pt>
                <c:pt idx="37">
                  <c:v>15151.711329575375</c:v>
                </c:pt>
                <c:pt idx="38">
                  <c:v>14760.704316536821</c:v>
                </c:pt>
                <c:pt idx="39">
                  <c:v>14356.166910484149</c:v>
                </c:pt>
                <c:pt idx="40">
                  <c:v>13992.436541268984</c:v>
                </c:pt>
                <c:pt idx="41">
                  <c:v>13614.899357991579</c:v>
                </c:pt>
                <c:pt idx="42">
                  <c:v>13272.324529497322</c:v>
                </c:pt>
              </c:numCache>
            </c:numRef>
          </c:val>
          <c:smooth val="0"/>
          <c:extLst>
            <c:ext xmlns:c16="http://schemas.microsoft.com/office/drawing/2014/chart" uri="{C3380CC4-5D6E-409C-BE32-E72D297353CC}">
              <c16:uniqueId val="{00000000-12A9-48C4-B4A1-B46680E961E0}"/>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Data'!$W$679:$BM$679</c:f>
              <c:numCache>
                <c:formatCode>#,##0</c:formatCode>
                <c:ptCount val="43"/>
                <c:pt idx="0">
                  <c:v>47447</c:v>
                </c:pt>
                <c:pt idx="1">
                  <c:v>46180</c:v>
                </c:pt>
                <c:pt idx="2">
                  <c:v>44880</c:v>
                </c:pt>
                <c:pt idx="3">
                  <c:v>43532</c:v>
                </c:pt>
                <c:pt idx="4">
                  <c:v>42216</c:v>
                </c:pt>
                <c:pt idx="5">
                  <c:v>40950</c:v>
                </c:pt>
                <c:pt idx="6">
                  <c:v>39680</c:v>
                </c:pt>
                <c:pt idx="7">
                  <c:v>38311</c:v>
                </c:pt>
                <c:pt idx="8">
                  <c:v>37014</c:v>
                </c:pt>
                <c:pt idx="9">
                  <c:v>35631</c:v>
                </c:pt>
                <c:pt idx="10">
                  <c:v>34283</c:v>
                </c:pt>
                <c:pt idx="11">
                  <c:v>32995</c:v>
                </c:pt>
                <c:pt idx="12">
                  <c:v>31794</c:v>
                </c:pt>
                <c:pt idx="13">
                  <c:v>30491</c:v>
                </c:pt>
                <c:pt idx="14">
                  <c:v>29605</c:v>
                </c:pt>
                <c:pt idx="15">
                  <c:v>28382</c:v>
                </c:pt>
                <c:pt idx="16">
                  <c:v>27352</c:v>
                </c:pt>
                <c:pt idx="17">
                  <c:v>26302</c:v>
                </c:pt>
                <c:pt idx="18">
                  <c:v>25333</c:v>
                </c:pt>
                <c:pt idx="19">
                  <c:v>24478</c:v>
                </c:pt>
                <c:pt idx="20">
                  <c:v>23594</c:v>
                </c:pt>
                <c:pt idx="21">
                  <c:v>22878</c:v>
                </c:pt>
                <c:pt idx="22">
                  <c:v>21928</c:v>
                </c:pt>
                <c:pt idx="23">
                  <c:v>21122.953269133177</c:v>
                </c:pt>
                <c:pt idx="24">
                  <c:v>20416.720236420661</c:v>
                </c:pt>
                <c:pt idx="25">
                  <c:v>19702.387883247848</c:v>
                </c:pt>
                <c:pt idx="26">
                  <c:v>19097.982344170294</c:v>
                </c:pt>
                <c:pt idx="27">
                  <c:v>18490.803903154992</c:v>
                </c:pt>
                <c:pt idx="28">
                  <c:v>17975.609120358004</c:v>
                </c:pt>
                <c:pt idx="29">
                  <c:v>17455.102146874164</c:v>
                </c:pt>
                <c:pt idx="30">
                  <c:v>17013.508318823198</c:v>
                </c:pt>
                <c:pt idx="31">
                  <c:v>16566.611633746161</c:v>
                </c:pt>
                <c:pt idx="32">
                  <c:v>16191.251090812628</c:v>
                </c:pt>
                <c:pt idx="33">
                  <c:v>15812.610548587054</c:v>
                </c:pt>
                <c:pt idx="34">
                  <c:v>15492.983352746684</c:v>
                </c:pt>
                <c:pt idx="35">
                  <c:v>15168.812131208246</c:v>
                </c:pt>
                <c:pt idx="36">
                  <c:v>14891.321231943988</c:v>
                </c:pt>
                <c:pt idx="37">
                  <c:v>14604.694480957696</c:v>
                </c:pt>
                <c:pt idx="38">
                  <c:v>14359.029490788906</c:v>
                </c:pt>
                <c:pt idx="39">
                  <c:v>14104.846775731465</c:v>
                </c:pt>
                <c:pt idx="40">
                  <c:v>13884.196943069954</c:v>
                </c:pt>
                <c:pt idx="41">
                  <c:v>13653.956213718158</c:v>
                </c:pt>
                <c:pt idx="42">
                  <c:v>13450.444318815875</c:v>
                </c:pt>
              </c:numCache>
            </c:numRef>
          </c:val>
          <c:smooth val="0"/>
          <c:extLst>
            <c:ext xmlns:c16="http://schemas.microsoft.com/office/drawing/2014/chart" uri="{C3380CC4-5D6E-409C-BE32-E72D297353CC}">
              <c16:uniqueId val="{00000001-12A9-48C4-B4A1-B46680E961E0}"/>
            </c:ext>
          </c:extLst>
        </c:ser>
        <c:dLbls>
          <c:showLegendKey val="0"/>
          <c:showVal val="0"/>
          <c:showCatName val="0"/>
          <c:showSerName val="0"/>
          <c:showPercent val="0"/>
          <c:showBubbleSize val="0"/>
        </c:dLbls>
        <c:smooth val="0"/>
        <c:axId val="697102560"/>
        <c:axId val="697100600"/>
      </c:lineChart>
      <c:dateAx>
        <c:axId val="6971025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28758905136858"/>
              <c:y val="0.8695652173913043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0600"/>
        <c:crosses val="autoZero"/>
        <c:auto val="1"/>
        <c:lblOffset val="100"/>
        <c:baseTimeUnit val="months"/>
        <c:majorUnit val="12"/>
        <c:majorTimeUnit val="months"/>
        <c:minorUnit val="12"/>
        <c:minorTimeUnit val="months"/>
      </c:dateAx>
      <c:valAx>
        <c:axId val="697100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2560"/>
        <c:crosses val="autoZero"/>
        <c:crossBetween val="midCat"/>
      </c:valAx>
      <c:spPr>
        <a:solidFill>
          <a:srgbClr val="C0C0C0"/>
        </a:solidFill>
        <a:ln w="12700">
          <a:solidFill>
            <a:srgbClr val="808080"/>
          </a:solidFill>
          <a:prstDash val="solid"/>
        </a:ln>
      </c:spPr>
    </c:plotArea>
    <c:legend>
      <c:legendPos val="b"/>
      <c:layout>
        <c:manualLayout>
          <c:xMode val="edge"/>
          <c:yMode val="edge"/>
          <c:x val="0.32923859517560305"/>
          <c:y val="0.94071146245059289"/>
          <c:w val="0.39434920634920634"/>
          <c:h val="4.5454545454545414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644193884048518E-2"/>
        </c:manualLayout>
      </c:layout>
      <c:overlay val="0"/>
      <c:spPr>
        <a:noFill/>
        <a:ln w="25400">
          <a:noFill/>
        </a:ln>
      </c:spPr>
    </c:title>
    <c:autoTitleDeleted val="0"/>
    <c:plotArea>
      <c:layout>
        <c:manualLayout>
          <c:layoutTarget val="inner"/>
          <c:xMode val="edge"/>
          <c:yMode val="edge"/>
          <c:x val="8.9572250984559731E-2"/>
          <c:y val="0.15217391304347827"/>
          <c:w val="0.87165832301392454"/>
          <c:h val="0.63833992094861658"/>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Data'!$W$490:$BM$490</c:f>
              <c:numCache>
                <c:formatCode>#,##0</c:formatCode>
                <c:ptCount val="43"/>
                <c:pt idx="0">
                  <c:v>46076</c:v>
                </c:pt>
                <c:pt idx="1">
                  <c:v>44622</c:v>
                </c:pt>
                <c:pt idx="2">
                  <c:v>43109</c:v>
                </c:pt>
                <c:pt idx="3">
                  <c:v>41631</c:v>
                </c:pt>
                <c:pt idx="4">
                  <c:v>40198</c:v>
                </c:pt>
                <c:pt idx="5">
                  <c:v>38806</c:v>
                </c:pt>
                <c:pt idx="6">
                  <c:v>37427</c:v>
                </c:pt>
                <c:pt idx="7">
                  <c:v>35971</c:v>
                </c:pt>
                <c:pt idx="8">
                  <c:v>34630</c:v>
                </c:pt>
                <c:pt idx="9">
                  <c:v>33124</c:v>
                </c:pt>
                <c:pt idx="10">
                  <c:v>31878</c:v>
                </c:pt>
                <c:pt idx="11">
                  <c:v>30567</c:v>
                </c:pt>
                <c:pt idx="12">
                  <c:v>29346</c:v>
                </c:pt>
                <c:pt idx="13">
                  <c:v>28027</c:v>
                </c:pt>
                <c:pt idx="14">
                  <c:v>27155</c:v>
                </c:pt>
                <c:pt idx="15">
                  <c:v>26045</c:v>
                </c:pt>
                <c:pt idx="16">
                  <c:v>25116</c:v>
                </c:pt>
                <c:pt idx="17">
                  <c:v>24211</c:v>
                </c:pt>
                <c:pt idx="18">
                  <c:v>23348</c:v>
                </c:pt>
                <c:pt idx="19">
                  <c:v>22456</c:v>
                </c:pt>
                <c:pt idx="20">
                  <c:v>21662</c:v>
                </c:pt>
                <c:pt idx="21">
                  <c:v>20969</c:v>
                </c:pt>
                <c:pt idx="22">
                  <c:v>20126</c:v>
                </c:pt>
                <c:pt idx="23">
                  <c:v>19409.771222853935</c:v>
                </c:pt>
                <c:pt idx="24">
                  <c:v>18784.183297569019</c:v>
                </c:pt>
                <c:pt idx="25">
                  <c:v>18155.444115627943</c:v>
                </c:pt>
                <c:pt idx="26">
                  <c:v>17635.419787086106</c:v>
                </c:pt>
                <c:pt idx="27">
                  <c:v>17110.241247007354</c:v>
                </c:pt>
                <c:pt idx="28">
                  <c:v>16690.366988517664</c:v>
                </c:pt>
                <c:pt idx="29">
                  <c:v>16273.002845021692</c:v>
                </c:pt>
                <c:pt idx="30">
                  <c:v>15934.193858637514</c:v>
                </c:pt>
                <c:pt idx="31">
                  <c:v>15586.655788607095</c:v>
                </c:pt>
                <c:pt idx="32">
                  <c:v>15315.503136177796</c:v>
                </c:pt>
                <c:pt idx="33">
                  <c:v>15043.914610699303</c:v>
                </c:pt>
                <c:pt idx="34">
                  <c:v>14832.097429973879</c:v>
                </c:pt>
                <c:pt idx="35">
                  <c:v>14612.865021286638</c:v>
                </c:pt>
                <c:pt idx="36">
                  <c:v>14444.935238982975</c:v>
                </c:pt>
                <c:pt idx="37">
                  <c:v>14269.080799878349</c:v>
                </c:pt>
                <c:pt idx="38">
                  <c:v>14136.095875881329</c:v>
                </c:pt>
                <c:pt idx="39">
                  <c:v>13995.837635664162</c:v>
                </c:pt>
                <c:pt idx="40">
                  <c:v>13891.086970501859</c:v>
                </c:pt>
                <c:pt idx="41">
                  <c:v>13775.89746653678</c:v>
                </c:pt>
                <c:pt idx="42">
                  <c:v>13685.667202034892</c:v>
                </c:pt>
              </c:numCache>
            </c:numRef>
          </c:val>
          <c:smooth val="0"/>
          <c:extLst>
            <c:ext xmlns:c16="http://schemas.microsoft.com/office/drawing/2014/chart" uri="{C3380CC4-5D6E-409C-BE32-E72D297353CC}">
              <c16:uniqueId val="{00000000-6253-4606-98F1-A751CA257168}"/>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Data'!$W$511:$BM$511</c:f>
              <c:numCache>
                <c:formatCode>#,##0</c:formatCode>
                <c:ptCount val="43"/>
                <c:pt idx="0">
                  <c:v>8915</c:v>
                </c:pt>
                <c:pt idx="1">
                  <c:v>8753</c:v>
                </c:pt>
                <c:pt idx="2">
                  <c:v>8631</c:v>
                </c:pt>
                <c:pt idx="3">
                  <c:v>8532</c:v>
                </c:pt>
                <c:pt idx="4">
                  <c:v>8425</c:v>
                </c:pt>
                <c:pt idx="5">
                  <c:v>8379</c:v>
                </c:pt>
                <c:pt idx="6">
                  <c:v>8356</c:v>
                </c:pt>
                <c:pt idx="7">
                  <c:v>8870</c:v>
                </c:pt>
                <c:pt idx="8">
                  <c:v>8944</c:v>
                </c:pt>
                <c:pt idx="9">
                  <c:v>8986</c:v>
                </c:pt>
                <c:pt idx="10">
                  <c:v>8957</c:v>
                </c:pt>
                <c:pt idx="11">
                  <c:v>9017</c:v>
                </c:pt>
                <c:pt idx="12">
                  <c:v>9109</c:v>
                </c:pt>
                <c:pt idx="13">
                  <c:v>9149</c:v>
                </c:pt>
                <c:pt idx="14">
                  <c:v>9289</c:v>
                </c:pt>
                <c:pt idx="15">
                  <c:v>9427</c:v>
                </c:pt>
                <c:pt idx="16">
                  <c:v>9624</c:v>
                </c:pt>
                <c:pt idx="17">
                  <c:v>10379</c:v>
                </c:pt>
                <c:pt idx="18">
                  <c:v>12555</c:v>
                </c:pt>
                <c:pt idx="19">
                  <c:v>15998</c:v>
                </c:pt>
                <c:pt idx="20">
                  <c:v>19112</c:v>
                </c:pt>
                <c:pt idx="21">
                  <c:v>20160</c:v>
                </c:pt>
                <c:pt idx="22">
                  <c:v>21127</c:v>
                </c:pt>
                <c:pt idx="23">
                  <c:v>22862.728977002775</c:v>
                </c:pt>
                <c:pt idx="24">
                  <c:v>24185.01902454692</c:v>
                </c:pt>
                <c:pt idx="25">
                  <c:v>25152.23768117679</c:v>
                </c:pt>
                <c:pt idx="26">
                  <c:v>25863.397570650126</c:v>
                </c:pt>
                <c:pt idx="27">
                  <c:v>26361.525529515377</c:v>
                </c:pt>
                <c:pt idx="28">
                  <c:v>26826.499737131893</c:v>
                </c:pt>
                <c:pt idx="29">
                  <c:v>27250.330722800292</c:v>
                </c:pt>
                <c:pt idx="30">
                  <c:v>27659.078374693701</c:v>
                </c:pt>
                <c:pt idx="31">
                  <c:v>28036.425440379517</c:v>
                </c:pt>
                <c:pt idx="32">
                  <c:v>28393.369318011602</c:v>
                </c:pt>
                <c:pt idx="33">
                  <c:v>28713.9247116562</c:v>
                </c:pt>
                <c:pt idx="34">
                  <c:v>29027.03903660837</c:v>
                </c:pt>
                <c:pt idx="35">
                  <c:v>29313.888494486957</c:v>
                </c:pt>
                <c:pt idx="36">
                  <c:v>29594.58261796059</c:v>
                </c:pt>
                <c:pt idx="37">
                  <c:v>29848.427925313594</c:v>
                </c:pt>
                <c:pt idx="38">
                  <c:v>30053.900804448152</c:v>
                </c:pt>
                <c:pt idx="39">
                  <c:v>30221.603583526077</c:v>
                </c:pt>
                <c:pt idx="40">
                  <c:v>30400.583413588374</c:v>
                </c:pt>
                <c:pt idx="41">
                  <c:v>30565.715996565312</c:v>
                </c:pt>
                <c:pt idx="42">
                  <c:v>30775.932830584545</c:v>
                </c:pt>
              </c:numCache>
            </c:numRef>
          </c:val>
          <c:smooth val="0"/>
          <c:extLst>
            <c:ext xmlns:c16="http://schemas.microsoft.com/office/drawing/2014/chart" uri="{C3380CC4-5D6E-409C-BE32-E72D297353CC}">
              <c16:uniqueId val="{00000001-6253-4606-98F1-A751CA257168}"/>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Data'!$W$532:$BM$532</c:f>
              <c:numCache>
                <c:formatCode>#,##0</c:formatCode>
                <c:ptCount val="43"/>
                <c:pt idx="0">
                  <c:v>54991</c:v>
                </c:pt>
                <c:pt idx="1">
                  <c:v>53375</c:v>
                </c:pt>
                <c:pt idx="2">
                  <c:v>51740</c:v>
                </c:pt>
                <c:pt idx="3">
                  <c:v>50163</c:v>
                </c:pt>
                <c:pt idx="4">
                  <c:v>48623</c:v>
                </c:pt>
                <c:pt idx="5">
                  <c:v>47185</c:v>
                </c:pt>
                <c:pt idx="6">
                  <c:v>45783</c:v>
                </c:pt>
                <c:pt idx="7">
                  <c:v>44841</c:v>
                </c:pt>
                <c:pt idx="8">
                  <c:v>43574</c:v>
                </c:pt>
                <c:pt idx="9">
                  <c:v>42110</c:v>
                </c:pt>
                <c:pt idx="10">
                  <c:v>40835</c:v>
                </c:pt>
                <c:pt idx="11">
                  <c:v>39584</c:v>
                </c:pt>
                <c:pt idx="12">
                  <c:v>38455</c:v>
                </c:pt>
                <c:pt idx="13">
                  <c:v>37176</c:v>
                </c:pt>
                <c:pt idx="14">
                  <c:v>36444</c:v>
                </c:pt>
                <c:pt idx="15">
                  <c:v>35472</c:v>
                </c:pt>
                <c:pt idx="16">
                  <c:v>34740</c:v>
                </c:pt>
                <c:pt idx="17">
                  <c:v>34590</c:v>
                </c:pt>
                <c:pt idx="18">
                  <c:v>35903</c:v>
                </c:pt>
                <c:pt idx="19">
                  <c:v>38454</c:v>
                </c:pt>
                <c:pt idx="20">
                  <c:v>40774</c:v>
                </c:pt>
                <c:pt idx="21">
                  <c:v>41129</c:v>
                </c:pt>
                <c:pt idx="22">
                  <c:v>41253</c:v>
                </c:pt>
                <c:pt idx="23">
                  <c:v>42272.50019985671</c:v>
                </c:pt>
                <c:pt idx="24">
                  <c:v>42969.20232211594</c:v>
                </c:pt>
                <c:pt idx="25">
                  <c:v>43307.681796804733</c:v>
                </c:pt>
                <c:pt idx="26">
                  <c:v>43498.817357736232</c:v>
                </c:pt>
                <c:pt idx="27">
                  <c:v>43471.766776522731</c:v>
                </c:pt>
                <c:pt idx="28">
                  <c:v>43516.866725649554</c:v>
                </c:pt>
                <c:pt idx="29">
                  <c:v>43523.333567821988</c:v>
                </c:pt>
                <c:pt idx="30">
                  <c:v>43593.272233331212</c:v>
                </c:pt>
                <c:pt idx="31">
                  <c:v>43623.081228986615</c:v>
                </c:pt>
                <c:pt idx="32">
                  <c:v>43708.872454189397</c:v>
                </c:pt>
                <c:pt idx="33">
                  <c:v>43757.839322355503</c:v>
                </c:pt>
                <c:pt idx="34">
                  <c:v>43859.136466582248</c:v>
                </c:pt>
                <c:pt idx="35">
                  <c:v>43926.753515773598</c:v>
                </c:pt>
                <c:pt idx="36">
                  <c:v>44039.517856943567</c:v>
                </c:pt>
                <c:pt idx="37">
                  <c:v>44117.508725191947</c:v>
                </c:pt>
                <c:pt idx="38">
                  <c:v>44189.996680329481</c:v>
                </c:pt>
                <c:pt idx="39">
                  <c:v>44217.441219190237</c:v>
                </c:pt>
                <c:pt idx="40">
                  <c:v>44291.670384090234</c:v>
                </c:pt>
                <c:pt idx="41">
                  <c:v>44341.61346310209</c:v>
                </c:pt>
                <c:pt idx="42">
                  <c:v>44461.600032619433</c:v>
                </c:pt>
              </c:numCache>
            </c:numRef>
          </c:val>
          <c:smooth val="0"/>
          <c:extLst>
            <c:ext xmlns:c16="http://schemas.microsoft.com/office/drawing/2014/chart" uri="{C3380CC4-5D6E-409C-BE32-E72D297353CC}">
              <c16:uniqueId val="{00000002-6253-4606-98F1-A751CA257168}"/>
            </c:ext>
          </c:extLst>
        </c:ser>
        <c:dLbls>
          <c:showLegendKey val="0"/>
          <c:showVal val="0"/>
          <c:showCatName val="0"/>
          <c:showSerName val="0"/>
          <c:showPercent val="0"/>
          <c:showBubbleSize val="0"/>
        </c:dLbls>
        <c:smooth val="0"/>
        <c:axId val="697097464"/>
        <c:axId val="697099032"/>
      </c:lineChart>
      <c:dateAx>
        <c:axId val="69709746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925158164753217"/>
              <c:y val="0.8735177333602530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9032"/>
        <c:crosses val="autoZero"/>
        <c:auto val="1"/>
        <c:lblOffset val="100"/>
        <c:baseTimeUnit val="months"/>
        <c:majorUnit val="12"/>
        <c:majorTimeUnit val="months"/>
        <c:minorUnit val="12"/>
        <c:minorTimeUnit val="months"/>
      </c:dateAx>
      <c:valAx>
        <c:axId val="69709903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7097464"/>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5809392872"/>
          <c:y val="0.94268772616440699"/>
          <c:w val="0.25534772439159392"/>
          <c:h val="4.3478233859820747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Data'!$W$155:$BM$155</c:f>
              <c:numCache>
                <c:formatCode>#,##0</c:formatCode>
                <c:ptCount val="43"/>
                <c:pt idx="0">
                  <c:v>44502</c:v>
                </c:pt>
                <c:pt idx="1">
                  <c:v>43778</c:v>
                </c:pt>
                <c:pt idx="2">
                  <c:v>43074</c:v>
                </c:pt>
                <c:pt idx="3">
                  <c:v>42328</c:v>
                </c:pt>
                <c:pt idx="4">
                  <c:v>41817</c:v>
                </c:pt>
                <c:pt idx="5">
                  <c:v>41205</c:v>
                </c:pt>
                <c:pt idx="6">
                  <c:v>40781</c:v>
                </c:pt>
                <c:pt idx="7">
                  <c:v>41560</c:v>
                </c:pt>
                <c:pt idx="8">
                  <c:v>49609</c:v>
                </c:pt>
                <c:pt idx="9">
                  <c:v>49411</c:v>
                </c:pt>
                <c:pt idx="10">
                  <c:v>49253</c:v>
                </c:pt>
                <c:pt idx="11">
                  <c:v>49058</c:v>
                </c:pt>
                <c:pt idx="12">
                  <c:v>49091</c:v>
                </c:pt>
                <c:pt idx="13">
                  <c:v>49258</c:v>
                </c:pt>
                <c:pt idx="14">
                  <c:v>49579</c:v>
                </c:pt>
                <c:pt idx="15">
                  <c:v>50081</c:v>
                </c:pt>
                <c:pt idx="16">
                  <c:v>50886</c:v>
                </c:pt>
                <c:pt idx="17">
                  <c:v>53159</c:v>
                </c:pt>
                <c:pt idx="18">
                  <c:v>58073</c:v>
                </c:pt>
                <c:pt idx="19">
                  <c:v>65164</c:v>
                </c:pt>
                <c:pt idx="20">
                  <c:v>70920</c:v>
                </c:pt>
                <c:pt idx="21">
                  <c:v>73613</c:v>
                </c:pt>
                <c:pt idx="22">
                  <c:v>76250</c:v>
                </c:pt>
                <c:pt idx="23">
                  <c:v>79333.00501132854</c:v>
                </c:pt>
                <c:pt idx="24">
                  <c:v>81535.445798556553</c:v>
                </c:pt>
                <c:pt idx="25">
                  <c:v>83099.150166899592</c:v>
                </c:pt>
                <c:pt idx="26">
                  <c:v>84219.196631558196</c:v>
                </c:pt>
                <c:pt idx="27">
                  <c:v>84945.368059009066</c:v>
                </c:pt>
                <c:pt idx="28">
                  <c:v>85582.13361655199</c:v>
                </c:pt>
                <c:pt idx="29">
                  <c:v>86181.656237868636</c:v>
                </c:pt>
                <c:pt idx="30">
                  <c:v>86825.354936113989</c:v>
                </c:pt>
                <c:pt idx="31">
                  <c:v>87418.435296292955</c:v>
                </c:pt>
                <c:pt idx="32">
                  <c:v>88072.728057378787</c:v>
                </c:pt>
                <c:pt idx="33">
                  <c:v>88667.067323256182</c:v>
                </c:pt>
                <c:pt idx="34">
                  <c:v>89338.942065484924</c:v>
                </c:pt>
                <c:pt idx="35">
                  <c:v>89923.190170967646</c:v>
                </c:pt>
                <c:pt idx="36">
                  <c:v>90447.259055168557</c:v>
                </c:pt>
                <c:pt idx="37">
                  <c:v>90842.813974070741</c:v>
                </c:pt>
                <c:pt idx="38">
                  <c:v>91362.520069963241</c:v>
                </c:pt>
                <c:pt idx="39">
                  <c:v>91768.944570390056</c:v>
                </c:pt>
                <c:pt idx="40">
                  <c:v>92228.066500273475</c:v>
                </c:pt>
                <c:pt idx="41">
                  <c:v>92619.666471106422</c:v>
                </c:pt>
                <c:pt idx="42">
                  <c:v>93030.001295598762</c:v>
                </c:pt>
              </c:numCache>
            </c:numRef>
          </c:val>
          <c:smooth val="0"/>
          <c:extLst>
            <c:ext xmlns:c16="http://schemas.microsoft.com/office/drawing/2014/chart" uri="{C3380CC4-5D6E-409C-BE32-E72D297353CC}">
              <c16:uniqueId val="{00000000-F491-48BC-BD4F-465F47525980}"/>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Data'!$W$428:$BM$428</c:f>
              <c:numCache>
                <c:formatCode>#,##0</c:formatCode>
                <c:ptCount val="43"/>
                <c:pt idx="0">
                  <c:v>42711</c:v>
                </c:pt>
                <c:pt idx="1">
                  <c:v>41926</c:v>
                </c:pt>
                <c:pt idx="2">
                  <c:v>41034</c:v>
                </c:pt>
                <c:pt idx="3">
                  <c:v>40172</c:v>
                </c:pt>
                <c:pt idx="4">
                  <c:v>39240</c:v>
                </c:pt>
                <c:pt idx="5">
                  <c:v>38327</c:v>
                </c:pt>
                <c:pt idx="6">
                  <c:v>37457</c:v>
                </c:pt>
                <c:pt idx="7">
                  <c:v>36643</c:v>
                </c:pt>
                <c:pt idx="8">
                  <c:v>36593</c:v>
                </c:pt>
                <c:pt idx="9">
                  <c:v>35679</c:v>
                </c:pt>
                <c:pt idx="10">
                  <c:v>34758</c:v>
                </c:pt>
                <c:pt idx="11">
                  <c:v>33865</c:v>
                </c:pt>
                <c:pt idx="12">
                  <c:v>33010</c:v>
                </c:pt>
                <c:pt idx="13">
                  <c:v>31932</c:v>
                </c:pt>
                <c:pt idx="14">
                  <c:v>31202</c:v>
                </c:pt>
                <c:pt idx="15">
                  <c:v>30039</c:v>
                </c:pt>
                <c:pt idx="16">
                  <c:v>29363</c:v>
                </c:pt>
                <c:pt idx="17">
                  <c:v>28588</c:v>
                </c:pt>
                <c:pt idx="18">
                  <c:v>28170</c:v>
                </c:pt>
                <c:pt idx="19">
                  <c:v>27219</c:v>
                </c:pt>
                <c:pt idx="20">
                  <c:v>27402</c:v>
                </c:pt>
                <c:pt idx="21">
                  <c:v>26995</c:v>
                </c:pt>
                <c:pt idx="22">
                  <c:v>26370</c:v>
                </c:pt>
                <c:pt idx="23">
                  <c:v>25895.362316904608</c:v>
                </c:pt>
                <c:pt idx="24">
                  <c:v>25512.144107121763</c:v>
                </c:pt>
                <c:pt idx="25">
                  <c:v>25106.662344217562</c:v>
                </c:pt>
                <c:pt idx="26">
                  <c:v>24772.232013749632</c:v>
                </c:pt>
                <c:pt idx="27">
                  <c:v>24412.141947225347</c:v>
                </c:pt>
                <c:pt idx="28">
                  <c:v>24114.839935889511</c:v>
                </c:pt>
                <c:pt idx="29">
                  <c:v>23793.899404315915</c:v>
                </c:pt>
                <c:pt idx="30">
                  <c:v>23521.353809293283</c:v>
                </c:pt>
                <c:pt idx="31">
                  <c:v>23226.576221064362</c:v>
                </c:pt>
                <c:pt idx="32">
                  <c:v>22961.962874614837</c:v>
                </c:pt>
                <c:pt idx="33">
                  <c:v>22672.070452486878</c:v>
                </c:pt>
                <c:pt idx="34">
                  <c:v>22430.005558880381</c:v>
                </c:pt>
                <c:pt idx="35">
                  <c:v>22163.823519132362</c:v>
                </c:pt>
                <c:pt idx="36">
                  <c:v>21918.237642609067</c:v>
                </c:pt>
                <c:pt idx="37">
                  <c:v>21649.984415366453</c:v>
                </c:pt>
                <c:pt idx="38">
                  <c:v>21387.404804051537</c:v>
                </c:pt>
                <c:pt idx="39">
                  <c:v>21099.187372062755</c:v>
                </c:pt>
                <c:pt idx="40">
                  <c:v>20823.359511613187</c:v>
                </c:pt>
                <c:pt idx="41">
                  <c:v>20522.371275867292</c:v>
                </c:pt>
                <c:pt idx="42">
                  <c:v>20221.097588565077</c:v>
                </c:pt>
              </c:numCache>
            </c:numRef>
          </c:val>
          <c:smooth val="0"/>
          <c:extLst>
            <c:ext xmlns:c16="http://schemas.microsoft.com/office/drawing/2014/chart" uri="{C3380CC4-5D6E-409C-BE32-E72D297353CC}">
              <c16:uniqueId val="{00000001-F491-48BC-BD4F-465F47525980}"/>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Data'!$W$470:$BM$470</c:f>
              <c:numCache>
                <c:formatCode>#,##0</c:formatCode>
                <c:ptCount val="43"/>
                <c:pt idx="0">
                  <c:v>86466</c:v>
                </c:pt>
                <c:pt idx="1">
                  <c:v>84975</c:v>
                </c:pt>
                <c:pt idx="2">
                  <c:v>83410</c:v>
                </c:pt>
                <c:pt idx="3">
                  <c:v>81848</c:v>
                </c:pt>
                <c:pt idx="4">
                  <c:v>80439</c:v>
                </c:pt>
                <c:pt idx="5">
                  <c:v>78940</c:v>
                </c:pt>
                <c:pt idx="6">
                  <c:v>77679</c:v>
                </c:pt>
                <c:pt idx="7">
                  <c:v>77671</c:v>
                </c:pt>
                <c:pt idx="8">
                  <c:v>85873</c:v>
                </c:pt>
                <c:pt idx="9">
                  <c:v>84779</c:v>
                </c:pt>
                <c:pt idx="10">
                  <c:v>83719</c:v>
                </c:pt>
                <c:pt idx="11">
                  <c:v>82643</c:v>
                </c:pt>
                <c:pt idx="12">
                  <c:v>81841</c:v>
                </c:pt>
                <c:pt idx="13">
                  <c:v>80940</c:v>
                </c:pt>
                <c:pt idx="14">
                  <c:v>80533</c:v>
                </c:pt>
                <c:pt idx="15">
                  <c:v>79878</c:v>
                </c:pt>
                <c:pt idx="16">
                  <c:v>80022</c:v>
                </c:pt>
                <c:pt idx="17">
                  <c:v>81542</c:v>
                </c:pt>
                <c:pt idx="18">
                  <c:v>86040</c:v>
                </c:pt>
                <c:pt idx="19">
                  <c:v>92482</c:v>
                </c:pt>
                <c:pt idx="20">
                  <c:v>97965</c:v>
                </c:pt>
                <c:pt idx="21">
                  <c:v>100225</c:v>
                </c:pt>
                <c:pt idx="22">
                  <c:v>102221</c:v>
                </c:pt>
                <c:pt idx="23">
                  <c:v>104803.30913245188</c:v>
                </c:pt>
                <c:pt idx="24">
                  <c:v>106592.35571706035</c:v>
                </c:pt>
                <c:pt idx="25">
                  <c:v>107718.74031719589</c:v>
                </c:pt>
                <c:pt idx="26">
                  <c:v>108474.66576046031</c:v>
                </c:pt>
                <c:pt idx="27">
                  <c:v>108813.56792358402</c:v>
                </c:pt>
                <c:pt idx="28">
                  <c:v>109124.77818847359</c:v>
                </c:pt>
                <c:pt idx="29">
                  <c:v>109376.83097445309</c:v>
                </c:pt>
                <c:pt idx="30">
                  <c:v>109721.55918080753</c:v>
                </c:pt>
                <c:pt idx="31">
                  <c:v>109994.74192652869</c:v>
                </c:pt>
                <c:pt idx="32">
                  <c:v>110360.01867120063</c:v>
                </c:pt>
                <c:pt idx="33">
                  <c:v>110641.29850502612</c:v>
                </c:pt>
                <c:pt idx="34">
                  <c:v>111049.31311588628</c:v>
                </c:pt>
                <c:pt idx="35">
                  <c:v>111348.20451319787</c:v>
                </c:pt>
                <c:pt idx="36">
                  <c:v>111607.31272982903</c:v>
                </c:pt>
                <c:pt idx="37">
                  <c:v>111716.20040508985</c:v>
                </c:pt>
                <c:pt idx="38">
                  <c:v>111956.11898607822</c:v>
                </c:pt>
                <c:pt idx="39">
                  <c:v>112058.68494990915</c:v>
                </c:pt>
                <c:pt idx="40">
                  <c:v>112225.1937509563</c:v>
                </c:pt>
                <c:pt idx="41">
                  <c:v>112300.35237212984</c:v>
                </c:pt>
                <c:pt idx="42">
                  <c:v>112395.58875337869</c:v>
                </c:pt>
              </c:numCache>
            </c:numRef>
          </c:val>
          <c:smooth val="0"/>
          <c:extLst>
            <c:ext xmlns:c16="http://schemas.microsoft.com/office/drawing/2014/chart" uri="{C3380CC4-5D6E-409C-BE32-E72D297353CC}">
              <c16:uniqueId val="{00000002-F491-48BC-BD4F-465F47525980}"/>
            </c:ext>
          </c:extLst>
        </c:ser>
        <c:dLbls>
          <c:showLegendKey val="0"/>
          <c:showVal val="0"/>
          <c:showCatName val="0"/>
          <c:showSerName val="0"/>
          <c:showPercent val="0"/>
          <c:showBubbleSize val="0"/>
        </c:dLbls>
        <c:smooth val="0"/>
        <c:axId val="697102952"/>
        <c:axId val="697098248"/>
      </c:lineChart>
      <c:dateAx>
        <c:axId val="69710295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8248"/>
        <c:crosses val="autoZero"/>
        <c:auto val="1"/>
        <c:lblOffset val="100"/>
        <c:baseTimeUnit val="months"/>
        <c:majorUnit val="12"/>
        <c:majorTimeUnit val="months"/>
        <c:minorUnit val="12"/>
        <c:minorTimeUnit val="months"/>
      </c:dateAx>
      <c:valAx>
        <c:axId val="6970982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2952"/>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20601060324E-2"/>
        </c:manualLayout>
      </c:layout>
      <c:overlay val="0"/>
      <c:spPr>
        <a:noFill/>
        <a:ln w="25400">
          <a:noFill/>
        </a:ln>
      </c:spPr>
    </c:title>
    <c:autoTitleDeleted val="0"/>
    <c:plotArea>
      <c:layout>
        <c:manualLayout>
          <c:layoutTarget val="inner"/>
          <c:xMode val="edge"/>
          <c:yMode val="edge"/>
          <c:x val="7.8877056837149614E-2"/>
          <c:y val="0.15049519501778602"/>
          <c:w val="0.88235351716133459"/>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Data'!$W$8:$BM$8</c:f>
              <c:numCache>
                <c:formatCode>#,##0</c:formatCode>
                <c:ptCount val="43"/>
                <c:pt idx="0">
                  <c:v>33738</c:v>
                </c:pt>
                <c:pt idx="1">
                  <c:v>33289</c:v>
                </c:pt>
                <c:pt idx="2">
                  <c:v>32795</c:v>
                </c:pt>
                <c:pt idx="3">
                  <c:v>32205</c:v>
                </c:pt>
                <c:pt idx="4">
                  <c:v>31724</c:v>
                </c:pt>
                <c:pt idx="5">
                  <c:v>31210</c:v>
                </c:pt>
                <c:pt idx="6">
                  <c:v>30810</c:v>
                </c:pt>
                <c:pt idx="7">
                  <c:v>30474</c:v>
                </c:pt>
                <c:pt idx="8">
                  <c:v>30195</c:v>
                </c:pt>
                <c:pt idx="9">
                  <c:v>29793</c:v>
                </c:pt>
                <c:pt idx="10">
                  <c:v>29484</c:v>
                </c:pt>
                <c:pt idx="11">
                  <c:v>29074</c:v>
                </c:pt>
                <c:pt idx="12">
                  <c:v>28734</c:v>
                </c:pt>
                <c:pt idx="13">
                  <c:v>28471</c:v>
                </c:pt>
                <c:pt idx="14">
                  <c:v>28300</c:v>
                </c:pt>
                <c:pt idx="15">
                  <c:v>28005</c:v>
                </c:pt>
                <c:pt idx="16">
                  <c:v>27777</c:v>
                </c:pt>
                <c:pt idx="17">
                  <c:v>27641</c:v>
                </c:pt>
                <c:pt idx="18">
                  <c:v>27595</c:v>
                </c:pt>
                <c:pt idx="19">
                  <c:v>27668</c:v>
                </c:pt>
                <c:pt idx="20">
                  <c:v>27571</c:v>
                </c:pt>
                <c:pt idx="21">
                  <c:v>27566</c:v>
                </c:pt>
                <c:pt idx="22">
                  <c:v>27376</c:v>
                </c:pt>
                <c:pt idx="23">
                  <c:v>27205.837098088679</c:v>
                </c:pt>
                <c:pt idx="24">
                  <c:v>27081.152705967692</c:v>
                </c:pt>
                <c:pt idx="25">
                  <c:v>26973.324640483363</c:v>
                </c:pt>
                <c:pt idx="26">
                  <c:v>26896.679603885597</c:v>
                </c:pt>
                <c:pt idx="27">
                  <c:v>26817.45755537966</c:v>
                </c:pt>
                <c:pt idx="28">
                  <c:v>26755.168141627641</c:v>
                </c:pt>
                <c:pt idx="29">
                  <c:v>26686.013065529754</c:v>
                </c:pt>
                <c:pt idx="30">
                  <c:v>26628.309653166609</c:v>
                </c:pt>
                <c:pt idx="31">
                  <c:v>26558.35256114884</c:v>
                </c:pt>
                <c:pt idx="32">
                  <c:v>26494.772456377123</c:v>
                </c:pt>
                <c:pt idx="33">
                  <c:v>26415.185033344391</c:v>
                </c:pt>
                <c:pt idx="34">
                  <c:v>26341.981531390225</c:v>
                </c:pt>
                <c:pt idx="35">
                  <c:v>26252.148608740717</c:v>
                </c:pt>
                <c:pt idx="36">
                  <c:v>26165.5463459487</c:v>
                </c:pt>
                <c:pt idx="37">
                  <c:v>26059.831805129212</c:v>
                </c:pt>
                <c:pt idx="38">
                  <c:v>25955.382706323864</c:v>
                </c:pt>
                <c:pt idx="39">
                  <c:v>25829.458324766561</c:v>
                </c:pt>
                <c:pt idx="40">
                  <c:v>25703.867166883134</c:v>
                </c:pt>
                <c:pt idx="41">
                  <c:v>25554.437267682471</c:v>
                </c:pt>
                <c:pt idx="42">
                  <c:v>25404.115368523075</c:v>
                </c:pt>
              </c:numCache>
            </c:numRef>
          </c:val>
          <c:smooth val="0"/>
          <c:extLst>
            <c:ext xmlns:c16="http://schemas.microsoft.com/office/drawing/2014/chart" uri="{C3380CC4-5D6E-409C-BE32-E72D297353CC}">
              <c16:uniqueId val="{00000000-CC93-4D2A-AFD4-C5323704BB21}"/>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Data'!$W$50:$BM$50</c:f>
              <c:numCache>
                <c:formatCode>#,##0</c:formatCode>
                <c:ptCount val="43"/>
                <c:pt idx="0">
                  <c:v>22809</c:v>
                </c:pt>
                <c:pt idx="1">
                  <c:v>22174</c:v>
                </c:pt>
                <c:pt idx="2">
                  <c:v>21542</c:v>
                </c:pt>
                <c:pt idx="3">
                  <c:v>20940</c:v>
                </c:pt>
                <c:pt idx="4">
                  <c:v>20345</c:v>
                </c:pt>
                <c:pt idx="5">
                  <c:v>19753</c:v>
                </c:pt>
                <c:pt idx="6">
                  <c:v>19201</c:v>
                </c:pt>
                <c:pt idx="7">
                  <c:v>18623</c:v>
                </c:pt>
                <c:pt idx="8">
                  <c:v>18186</c:v>
                </c:pt>
                <c:pt idx="9">
                  <c:v>17646</c:v>
                </c:pt>
                <c:pt idx="10">
                  <c:v>17142</c:v>
                </c:pt>
                <c:pt idx="11">
                  <c:v>16705</c:v>
                </c:pt>
                <c:pt idx="12">
                  <c:v>16196</c:v>
                </c:pt>
                <c:pt idx="13">
                  <c:v>15297</c:v>
                </c:pt>
                <c:pt idx="14">
                  <c:v>14945</c:v>
                </c:pt>
                <c:pt idx="15">
                  <c:v>14563</c:v>
                </c:pt>
                <c:pt idx="16">
                  <c:v>14149</c:v>
                </c:pt>
                <c:pt idx="17">
                  <c:v>13787</c:v>
                </c:pt>
                <c:pt idx="18">
                  <c:v>13504</c:v>
                </c:pt>
                <c:pt idx="19">
                  <c:v>13120</c:v>
                </c:pt>
                <c:pt idx="20">
                  <c:v>12951</c:v>
                </c:pt>
                <c:pt idx="21">
                  <c:v>12685</c:v>
                </c:pt>
                <c:pt idx="22">
                  <c:v>12399</c:v>
                </c:pt>
                <c:pt idx="23">
                  <c:v>12084.324195049461</c:v>
                </c:pt>
                <c:pt idx="24">
                  <c:v>11790.419805651465</c:v>
                </c:pt>
                <c:pt idx="25">
                  <c:v>11497.256041063674</c:v>
                </c:pt>
                <c:pt idx="26">
                  <c:v>11231.509466849939</c:v>
                </c:pt>
                <c:pt idx="27">
                  <c:v>10965.824707555637</c:v>
                </c:pt>
                <c:pt idx="28">
                  <c:v>10710.981285973392</c:v>
                </c:pt>
                <c:pt idx="29">
                  <c:v>10446.781205929687</c:v>
                </c:pt>
                <c:pt idx="30">
                  <c:v>10197.223224935828</c:v>
                </c:pt>
                <c:pt idx="31">
                  <c:v>9941.4795075213751</c:v>
                </c:pt>
                <c:pt idx="32">
                  <c:v>9696.8901704730433</c:v>
                </c:pt>
                <c:pt idx="33">
                  <c:v>9446.3785461593852</c:v>
                </c:pt>
                <c:pt idx="34">
                  <c:v>9206.6320543075017</c:v>
                </c:pt>
                <c:pt idx="35">
                  <c:v>8961.2956116805399</c:v>
                </c:pt>
                <c:pt idx="36">
                  <c:v>8726.6005129614587</c:v>
                </c:pt>
                <c:pt idx="37">
                  <c:v>8485.4602662641446</c:v>
                </c:pt>
                <c:pt idx="38">
                  <c:v>8250.4494192357306</c:v>
                </c:pt>
                <c:pt idx="39">
                  <c:v>8006.8614145167594</c:v>
                </c:pt>
                <c:pt idx="40">
                  <c:v>7772.3498922068911</c:v>
                </c:pt>
                <c:pt idx="41">
                  <c:v>7532.0976903657647</c:v>
                </c:pt>
                <c:pt idx="42">
                  <c:v>7300.2300526497247</c:v>
                </c:pt>
              </c:numCache>
            </c:numRef>
          </c:val>
          <c:smooth val="0"/>
          <c:extLst>
            <c:ext xmlns:c16="http://schemas.microsoft.com/office/drawing/2014/chart" uri="{C3380CC4-5D6E-409C-BE32-E72D297353CC}">
              <c16:uniqueId val="{00000001-CC93-4D2A-AFD4-C5323704BB21}"/>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Data'!$W$176:$BM$176</c:f>
              <c:numCache>
                <c:formatCode>#,##0</c:formatCode>
                <c:ptCount val="43"/>
                <c:pt idx="0">
                  <c:v>19172</c:v>
                </c:pt>
                <c:pt idx="1">
                  <c:v>18659</c:v>
                </c:pt>
                <c:pt idx="2">
                  <c:v>18176</c:v>
                </c:pt>
                <c:pt idx="3">
                  <c:v>17754</c:v>
                </c:pt>
                <c:pt idx="4">
                  <c:v>17310</c:v>
                </c:pt>
                <c:pt idx="5">
                  <c:v>16885</c:v>
                </c:pt>
                <c:pt idx="6">
                  <c:v>16482</c:v>
                </c:pt>
                <c:pt idx="7">
                  <c:v>16086</c:v>
                </c:pt>
                <c:pt idx="8">
                  <c:v>15684</c:v>
                </c:pt>
                <c:pt idx="9">
                  <c:v>15320</c:v>
                </c:pt>
                <c:pt idx="10">
                  <c:v>14900</c:v>
                </c:pt>
                <c:pt idx="11">
                  <c:v>14509</c:v>
                </c:pt>
                <c:pt idx="12">
                  <c:v>14105</c:v>
                </c:pt>
                <c:pt idx="13">
                  <c:v>13341</c:v>
                </c:pt>
                <c:pt idx="14">
                  <c:v>12957</c:v>
                </c:pt>
                <c:pt idx="15">
                  <c:v>12631</c:v>
                </c:pt>
                <c:pt idx="16">
                  <c:v>12282</c:v>
                </c:pt>
                <c:pt idx="17">
                  <c:v>11991</c:v>
                </c:pt>
                <c:pt idx="18">
                  <c:v>11715</c:v>
                </c:pt>
                <c:pt idx="19">
                  <c:v>11436</c:v>
                </c:pt>
                <c:pt idx="20">
                  <c:v>11244</c:v>
                </c:pt>
                <c:pt idx="21">
                  <c:v>11047</c:v>
                </c:pt>
                <c:pt idx="22">
                  <c:v>10768</c:v>
                </c:pt>
                <c:pt idx="23">
                  <c:v>10446.655619322843</c:v>
                </c:pt>
                <c:pt idx="24">
                  <c:v>10141.535817563557</c:v>
                </c:pt>
                <c:pt idx="25">
                  <c:v>9827.9498841683162</c:v>
                </c:pt>
                <c:pt idx="26">
                  <c:v>9539.9575981047728</c:v>
                </c:pt>
                <c:pt idx="27">
                  <c:v>9248.1469192625391</c:v>
                </c:pt>
                <c:pt idx="28">
                  <c:v>8976.800793006385</c:v>
                </c:pt>
                <c:pt idx="29">
                  <c:v>8699.6238251170744</c:v>
                </c:pt>
                <c:pt idx="30">
                  <c:v>8442.8996999212959</c:v>
                </c:pt>
                <c:pt idx="31">
                  <c:v>8182.0572687488821</c:v>
                </c:pt>
                <c:pt idx="32">
                  <c:v>7937.0899872788095</c:v>
                </c:pt>
                <c:pt idx="33">
                  <c:v>7685.3760310821617</c:v>
                </c:pt>
                <c:pt idx="34">
                  <c:v>7450.1432190357746</c:v>
                </c:pt>
                <c:pt idx="35">
                  <c:v>7209.8324043503344</c:v>
                </c:pt>
                <c:pt idx="36">
                  <c:v>6986.491423542544</c:v>
                </c:pt>
                <c:pt idx="37">
                  <c:v>6759.251398579604</c:v>
                </c:pt>
                <c:pt idx="38">
                  <c:v>6546.6773461707544</c:v>
                </c:pt>
                <c:pt idx="39">
                  <c:v>6329.4574173377532</c:v>
                </c:pt>
                <c:pt idx="40">
                  <c:v>6127.5451330973974</c:v>
                </c:pt>
                <c:pt idx="41">
                  <c:v>5921.8410575076095</c:v>
                </c:pt>
                <c:pt idx="42">
                  <c:v>5729.5809623919631</c:v>
                </c:pt>
              </c:numCache>
            </c:numRef>
          </c:val>
          <c:smooth val="0"/>
          <c:extLst>
            <c:ext xmlns:c16="http://schemas.microsoft.com/office/drawing/2014/chart" uri="{C3380CC4-5D6E-409C-BE32-E72D297353CC}">
              <c16:uniqueId val="{00000002-CC93-4D2A-AFD4-C5323704BB21}"/>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Data'!$W$197:$BM$197</c:f>
              <c:numCache>
                <c:formatCode>#,##0</c:formatCode>
                <c:ptCount val="43"/>
                <c:pt idx="0">
                  <c:v>20836</c:v>
                </c:pt>
                <c:pt idx="1">
                  <c:v>20573</c:v>
                </c:pt>
                <c:pt idx="2">
                  <c:v>20189</c:v>
                </c:pt>
                <c:pt idx="3">
                  <c:v>19769</c:v>
                </c:pt>
                <c:pt idx="4">
                  <c:v>19329</c:v>
                </c:pt>
                <c:pt idx="5">
                  <c:v>18858</c:v>
                </c:pt>
                <c:pt idx="6">
                  <c:v>18377</c:v>
                </c:pt>
                <c:pt idx="7">
                  <c:v>17929</c:v>
                </c:pt>
                <c:pt idx="8">
                  <c:v>17442</c:v>
                </c:pt>
                <c:pt idx="9">
                  <c:v>16935</c:v>
                </c:pt>
                <c:pt idx="10">
                  <c:v>16304</c:v>
                </c:pt>
                <c:pt idx="11">
                  <c:v>15813</c:v>
                </c:pt>
                <c:pt idx="12">
                  <c:v>15314</c:v>
                </c:pt>
                <c:pt idx="13">
                  <c:v>14799</c:v>
                </c:pt>
                <c:pt idx="14">
                  <c:v>14325</c:v>
                </c:pt>
                <c:pt idx="15">
                  <c:v>13812</c:v>
                </c:pt>
                <c:pt idx="16">
                  <c:v>13364</c:v>
                </c:pt>
                <c:pt idx="17">
                  <c:v>12914</c:v>
                </c:pt>
                <c:pt idx="18">
                  <c:v>12424</c:v>
                </c:pt>
                <c:pt idx="19">
                  <c:v>11937</c:v>
                </c:pt>
                <c:pt idx="20">
                  <c:v>11552</c:v>
                </c:pt>
                <c:pt idx="21">
                  <c:v>11150</c:v>
                </c:pt>
                <c:pt idx="22">
                  <c:v>10711</c:v>
                </c:pt>
                <c:pt idx="23">
                  <c:v>10305.040994235816</c:v>
                </c:pt>
                <c:pt idx="24">
                  <c:v>9957.5703903585581</c:v>
                </c:pt>
                <c:pt idx="25">
                  <c:v>9591.5612459190525</c:v>
                </c:pt>
                <c:pt idx="26">
                  <c:v>9284.7878530722428</c:v>
                </c:pt>
                <c:pt idx="27">
                  <c:v>8958.922092578814</c:v>
                </c:pt>
                <c:pt idx="28">
                  <c:v>8696.0784828504875</c:v>
                </c:pt>
                <c:pt idx="29">
                  <c:v>8422.7027341968078</c:v>
                </c:pt>
                <c:pt idx="30">
                  <c:v>8203.6847338509087</c:v>
                </c:pt>
                <c:pt idx="31">
                  <c:v>7973.4316188971006</c:v>
                </c:pt>
                <c:pt idx="32">
                  <c:v>7792.491414445084</c:v>
                </c:pt>
                <c:pt idx="33">
                  <c:v>7602.0579858280162</c:v>
                </c:pt>
                <c:pt idx="34">
                  <c:v>7450.7425111454486</c:v>
                </c:pt>
                <c:pt idx="35">
                  <c:v>7286.8162550845318</c:v>
                </c:pt>
                <c:pt idx="36">
                  <c:v>7158.5506137309212</c:v>
                </c:pt>
                <c:pt idx="37">
                  <c:v>7020.1797669343632</c:v>
                </c:pt>
                <c:pt idx="38">
                  <c:v>6912.5634057601601</c:v>
                </c:pt>
                <c:pt idx="39">
                  <c:v>6794.1003991981261</c:v>
                </c:pt>
                <c:pt idx="40">
                  <c:v>6699.6740235133939</c:v>
                </c:pt>
                <c:pt idx="41">
                  <c:v>6591.9231054627635</c:v>
                </c:pt>
                <c:pt idx="42">
                  <c:v>6504.4544572210352</c:v>
                </c:pt>
              </c:numCache>
            </c:numRef>
          </c:val>
          <c:smooth val="0"/>
          <c:extLst>
            <c:ext xmlns:c16="http://schemas.microsoft.com/office/drawing/2014/chart" uri="{C3380CC4-5D6E-409C-BE32-E72D297353CC}">
              <c16:uniqueId val="{00000003-CC93-4D2A-AFD4-C5323704BB21}"/>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Data'!$W$575:$BM$575</c:f>
              <c:numCache>
                <c:formatCode>#,##0</c:formatCode>
                <c:ptCount val="43"/>
                <c:pt idx="0">
                  <c:v>16460</c:v>
                </c:pt>
                <c:pt idx="1">
                  <c:v>16213</c:v>
                </c:pt>
                <c:pt idx="2">
                  <c:v>15894</c:v>
                </c:pt>
                <c:pt idx="3">
                  <c:v>15536</c:v>
                </c:pt>
                <c:pt idx="4">
                  <c:v>15189</c:v>
                </c:pt>
                <c:pt idx="5">
                  <c:v>14781</c:v>
                </c:pt>
                <c:pt idx="6">
                  <c:v>14379</c:v>
                </c:pt>
                <c:pt idx="7">
                  <c:v>14017</c:v>
                </c:pt>
                <c:pt idx="8">
                  <c:v>13632</c:v>
                </c:pt>
                <c:pt idx="9">
                  <c:v>13217</c:v>
                </c:pt>
                <c:pt idx="10">
                  <c:v>12727</c:v>
                </c:pt>
                <c:pt idx="11">
                  <c:v>12350</c:v>
                </c:pt>
                <c:pt idx="12">
                  <c:v>11935</c:v>
                </c:pt>
                <c:pt idx="13">
                  <c:v>11343</c:v>
                </c:pt>
                <c:pt idx="14">
                  <c:v>10923</c:v>
                </c:pt>
                <c:pt idx="15">
                  <c:v>10513</c:v>
                </c:pt>
                <c:pt idx="16">
                  <c:v>10126</c:v>
                </c:pt>
                <c:pt idx="17">
                  <c:v>9745</c:v>
                </c:pt>
                <c:pt idx="18">
                  <c:v>9326</c:v>
                </c:pt>
                <c:pt idx="19">
                  <c:v>8929</c:v>
                </c:pt>
                <c:pt idx="20">
                  <c:v>8590</c:v>
                </c:pt>
                <c:pt idx="21">
                  <c:v>8239</c:v>
                </c:pt>
                <c:pt idx="22">
                  <c:v>7872</c:v>
                </c:pt>
                <c:pt idx="23">
                  <c:v>7526.5456790417966</c:v>
                </c:pt>
                <c:pt idx="24">
                  <c:v>7230.004356962977</c:v>
                </c:pt>
                <c:pt idx="25">
                  <c:v>6921.9162231149367</c:v>
                </c:pt>
                <c:pt idx="26">
                  <c:v>6659.1736058957249</c:v>
                </c:pt>
                <c:pt idx="27">
                  <c:v>6380.0437880582713</c:v>
                </c:pt>
                <c:pt idx="28">
                  <c:v>6150.4547953081246</c:v>
                </c:pt>
                <c:pt idx="29">
                  <c:v>5913.0054108521226</c:v>
                </c:pt>
                <c:pt idx="30">
                  <c:v>5717.135825332457</c:v>
                </c:pt>
                <c:pt idx="31">
                  <c:v>5511.8695545622222</c:v>
                </c:pt>
                <c:pt idx="32">
                  <c:v>5345.8884794655432</c:v>
                </c:pt>
                <c:pt idx="33">
                  <c:v>5172.5324310808392</c:v>
                </c:pt>
                <c:pt idx="34">
                  <c:v>5030.8584620041593</c:v>
                </c:pt>
                <c:pt idx="35">
                  <c:v>4880.3371653119693</c:v>
                </c:pt>
                <c:pt idx="36">
                  <c:v>4757.4701238573252</c:v>
                </c:pt>
                <c:pt idx="37">
                  <c:v>4626.5550851089947</c:v>
                </c:pt>
                <c:pt idx="38">
                  <c:v>4520.2845734201837</c:v>
                </c:pt>
                <c:pt idx="39">
                  <c:v>4405.9735870474633</c:v>
                </c:pt>
                <c:pt idx="40">
                  <c:v>4310.2153094540536</c:v>
                </c:pt>
                <c:pt idx="41">
                  <c:v>4204.0381457801504</c:v>
                </c:pt>
                <c:pt idx="42">
                  <c:v>4115.183539029098</c:v>
                </c:pt>
              </c:numCache>
            </c:numRef>
          </c:val>
          <c:smooth val="0"/>
          <c:extLst>
            <c:ext xmlns:c16="http://schemas.microsoft.com/office/drawing/2014/chart" uri="{C3380CC4-5D6E-409C-BE32-E72D297353CC}">
              <c16:uniqueId val="{00000004-CC93-4D2A-AFD4-C5323704BB21}"/>
            </c:ext>
          </c:extLst>
        </c:ser>
        <c:dLbls>
          <c:showLegendKey val="0"/>
          <c:showVal val="0"/>
          <c:showCatName val="0"/>
          <c:showSerName val="0"/>
          <c:showPercent val="0"/>
          <c:showBubbleSize val="0"/>
        </c:dLbls>
        <c:smooth val="0"/>
        <c:axId val="697099816"/>
        <c:axId val="697099424"/>
      </c:lineChart>
      <c:dateAx>
        <c:axId val="69709981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9208833955516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099424"/>
        <c:crosses val="autoZero"/>
        <c:auto val="1"/>
        <c:lblOffset val="100"/>
        <c:baseTimeUnit val="months"/>
        <c:majorUnit val="12"/>
        <c:majorTimeUnit val="months"/>
        <c:minorUnit val="12"/>
        <c:minorTimeUnit val="months"/>
      </c:dateAx>
      <c:valAx>
        <c:axId val="6970994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099816"/>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8300502641"/>
          <c:y val="0.94653553763946829"/>
          <c:w val="0.37032117304702711"/>
          <c:h val="3.9603894134747075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82107355864811E-2"/>
        </c:manualLayout>
      </c:layout>
      <c:overlay val="0"/>
      <c:spPr>
        <a:noFill/>
        <a:ln w="25400">
          <a:noFill/>
        </a:ln>
      </c:spPr>
    </c:title>
    <c:autoTitleDeleted val="0"/>
    <c:plotArea>
      <c:layout>
        <c:manualLayout>
          <c:layoutTarget val="inner"/>
          <c:xMode val="edge"/>
          <c:yMode val="edge"/>
          <c:x val="8.8343558282208592E-2"/>
          <c:y val="0.15705765407554673"/>
          <c:w val="0.87607361963190189"/>
          <c:h val="0.6282306163021869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Data'!$W$659:$BM$659</c:f>
              <c:numCache>
                <c:formatCode>#,##0</c:formatCode>
                <c:ptCount val="43"/>
                <c:pt idx="0">
                  <c:v>64975</c:v>
                </c:pt>
                <c:pt idx="1">
                  <c:v>63518</c:v>
                </c:pt>
                <c:pt idx="2">
                  <c:v>62020</c:v>
                </c:pt>
                <c:pt idx="3">
                  <c:v>60566</c:v>
                </c:pt>
                <c:pt idx="4">
                  <c:v>59045</c:v>
                </c:pt>
                <c:pt idx="5">
                  <c:v>57537</c:v>
                </c:pt>
                <c:pt idx="6">
                  <c:v>56165</c:v>
                </c:pt>
                <c:pt idx="7">
                  <c:v>54914</c:v>
                </c:pt>
                <c:pt idx="8">
                  <c:v>53561</c:v>
                </c:pt>
                <c:pt idx="9">
                  <c:v>52188</c:v>
                </c:pt>
                <c:pt idx="10">
                  <c:v>50921</c:v>
                </c:pt>
                <c:pt idx="11">
                  <c:v>49663</c:v>
                </c:pt>
                <c:pt idx="12">
                  <c:v>48383</c:v>
                </c:pt>
                <c:pt idx="13">
                  <c:v>46864</c:v>
                </c:pt>
                <c:pt idx="14">
                  <c:v>45703</c:v>
                </c:pt>
                <c:pt idx="15">
                  <c:v>43901</c:v>
                </c:pt>
                <c:pt idx="16">
                  <c:v>42771</c:v>
                </c:pt>
                <c:pt idx="17">
                  <c:v>41945</c:v>
                </c:pt>
                <c:pt idx="18">
                  <c:v>41161</c:v>
                </c:pt>
                <c:pt idx="19">
                  <c:v>40100</c:v>
                </c:pt>
                <c:pt idx="20">
                  <c:v>39507</c:v>
                </c:pt>
                <c:pt idx="21">
                  <c:v>38754</c:v>
                </c:pt>
                <c:pt idx="22">
                  <c:v>37830</c:v>
                </c:pt>
                <c:pt idx="23">
                  <c:v>36792.951793412889</c:v>
                </c:pt>
                <c:pt idx="24">
                  <c:v>35871.237546196957</c:v>
                </c:pt>
                <c:pt idx="25">
                  <c:v>34937.003300919743</c:v>
                </c:pt>
                <c:pt idx="26">
                  <c:v>34113.189501528926</c:v>
                </c:pt>
                <c:pt idx="27">
                  <c:v>33263.433170800185</c:v>
                </c:pt>
                <c:pt idx="28">
                  <c:v>32504.104107351377</c:v>
                </c:pt>
                <c:pt idx="29">
                  <c:v>31718.669761093483</c:v>
                </c:pt>
                <c:pt idx="30">
                  <c:v>31019.925792747003</c:v>
                </c:pt>
                <c:pt idx="31">
                  <c:v>30300.077448672178</c:v>
                </c:pt>
                <c:pt idx="32">
                  <c:v>29655.246568936433</c:v>
                </c:pt>
                <c:pt idx="33">
                  <c:v>28987.913028196421</c:v>
                </c:pt>
                <c:pt idx="34">
                  <c:v>28386.343730716639</c:v>
                </c:pt>
                <c:pt idx="35">
                  <c:v>27759.729912147792</c:v>
                </c:pt>
                <c:pt idx="36">
                  <c:v>27194.759950180654</c:v>
                </c:pt>
                <c:pt idx="37">
                  <c:v>26605.035933696276</c:v>
                </c:pt>
                <c:pt idx="38">
                  <c:v>26062.221594148523</c:v>
                </c:pt>
                <c:pt idx="39">
                  <c:v>25489.19058881787</c:v>
                </c:pt>
                <c:pt idx="40">
                  <c:v>24962.063774882386</c:v>
                </c:pt>
                <c:pt idx="41">
                  <c:v>24405.25373396674</c:v>
                </c:pt>
                <c:pt idx="42">
                  <c:v>23887.229932214566</c:v>
                </c:pt>
              </c:numCache>
            </c:numRef>
          </c:val>
          <c:smooth val="0"/>
          <c:extLst>
            <c:ext xmlns:c16="http://schemas.microsoft.com/office/drawing/2014/chart" uri="{C3380CC4-5D6E-409C-BE32-E72D297353CC}">
              <c16:uniqueId val="{00000000-E405-49EC-A6A6-03DB35BD79ED}"/>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Data'!$W$680:$BM$680</c:f>
              <c:numCache>
                <c:formatCode>#,##0</c:formatCode>
                <c:ptCount val="43"/>
                <c:pt idx="0">
                  <c:v>54432</c:v>
                </c:pt>
                <c:pt idx="1">
                  <c:v>53728</c:v>
                </c:pt>
                <c:pt idx="2">
                  <c:v>52866</c:v>
                </c:pt>
                <c:pt idx="3">
                  <c:v>51860</c:v>
                </c:pt>
                <c:pt idx="4">
                  <c:v>50957</c:v>
                </c:pt>
                <c:pt idx="5">
                  <c:v>49991</c:v>
                </c:pt>
                <c:pt idx="6">
                  <c:v>49117</c:v>
                </c:pt>
                <c:pt idx="7">
                  <c:v>48346</c:v>
                </c:pt>
                <c:pt idx="8">
                  <c:v>47598</c:v>
                </c:pt>
                <c:pt idx="9">
                  <c:v>46699</c:v>
                </c:pt>
                <c:pt idx="10">
                  <c:v>45764</c:v>
                </c:pt>
                <c:pt idx="11">
                  <c:v>44868</c:v>
                </c:pt>
                <c:pt idx="12">
                  <c:v>44033</c:v>
                </c:pt>
                <c:pt idx="13">
                  <c:v>43262</c:v>
                </c:pt>
                <c:pt idx="14">
                  <c:v>42608</c:v>
                </c:pt>
                <c:pt idx="15">
                  <c:v>41809</c:v>
                </c:pt>
                <c:pt idx="16">
                  <c:v>41137</c:v>
                </c:pt>
                <c:pt idx="17">
                  <c:v>40563</c:v>
                </c:pt>
                <c:pt idx="18">
                  <c:v>40032</c:v>
                </c:pt>
                <c:pt idx="19">
                  <c:v>39620</c:v>
                </c:pt>
                <c:pt idx="20">
                  <c:v>39140</c:v>
                </c:pt>
                <c:pt idx="21">
                  <c:v>38742</c:v>
                </c:pt>
                <c:pt idx="22">
                  <c:v>38120</c:v>
                </c:pt>
                <c:pt idx="23">
                  <c:v>37555.254925038862</c:v>
                </c:pt>
                <c:pt idx="24">
                  <c:v>37093.000780670154</c:v>
                </c:pt>
                <c:pt idx="25">
                  <c:v>36628.490558020101</c:v>
                </c:pt>
                <c:pt idx="26">
                  <c:v>36252.648986079432</c:v>
                </c:pt>
                <c:pt idx="27">
                  <c:v>35854.370778017299</c:v>
                </c:pt>
                <c:pt idx="28">
                  <c:v>35534.861755697551</c:v>
                </c:pt>
                <c:pt idx="29">
                  <c:v>35197.495990462106</c:v>
                </c:pt>
                <c:pt idx="30">
                  <c:v>34924.597453425995</c:v>
                </c:pt>
                <c:pt idx="31">
                  <c:v>34627.782155857916</c:v>
                </c:pt>
                <c:pt idx="32">
                  <c:v>34386.028017935016</c:v>
                </c:pt>
                <c:pt idx="33">
                  <c:v>34118.325865449908</c:v>
                </c:pt>
                <c:pt idx="34">
                  <c:v>33895.166304448692</c:v>
                </c:pt>
                <c:pt idx="35">
                  <c:v>33642.466601651999</c:v>
                </c:pt>
                <c:pt idx="36">
                  <c:v>33427.974348498363</c:v>
                </c:pt>
                <c:pt idx="37">
                  <c:v>33183.890710140382</c:v>
                </c:pt>
                <c:pt idx="38">
                  <c:v>32971.354470976032</c:v>
                </c:pt>
                <c:pt idx="39">
                  <c:v>32726.232656063206</c:v>
                </c:pt>
                <c:pt idx="40">
                  <c:v>32505.184018680895</c:v>
                </c:pt>
                <c:pt idx="41">
                  <c:v>32246.825367728932</c:v>
                </c:pt>
                <c:pt idx="42">
                  <c:v>32007.256840693073</c:v>
                </c:pt>
              </c:numCache>
            </c:numRef>
          </c:val>
          <c:smooth val="0"/>
          <c:extLst>
            <c:ext xmlns:c16="http://schemas.microsoft.com/office/drawing/2014/chart" uri="{C3380CC4-5D6E-409C-BE32-E72D297353CC}">
              <c16:uniqueId val="{00000001-E405-49EC-A6A6-03DB35BD79ED}"/>
            </c:ext>
          </c:extLst>
        </c:ser>
        <c:dLbls>
          <c:showLegendKey val="0"/>
          <c:showVal val="0"/>
          <c:showCatName val="0"/>
          <c:showSerName val="0"/>
          <c:showPercent val="0"/>
          <c:showBubbleSize val="0"/>
        </c:dLbls>
        <c:smooth val="0"/>
        <c:axId val="697101384"/>
        <c:axId val="697102168"/>
      </c:lineChart>
      <c:dateAx>
        <c:axId val="69710138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2168"/>
        <c:crosses val="autoZero"/>
        <c:auto val="1"/>
        <c:lblOffset val="100"/>
        <c:baseTimeUnit val="months"/>
        <c:majorUnit val="12"/>
        <c:majorTimeUnit val="months"/>
        <c:minorUnit val="12"/>
        <c:minorTimeUnit val="months"/>
      </c:dateAx>
      <c:valAx>
        <c:axId val="6971021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101384"/>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35785288270379"/>
          <c:w val="0.39386510347140269"/>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546228331628039"/>
          <c:y val="2.982107355864811E-2"/>
        </c:manualLayout>
      </c:layout>
      <c:overlay val="0"/>
      <c:spPr>
        <a:noFill/>
        <a:ln w="25400">
          <a:noFill/>
        </a:ln>
      </c:spPr>
    </c:title>
    <c:autoTitleDeleted val="0"/>
    <c:plotArea>
      <c:layout>
        <c:manualLayout>
          <c:layoutTarget val="inner"/>
          <c:xMode val="edge"/>
          <c:yMode val="edge"/>
          <c:x val="7.8982700309964224E-2"/>
          <c:y val="0.15109343936381708"/>
          <c:w val="0.88219660176722747"/>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Data'!$W$491:$BM$491</c:f>
              <c:numCache>
                <c:formatCode>#,##0</c:formatCode>
                <c:ptCount val="43"/>
                <c:pt idx="0">
                  <c:v>47407</c:v>
                </c:pt>
                <c:pt idx="1">
                  <c:v>46637</c:v>
                </c:pt>
                <c:pt idx="2">
                  <c:v>45607</c:v>
                </c:pt>
                <c:pt idx="3">
                  <c:v>44620</c:v>
                </c:pt>
                <c:pt idx="4">
                  <c:v>43583</c:v>
                </c:pt>
                <c:pt idx="5">
                  <c:v>42586</c:v>
                </c:pt>
                <c:pt idx="6">
                  <c:v>41661</c:v>
                </c:pt>
                <c:pt idx="7">
                  <c:v>40784</c:v>
                </c:pt>
                <c:pt idx="8">
                  <c:v>40041</c:v>
                </c:pt>
                <c:pt idx="9">
                  <c:v>39094</c:v>
                </c:pt>
                <c:pt idx="10">
                  <c:v>38253</c:v>
                </c:pt>
                <c:pt idx="11">
                  <c:v>37506</c:v>
                </c:pt>
                <c:pt idx="12">
                  <c:v>36740</c:v>
                </c:pt>
                <c:pt idx="13">
                  <c:v>36020</c:v>
                </c:pt>
                <c:pt idx="14">
                  <c:v>35479</c:v>
                </c:pt>
                <c:pt idx="15">
                  <c:v>35005</c:v>
                </c:pt>
                <c:pt idx="16">
                  <c:v>34602</c:v>
                </c:pt>
                <c:pt idx="17">
                  <c:v>34240</c:v>
                </c:pt>
                <c:pt idx="18">
                  <c:v>33973</c:v>
                </c:pt>
                <c:pt idx="19">
                  <c:v>33667</c:v>
                </c:pt>
                <c:pt idx="20">
                  <c:v>33625</c:v>
                </c:pt>
                <c:pt idx="21">
                  <c:v>33517</c:v>
                </c:pt>
                <c:pt idx="22">
                  <c:v>33226</c:v>
                </c:pt>
                <c:pt idx="23">
                  <c:v>33198.700688323312</c:v>
                </c:pt>
                <c:pt idx="24">
                  <c:v>33251.623789835416</c:v>
                </c:pt>
                <c:pt idx="25">
                  <c:v>33318.862040136853</c:v>
                </c:pt>
                <c:pt idx="26">
                  <c:v>33477.564817075894</c:v>
                </c:pt>
                <c:pt idx="27">
                  <c:v>33615.112377022553</c:v>
                </c:pt>
                <c:pt idx="28">
                  <c:v>33829.981249646182</c:v>
                </c:pt>
                <c:pt idx="29">
                  <c:v>34028.624089995144</c:v>
                </c:pt>
                <c:pt idx="30">
                  <c:v>34289.560322551639</c:v>
                </c:pt>
                <c:pt idx="31">
                  <c:v>34518.37390290264</c:v>
                </c:pt>
                <c:pt idx="32">
                  <c:v>34799.494125923316</c:v>
                </c:pt>
                <c:pt idx="33">
                  <c:v>35050.142674349634</c:v>
                </c:pt>
                <c:pt idx="34">
                  <c:v>35341.730580742071</c:v>
                </c:pt>
                <c:pt idx="35">
                  <c:v>35593.453230758838</c:v>
                </c:pt>
                <c:pt idx="36">
                  <c:v>35871.025597363616</c:v>
                </c:pt>
                <c:pt idx="37">
                  <c:v>36109.043354510461</c:v>
                </c:pt>
                <c:pt idx="38">
                  <c:v>36377.065509380147</c:v>
                </c:pt>
                <c:pt idx="39">
                  <c:v>36604.742401928845</c:v>
                </c:pt>
                <c:pt idx="40">
                  <c:v>36843.385157005985</c:v>
                </c:pt>
                <c:pt idx="41">
                  <c:v>37033.730720263797</c:v>
                </c:pt>
                <c:pt idx="42">
                  <c:v>37238.470753556845</c:v>
                </c:pt>
              </c:numCache>
            </c:numRef>
          </c:val>
          <c:smooth val="0"/>
          <c:extLst>
            <c:ext xmlns:c16="http://schemas.microsoft.com/office/drawing/2014/chart" uri="{C3380CC4-5D6E-409C-BE32-E72D297353CC}">
              <c16:uniqueId val="{00000000-DD65-417B-A243-421DA5E92329}"/>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Data'!$W$512:$BM$512</c:f>
              <c:numCache>
                <c:formatCode>#,##0</c:formatCode>
                <c:ptCount val="43"/>
                <c:pt idx="0">
                  <c:v>14832</c:v>
                </c:pt>
                <c:pt idx="1">
                  <c:v>14773</c:v>
                </c:pt>
                <c:pt idx="2">
                  <c:v>14822</c:v>
                </c:pt>
                <c:pt idx="3">
                  <c:v>14840</c:v>
                </c:pt>
                <c:pt idx="4">
                  <c:v>15041</c:v>
                </c:pt>
                <c:pt idx="5">
                  <c:v>15183</c:v>
                </c:pt>
                <c:pt idx="6">
                  <c:v>15326</c:v>
                </c:pt>
                <c:pt idx="7">
                  <c:v>16664</c:v>
                </c:pt>
                <c:pt idx="8">
                  <c:v>17050</c:v>
                </c:pt>
                <c:pt idx="9">
                  <c:v>17341</c:v>
                </c:pt>
                <c:pt idx="10">
                  <c:v>17682</c:v>
                </c:pt>
                <c:pt idx="11">
                  <c:v>17971</c:v>
                </c:pt>
                <c:pt idx="12">
                  <c:v>18268</c:v>
                </c:pt>
                <c:pt idx="13">
                  <c:v>18848</c:v>
                </c:pt>
                <c:pt idx="14">
                  <c:v>19346</c:v>
                </c:pt>
                <c:pt idx="15">
                  <c:v>19964</c:v>
                </c:pt>
                <c:pt idx="16">
                  <c:v>21055</c:v>
                </c:pt>
                <c:pt idx="17">
                  <c:v>23535</c:v>
                </c:pt>
                <c:pt idx="18">
                  <c:v>29015</c:v>
                </c:pt>
                <c:pt idx="19">
                  <c:v>37146</c:v>
                </c:pt>
                <c:pt idx="20">
                  <c:v>43339</c:v>
                </c:pt>
                <c:pt idx="21">
                  <c:v>46165</c:v>
                </c:pt>
                <c:pt idx="22">
                  <c:v>49044</c:v>
                </c:pt>
                <c:pt idx="23">
                  <c:v>52465.563758161021</c:v>
                </c:pt>
                <c:pt idx="24">
                  <c:v>54781.610990935726</c:v>
                </c:pt>
                <c:pt idx="25">
                  <c:v>56315.405769230849</c:v>
                </c:pt>
                <c:pt idx="26">
                  <c:v>57289.865058364929</c:v>
                </c:pt>
                <c:pt idx="27">
                  <c:v>57817.755629366176</c:v>
                </c:pt>
                <c:pt idx="28">
                  <c:v>58196.909682443256</c:v>
                </c:pt>
                <c:pt idx="29">
                  <c:v>58517.514162477193</c:v>
                </c:pt>
                <c:pt idx="30">
                  <c:v>58850.178763173288</c:v>
                </c:pt>
                <c:pt idx="31">
                  <c:v>59136.293644992409</c:v>
                </c:pt>
                <c:pt idx="32">
                  <c:v>59461.470881042304</c:v>
                </c:pt>
                <c:pt idx="33">
                  <c:v>59736.05376072853</c:v>
                </c:pt>
                <c:pt idx="34">
                  <c:v>60074.025456225769</c:v>
                </c:pt>
                <c:pt idx="35">
                  <c:v>60342.364408657195</c:v>
                </c:pt>
                <c:pt idx="36">
                  <c:v>60547.632937740105</c:v>
                </c:pt>
                <c:pt idx="37">
                  <c:v>60646.855218081088</c:v>
                </c:pt>
                <c:pt idx="38">
                  <c:v>60860.63689996014</c:v>
                </c:pt>
                <c:pt idx="39">
                  <c:v>60984.687291925962</c:v>
                </c:pt>
                <c:pt idx="40">
                  <c:v>61164.537787668589</c:v>
                </c:pt>
                <c:pt idx="41">
                  <c:v>61307.166164894319</c:v>
                </c:pt>
                <c:pt idx="42">
                  <c:v>61467.346926233011</c:v>
                </c:pt>
              </c:numCache>
            </c:numRef>
          </c:val>
          <c:smooth val="0"/>
          <c:extLst>
            <c:ext xmlns:c16="http://schemas.microsoft.com/office/drawing/2014/chart" uri="{C3380CC4-5D6E-409C-BE32-E72D297353CC}">
              <c16:uniqueId val="{00000001-DD65-417B-A243-421DA5E92329}"/>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Data'!$W$533:$BM$533</c:f>
              <c:numCache>
                <c:formatCode>#,##0</c:formatCode>
                <c:ptCount val="43"/>
                <c:pt idx="0">
                  <c:v>62239</c:v>
                </c:pt>
                <c:pt idx="1">
                  <c:v>61410</c:v>
                </c:pt>
                <c:pt idx="2">
                  <c:v>60429</c:v>
                </c:pt>
                <c:pt idx="3">
                  <c:v>59460</c:v>
                </c:pt>
                <c:pt idx="4">
                  <c:v>58624</c:v>
                </c:pt>
                <c:pt idx="5">
                  <c:v>57769</c:v>
                </c:pt>
                <c:pt idx="6">
                  <c:v>56987</c:v>
                </c:pt>
                <c:pt idx="7">
                  <c:v>57448</c:v>
                </c:pt>
                <c:pt idx="8">
                  <c:v>57091</c:v>
                </c:pt>
                <c:pt idx="9">
                  <c:v>56435</c:v>
                </c:pt>
                <c:pt idx="10">
                  <c:v>55935</c:v>
                </c:pt>
                <c:pt idx="11">
                  <c:v>55477</c:v>
                </c:pt>
                <c:pt idx="12">
                  <c:v>55008</c:v>
                </c:pt>
                <c:pt idx="13">
                  <c:v>54868</c:v>
                </c:pt>
                <c:pt idx="14">
                  <c:v>54825</c:v>
                </c:pt>
                <c:pt idx="15">
                  <c:v>54969</c:v>
                </c:pt>
                <c:pt idx="16">
                  <c:v>55657</c:v>
                </c:pt>
                <c:pt idx="17">
                  <c:v>57775</c:v>
                </c:pt>
                <c:pt idx="18">
                  <c:v>62988</c:v>
                </c:pt>
                <c:pt idx="19">
                  <c:v>70813</c:v>
                </c:pt>
                <c:pt idx="20">
                  <c:v>76964</c:v>
                </c:pt>
                <c:pt idx="21">
                  <c:v>79682</c:v>
                </c:pt>
                <c:pt idx="22">
                  <c:v>82270</c:v>
                </c:pt>
                <c:pt idx="23">
                  <c:v>85664.264446484332</c:v>
                </c:pt>
                <c:pt idx="24">
                  <c:v>88033.234780771134</c:v>
                </c:pt>
                <c:pt idx="25">
                  <c:v>89634.26780936771</c:v>
                </c:pt>
                <c:pt idx="26">
                  <c:v>90767.429875440823</c:v>
                </c:pt>
                <c:pt idx="27">
                  <c:v>91432.86800638873</c:v>
                </c:pt>
                <c:pt idx="28">
                  <c:v>92026.890932089445</c:v>
                </c:pt>
                <c:pt idx="29">
                  <c:v>92546.13825247233</c:v>
                </c:pt>
                <c:pt idx="30">
                  <c:v>93139.739085724927</c:v>
                </c:pt>
                <c:pt idx="31">
                  <c:v>93654.667547895049</c:v>
                </c:pt>
                <c:pt idx="32">
                  <c:v>94260.96500696562</c:v>
                </c:pt>
                <c:pt idx="33">
                  <c:v>94786.196435078164</c:v>
                </c:pt>
                <c:pt idx="34">
                  <c:v>95415.756036967839</c:v>
                </c:pt>
                <c:pt idx="35">
                  <c:v>95935.817639416025</c:v>
                </c:pt>
                <c:pt idx="36">
                  <c:v>96418.658535103721</c:v>
                </c:pt>
                <c:pt idx="37">
                  <c:v>96755.898572591541</c:v>
                </c:pt>
                <c:pt idx="38">
                  <c:v>97237.702409340287</c:v>
                </c:pt>
                <c:pt idx="39">
                  <c:v>97589.429693854807</c:v>
                </c:pt>
                <c:pt idx="40">
                  <c:v>98007.922944674574</c:v>
                </c:pt>
                <c:pt idx="41">
                  <c:v>98340.896885158116</c:v>
                </c:pt>
                <c:pt idx="42">
                  <c:v>98705.817679789849</c:v>
                </c:pt>
              </c:numCache>
            </c:numRef>
          </c:val>
          <c:smooth val="0"/>
          <c:extLst>
            <c:ext xmlns:c16="http://schemas.microsoft.com/office/drawing/2014/chart" uri="{C3380CC4-5D6E-409C-BE32-E72D297353CC}">
              <c16:uniqueId val="{00000002-DD65-417B-A243-421DA5E92329}"/>
            </c:ext>
          </c:extLst>
        </c:ser>
        <c:dLbls>
          <c:showLegendKey val="0"/>
          <c:showVal val="0"/>
          <c:showCatName val="0"/>
          <c:showSerName val="0"/>
          <c:showPercent val="0"/>
          <c:showBubbleSize val="0"/>
        </c:dLbls>
        <c:smooth val="0"/>
        <c:axId val="697868888"/>
        <c:axId val="697866928"/>
      </c:lineChart>
      <c:dateAx>
        <c:axId val="69786888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1866779364443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6928"/>
        <c:crosses val="autoZero"/>
        <c:auto val="1"/>
        <c:lblOffset val="100"/>
        <c:baseTimeUnit val="months"/>
        <c:majorUnit val="12"/>
        <c:majorTimeUnit val="months"/>
        <c:minorUnit val="12"/>
        <c:minorTimeUnit val="months"/>
      </c:dateAx>
      <c:valAx>
        <c:axId val="69786692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68888"/>
        <c:crosses val="autoZero"/>
        <c:crossBetween val="midCat"/>
      </c:valAx>
      <c:spPr>
        <a:solidFill>
          <a:srgbClr val="C0C0C0"/>
        </a:solidFill>
        <a:ln w="12700">
          <a:solidFill>
            <a:srgbClr val="808080"/>
          </a:solidFill>
          <a:prstDash val="solid"/>
        </a:ln>
      </c:spPr>
    </c:plotArea>
    <c:legend>
      <c:legendPos val="b"/>
      <c:layout>
        <c:manualLayout>
          <c:xMode val="edge"/>
          <c:yMode val="edge"/>
          <c:x val="0.40562302593531741"/>
          <c:y val="0.94632206759443338"/>
          <c:w val="0.22891599567003273"/>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Data'!$W$156:$BM$156</c:f>
              <c:numCache>
                <c:formatCode>#,##0</c:formatCode>
                <c:ptCount val="43"/>
                <c:pt idx="0">
                  <c:v>14359</c:v>
                </c:pt>
                <c:pt idx="1">
                  <c:v>13903</c:v>
                </c:pt>
                <c:pt idx="2">
                  <c:v>13429</c:v>
                </c:pt>
                <c:pt idx="3">
                  <c:v>13001</c:v>
                </c:pt>
                <c:pt idx="4">
                  <c:v>12601</c:v>
                </c:pt>
                <c:pt idx="5">
                  <c:v>12211</c:v>
                </c:pt>
                <c:pt idx="6">
                  <c:v>11852</c:v>
                </c:pt>
                <c:pt idx="7">
                  <c:v>11890</c:v>
                </c:pt>
                <c:pt idx="8">
                  <c:v>13441</c:v>
                </c:pt>
                <c:pt idx="9">
                  <c:v>13189</c:v>
                </c:pt>
                <c:pt idx="10">
                  <c:v>12940</c:v>
                </c:pt>
                <c:pt idx="11">
                  <c:v>12720</c:v>
                </c:pt>
                <c:pt idx="12">
                  <c:v>12524</c:v>
                </c:pt>
                <c:pt idx="13">
                  <c:v>12284</c:v>
                </c:pt>
                <c:pt idx="14">
                  <c:v>12148</c:v>
                </c:pt>
                <c:pt idx="15">
                  <c:v>12087</c:v>
                </c:pt>
                <c:pt idx="16">
                  <c:v>12100</c:v>
                </c:pt>
                <c:pt idx="17">
                  <c:v>12263</c:v>
                </c:pt>
                <c:pt idx="18">
                  <c:v>13225</c:v>
                </c:pt>
                <c:pt idx="19">
                  <c:v>14770</c:v>
                </c:pt>
                <c:pt idx="20">
                  <c:v>16559</c:v>
                </c:pt>
                <c:pt idx="21">
                  <c:v>17057</c:v>
                </c:pt>
                <c:pt idx="22">
                  <c:v>17568</c:v>
                </c:pt>
                <c:pt idx="23">
                  <c:v>18212.124754740147</c:v>
                </c:pt>
                <c:pt idx="24">
                  <c:v>18750.371265225338</c:v>
                </c:pt>
                <c:pt idx="25">
                  <c:v>19111.055266465624</c:v>
                </c:pt>
                <c:pt idx="26">
                  <c:v>19264.489459934877</c:v>
                </c:pt>
                <c:pt idx="27">
                  <c:v>19318.523363312714</c:v>
                </c:pt>
                <c:pt idx="28">
                  <c:v>19487.88350355197</c:v>
                </c:pt>
                <c:pt idx="29">
                  <c:v>19646.805949296071</c:v>
                </c:pt>
                <c:pt idx="30">
                  <c:v>19752.937794488484</c:v>
                </c:pt>
                <c:pt idx="31">
                  <c:v>19851.743373424993</c:v>
                </c:pt>
                <c:pt idx="32">
                  <c:v>19963.581437219615</c:v>
                </c:pt>
                <c:pt idx="33">
                  <c:v>20060.003650756444</c:v>
                </c:pt>
                <c:pt idx="34">
                  <c:v>20179.868132767879</c:v>
                </c:pt>
                <c:pt idx="35">
                  <c:v>20279.322100063404</c:v>
                </c:pt>
                <c:pt idx="36">
                  <c:v>20397.996282984572</c:v>
                </c:pt>
                <c:pt idx="37">
                  <c:v>20491.469831579252</c:v>
                </c:pt>
                <c:pt idx="38">
                  <c:v>20598.271824113479</c:v>
                </c:pt>
                <c:pt idx="39">
                  <c:v>20678.727491510828</c:v>
                </c:pt>
                <c:pt idx="40">
                  <c:v>20768.972177036841</c:v>
                </c:pt>
                <c:pt idx="41">
                  <c:v>20841.459480726644</c:v>
                </c:pt>
                <c:pt idx="42">
                  <c:v>20919.970533211283</c:v>
                </c:pt>
              </c:numCache>
            </c:numRef>
          </c:val>
          <c:smooth val="0"/>
          <c:extLst>
            <c:ext xmlns:c16="http://schemas.microsoft.com/office/drawing/2014/chart" uri="{C3380CC4-5D6E-409C-BE32-E72D297353CC}">
              <c16:uniqueId val="{00000000-52F9-4487-B071-FF6AE94E60ED}"/>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Data'!$W$429:$BM$429</c:f>
              <c:numCache>
                <c:formatCode>#,##0</c:formatCode>
                <c:ptCount val="43"/>
                <c:pt idx="0">
                  <c:v>17301</c:v>
                </c:pt>
                <c:pt idx="1">
                  <c:v>16823</c:v>
                </c:pt>
                <c:pt idx="2">
                  <c:v>16344</c:v>
                </c:pt>
                <c:pt idx="3">
                  <c:v>15869</c:v>
                </c:pt>
                <c:pt idx="4">
                  <c:v>15388</c:v>
                </c:pt>
                <c:pt idx="5">
                  <c:v>14898</c:v>
                </c:pt>
                <c:pt idx="6">
                  <c:v>14427</c:v>
                </c:pt>
                <c:pt idx="7">
                  <c:v>13946</c:v>
                </c:pt>
                <c:pt idx="8">
                  <c:v>13658</c:v>
                </c:pt>
                <c:pt idx="9">
                  <c:v>13107</c:v>
                </c:pt>
                <c:pt idx="10">
                  <c:v>12635</c:v>
                </c:pt>
                <c:pt idx="11">
                  <c:v>12204</c:v>
                </c:pt>
                <c:pt idx="12">
                  <c:v>11769</c:v>
                </c:pt>
                <c:pt idx="13">
                  <c:v>11260</c:v>
                </c:pt>
                <c:pt idx="14">
                  <c:v>10904</c:v>
                </c:pt>
                <c:pt idx="15">
                  <c:v>10352</c:v>
                </c:pt>
                <c:pt idx="16">
                  <c:v>10033</c:v>
                </c:pt>
                <c:pt idx="17">
                  <c:v>9639</c:v>
                </c:pt>
                <c:pt idx="18">
                  <c:v>9266</c:v>
                </c:pt>
                <c:pt idx="19">
                  <c:v>8869</c:v>
                </c:pt>
                <c:pt idx="20">
                  <c:v>8679</c:v>
                </c:pt>
                <c:pt idx="21">
                  <c:v>8421</c:v>
                </c:pt>
                <c:pt idx="22">
                  <c:v>8063</c:v>
                </c:pt>
                <c:pt idx="23">
                  <c:v>7731.4850562690935</c:v>
                </c:pt>
                <c:pt idx="24">
                  <c:v>7442.1373970313698</c:v>
                </c:pt>
                <c:pt idx="25">
                  <c:v>7144.7598254348641</c:v>
                </c:pt>
                <c:pt idx="26">
                  <c:v>6884.2746570176023</c:v>
                </c:pt>
                <c:pt idx="27">
                  <c:v>6616.7157568453986</c:v>
                </c:pt>
                <c:pt idx="28">
                  <c:v>6389.5666567866756</c:v>
                </c:pt>
                <c:pt idx="29">
                  <c:v>6159.6276650211985</c:v>
                </c:pt>
                <c:pt idx="30">
                  <c:v>5963.175261387586</c:v>
                </c:pt>
                <c:pt idx="31">
                  <c:v>5765.3133093709375</c:v>
                </c:pt>
                <c:pt idx="32">
                  <c:v>5592.0633001907054</c:v>
                </c:pt>
                <c:pt idx="33">
                  <c:v>5415.0610597796212</c:v>
                </c:pt>
                <c:pt idx="34">
                  <c:v>5266.7818215605885</c:v>
                </c:pt>
                <c:pt idx="35">
                  <c:v>5117.2840750808655</c:v>
                </c:pt>
                <c:pt idx="36">
                  <c:v>4989.1654804351756</c:v>
                </c:pt>
                <c:pt idx="37">
                  <c:v>4858.0843035131948</c:v>
                </c:pt>
                <c:pt idx="38">
                  <c:v>4738.4326606091317</c:v>
                </c:pt>
                <c:pt idx="39">
                  <c:v>4613.4621580618341</c:v>
                </c:pt>
                <c:pt idx="40">
                  <c:v>4502.5486744565424</c:v>
                </c:pt>
                <c:pt idx="41">
                  <c:v>4387.5723208954387</c:v>
                </c:pt>
                <c:pt idx="42">
                  <c:v>4283.2912556905439</c:v>
                </c:pt>
              </c:numCache>
            </c:numRef>
          </c:val>
          <c:smooth val="0"/>
          <c:extLst>
            <c:ext xmlns:c16="http://schemas.microsoft.com/office/drawing/2014/chart" uri="{C3380CC4-5D6E-409C-BE32-E72D297353CC}">
              <c16:uniqueId val="{00000001-52F9-4487-B071-FF6AE94E60ED}"/>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Data'!$W$471:$BM$471</c:f>
              <c:numCache>
                <c:formatCode>#,##0</c:formatCode>
                <c:ptCount val="43"/>
                <c:pt idx="0">
                  <c:v>31401</c:v>
                </c:pt>
                <c:pt idx="1">
                  <c:v>30477</c:v>
                </c:pt>
                <c:pt idx="2">
                  <c:v>29536</c:v>
                </c:pt>
                <c:pt idx="3">
                  <c:v>28641</c:v>
                </c:pt>
                <c:pt idx="4">
                  <c:v>27773</c:v>
                </c:pt>
                <c:pt idx="5">
                  <c:v>26909</c:v>
                </c:pt>
                <c:pt idx="6">
                  <c:v>26082</c:v>
                </c:pt>
                <c:pt idx="7">
                  <c:v>25642</c:v>
                </c:pt>
                <c:pt idx="8">
                  <c:v>26972</c:v>
                </c:pt>
                <c:pt idx="9">
                  <c:v>26179</c:v>
                </c:pt>
                <c:pt idx="10">
                  <c:v>25463</c:v>
                </c:pt>
                <c:pt idx="11">
                  <c:v>24821</c:v>
                </c:pt>
                <c:pt idx="12">
                  <c:v>24202</c:v>
                </c:pt>
                <c:pt idx="13">
                  <c:v>23465</c:v>
                </c:pt>
                <c:pt idx="14">
                  <c:v>22974</c:v>
                </c:pt>
                <c:pt idx="15">
                  <c:v>22365</c:v>
                </c:pt>
                <c:pt idx="16">
                  <c:v>22063</c:v>
                </c:pt>
                <c:pt idx="17">
                  <c:v>21829</c:v>
                </c:pt>
                <c:pt idx="18">
                  <c:v>22421</c:v>
                </c:pt>
                <c:pt idx="19">
                  <c:v>23649</c:v>
                </c:pt>
                <c:pt idx="20">
                  <c:v>25152</c:v>
                </c:pt>
                <c:pt idx="21">
                  <c:v>25391</c:v>
                </c:pt>
                <c:pt idx="22">
                  <c:v>25549</c:v>
                </c:pt>
                <c:pt idx="23">
                  <c:v>25861.560581804333</c:v>
                </c:pt>
                <c:pt idx="24">
                  <c:v>26108.766714096811</c:v>
                </c:pt>
                <c:pt idx="25">
                  <c:v>26169.631360639214</c:v>
                </c:pt>
                <c:pt idx="26">
                  <c:v>26059.46644737657</c:v>
                </c:pt>
                <c:pt idx="27">
                  <c:v>25842.889044444706</c:v>
                </c:pt>
                <c:pt idx="28">
                  <c:v>25782.087285421232</c:v>
                </c:pt>
                <c:pt idx="29">
                  <c:v>25708.011917710955</c:v>
                </c:pt>
                <c:pt idx="30">
                  <c:v>25614.511160239697</c:v>
                </c:pt>
                <c:pt idx="31">
                  <c:v>25512.701913578006</c:v>
                </c:pt>
                <c:pt idx="32">
                  <c:v>25448.704929701889</c:v>
                </c:pt>
                <c:pt idx="33">
                  <c:v>25365.932457154646</c:v>
                </c:pt>
                <c:pt idx="34">
                  <c:v>25335.21457589051</c:v>
                </c:pt>
                <c:pt idx="35">
                  <c:v>25282.917043240795</c:v>
                </c:pt>
                <c:pt idx="36">
                  <c:v>25271.456963386481</c:v>
                </c:pt>
                <c:pt idx="37">
                  <c:v>25232.118907745698</c:v>
                </c:pt>
                <c:pt idx="38">
                  <c:v>25217.9598449156</c:v>
                </c:pt>
                <c:pt idx="39">
                  <c:v>25172.46735301258</c:v>
                </c:pt>
                <c:pt idx="40">
                  <c:v>25150.552714971629</c:v>
                </c:pt>
                <c:pt idx="41">
                  <c:v>25106.93094965873</c:v>
                </c:pt>
                <c:pt idx="42">
                  <c:v>25079.989805227426</c:v>
                </c:pt>
              </c:numCache>
            </c:numRef>
          </c:val>
          <c:smooth val="0"/>
          <c:extLst>
            <c:ext xmlns:c16="http://schemas.microsoft.com/office/drawing/2014/chart" uri="{C3380CC4-5D6E-409C-BE32-E72D297353CC}">
              <c16:uniqueId val="{00000002-52F9-4487-B071-FF6AE94E60ED}"/>
            </c:ext>
          </c:extLst>
        </c:ser>
        <c:dLbls>
          <c:showLegendKey val="0"/>
          <c:showVal val="0"/>
          <c:showCatName val="0"/>
          <c:showSerName val="0"/>
          <c:showPercent val="0"/>
          <c:showBubbleSize val="0"/>
        </c:dLbls>
        <c:smooth val="0"/>
        <c:axId val="697870456"/>
        <c:axId val="697867712"/>
      </c:lineChart>
      <c:dateAx>
        <c:axId val="697870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71425310963"/>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7712"/>
        <c:crosses val="autoZero"/>
        <c:auto val="1"/>
        <c:lblOffset val="100"/>
        <c:baseTimeUnit val="months"/>
        <c:majorUnit val="12"/>
        <c:majorTimeUnit val="months"/>
        <c:minorUnit val="12"/>
        <c:minorTimeUnit val="months"/>
      </c:dateAx>
      <c:valAx>
        <c:axId val="697867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7870456"/>
        <c:crosses val="autoZero"/>
        <c:crossBetween val="midCat"/>
        <c:majorUnit val="10000"/>
        <c:minorUnit val="10000"/>
      </c:valAx>
      <c:spPr>
        <a:solidFill>
          <a:srgbClr val="C0C0C0"/>
        </a:solidFill>
        <a:ln w="12700">
          <a:solidFill>
            <a:srgbClr val="808080"/>
          </a:solidFill>
          <a:prstDash val="solid"/>
        </a:ln>
      </c:spPr>
    </c:plotArea>
    <c:legend>
      <c:legendPos val="b"/>
      <c:layout>
        <c:manualLayout>
          <c:xMode val="edge"/>
          <c:yMode val="edge"/>
          <c:x val="0.36770212419099785"/>
          <c:y val="0.94234592445328036"/>
          <c:w val="0.31180150307298543"/>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1394910573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484251930361658"/>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Data'!$W$9:$BM$9</c:f>
              <c:numCache>
                <c:formatCode>#,##0</c:formatCode>
                <c:ptCount val="43"/>
                <c:pt idx="0">
                  <c:v>8769</c:v>
                </c:pt>
                <c:pt idx="1">
                  <c:v>8572</c:v>
                </c:pt>
                <c:pt idx="2">
                  <c:v>8319</c:v>
                </c:pt>
                <c:pt idx="3">
                  <c:v>8114</c:v>
                </c:pt>
                <c:pt idx="4">
                  <c:v>7906</c:v>
                </c:pt>
                <c:pt idx="5">
                  <c:v>7681</c:v>
                </c:pt>
                <c:pt idx="6">
                  <c:v>7518</c:v>
                </c:pt>
                <c:pt idx="7">
                  <c:v>7352</c:v>
                </c:pt>
                <c:pt idx="8">
                  <c:v>7185</c:v>
                </c:pt>
                <c:pt idx="9">
                  <c:v>7020</c:v>
                </c:pt>
                <c:pt idx="10">
                  <c:v>6866</c:v>
                </c:pt>
                <c:pt idx="11">
                  <c:v>6723</c:v>
                </c:pt>
                <c:pt idx="12">
                  <c:v>6577</c:v>
                </c:pt>
                <c:pt idx="13">
                  <c:v>6406</c:v>
                </c:pt>
                <c:pt idx="14">
                  <c:v>6294</c:v>
                </c:pt>
                <c:pt idx="15">
                  <c:v>6201</c:v>
                </c:pt>
                <c:pt idx="16">
                  <c:v>6088</c:v>
                </c:pt>
                <c:pt idx="17">
                  <c:v>5981</c:v>
                </c:pt>
                <c:pt idx="18">
                  <c:v>5898</c:v>
                </c:pt>
                <c:pt idx="19">
                  <c:v>5864</c:v>
                </c:pt>
                <c:pt idx="20">
                  <c:v>5786</c:v>
                </c:pt>
                <c:pt idx="21">
                  <c:v>5756</c:v>
                </c:pt>
                <c:pt idx="22">
                  <c:v>5713</c:v>
                </c:pt>
                <c:pt idx="23">
                  <c:v>5640.8454109693976</c:v>
                </c:pt>
                <c:pt idx="24">
                  <c:v>5578.7027055454855</c:v>
                </c:pt>
                <c:pt idx="25">
                  <c:v>5519.5162674680123</c:v>
                </c:pt>
                <c:pt idx="26">
                  <c:v>5468.5805700099136</c:v>
                </c:pt>
                <c:pt idx="27">
                  <c:v>5417.2783924239066</c:v>
                </c:pt>
                <c:pt idx="28">
                  <c:v>5372.2457255591926</c:v>
                </c:pt>
                <c:pt idx="29">
                  <c:v>5326.9464910128072</c:v>
                </c:pt>
                <c:pt idx="30">
                  <c:v>5285.8240892957228</c:v>
                </c:pt>
                <c:pt idx="31">
                  <c:v>5242.6606207847071</c:v>
                </c:pt>
                <c:pt idx="32">
                  <c:v>5201.3495646124247</c:v>
                </c:pt>
                <c:pt idx="33">
                  <c:v>5157.1010196729403</c:v>
                </c:pt>
                <c:pt idx="34">
                  <c:v>5115.1245018169238</c:v>
                </c:pt>
                <c:pt idx="35">
                  <c:v>5069.9551223863682</c:v>
                </c:pt>
                <c:pt idx="36">
                  <c:v>5025.2655197174772</c:v>
                </c:pt>
                <c:pt idx="37">
                  <c:v>4976.7084414538122</c:v>
                </c:pt>
                <c:pt idx="38">
                  <c:v>4929.1383396639703</c:v>
                </c:pt>
                <c:pt idx="39">
                  <c:v>4877.4933084955728</c:v>
                </c:pt>
                <c:pt idx="40">
                  <c:v>4825.844275712745</c:v>
                </c:pt>
                <c:pt idx="41">
                  <c:v>4769.5880708817022</c:v>
                </c:pt>
                <c:pt idx="42">
                  <c:v>4714.1781766757049</c:v>
                </c:pt>
              </c:numCache>
            </c:numRef>
          </c:val>
          <c:smooth val="0"/>
          <c:extLst>
            <c:ext xmlns:c16="http://schemas.microsoft.com/office/drawing/2014/chart" uri="{C3380CC4-5D6E-409C-BE32-E72D297353CC}">
              <c16:uniqueId val="{00000000-20AE-4E63-9A16-3B580F363D2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Data'!$W$51:$BM$51</c:f>
              <c:numCache>
                <c:formatCode>#,##0</c:formatCode>
                <c:ptCount val="43"/>
                <c:pt idx="0">
                  <c:v>8844</c:v>
                </c:pt>
                <c:pt idx="1">
                  <c:v>8503</c:v>
                </c:pt>
                <c:pt idx="2">
                  <c:v>8165</c:v>
                </c:pt>
                <c:pt idx="3">
                  <c:v>7843</c:v>
                </c:pt>
                <c:pt idx="4">
                  <c:v>7531</c:v>
                </c:pt>
                <c:pt idx="5">
                  <c:v>7209</c:v>
                </c:pt>
                <c:pt idx="6">
                  <c:v>6923</c:v>
                </c:pt>
                <c:pt idx="7">
                  <c:v>6682</c:v>
                </c:pt>
                <c:pt idx="8">
                  <c:v>6452</c:v>
                </c:pt>
                <c:pt idx="9">
                  <c:v>6175</c:v>
                </c:pt>
                <c:pt idx="10">
                  <c:v>5889</c:v>
                </c:pt>
                <c:pt idx="11">
                  <c:v>5685</c:v>
                </c:pt>
                <c:pt idx="12">
                  <c:v>5498</c:v>
                </c:pt>
                <c:pt idx="13">
                  <c:v>5129</c:v>
                </c:pt>
                <c:pt idx="14">
                  <c:v>4942</c:v>
                </c:pt>
                <c:pt idx="15">
                  <c:v>4775</c:v>
                </c:pt>
                <c:pt idx="16">
                  <c:v>4633</c:v>
                </c:pt>
                <c:pt idx="17">
                  <c:v>4479</c:v>
                </c:pt>
                <c:pt idx="18">
                  <c:v>4355</c:v>
                </c:pt>
                <c:pt idx="19">
                  <c:v>4210</c:v>
                </c:pt>
                <c:pt idx="20">
                  <c:v>4103</c:v>
                </c:pt>
                <c:pt idx="21">
                  <c:v>4001</c:v>
                </c:pt>
                <c:pt idx="22">
                  <c:v>3895</c:v>
                </c:pt>
                <c:pt idx="23">
                  <c:v>3773.6741709800053</c:v>
                </c:pt>
                <c:pt idx="24">
                  <c:v>3663.5652291955626</c:v>
                </c:pt>
                <c:pt idx="25">
                  <c:v>3554.1969833298085</c:v>
                </c:pt>
                <c:pt idx="26">
                  <c:v>3455.7978251857021</c:v>
                </c:pt>
                <c:pt idx="27">
                  <c:v>3356.6545649753411</c:v>
                </c:pt>
                <c:pt idx="28">
                  <c:v>3267.3501984458708</c:v>
                </c:pt>
                <c:pt idx="29">
                  <c:v>3177.8652617814646</c:v>
                </c:pt>
                <c:pt idx="30">
                  <c:v>3094.9636164843655</c:v>
                </c:pt>
                <c:pt idx="31">
                  <c:v>3010.5399183927493</c:v>
                </c:pt>
                <c:pt idx="32">
                  <c:v>2930.526419383893</c:v>
                </c:pt>
                <c:pt idx="33">
                  <c:v>2848.0671430020247</c:v>
                </c:pt>
                <c:pt idx="34">
                  <c:v>2770.1450365920186</c:v>
                </c:pt>
                <c:pt idx="35">
                  <c:v>2689.763114595964</c:v>
                </c:pt>
                <c:pt idx="36">
                  <c:v>2613.1476557085575</c:v>
                </c:pt>
                <c:pt idx="37">
                  <c:v>2534.214108421063</c:v>
                </c:pt>
                <c:pt idx="38">
                  <c:v>2457.5282167235509</c:v>
                </c:pt>
                <c:pt idx="39">
                  <c:v>2377.7407825640007</c:v>
                </c:pt>
                <c:pt idx="40">
                  <c:v>2300.3033897236182</c:v>
                </c:pt>
                <c:pt idx="41">
                  <c:v>2219.6645696859232</c:v>
                </c:pt>
                <c:pt idx="42">
                  <c:v>2140.9537353857204</c:v>
                </c:pt>
              </c:numCache>
            </c:numRef>
          </c:val>
          <c:smooth val="0"/>
          <c:extLst>
            <c:ext xmlns:c16="http://schemas.microsoft.com/office/drawing/2014/chart" uri="{C3380CC4-5D6E-409C-BE32-E72D297353CC}">
              <c16:uniqueId val="{00000001-20AE-4E63-9A16-3B580F363D2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Data'!$W$177:$BM$177</c:f>
              <c:numCache>
                <c:formatCode>#,##0</c:formatCode>
                <c:ptCount val="43"/>
                <c:pt idx="0">
                  <c:v>8537</c:v>
                </c:pt>
                <c:pt idx="1">
                  <c:v>8267</c:v>
                </c:pt>
                <c:pt idx="2">
                  <c:v>7969</c:v>
                </c:pt>
                <c:pt idx="3">
                  <c:v>7734</c:v>
                </c:pt>
                <c:pt idx="4">
                  <c:v>7472</c:v>
                </c:pt>
                <c:pt idx="5">
                  <c:v>7171</c:v>
                </c:pt>
                <c:pt idx="6">
                  <c:v>6902</c:v>
                </c:pt>
                <c:pt idx="7">
                  <c:v>6676</c:v>
                </c:pt>
                <c:pt idx="8">
                  <c:v>6505</c:v>
                </c:pt>
                <c:pt idx="9">
                  <c:v>6257</c:v>
                </c:pt>
                <c:pt idx="10">
                  <c:v>6026</c:v>
                </c:pt>
                <c:pt idx="11">
                  <c:v>5839</c:v>
                </c:pt>
                <c:pt idx="12">
                  <c:v>5638</c:v>
                </c:pt>
                <c:pt idx="13">
                  <c:v>5309</c:v>
                </c:pt>
                <c:pt idx="14">
                  <c:v>5131</c:v>
                </c:pt>
                <c:pt idx="15">
                  <c:v>4925</c:v>
                </c:pt>
                <c:pt idx="16">
                  <c:v>4774</c:v>
                </c:pt>
                <c:pt idx="17">
                  <c:v>4616</c:v>
                </c:pt>
                <c:pt idx="18">
                  <c:v>4461</c:v>
                </c:pt>
                <c:pt idx="19">
                  <c:v>4314</c:v>
                </c:pt>
                <c:pt idx="20">
                  <c:v>4164</c:v>
                </c:pt>
                <c:pt idx="21">
                  <c:v>4042</c:v>
                </c:pt>
                <c:pt idx="22">
                  <c:v>3900</c:v>
                </c:pt>
                <c:pt idx="23">
                  <c:v>3756.5261752710367</c:v>
                </c:pt>
                <c:pt idx="24">
                  <c:v>3623.9948242504051</c:v>
                </c:pt>
                <c:pt idx="25">
                  <c:v>3487.8260891189357</c:v>
                </c:pt>
                <c:pt idx="26">
                  <c:v>3366.2355206149364</c:v>
                </c:pt>
                <c:pt idx="27">
                  <c:v>3243.8461548602281</c:v>
                </c:pt>
                <c:pt idx="28">
                  <c:v>3133.8246730708611</c:v>
                </c:pt>
                <c:pt idx="29">
                  <c:v>3022.3157076344423</c:v>
                </c:pt>
                <c:pt idx="30">
                  <c:v>2921.0654521736187</c:v>
                </c:pt>
                <c:pt idx="31">
                  <c:v>2817.7597803142412</c:v>
                </c:pt>
                <c:pt idx="32">
                  <c:v>2723.9060453569155</c:v>
                </c:pt>
                <c:pt idx="33">
                  <c:v>2628.5100684212725</c:v>
                </c:pt>
                <c:pt idx="34">
                  <c:v>2541.9473663157305</c:v>
                </c:pt>
                <c:pt idx="35">
                  <c:v>2454.2850981221482</c:v>
                </c:pt>
                <c:pt idx="36">
                  <c:v>2373.9461549420503</c:v>
                </c:pt>
                <c:pt idx="37">
                  <c:v>2291.7879963480009</c:v>
                </c:pt>
                <c:pt idx="38">
                  <c:v>2216.4803477955547</c:v>
                </c:pt>
                <c:pt idx="39">
                  <c:v>2139.9914779955352</c:v>
                </c:pt>
                <c:pt idx="40">
                  <c:v>2066.78793881305</c:v>
                </c:pt>
                <c:pt idx="41">
                  <c:v>1989.8803886489363</c:v>
                </c:pt>
                <c:pt idx="42">
                  <c:v>1921.1017526825058</c:v>
                </c:pt>
              </c:numCache>
            </c:numRef>
          </c:val>
          <c:smooth val="0"/>
          <c:extLst>
            <c:ext xmlns:c16="http://schemas.microsoft.com/office/drawing/2014/chart" uri="{C3380CC4-5D6E-409C-BE32-E72D297353CC}">
              <c16:uniqueId val="{00000002-20AE-4E63-9A16-3B580F363D2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Data'!$W$198:$BM$198</c:f>
              <c:numCache>
                <c:formatCode>#,##0</c:formatCode>
                <c:ptCount val="43"/>
                <c:pt idx="0">
                  <c:v>8043</c:v>
                </c:pt>
                <c:pt idx="1">
                  <c:v>7842</c:v>
                </c:pt>
                <c:pt idx="2">
                  <c:v>7687</c:v>
                </c:pt>
                <c:pt idx="3">
                  <c:v>7455</c:v>
                </c:pt>
                <c:pt idx="4">
                  <c:v>7256</c:v>
                </c:pt>
                <c:pt idx="5">
                  <c:v>7064</c:v>
                </c:pt>
                <c:pt idx="6">
                  <c:v>6883</c:v>
                </c:pt>
                <c:pt idx="7">
                  <c:v>6656</c:v>
                </c:pt>
                <c:pt idx="8">
                  <c:v>6423</c:v>
                </c:pt>
                <c:pt idx="9">
                  <c:v>6154</c:v>
                </c:pt>
                <c:pt idx="10">
                  <c:v>5905</c:v>
                </c:pt>
                <c:pt idx="11">
                  <c:v>5676</c:v>
                </c:pt>
                <c:pt idx="12">
                  <c:v>5462</c:v>
                </c:pt>
                <c:pt idx="13">
                  <c:v>5218</c:v>
                </c:pt>
                <c:pt idx="14">
                  <c:v>5036</c:v>
                </c:pt>
                <c:pt idx="15">
                  <c:v>4779</c:v>
                </c:pt>
                <c:pt idx="16">
                  <c:v>4604</c:v>
                </c:pt>
                <c:pt idx="17">
                  <c:v>4383</c:v>
                </c:pt>
                <c:pt idx="18">
                  <c:v>4141</c:v>
                </c:pt>
                <c:pt idx="19">
                  <c:v>3920</c:v>
                </c:pt>
                <c:pt idx="20">
                  <c:v>3728</c:v>
                </c:pt>
                <c:pt idx="21">
                  <c:v>3566</c:v>
                </c:pt>
                <c:pt idx="22">
                  <c:v>3378</c:v>
                </c:pt>
                <c:pt idx="23">
                  <c:v>3178.0954887378839</c:v>
                </c:pt>
                <c:pt idx="24">
                  <c:v>3006.5663054947786</c:v>
                </c:pt>
                <c:pt idx="25">
                  <c:v>2832.5660699118498</c:v>
                </c:pt>
                <c:pt idx="26">
                  <c:v>2685.4411052974797</c:v>
                </c:pt>
                <c:pt idx="27">
                  <c:v>2534.1163759122378</c:v>
                </c:pt>
                <c:pt idx="28">
                  <c:v>2410.728559228005</c:v>
                </c:pt>
                <c:pt idx="29">
                  <c:v>2287.5803687569505</c:v>
                </c:pt>
                <c:pt idx="30">
                  <c:v>2188.3748832083456</c:v>
                </c:pt>
                <c:pt idx="31">
                  <c:v>2089.0553784607741</c:v>
                </c:pt>
                <c:pt idx="32">
                  <c:v>2008.6378228930328</c:v>
                </c:pt>
                <c:pt idx="33">
                  <c:v>1927.7005882286696</c:v>
                </c:pt>
                <c:pt idx="34">
                  <c:v>1863.5072512227362</c:v>
                </c:pt>
                <c:pt idx="35">
                  <c:v>1798.3564588865145</c:v>
                </c:pt>
                <c:pt idx="36">
                  <c:v>1748.2823487183957</c:v>
                </c:pt>
                <c:pt idx="37">
                  <c:v>1698.7919676957849</c:v>
                </c:pt>
                <c:pt idx="38">
                  <c:v>1660.500217908105</c:v>
                </c:pt>
                <c:pt idx="39">
                  <c:v>1620.4784817370246</c:v>
                </c:pt>
                <c:pt idx="40">
                  <c:v>1591.8167950072634</c:v>
                </c:pt>
                <c:pt idx="41">
                  <c:v>1563.3065054487909</c:v>
                </c:pt>
                <c:pt idx="42">
                  <c:v>1540.0895011180114</c:v>
                </c:pt>
              </c:numCache>
            </c:numRef>
          </c:val>
          <c:smooth val="0"/>
          <c:extLst>
            <c:ext xmlns:c16="http://schemas.microsoft.com/office/drawing/2014/chart" uri="{C3380CC4-5D6E-409C-BE32-E72D297353CC}">
              <c16:uniqueId val="{00000003-20AE-4E63-9A16-3B580F363D2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Data'!$W$576:$BM$576</c:f>
              <c:numCache>
                <c:formatCode>#,##0</c:formatCode>
                <c:ptCount val="43"/>
                <c:pt idx="0">
                  <c:v>6428</c:v>
                </c:pt>
                <c:pt idx="1">
                  <c:v>6252</c:v>
                </c:pt>
                <c:pt idx="2">
                  <c:v>6097</c:v>
                </c:pt>
                <c:pt idx="3">
                  <c:v>5911</c:v>
                </c:pt>
                <c:pt idx="4">
                  <c:v>5752</c:v>
                </c:pt>
                <c:pt idx="5">
                  <c:v>5601</c:v>
                </c:pt>
                <c:pt idx="6">
                  <c:v>5445</c:v>
                </c:pt>
                <c:pt idx="7">
                  <c:v>5253</c:v>
                </c:pt>
                <c:pt idx="8">
                  <c:v>5064</c:v>
                </c:pt>
                <c:pt idx="9">
                  <c:v>4850</c:v>
                </c:pt>
                <c:pt idx="10">
                  <c:v>4636</c:v>
                </c:pt>
                <c:pt idx="11">
                  <c:v>4456</c:v>
                </c:pt>
                <c:pt idx="12">
                  <c:v>4284</c:v>
                </c:pt>
                <c:pt idx="13">
                  <c:v>4041</c:v>
                </c:pt>
                <c:pt idx="14">
                  <c:v>3891</c:v>
                </c:pt>
                <c:pt idx="15">
                  <c:v>3666</c:v>
                </c:pt>
                <c:pt idx="16">
                  <c:v>3528</c:v>
                </c:pt>
                <c:pt idx="17">
                  <c:v>3360</c:v>
                </c:pt>
                <c:pt idx="18">
                  <c:v>3158</c:v>
                </c:pt>
                <c:pt idx="19">
                  <c:v>2976</c:v>
                </c:pt>
                <c:pt idx="20">
                  <c:v>2821</c:v>
                </c:pt>
                <c:pt idx="21">
                  <c:v>2682</c:v>
                </c:pt>
                <c:pt idx="22">
                  <c:v>2531</c:v>
                </c:pt>
                <c:pt idx="23">
                  <c:v>2370.0450572341269</c:v>
                </c:pt>
                <c:pt idx="24">
                  <c:v>2232.2901492791598</c:v>
                </c:pt>
                <c:pt idx="25">
                  <c:v>2092.9076754121256</c:v>
                </c:pt>
                <c:pt idx="26">
                  <c:v>1974.5833620900069</c:v>
                </c:pt>
                <c:pt idx="27">
                  <c:v>1852.8743586032292</c:v>
                </c:pt>
                <c:pt idx="28">
                  <c:v>1753.7802505729655</c:v>
                </c:pt>
                <c:pt idx="29">
                  <c:v>1655.0191423814545</c:v>
                </c:pt>
                <c:pt idx="30">
                  <c:v>1574.7790633589095</c:v>
                </c:pt>
                <c:pt idx="31">
                  <c:v>1494.204766119331</c:v>
                </c:pt>
                <c:pt idx="32">
                  <c:v>1428.5340993445145</c:v>
                </c:pt>
                <c:pt idx="33">
                  <c:v>1362.1123470651823</c:v>
                </c:pt>
                <c:pt idx="34">
                  <c:v>1309.3187860378007</c:v>
                </c:pt>
                <c:pt idx="35">
                  <c:v>1256.2645115465964</c:v>
                </c:pt>
                <c:pt idx="36">
                  <c:v>1214.5841471151732</c:v>
                </c:pt>
                <c:pt idx="37">
                  <c:v>1172.6044814777574</c:v>
                </c:pt>
                <c:pt idx="38">
                  <c:v>1140.1429543217482</c:v>
                </c:pt>
                <c:pt idx="39">
                  <c:v>1106.776510206397</c:v>
                </c:pt>
                <c:pt idx="40">
                  <c:v>1082.7304604141909</c:v>
                </c:pt>
                <c:pt idx="41">
                  <c:v>1058.9329831558932</c:v>
                </c:pt>
                <c:pt idx="42">
                  <c:v>1038.3149945787252</c:v>
                </c:pt>
              </c:numCache>
            </c:numRef>
          </c:val>
          <c:smooth val="0"/>
          <c:extLst>
            <c:ext xmlns:c16="http://schemas.microsoft.com/office/drawing/2014/chart" uri="{C3380CC4-5D6E-409C-BE32-E72D297353CC}">
              <c16:uniqueId val="{00000004-20AE-4E63-9A16-3B580F363D26}"/>
            </c:ext>
          </c:extLst>
        </c:ser>
        <c:dLbls>
          <c:showLegendKey val="0"/>
          <c:showVal val="0"/>
          <c:showCatName val="0"/>
          <c:showSerName val="0"/>
          <c:showPercent val="0"/>
          <c:showBubbleSize val="0"/>
        </c:dLbls>
        <c:smooth val="0"/>
        <c:axId val="697872024"/>
        <c:axId val="697867320"/>
      </c:lineChart>
      <c:dateAx>
        <c:axId val="6978720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39615602976"/>
              <c:y val="0.878969920426613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67320"/>
        <c:crosses val="autoZero"/>
        <c:auto val="1"/>
        <c:lblOffset val="100"/>
        <c:baseTimeUnit val="months"/>
        <c:majorUnit val="12"/>
        <c:majorTimeUnit val="months"/>
        <c:minorUnit val="12"/>
        <c:minorTimeUnit val="months"/>
      </c:dateAx>
      <c:valAx>
        <c:axId val="697867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72024"/>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71115232905"/>
          <c:y val="0.94643044619422567"/>
          <c:w val="0.37032105414909205"/>
          <c:h val="3.9682539682539653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940119760479042E-2"/>
        </c:manualLayout>
      </c:layout>
      <c:overlay val="0"/>
      <c:spPr>
        <a:noFill/>
        <a:ln w="25400">
          <a:noFill/>
        </a:ln>
      </c:spPr>
    </c:title>
    <c:autoTitleDeleted val="0"/>
    <c:plotArea>
      <c:layout>
        <c:manualLayout>
          <c:layoutTarget val="inner"/>
          <c:xMode val="edge"/>
          <c:yMode val="edge"/>
          <c:x val="8.8343558282208592E-2"/>
          <c:y val="0.15768493810219036"/>
          <c:w val="0.87607361963190189"/>
          <c:h val="0.6267477286593388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Data'!$W$660:$BM$660</c:f>
              <c:numCache>
                <c:formatCode>#,##0</c:formatCode>
                <c:ptCount val="43"/>
                <c:pt idx="0">
                  <c:v>25849</c:v>
                </c:pt>
                <c:pt idx="1">
                  <c:v>25031</c:v>
                </c:pt>
                <c:pt idx="2">
                  <c:v>24165</c:v>
                </c:pt>
                <c:pt idx="3">
                  <c:v>23350</c:v>
                </c:pt>
                <c:pt idx="4">
                  <c:v>22565</c:v>
                </c:pt>
                <c:pt idx="5">
                  <c:v>21727</c:v>
                </c:pt>
                <c:pt idx="6">
                  <c:v>20949</c:v>
                </c:pt>
                <c:pt idx="7">
                  <c:v>20211</c:v>
                </c:pt>
                <c:pt idx="8">
                  <c:v>19541</c:v>
                </c:pt>
                <c:pt idx="9">
                  <c:v>18755</c:v>
                </c:pt>
                <c:pt idx="10">
                  <c:v>18003</c:v>
                </c:pt>
                <c:pt idx="11">
                  <c:v>17407</c:v>
                </c:pt>
                <c:pt idx="12">
                  <c:v>16808</c:v>
                </c:pt>
                <c:pt idx="13">
                  <c:v>16039</c:v>
                </c:pt>
                <c:pt idx="14">
                  <c:v>15495</c:v>
                </c:pt>
                <c:pt idx="15">
                  <c:v>14645</c:v>
                </c:pt>
                <c:pt idx="16">
                  <c:v>14181</c:v>
                </c:pt>
                <c:pt idx="17">
                  <c:v>13723</c:v>
                </c:pt>
                <c:pt idx="18">
                  <c:v>13232</c:v>
                </c:pt>
                <c:pt idx="19">
                  <c:v>12727</c:v>
                </c:pt>
                <c:pt idx="20">
                  <c:v>12336</c:v>
                </c:pt>
                <c:pt idx="21">
                  <c:v>11975</c:v>
                </c:pt>
                <c:pt idx="22">
                  <c:v>11575</c:v>
                </c:pt>
                <c:pt idx="23">
                  <c:v>11130.959049155124</c:v>
                </c:pt>
                <c:pt idx="24">
                  <c:v>10736.456414550634</c:v>
                </c:pt>
                <c:pt idx="25">
                  <c:v>10336.276917727928</c:v>
                </c:pt>
                <c:pt idx="26">
                  <c:v>9984.9497694546644</c:v>
                </c:pt>
                <c:pt idx="27">
                  <c:v>9627.3122192951014</c:v>
                </c:pt>
                <c:pt idx="28">
                  <c:v>9315.6214329385002</c:v>
                </c:pt>
                <c:pt idx="29">
                  <c:v>9001.1438709857666</c:v>
                </c:pt>
                <c:pt idx="30">
                  <c:v>8724.3120482485137</c:v>
                </c:pt>
                <c:pt idx="31">
                  <c:v>8443.0782062857106</c:v>
                </c:pt>
                <c:pt idx="32">
                  <c:v>8190.1617578565692</c:v>
                </c:pt>
                <c:pt idx="33">
                  <c:v>7929.8469205767506</c:v>
                </c:pt>
                <c:pt idx="34">
                  <c:v>7701.2753612272254</c:v>
                </c:pt>
                <c:pt idx="35">
                  <c:v>7470.183385243834</c:v>
                </c:pt>
                <c:pt idx="36">
                  <c:v>7261.2294897236216</c:v>
                </c:pt>
                <c:pt idx="37">
                  <c:v>7046.3582571317165</c:v>
                </c:pt>
                <c:pt idx="38">
                  <c:v>6852.6398298955974</c:v>
                </c:pt>
                <c:pt idx="39">
                  <c:v>6653.3259037147754</c:v>
                </c:pt>
                <c:pt idx="40">
                  <c:v>6469.6377831033342</c:v>
                </c:pt>
                <c:pt idx="41">
                  <c:v>6278.0156119564599</c:v>
                </c:pt>
                <c:pt idx="42">
                  <c:v>6099.9602646713083</c:v>
                </c:pt>
              </c:numCache>
            </c:numRef>
          </c:val>
          <c:smooth val="0"/>
          <c:extLst>
            <c:ext xmlns:c16="http://schemas.microsoft.com/office/drawing/2014/chart" uri="{C3380CC4-5D6E-409C-BE32-E72D297353CC}">
              <c16:uniqueId val="{00000000-D487-4153-9D7A-E63567E72E76}"/>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Data'!$W$681:$BM$681</c:f>
              <c:numCache>
                <c:formatCode>#,##0</c:formatCode>
                <c:ptCount val="43"/>
                <c:pt idx="0">
                  <c:v>16788</c:v>
                </c:pt>
                <c:pt idx="1">
                  <c:v>16395</c:v>
                </c:pt>
                <c:pt idx="2">
                  <c:v>15986</c:v>
                </c:pt>
                <c:pt idx="3">
                  <c:v>15548</c:v>
                </c:pt>
                <c:pt idx="4">
                  <c:v>15145</c:v>
                </c:pt>
                <c:pt idx="5">
                  <c:v>14736</c:v>
                </c:pt>
                <c:pt idx="6">
                  <c:v>14390</c:v>
                </c:pt>
                <c:pt idx="7">
                  <c:v>13998</c:v>
                </c:pt>
                <c:pt idx="8">
                  <c:v>13598</c:v>
                </c:pt>
                <c:pt idx="9">
                  <c:v>13169</c:v>
                </c:pt>
                <c:pt idx="10">
                  <c:v>12769</c:v>
                </c:pt>
                <c:pt idx="11">
                  <c:v>12400</c:v>
                </c:pt>
                <c:pt idx="12">
                  <c:v>12045</c:v>
                </c:pt>
                <c:pt idx="13">
                  <c:v>11633</c:v>
                </c:pt>
                <c:pt idx="14">
                  <c:v>11337</c:v>
                </c:pt>
                <c:pt idx="15">
                  <c:v>10987</c:v>
                </c:pt>
                <c:pt idx="16">
                  <c:v>10699</c:v>
                </c:pt>
                <c:pt idx="17">
                  <c:v>10373</c:v>
                </c:pt>
                <c:pt idx="18">
                  <c:v>10051</c:v>
                </c:pt>
                <c:pt idx="19">
                  <c:v>9799</c:v>
                </c:pt>
                <c:pt idx="20">
                  <c:v>9529</c:v>
                </c:pt>
                <c:pt idx="21">
                  <c:v>9340</c:v>
                </c:pt>
                <c:pt idx="22">
                  <c:v>9114</c:v>
                </c:pt>
                <c:pt idx="23">
                  <c:v>8845.3979086396776</c:v>
                </c:pt>
                <c:pt idx="24">
                  <c:v>8614.0477798310931</c:v>
                </c:pt>
                <c:pt idx="25">
                  <c:v>8382.4771251895545</c:v>
                </c:pt>
                <c:pt idx="26">
                  <c:v>8185.6188201659988</c:v>
                </c:pt>
                <c:pt idx="27">
                  <c:v>7984.0860999602983</c:v>
                </c:pt>
                <c:pt idx="28">
                  <c:v>7816.4879780344127</c:v>
                </c:pt>
                <c:pt idx="29">
                  <c:v>7648.731226004903</c:v>
                </c:pt>
                <c:pt idx="30">
                  <c:v>7508.8640717358821</c:v>
                </c:pt>
                <c:pt idx="31">
                  <c:v>7366.7356307949858</c:v>
                </c:pt>
                <c:pt idx="32">
                  <c:v>7245.3441178756202</c:v>
                </c:pt>
                <c:pt idx="33">
                  <c:v>7120.5442580285617</c:v>
                </c:pt>
                <c:pt idx="34">
                  <c:v>7014.1092368910422</c:v>
                </c:pt>
                <c:pt idx="35">
                  <c:v>6903.0599196329704</c:v>
                </c:pt>
                <c:pt idx="36">
                  <c:v>6807.5428603394275</c:v>
                </c:pt>
                <c:pt idx="37">
                  <c:v>6708.9400035318376</c:v>
                </c:pt>
                <c:pt idx="38">
                  <c:v>6622.4917239000815</c:v>
                </c:pt>
                <c:pt idx="39">
                  <c:v>6530.150283795012</c:v>
                </c:pt>
                <c:pt idx="40">
                  <c:v>6449.121514985196</c:v>
                </c:pt>
                <c:pt idx="41">
                  <c:v>6363.498283710388</c:v>
                </c:pt>
                <c:pt idx="42">
                  <c:v>6283.791840501618</c:v>
                </c:pt>
              </c:numCache>
            </c:numRef>
          </c:val>
          <c:smooth val="0"/>
          <c:extLst>
            <c:ext xmlns:c16="http://schemas.microsoft.com/office/drawing/2014/chart" uri="{C3380CC4-5D6E-409C-BE32-E72D297353CC}">
              <c16:uniqueId val="{00000001-D487-4153-9D7A-E63567E72E76}"/>
            </c:ext>
          </c:extLst>
        </c:ser>
        <c:dLbls>
          <c:showLegendKey val="0"/>
          <c:showVal val="0"/>
          <c:showCatName val="0"/>
          <c:showSerName val="0"/>
          <c:showPercent val="0"/>
          <c:showBubbleSize val="0"/>
        </c:dLbls>
        <c:smooth val="0"/>
        <c:axId val="697872416"/>
        <c:axId val="697872808"/>
      </c:lineChart>
      <c:dateAx>
        <c:axId val="69787241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265149491044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72808"/>
        <c:crosses val="autoZero"/>
        <c:auto val="1"/>
        <c:lblOffset val="100"/>
        <c:baseTimeUnit val="months"/>
        <c:majorUnit val="12"/>
        <c:majorTimeUnit val="months"/>
        <c:minorUnit val="12"/>
        <c:minorTimeUnit val="months"/>
      </c:dateAx>
      <c:valAx>
        <c:axId val="697872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7872416"/>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12164647083785"/>
          <c:w val="0.39386510347140269"/>
          <c:h val="4.590818363273452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687117111493566"/>
          <c:y val="2.9880478087649404E-2"/>
        </c:manualLayout>
      </c:layout>
      <c:overlay val="0"/>
      <c:spPr>
        <a:noFill/>
        <a:ln w="25400">
          <a:noFill/>
        </a:ln>
      </c:spPr>
    </c:title>
    <c:autoTitleDeleted val="0"/>
    <c:plotArea>
      <c:layout>
        <c:manualLayout>
          <c:layoutTarget val="inner"/>
          <c:xMode val="edge"/>
          <c:yMode val="edge"/>
          <c:x val="9.0797546012269942E-2"/>
          <c:y val="0.15537863718819758"/>
          <c:w val="0.87361963190184044"/>
          <c:h val="0.62948268399321072"/>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Data'!$W$15:$BM$15</c:f>
              <c:numCache>
                <c:formatCode>#,##0</c:formatCode>
                <c:ptCount val="43"/>
                <c:pt idx="0">
                  <c:v>122355</c:v>
                </c:pt>
                <c:pt idx="1">
                  <c:v>119436</c:v>
                </c:pt>
                <c:pt idx="2">
                  <c:v>116498</c:v>
                </c:pt>
                <c:pt idx="3">
                  <c:v>113538</c:v>
                </c:pt>
                <c:pt idx="4">
                  <c:v>110644</c:v>
                </c:pt>
                <c:pt idx="5">
                  <c:v>108060</c:v>
                </c:pt>
                <c:pt idx="6">
                  <c:v>105705</c:v>
                </c:pt>
                <c:pt idx="7">
                  <c:v>103240</c:v>
                </c:pt>
                <c:pt idx="8">
                  <c:v>101059</c:v>
                </c:pt>
                <c:pt idx="9">
                  <c:v>98704</c:v>
                </c:pt>
                <c:pt idx="10">
                  <c:v>96493</c:v>
                </c:pt>
                <c:pt idx="11">
                  <c:v>94343</c:v>
                </c:pt>
                <c:pt idx="12">
                  <c:v>92374</c:v>
                </c:pt>
                <c:pt idx="13">
                  <c:v>90464</c:v>
                </c:pt>
                <c:pt idx="14">
                  <c:v>88974</c:v>
                </c:pt>
                <c:pt idx="15">
                  <c:v>87238</c:v>
                </c:pt>
                <c:pt idx="16">
                  <c:v>85811</c:v>
                </c:pt>
                <c:pt idx="17">
                  <c:v>84385</c:v>
                </c:pt>
                <c:pt idx="18">
                  <c:v>83363</c:v>
                </c:pt>
                <c:pt idx="19">
                  <c:v>82935</c:v>
                </c:pt>
                <c:pt idx="20">
                  <c:v>81918</c:v>
                </c:pt>
                <c:pt idx="21">
                  <c:v>81384</c:v>
                </c:pt>
                <c:pt idx="22">
                  <c:v>80252</c:v>
                </c:pt>
                <c:pt idx="23">
                  <c:v>79304.116317909036</c:v>
                </c:pt>
                <c:pt idx="24">
                  <c:v>78506.498733772387</c:v>
                </c:pt>
                <c:pt idx="25">
                  <c:v>77750.437305029394</c:v>
                </c:pt>
                <c:pt idx="26">
                  <c:v>77121.053609173221</c:v>
                </c:pt>
                <c:pt idx="27">
                  <c:v>76501.980066900476</c:v>
                </c:pt>
                <c:pt idx="28">
                  <c:v>75970.880431874859</c:v>
                </c:pt>
                <c:pt idx="29">
                  <c:v>75433.42324268847</c:v>
                </c:pt>
                <c:pt idx="30">
                  <c:v>74960.268061522715</c:v>
                </c:pt>
                <c:pt idx="31">
                  <c:v>74465.294714333198</c:v>
                </c:pt>
                <c:pt idx="32">
                  <c:v>74015.463736222126</c:v>
                </c:pt>
                <c:pt idx="33">
                  <c:v>73533.757262139785</c:v>
                </c:pt>
                <c:pt idx="34">
                  <c:v>73083.42119351821</c:v>
                </c:pt>
                <c:pt idx="35">
                  <c:v>72590.944772181349</c:v>
                </c:pt>
                <c:pt idx="36">
                  <c:v>72123.485887287592</c:v>
                </c:pt>
                <c:pt idx="37">
                  <c:v>71608.14071960935</c:v>
                </c:pt>
                <c:pt idx="38">
                  <c:v>71110.200048124345</c:v>
                </c:pt>
                <c:pt idx="39">
                  <c:v>70558.56326924148</c:v>
                </c:pt>
                <c:pt idx="40">
                  <c:v>70019.671054311795</c:v>
                </c:pt>
                <c:pt idx="41">
                  <c:v>69422.958423591685</c:v>
                </c:pt>
                <c:pt idx="42">
                  <c:v>68836.992758327106</c:v>
                </c:pt>
              </c:numCache>
            </c:numRef>
          </c:val>
          <c:smooth val="0"/>
          <c:extLst>
            <c:ext xmlns:c16="http://schemas.microsoft.com/office/drawing/2014/chart" uri="{C3380CC4-5D6E-409C-BE32-E72D297353CC}">
              <c16:uniqueId val="{00000000-B9FE-4F07-8355-FBE74AB7C110}"/>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Data'!$W$57:$BM$57</c:f>
              <c:numCache>
                <c:formatCode>#,##0</c:formatCode>
                <c:ptCount val="43"/>
                <c:pt idx="0">
                  <c:v>95363</c:v>
                </c:pt>
                <c:pt idx="1">
                  <c:v>92014</c:v>
                </c:pt>
                <c:pt idx="2">
                  <c:v>88652</c:v>
                </c:pt>
                <c:pt idx="3">
                  <c:v>85476</c:v>
                </c:pt>
                <c:pt idx="4">
                  <c:v>82229</c:v>
                </c:pt>
                <c:pt idx="5">
                  <c:v>79257</c:v>
                </c:pt>
                <c:pt idx="6">
                  <c:v>76523</c:v>
                </c:pt>
                <c:pt idx="7">
                  <c:v>73631</c:v>
                </c:pt>
                <c:pt idx="8">
                  <c:v>71266</c:v>
                </c:pt>
                <c:pt idx="9">
                  <c:v>68534</c:v>
                </c:pt>
                <c:pt idx="10">
                  <c:v>66016</c:v>
                </c:pt>
                <c:pt idx="11">
                  <c:v>63786</c:v>
                </c:pt>
                <c:pt idx="12">
                  <c:v>61504</c:v>
                </c:pt>
                <c:pt idx="13">
                  <c:v>57421</c:v>
                </c:pt>
                <c:pt idx="14">
                  <c:v>55641</c:v>
                </c:pt>
                <c:pt idx="15">
                  <c:v>53712</c:v>
                </c:pt>
                <c:pt idx="16">
                  <c:v>52011</c:v>
                </c:pt>
                <c:pt idx="17">
                  <c:v>50427</c:v>
                </c:pt>
                <c:pt idx="18">
                  <c:v>48958</c:v>
                </c:pt>
                <c:pt idx="19">
                  <c:v>47421</c:v>
                </c:pt>
                <c:pt idx="20">
                  <c:v>46244</c:v>
                </c:pt>
                <c:pt idx="21">
                  <c:v>45080</c:v>
                </c:pt>
                <c:pt idx="22">
                  <c:v>43844</c:v>
                </c:pt>
                <c:pt idx="23">
                  <c:v>42543.775393155076</c:v>
                </c:pt>
                <c:pt idx="24">
                  <c:v>41348.822334962031</c:v>
                </c:pt>
                <c:pt idx="25">
                  <c:v>40160.002178112489</c:v>
                </c:pt>
                <c:pt idx="26">
                  <c:v>39086.245870791798</c:v>
                </c:pt>
                <c:pt idx="27">
                  <c:v>38012.281918279834</c:v>
                </c:pt>
                <c:pt idx="28">
                  <c:v>37020.254698737139</c:v>
                </c:pt>
                <c:pt idx="29">
                  <c:v>36013.666757807114</c:v>
                </c:pt>
                <c:pt idx="30">
                  <c:v>35073.958782169328</c:v>
                </c:pt>
                <c:pt idx="31">
                  <c:v>34114.429820020669</c:v>
                </c:pt>
                <c:pt idx="32">
                  <c:v>33211.69069942904</c:v>
                </c:pt>
                <c:pt idx="33">
                  <c:v>32289.044402494379</c:v>
                </c:pt>
                <c:pt idx="34">
                  <c:v>31408.914319724721</c:v>
                </c:pt>
                <c:pt idx="35">
                  <c:v>30501.290846670981</c:v>
                </c:pt>
                <c:pt idx="36">
                  <c:v>29636.532873029108</c:v>
                </c:pt>
                <c:pt idx="37">
                  <c:v>28746.975391662843</c:v>
                </c:pt>
                <c:pt idx="38">
                  <c:v>27892.523131469494</c:v>
                </c:pt>
                <c:pt idx="39">
                  <c:v>27010.91611846663</c:v>
                </c:pt>
                <c:pt idx="40">
                  <c:v>26165.865625089864</c:v>
                </c:pt>
                <c:pt idx="41">
                  <c:v>25296.056884430531</c:v>
                </c:pt>
                <c:pt idx="42">
                  <c:v>24461.705698362635</c:v>
                </c:pt>
              </c:numCache>
            </c:numRef>
          </c:val>
          <c:smooth val="0"/>
          <c:extLst>
            <c:ext xmlns:c16="http://schemas.microsoft.com/office/drawing/2014/chart" uri="{C3380CC4-5D6E-409C-BE32-E72D297353CC}">
              <c16:uniqueId val="{00000001-B9FE-4F07-8355-FBE74AB7C110}"/>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Data'!$W$183:$BM$183</c:f>
              <c:numCache>
                <c:formatCode>#,##0</c:formatCode>
                <c:ptCount val="43"/>
                <c:pt idx="0">
                  <c:v>83879</c:v>
                </c:pt>
                <c:pt idx="1">
                  <c:v>81305</c:v>
                </c:pt>
                <c:pt idx="2">
                  <c:v>78716</c:v>
                </c:pt>
                <c:pt idx="3">
                  <c:v>76361</c:v>
                </c:pt>
                <c:pt idx="4">
                  <c:v>73827</c:v>
                </c:pt>
                <c:pt idx="5">
                  <c:v>71475</c:v>
                </c:pt>
                <c:pt idx="6">
                  <c:v>69174</c:v>
                </c:pt>
                <c:pt idx="7">
                  <c:v>66832</c:v>
                </c:pt>
                <c:pt idx="8">
                  <c:v>64902</c:v>
                </c:pt>
                <c:pt idx="9">
                  <c:v>62714</c:v>
                </c:pt>
                <c:pt idx="10">
                  <c:v>60631</c:v>
                </c:pt>
                <c:pt idx="11">
                  <c:v>58670</c:v>
                </c:pt>
                <c:pt idx="12">
                  <c:v>56670</c:v>
                </c:pt>
                <c:pt idx="13">
                  <c:v>53129</c:v>
                </c:pt>
                <c:pt idx="14">
                  <c:v>51329</c:v>
                </c:pt>
                <c:pt idx="15">
                  <c:v>49541</c:v>
                </c:pt>
                <c:pt idx="16">
                  <c:v>47928</c:v>
                </c:pt>
                <c:pt idx="17">
                  <c:v>46530</c:v>
                </c:pt>
                <c:pt idx="18">
                  <c:v>45071</c:v>
                </c:pt>
                <c:pt idx="19">
                  <c:v>43660</c:v>
                </c:pt>
                <c:pt idx="20">
                  <c:v>42520</c:v>
                </c:pt>
                <c:pt idx="21">
                  <c:v>41476</c:v>
                </c:pt>
                <c:pt idx="22">
                  <c:v>40216</c:v>
                </c:pt>
                <c:pt idx="23">
                  <c:v>38892.052792889139</c:v>
                </c:pt>
                <c:pt idx="24">
                  <c:v>37667.619489232435</c:v>
                </c:pt>
                <c:pt idx="25">
                  <c:v>36418.76769572428</c:v>
                </c:pt>
                <c:pt idx="26">
                  <c:v>35290.191341040321</c:v>
                </c:pt>
                <c:pt idx="27">
                  <c:v>34148.422382415643</c:v>
                </c:pt>
                <c:pt idx="28">
                  <c:v>33111.738678920963</c:v>
                </c:pt>
                <c:pt idx="29">
                  <c:v>32060.129355986315</c:v>
                </c:pt>
                <c:pt idx="30">
                  <c:v>31104.700869609325</c:v>
                </c:pt>
                <c:pt idx="31">
                  <c:v>30134.166355654372</c:v>
                </c:pt>
                <c:pt idx="32">
                  <c:v>29248.162131866786</c:v>
                </c:pt>
                <c:pt idx="33">
                  <c:v>28346.189013843657</c:v>
                </c:pt>
                <c:pt idx="34">
                  <c:v>27519.699288469885</c:v>
                </c:pt>
                <c:pt idx="35">
                  <c:v>26675.580927285377</c:v>
                </c:pt>
                <c:pt idx="36">
                  <c:v>25903.476731960753</c:v>
                </c:pt>
                <c:pt idx="37">
                  <c:v>25117.105183239812</c:v>
                </c:pt>
                <c:pt idx="38">
                  <c:v>24396.362767493789</c:v>
                </c:pt>
                <c:pt idx="39">
                  <c:v>23659.868581319133</c:v>
                </c:pt>
                <c:pt idx="40">
                  <c:v>22979.786252564762</c:v>
                </c:pt>
                <c:pt idx="41">
                  <c:v>22280.46685408011</c:v>
                </c:pt>
                <c:pt idx="42">
                  <c:v>21642.846559239431</c:v>
                </c:pt>
              </c:numCache>
            </c:numRef>
          </c:val>
          <c:smooth val="0"/>
          <c:extLst>
            <c:ext xmlns:c16="http://schemas.microsoft.com/office/drawing/2014/chart" uri="{C3380CC4-5D6E-409C-BE32-E72D297353CC}">
              <c16:uniqueId val="{00000002-B9FE-4F07-8355-FBE74AB7C110}"/>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Data'!$W$204:$BM$204</c:f>
              <c:numCache>
                <c:formatCode>#,##0</c:formatCode>
                <c:ptCount val="43"/>
                <c:pt idx="0">
                  <c:v>101090</c:v>
                </c:pt>
                <c:pt idx="1">
                  <c:v>98989</c:v>
                </c:pt>
                <c:pt idx="2">
                  <c:v>96761</c:v>
                </c:pt>
                <c:pt idx="3">
                  <c:v>94352</c:v>
                </c:pt>
                <c:pt idx="4">
                  <c:v>91925</c:v>
                </c:pt>
                <c:pt idx="5">
                  <c:v>89363</c:v>
                </c:pt>
                <c:pt idx="6">
                  <c:v>86865</c:v>
                </c:pt>
                <c:pt idx="7">
                  <c:v>84202</c:v>
                </c:pt>
                <c:pt idx="8">
                  <c:v>81531</c:v>
                </c:pt>
                <c:pt idx="9">
                  <c:v>78538</c:v>
                </c:pt>
                <c:pt idx="10">
                  <c:v>75536</c:v>
                </c:pt>
                <c:pt idx="11">
                  <c:v>72737</c:v>
                </c:pt>
                <c:pt idx="12">
                  <c:v>69960</c:v>
                </c:pt>
                <c:pt idx="13">
                  <c:v>66876</c:v>
                </c:pt>
                <c:pt idx="14">
                  <c:v>64500</c:v>
                </c:pt>
                <c:pt idx="15">
                  <c:v>61449</c:v>
                </c:pt>
                <c:pt idx="16">
                  <c:v>59001</c:v>
                </c:pt>
                <c:pt idx="17">
                  <c:v>56468</c:v>
                </c:pt>
                <c:pt idx="18">
                  <c:v>53899</c:v>
                </c:pt>
                <c:pt idx="19">
                  <c:v>51299</c:v>
                </c:pt>
                <c:pt idx="20">
                  <c:v>49000</c:v>
                </c:pt>
                <c:pt idx="21">
                  <c:v>46828</c:v>
                </c:pt>
                <c:pt idx="22">
                  <c:v>44391</c:v>
                </c:pt>
                <c:pt idx="23">
                  <c:v>41998.624775495002</c:v>
                </c:pt>
                <c:pt idx="24">
                  <c:v>39919.699404373234</c:v>
                </c:pt>
                <c:pt idx="25">
                  <c:v>37775.838441528242</c:v>
                </c:pt>
                <c:pt idx="26">
                  <c:v>35967.814011053539</c:v>
                </c:pt>
                <c:pt idx="27">
                  <c:v>34107.212282201283</c:v>
                </c:pt>
                <c:pt idx="28">
                  <c:v>32564.637951077788</c:v>
                </c:pt>
                <c:pt idx="29">
                  <c:v>30991.235159690481</c:v>
                </c:pt>
                <c:pt idx="30">
                  <c:v>29698.126596802962</c:v>
                </c:pt>
                <c:pt idx="31">
                  <c:v>28378.818854528479</c:v>
                </c:pt>
                <c:pt idx="32">
                  <c:v>27307.869298512276</c:v>
                </c:pt>
                <c:pt idx="33">
                  <c:v>26218.906703821798</c:v>
                </c:pt>
                <c:pt idx="34">
                  <c:v>25341.200975467778</c:v>
                </c:pt>
                <c:pt idx="35">
                  <c:v>24442.459262470111</c:v>
                </c:pt>
                <c:pt idx="36">
                  <c:v>23723.991387828406</c:v>
                </c:pt>
                <c:pt idx="37">
                  <c:v>22986.002790582232</c:v>
                </c:pt>
                <c:pt idx="38">
                  <c:v>22398.662049463641</c:v>
                </c:pt>
                <c:pt idx="39">
                  <c:v>21786.880535013937</c:v>
                </c:pt>
                <c:pt idx="40">
                  <c:v>21301.309376823083</c:v>
                </c:pt>
                <c:pt idx="41">
                  <c:v>20789.283572193544</c:v>
                </c:pt>
                <c:pt idx="42">
                  <c:v>20375.121795055049</c:v>
                </c:pt>
              </c:numCache>
            </c:numRef>
          </c:val>
          <c:smooth val="0"/>
          <c:extLst>
            <c:ext xmlns:c16="http://schemas.microsoft.com/office/drawing/2014/chart" uri="{C3380CC4-5D6E-409C-BE32-E72D297353CC}">
              <c16:uniqueId val="{00000003-B9FE-4F07-8355-FBE74AB7C110}"/>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Data'!$W$582:$BM$582</c:f>
              <c:numCache>
                <c:formatCode>#,##0</c:formatCode>
                <c:ptCount val="43"/>
                <c:pt idx="0">
                  <c:v>77584</c:v>
                </c:pt>
                <c:pt idx="1">
                  <c:v>75864</c:v>
                </c:pt>
                <c:pt idx="2">
                  <c:v>73970</c:v>
                </c:pt>
                <c:pt idx="3">
                  <c:v>71978</c:v>
                </c:pt>
                <c:pt idx="4">
                  <c:v>69989</c:v>
                </c:pt>
                <c:pt idx="5">
                  <c:v>67852</c:v>
                </c:pt>
                <c:pt idx="6">
                  <c:v>65730</c:v>
                </c:pt>
                <c:pt idx="7">
                  <c:v>63549</c:v>
                </c:pt>
                <c:pt idx="8">
                  <c:v>61463</c:v>
                </c:pt>
                <c:pt idx="9">
                  <c:v>59060</c:v>
                </c:pt>
                <c:pt idx="10">
                  <c:v>56725</c:v>
                </c:pt>
                <c:pt idx="11">
                  <c:v>54528</c:v>
                </c:pt>
                <c:pt idx="12">
                  <c:v>52292</c:v>
                </c:pt>
                <c:pt idx="13">
                  <c:v>49094</c:v>
                </c:pt>
                <c:pt idx="14">
                  <c:v>47036</c:v>
                </c:pt>
                <c:pt idx="15">
                  <c:v>44524</c:v>
                </c:pt>
                <c:pt idx="16">
                  <c:v>42464</c:v>
                </c:pt>
                <c:pt idx="17">
                  <c:v>40431</c:v>
                </c:pt>
                <c:pt idx="18">
                  <c:v>38403</c:v>
                </c:pt>
                <c:pt idx="19">
                  <c:v>36350</c:v>
                </c:pt>
                <c:pt idx="20">
                  <c:v>34571</c:v>
                </c:pt>
                <c:pt idx="21">
                  <c:v>32849</c:v>
                </c:pt>
                <c:pt idx="22">
                  <c:v>30984</c:v>
                </c:pt>
                <c:pt idx="23">
                  <c:v>29181.53006380134</c:v>
                </c:pt>
                <c:pt idx="24">
                  <c:v>27615.664740874094</c:v>
                </c:pt>
                <c:pt idx="25">
                  <c:v>26008.614283577394</c:v>
                </c:pt>
                <c:pt idx="26">
                  <c:v>24646.46344099829</c:v>
                </c:pt>
                <c:pt idx="27">
                  <c:v>23245.48525700091</c:v>
                </c:pt>
                <c:pt idx="28">
                  <c:v>22079.172232883764</c:v>
                </c:pt>
                <c:pt idx="29">
                  <c:v>20893.577454766859</c:v>
                </c:pt>
                <c:pt idx="30">
                  <c:v>19909.560644273039</c:v>
                </c:pt>
                <c:pt idx="31">
                  <c:v>18905.649796229947</c:v>
                </c:pt>
                <c:pt idx="32">
                  <c:v>18082.305942198913</c:v>
                </c:pt>
                <c:pt idx="33">
                  <c:v>17245.453055368733</c:v>
                </c:pt>
                <c:pt idx="34">
                  <c:v>16563.324140471883</c:v>
                </c:pt>
                <c:pt idx="35">
                  <c:v>15867.81177729157</c:v>
                </c:pt>
                <c:pt idx="36">
                  <c:v>15300.771179850028</c:v>
                </c:pt>
                <c:pt idx="37">
                  <c:v>14717.499166219684</c:v>
                </c:pt>
                <c:pt idx="38">
                  <c:v>14244.995246746856</c:v>
                </c:pt>
                <c:pt idx="39">
                  <c:v>13756.129915150686</c:v>
                </c:pt>
                <c:pt idx="40">
                  <c:v>13356.79682008111</c:v>
                </c:pt>
                <c:pt idx="41">
                  <c:v>12937.255036854014</c:v>
                </c:pt>
                <c:pt idx="42">
                  <c:v>12588.331285825188</c:v>
                </c:pt>
              </c:numCache>
            </c:numRef>
          </c:val>
          <c:smooth val="0"/>
          <c:extLst>
            <c:ext xmlns:c16="http://schemas.microsoft.com/office/drawing/2014/chart" uri="{C3380CC4-5D6E-409C-BE32-E72D297353CC}">
              <c16:uniqueId val="{00000004-B9FE-4F07-8355-FBE74AB7C110}"/>
            </c:ext>
          </c:extLst>
        </c:ser>
        <c:dLbls>
          <c:showLegendKey val="0"/>
          <c:showVal val="0"/>
          <c:showCatName val="0"/>
          <c:showSerName val="0"/>
          <c:showPercent val="0"/>
          <c:showBubbleSize val="0"/>
        </c:dLbls>
        <c:smooth val="0"/>
        <c:axId val="323664512"/>
        <c:axId val="696131952"/>
      </c:lineChart>
      <c:dateAx>
        <c:axId val="3236645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116564563064955"/>
              <c:y val="0.868526732963160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1952"/>
        <c:crosses val="autoZero"/>
        <c:auto val="1"/>
        <c:lblOffset val="100"/>
        <c:baseTimeUnit val="months"/>
        <c:majorUnit val="12"/>
        <c:majorTimeUnit val="months"/>
        <c:minorUnit val="12"/>
        <c:minorTimeUnit val="months"/>
      </c:dateAx>
      <c:valAx>
        <c:axId val="6961319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23664512"/>
        <c:crosses val="autoZero"/>
        <c:crossBetween val="midCat"/>
      </c:valAx>
      <c:spPr>
        <a:solidFill>
          <a:srgbClr val="C0C0C0"/>
        </a:solidFill>
        <a:ln w="12700">
          <a:solidFill>
            <a:srgbClr val="808080"/>
          </a:solidFill>
          <a:prstDash val="solid"/>
        </a:ln>
      </c:spPr>
    </c:plotArea>
    <c:legend>
      <c:legendPos val="b"/>
      <c:layout>
        <c:manualLayout>
          <c:xMode val="edge"/>
          <c:yMode val="edge"/>
          <c:x val="0.33006138105896443"/>
          <c:y val="0.94023988037351902"/>
          <c:w val="0.39509201213947909"/>
          <c:h val="4.581673306772904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Data'!$W$492:$BM$492</c:f>
              <c:numCache>
                <c:formatCode>#,##0</c:formatCode>
                <c:ptCount val="43"/>
                <c:pt idx="0">
                  <c:v>16784</c:v>
                </c:pt>
                <c:pt idx="1">
                  <c:v>16289</c:v>
                </c:pt>
                <c:pt idx="2">
                  <c:v>15781</c:v>
                </c:pt>
                <c:pt idx="3">
                  <c:v>15261</c:v>
                </c:pt>
                <c:pt idx="4">
                  <c:v>14738</c:v>
                </c:pt>
                <c:pt idx="5">
                  <c:v>14259</c:v>
                </c:pt>
                <c:pt idx="6">
                  <c:v>13844</c:v>
                </c:pt>
                <c:pt idx="7">
                  <c:v>13398</c:v>
                </c:pt>
                <c:pt idx="8">
                  <c:v>12949</c:v>
                </c:pt>
                <c:pt idx="9">
                  <c:v>12451</c:v>
                </c:pt>
                <c:pt idx="10">
                  <c:v>12032</c:v>
                </c:pt>
                <c:pt idx="11">
                  <c:v>11641</c:v>
                </c:pt>
                <c:pt idx="12">
                  <c:v>11286</c:v>
                </c:pt>
                <c:pt idx="13">
                  <c:v>10845</c:v>
                </c:pt>
                <c:pt idx="14">
                  <c:v>10543</c:v>
                </c:pt>
                <c:pt idx="15">
                  <c:v>10306</c:v>
                </c:pt>
                <c:pt idx="16">
                  <c:v>10072</c:v>
                </c:pt>
                <c:pt idx="17">
                  <c:v>9795</c:v>
                </c:pt>
                <c:pt idx="18">
                  <c:v>9530</c:v>
                </c:pt>
                <c:pt idx="19">
                  <c:v>9262</c:v>
                </c:pt>
                <c:pt idx="20">
                  <c:v>9076</c:v>
                </c:pt>
                <c:pt idx="21">
                  <c:v>8885</c:v>
                </c:pt>
                <c:pt idx="22">
                  <c:v>8679</c:v>
                </c:pt>
                <c:pt idx="23">
                  <c:v>8435.3167637799852</c:v>
                </c:pt>
                <c:pt idx="24">
                  <c:v>8227.9801063223549</c:v>
                </c:pt>
                <c:pt idx="25">
                  <c:v>8022.1207829554969</c:v>
                </c:pt>
                <c:pt idx="26">
                  <c:v>7857.1869091317067</c:v>
                </c:pt>
                <c:pt idx="27">
                  <c:v>7689.3122876453508</c:v>
                </c:pt>
                <c:pt idx="28">
                  <c:v>7558.0318463753656</c:v>
                </c:pt>
                <c:pt idx="29">
                  <c:v>7426.6088596179306</c:v>
                </c:pt>
                <c:pt idx="30">
                  <c:v>7325.5793208156947</c:v>
                </c:pt>
                <c:pt idx="31">
                  <c:v>7221.7294965469546</c:v>
                </c:pt>
                <c:pt idx="32">
                  <c:v>7137.9601462714581</c:v>
                </c:pt>
                <c:pt idx="33">
                  <c:v>7048.9501125372535</c:v>
                </c:pt>
                <c:pt idx="34">
                  <c:v>6982.4586370496872</c:v>
                </c:pt>
                <c:pt idx="35">
                  <c:v>6910.7543601264324</c:v>
                </c:pt>
                <c:pt idx="36">
                  <c:v>6855.3019796065564</c:v>
                </c:pt>
                <c:pt idx="37">
                  <c:v>6795.3440020888229</c:v>
                </c:pt>
                <c:pt idx="38">
                  <c:v>6749.058003885636</c:v>
                </c:pt>
                <c:pt idx="39">
                  <c:v>6697.0243551392632</c:v>
                </c:pt>
                <c:pt idx="40">
                  <c:v>6654.9438983615692</c:v>
                </c:pt>
                <c:pt idx="41">
                  <c:v>6605.3723140524999</c:v>
                </c:pt>
                <c:pt idx="42">
                  <c:v>6564.9544739255698</c:v>
                </c:pt>
              </c:numCache>
            </c:numRef>
          </c:val>
          <c:smooth val="0"/>
          <c:extLst>
            <c:ext xmlns:c16="http://schemas.microsoft.com/office/drawing/2014/chart" uri="{C3380CC4-5D6E-409C-BE32-E72D297353CC}">
              <c16:uniqueId val="{00000000-A0A3-4847-806D-64411421119C}"/>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Data'!$W$513:$BM$513</c:f>
              <c:numCache>
                <c:formatCode>#,##0</c:formatCode>
                <c:ptCount val="43"/>
                <c:pt idx="0">
                  <c:v>3643</c:v>
                </c:pt>
                <c:pt idx="1">
                  <c:v>3564</c:v>
                </c:pt>
                <c:pt idx="2">
                  <c:v>3518</c:v>
                </c:pt>
                <c:pt idx="3">
                  <c:v>3475</c:v>
                </c:pt>
                <c:pt idx="4">
                  <c:v>3465</c:v>
                </c:pt>
                <c:pt idx="5">
                  <c:v>3446</c:v>
                </c:pt>
                <c:pt idx="6">
                  <c:v>3405</c:v>
                </c:pt>
                <c:pt idx="7">
                  <c:v>3718</c:v>
                </c:pt>
                <c:pt idx="8">
                  <c:v>3780</c:v>
                </c:pt>
                <c:pt idx="9">
                  <c:v>3835</c:v>
                </c:pt>
                <c:pt idx="10">
                  <c:v>3857</c:v>
                </c:pt>
                <c:pt idx="11">
                  <c:v>3874</c:v>
                </c:pt>
                <c:pt idx="12">
                  <c:v>3870</c:v>
                </c:pt>
                <c:pt idx="13">
                  <c:v>3926</c:v>
                </c:pt>
                <c:pt idx="14">
                  <c:v>3977</c:v>
                </c:pt>
                <c:pt idx="15">
                  <c:v>3979</c:v>
                </c:pt>
                <c:pt idx="16">
                  <c:v>4083</c:v>
                </c:pt>
                <c:pt idx="17">
                  <c:v>4379</c:v>
                </c:pt>
                <c:pt idx="18">
                  <c:v>5516</c:v>
                </c:pt>
                <c:pt idx="19">
                  <c:v>7398</c:v>
                </c:pt>
                <c:pt idx="20">
                  <c:v>9432</c:v>
                </c:pt>
                <c:pt idx="21">
                  <c:v>10048</c:v>
                </c:pt>
                <c:pt idx="22">
                  <c:v>10669</c:v>
                </c:pt>
                <c:pt idx="23">
                  <c:v>11518.304716969362</c:v>
                </c:pt>
                <c:pt idx="24">
                  <c:v>12213.18853204896</c:v>
                </c:pt>
                <c:pt idx="25">
                  <c:v>12710.358877027727</c:v>
                </c:pt>
                <c:pt idx="26">
                  <c:v>12967.53651965393</c:v>
                </c:pt>
                <c:pt idx="27">
                  <c:v>13113.21714910401</c:v>
                </c:pt>
                <c:pt idx="28">
                  <c:v>13354.598472507709</c:v>
                </c:pt>
                <c:pt idx="29">
                  <c:v>13581.262113306762</c:v>
                </c:pt>
                <c:pt idx="30">
                  <c:v>13739.979431026915</c:v>
                </c:pt>
                <c:pt idx="31">
                  <c:v>13888.461894774486</c:v>
                </c:pt>
                <c:pt idx="32">
                  <c:v>14041.684364649853</c:v>
                </c:pt>
                <c:pt idx="33">
                  <c:v>14181.795026509191</c:v>
                </c:pt>
                <c:pt idx="34">
                  <c:v>14336.51175858733</c:v>
                </c:pt>
                <c:pt idx="35">
                  <c:v>14473.086983033892</c:v>
                </c:pt>
                <c:pt idx="36">
                  <c:v>14622.309596525078</c:v>
                </c:pt>
                <c:pt idx="37">
                  <c:v>14749.263915254149</c:v>
                </c:pt>
                <c:pt idx="38">
                  <c:v>14885.795193214015</c:v>
                </c:pt>
                <c:pt idx="39">
                  <c:v>15000.403725461174</c:v>
                </c:pt>
                <c:pt idx="40">
                  <c:v>15122.191271358926</c:v>
                </c:pt>
                <c:pt idx="41">
                  <c:v>15232.998771512694</c:v>
                </c:pt>
                <c:pt idx="42">
                  <c:v>15344.645593795251</c:v>
                </c:pt>
              </c:numCache>
            </c:numRef>
          </c:val>
          <c:smooth val="0"/>
          <c:extLst>
            <c:ext xmlns:c16="http://schemas.microsoft.com/office/drawing/2014/chart" uri="{C3380CC4-5D6E-409C-BE32-E72D297353CC}">
              <c16:uniqueId val="{00000001-A0A3-4847-806D-64411421119C}"/>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Data'!$W$534:$BM$534</c:f>
              <c:numCache>
                <c:formatCode>#,##0</c:formatCode>
                <c:ptCount val="43"/>
                <c:pt idx="0">
                  <c:v>20427</c:v>
                </c:pt>
                <c:pt idx="1">
                  <c:v>19853</c:v>
                </c:pt>
                <c:pt idx="2">
                  <c:v>19299</c:v>
                </c:pt>
                <c:pt idx="3">
                  <c:v>18736</c:v>
                </c:pt>
                <c:pt idx="4">
                  <c:v>18203</c:v>
                </c:pt>
                <c:pt idx="5">
                  <c:v>17705</c:v>
                </c:pt>
                <c:pt idx="6">
                  <c:v>17249</c:v>
                </c:pt>
                <c:pt idx="7">
                  <c:v>17116</c:v>
                </c:pt>
                <c:pt idx="8">
                  <c:v>16729</c:v>
                </c:pt>
                <c:pt idx="9">
                  <c:v>16286</c:v>
                </c:pt>
                <c:pt idx="10">
                  <c:v>15889</c:v>
                </c:pt>
                <c:pt idx="11">
                  <c:v>15515</c:v>
                </c:pt>
                <c:pt idx="12">
                  <c:v>15156</c:v>
                </c:pt>
                <c:pt idx="13">
                  <c:v>14771</c:v>
                </c:pt>
                <c:pt idx="14">
                  <c:v>14520</c:v>
                </c:pt>
                <c:pt idx="15">
                  <c:v>14285</c:v>
                </c:pt>
                <c:pt idx="16">
                  <c:v>14155</c:v>
                </c:pt>
                <c:pt idx="17">
                  <c:v>14174</c:v>
                </c:pt>
                <c:pt idx="18">
                  <c:v>15046</c:v>
                </c:pt>
                <c:pt idx="19">
                  <c:v>16660</c:v>
                </c:pt>
                <c:pt idx="20">
                  <c:v>18508</c:v>
                </c:pt>
                <c:pt idx="21">
                  <c:v>18933</c:v>
                </c:pt>
                <c:pt idx="22">
                  <c:v>19348</c:v>
                </c:pt>
                <c:pt idx="23">
                  <c:v>19953.621480749345</c:v>
                </c:pt>
                <c:pt idx="24">
                  <c:v>20441.168638371317</c:v>
                </c:pt>
                <c:pt idx="25">
                  <c:v>20732.479659983226</c:v>
                </c:pt>
                <c:pt idx="26">
                  <c:v>20824.723428785637</c:v>
                </c:pt>
                <c:pt idx="27">
                  <c:v>20802.529436749363</c:v>
                </c:pt>
                <c:pt idx="28">
                  <c:v>20912.630318883075</c:v>
                </c:pt>
                <c:pt idx="29">
                  <c:v>21007.870972924691</c:v>
                </c:pt>
                <c:pt idx="30">
                  <c:v>21065.558751842611</c:v>
                </c:pt>
                <c:pt idx="31">
                  <c:v>21110.191391321441</c:v>
                </c:pt>
                <c:pt idx="32">
                  <c:v>21179.644510921309</c:v>
                </c:pt>
                <c:pt idx="33">
                  <c:v>21230.745139046445</c:v>
                </c:pt>
                <c:pt idx="34">
                  <c:v>21318.970395637018</c:v>
                </c:pt>
                <c:pt idx="35">
                  <c:v>21383.841343160326</c:v>
                </c:pt>
                <c:pt idx="36">
                  <c:v>21477.611576131632</c:v>
                </c:pt>
                <c:pt idx="37">
                  <c:v>21544.607917342972</c:v>
                </c:pt>
                <c:pt idx="38">
                  <c:v>21634.853197099652</c:v>
                </c:pt>
                <c:pt idx="39">
                  <c:v>21697.428080600439</c:v>
                </c:pt>
                <c:pt idx="40">
                  <c:v>21777.135169720495</c:v>
                </c:pt>
                <c:pt idx="41">
                  <c:v>21838.371085565195</c:v>
                </c:pt>
                <c:pt idx="42">
                  <c:v>21909.600067720821</c:v>
                </c:pt>
              </c:numCache>
            </c:numRef>
          </c:val>
          <c:smooth val="0"/>
          <c:extLst>
            <c:ext xmlns:c16="http://schemas.microsoft.com/office/drawing/2014/chart" uri="{C3380CC4-5D6E-409C-BE32-E72D297353CC}">
              <c16:uniqueId val="{00000002-A0A3-4847-806D-64411421119C}"/>
            </c:ext>
          </c:extLst>
        </c:ser>
        <c:dLbls>
          <c:showLegendKey val="0"/>
          <c:showVal val="0"/>
          <c:showCatName val="0"/>
          <c:showSerName val="0"/>
          <c:showPercent val="0"/>
          <c:showBubbleSize val="0"/>
        </c:dLbls>
        <c:smooth val="0"/>
        <c:axId val="697870848"/>
        <c:axId val="697873592"/>
      </c:lineChart>
      <c:dateAx>
        <c:axId val="69787084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873592"/>
        <c:crosses val="autoZero"/>
        <c:auto val="1"/>
        <c:lblOffset val="100"/>
        <c:baseTimeUnit val="months"/>
        <c:majorUnit val="12"/>
        <c:majorTimeUnit val="months"/>
        <c:minorUnit val="12"/>
        <c:minorTimeUnit val="months"/>
      </c:dateAx>
      <c:valAx>
        <c:axId val="697873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7870848"/>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43044619422567"/>
          <c:w val="0.22860987399199534"/>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8.9330024813895778E-2"/>
          <c:y val="0.15705765407554673"/>
          <c:w val="0.87468982630272951"/>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Data'!$W$157:$BM$157</c:f>
              <c:numCache>
                <c:formatCode>#,##0</c:formatCode>
                <c:ptCount val="43"/>
                <c:pt idx="0">
                  <c:v>17805</c:v>
                </c:pt>
                <c:pt idx="1">
                  <c:v>17332</c:v>
                </c:pt>
                <c:pt idx="2">
                  <c:v>16977</c:v>
                </c:pt>
                <c:pt idx="3">
                  <c:v>16590</c:v>
                </c:pt>
                <c:pt idx="4">
                  <c:v>16244</c:v>
                </c:pt>
                <c:pt idx="5">
                  <c:v>15928</c:v>
                </c:pt>
                <c:pt idx="6">
                  <c:v>15672</c:v>
                </c:pt>
                <c:pt idx="7">
                  <c:v>15890</c:v>
                </c:pt>
                <c:pt idx="8">
                  <c:v>18551</c:v>
                </c:pt>
                <c:pt idx="9">
                  <c:v>18284</c:v>
                </c:pt>
                <c:pt idx="10">
                  <c:v>17991</c:v>
                </c:pt>
                <c:pt idx="11">
                  <c:v>17805</c:v>
                </c:pt>
                <c:pt idx="12">
                  <c:v>17602</c:v>
                </c:pt>
                <c:pt idx="13">
                  <c:v>17351</c:v>
                </c:pt>
                <c:pt idx="14">
                  <c:v>17203</c:v>
                </c:pt>
                <c:pt idx="15">
                  <c:v>17184</c:v>
                </c:pt>
                <c:pt idx="16">
                  <c:v>17223</c:v>
                </c:pt>
                <c:pt idx="17">
                  <c:v>17539</c:v>
                </c:pt>
                <c:pt idx="18">
                  <c:v>18460</c:v>
                </c:pt>
                <c:pt idx="19">
                  <c:v>20529</c:v>
                </c:pt>
                <c:pt idx="20">
                  <c:v>22400</c:v>
                </c:pt>
                <c:pt idx="21">
                  <c:v>23248</c:v>
                </c:pt>
                <c:pt idx="22">
                  <c:v>23981</c:v>
                </c:pt>
                <c:pt idx="23">
                  <c:v>24918.301907518333</c:v>
                </c:pt>
                <c:pt idx="24">
                  <c:v>25638.220591945814</c:v>
                </c:pt>
                <c:pt idx="25">
                  <c:v>26150.648755411119</c:v>
                </c:pt>
                <c:pt idx="26">
                  <c:v>26521.755036623181</c:v>
                </c:pt>
                <c:pt idx="27">
                  <c:v>26761.085922030499</c:v>
                </c:pt>
                <c:pt idx="28">
                  <c:v>27005.400782136036</c:v>
                </c:pt>
                <c:pt idx="29">
                  <c:v>27231.967618897699</c:v>
                </c:pt>
                <c:pt idx="30">
                  <c:v>27443.203951424697</c:v>
                </c:pt>
                <c:pt idx="31">
                  <c:v>27635.696102636466</c:v>
                </c:pt>
                <c:pt idx="32">
                  <c:v>27841.642515350988</c:v>
                </c:pt>
                <c:pt idx="33">
                  <c:v>28030.618149386628</c:v>
                </c:pt>
                <c:pt idx="34">
                  <c:v>28232.571991397486</c:v>
                </c:pt>
                <c:pt idx="35">
                  <c:v>28413.806233393741</c:v>
                </c:pt>
                <c:pt idx="36">
                  <c:v>28574.624462694679</c:v>
                </c:pt>
                <c:pt idx="37">
                  <c:v>28704.529561843025</c:v>
                </c:pt>
                <c:pt idx="38">
                  <c:v>28879.319969540084</c:v>
                </c:pt>
                <c:pt idx="39">
                  <c:v>29031.102521768989</c:v>
                </c:pt>
                <c:pt idx="40">
                  <c:v>29165.155693306515</c:v>
                </c:pt>
                <c:pt idx="41">
                  <c:v>29279.886570190996</c:v>
                </c:pt>
                <c:pt idx="42">
                  <c:v>29407.85158682644</c:v>
                </c:pt>
              </c:numCache>
            </c:numRef>
          </c:val>
          <c:smooth val="0"/>
          <c:extLst>
            <c:ext xmlns:c16="http://schemas.microsoft.com/office/drawing/2014/chart" uri="{C3380CC4-5D6E-409C-BE32-E72D297353CC}">
              <c16:uniqueId val="{00000000-831A-4793-8CFC-C5D4E0554045}"/>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Data'!$W$430:$BM$430</c:f>
              <c:numCache>
                <c:formatCode>#,##0</c:formatCode>
                <c:ptCount val="43"/>
                <c:pt idx="0">
                  <c:v>17306</c:v>
                </c:pt>
                <c:pt idx="1">
                  <c:v>16947</c:v>
                </c:pt>
                <c:pt idx="2">
                  <c:v>16586</c:v>
                </c:pt>
                <c:pt idx="3">
                  <c:v>16192</c:v>
                </c:pt>
                <c:pt idx="4">
                  <c:v>15767</c:v>
                </c:pt>
                <c:pt idx="5">
                  <c:v>15348</c:v>
                </c:pt>
                <c:pt idx="6">
                  <c:v>14936</c:v>
                </c:pt>
                <c:pt idx="7">
                  <c:v>14481</c:v>
                </c:pt>
                <c:pt idx="8">
                  <c:v>14357</c:v>
                </c:pt>
                <c:pt idx="9">
                  <c:v>13913</c:v>
                </c:pt>
                <c:pt idx="10">
                  <c:v>13512</c:v>
                </c:pt>
                <c:pt idx="11">
                  <c:v>13157</c:v>
                </c:pt>
                <c:pt idx="12">
                  <c:v>12781</c:v>
                </c:pt>
                <c:pt idx="13">
                  <c:v>12256</c:v>
                </c:pt>
                <c:pt idx="14">
                  <c:v>11949</c:v>
                </c:pt>
                <c:pt idx="15">
                  <c:v>11447</c:v>
                </c:pt>
                <c:pt idx="16">
                  <c:v>11160</c:v>
                </c:pt>
                <c:pt idx="17">
                  <c:v>10814</c:v>
                </c:pt>
                <c:pt idx="18">
                  <c:v>10563</c:v>
                </c:pt>
                <c:pt idx="19">
                  <c:v>10243</c:v>
                </c:pt>
                <c:pt idx="20">
                  <c:v>10137</c:v>
                </c:pt>
                <c:pt idx="21">
                  <c:v>9878</c:v>
                </c:pt>
                <c:pt idx="22">
                  <c:v>9586</c:v>
                </c:pt>
                <c:pt idx="23">
                  <c:v>9297.8198915761513</c:v>
                </c:pt>
                <c:pt idx="24">
                  <c:v>9045.7912897312126</c:v>
                </c:pt>
                <c:pt idx="25">
                  <c:v>8785.1252514686639</c:v>
                </c:pt>
                <c:pt idx="26">
                  <c:v>8557.606594001747</c:v>
                </c:pt>
                <c:pt idx="27">
                  <c:v>8319.3822679121022</c:v>
                </c:pt>
                <c:pt idx="28">
                  <c:v>8115.9750038397578</c:v>
                </c:pt>
                <c:pt idx="29">
                  <c:v>7906.4745216341489</c:v>
                </c:pt>
                <c:pt idx="30">
                  <c:v>7727.9010168329723</c:v>
                </c:pt>
                <c:pt idx="31">
                  <c:v>7542.9174461949387</c:v>
                </c:pt>
                <c:pt idx="32">
                  <c:v>7382.390495084177</c:v>
                </c:pt>
                <c:pt idx="33">
                  <c:v>7216.6860524904832</c:v>
                </c:pt>
                <c:pt idx="34">
                  <c:v>7074.2217992641336</c:v>
                </c:pt>
                <c:pt idx="35">
                  <c:v>6924.8636268979371</c:v>
                </c:pt>
                <c:pt idx="36">
                  <c:v>6794.2546797431205</c:v>
                </c:pt>
                <c:pt idx="37">
                  <c:v>6659.4399536030842</c:v>
                </c:pt>
                <c:pt idx="38">
                  <c:v>6542.5338881625212</c:v>
                </c:pt>
                <c:pt idx="39">
                  <c:v>6418.7179618434711</c:v>
                </c:pt>
                <c:pt idx="40">
                  <c:v>6305.1254713526232</c:v>
                </c:pt>
                <c:pt idx="41">
                  <c:v>6183.9898886598921</c:v>
                </c:pt>
                <c:pt idx="42">
                  <c:v>6076.0056841173337</c:v>
                </c:pt>
              </c:numCache>
            </c:numRef>
          </c:val>
          <c:smooth val="0"/>
          <c:extLst>
            <c:ext xmlns:c16="http://schemas.microsoft.com/office/drawing/2014/chart" uri="{C3380CC4-5D6E-409C-BE32-E72D297353CC}">
              <c16:uniqueId val="{00000001-831A-4793-8CFC-C5D4E0554045}"/>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Data'!$W$472:$BM$472</c:f>
              <c:numCache>
                <c:formatCode>#,##0</c:formatCode>
                <c:ptCount val="43"/>
                <c:pt idx="0">
                  <c:v>34771</c:v>
                </c:pt>
                <c:pt idx="1">
                  <c:v>33952</c:v>
                </c:pt>
                <c:pt idx="2">
                  <c:v>33244</c:v>
                </c:pt>
                <c:pt idx="3">
                  <c:v>32476</c:v>
                </c:pt>
                <c:pt idx="4">
                  <c:v>31725</c:v>
                </c:pt>
                <c:pt idx="5">
                  <c:v>31000</c:v>
                </c:pt>
                <c:pt idx="6">
                  <c:v>30344</c:v>
                </c:pt>
                <c:pt idx="7">
                  <c:v>30115</c:v>
                </c:pt>
                <c:pt idx="8">
                  <c:v>32743</c:v>
                </c:pt>
                <c:pt idx="9">
                  <c:v>32040</c:v>
                </c:pt>
                <c:pt idx="10">
                  <c:v>31354</c:v>
                </c:pt>
                <c:pt idx="11">
                  <c:v>30821</c:v>
                </c:pt>
                <c:pt idx="12">
                  <c:v>30250</c:v>
                </c:pt>
                <c:pt idx="13">
                  <c:v>29486</c:v>
                </c:pt>
                <c:pt idx="14">
                  <c:v>29039</c:v>
                </c:pt>
                <c:pt idx="15">
                  <c:v>28526</c:v>
                </c:pt>
                <c:pt idx="16">
                  <c:v>28288</c:v>
                </c:pt>
                <c:pt idx="17">
                  <c:v>28262</c:v>
                </c:pt>
                <c:pt idx="18">
                  <c:v>28938</c:v>
                </c:pt>
                <c:pt idx="19">
                  <c:v>30828</c:v>
                </c:pt>
                <c:pt idx="20">
                  <c:v>32424</c:v>
                </c:pt>
                <c:pt idx="21">
                  <c:v>33001</c:v>
                </c:pt>
                <c:pt idx="22">
                  <c:v>33449</c:v>
                </c:pt>
                <c:pt idx="23">
                  <c:v>34098.285979317232</c:v>
                </c:pt>
                <c:pt idx="24">
                  <c:v>34564.316375073344</c:v>
                </c:pt>
                <c:pt idx="25">
                  <c:v>34813.352857167905</c:v>
                </c:pt>
                <c:pt idx="26">
                  <c:v>34953.524151675265</c:v>
                </c:pt>
                <c:pt idx="27">
                  <c:v>34951.790250457569</c:v>
                </c:pt>
                <c:pt idx="28">
                  <c:v>34988.797964518941</c:v>
                </c:pt>
                <c:pt idx="29">
                  <c:v>35001.814242952998</c:v>
                </c:pt>
                <c:pt idx="30">
                  <c:v>35030.748410138694</c:v>
                </c:pt>
                <c:pt idx="31">
                  <c:v>35034.996385618389</c:v>
                </c:pt>
                <c:pt idx="32">
                  <c:v>35076.334851485539</c:v>
                </c:pt>
                <c:pt idx="33">
                  <c:v>35095.768606432008</c:v>
                </c:pt>
                <c:pt idx="34">
                  <c:v>35151.019349424256</c:v>
                </c:pt>
                <c:pt idx="35">
                  <c:v>35178.920567113979</c:v>
                </c:pt>
                <c:pt idx="36">
                  <c:v>35205.597378052858</c:v>
                </c:pt>
                <c:pt idx="37">
                  <c:v>35197.731789435966</c:v>
                </c:pt>
                <c:pt idx="38">
                  <c:v>35252.483095622854</c:v>
                </c:pt>
                <c:pt idx="39">
                  <c:v>35277.719104217947</c:v>
                </c:pt>
                <c:pt idx="40">
                  <c:v>35295.184686310007</c:v>
                </c:pt>
                <c:pt idx="41">
                  <c:v>35285.943219821282</c:v>
                </c:pt>
                <c:pt idx="42">
                  <c:v>35303.258560979761</c:v>
                </c:pt>
              </c:numCache>
            </c:numRef>
          </c:val>
          <c:smooth val="0"/>
          <c:extLst>
            <c:ext xmlns:c16="http://schemas.microsoft.com/office/drawing/2014/chart" uri="{C3380CC4-5D6E-409C-BE32-E72D297353CC}">
              <c16:uniqueId val="{00000002-831A-4793-8CFC-C5D4E0554045}"/>
            </c:ext>
          </c:extLst>
        </c:ser>
        <c:dLbls>
          <c:showLegendKey val="0"/>
          <c:showVal val="0"/>
          <c:showCatName val="0"/>
          <c:showSerName val="0"/>
          <c:showPercent val="0"/>
          <c:showBubbleSize val="0"/>
        </c:dLbls>
        <c:smooth val="0"/>
        <c:axId val="699130832"/>
        <c:axId val="699131616"/>
      </c:lineChart>
      <c:dateAx>
        <c:axId val="69913083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89827605296236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1616"/>
        <c:crosses val="autoZero"/>
        <c:auto val="1"/>
        <c:lblOffset val="100"/>
        <c:baseTimeUnit val="months"/>
        <c:majorUnit val="12"/>
        <c:majorTimeUnit val="months"/>
        <c:minorUnit val="12"/>
        <c:minorTimeUnit val="months"/>
      </c:dateAx>
      <c:valAx>
        <c:axId val="6991316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30832"/>
        <c:crosses val="autoZero"/>
        <c:crossBetween val="midCat"/>
      </c:valAx>
      <c:spPr>
        <a:solidFill>
          <a:srgbClr val="C0C0C0"/>
        </a:solidFill>
        <a:ln w="12700">
          <a:solidFill>
            <a:srgbClr val="808080"/>
          </a:solidFill>
          <a:prstDash val="solid"/>
        </a:ln>
      </c:spPr>
    </c:plotArea>
    <c:legend>
      <c:legendPos val="b"/>
      <c:layout>
        <c:manualLayout>
          <c:xMode val="edge"/>
          <c:yMode val="edge"/>
          <c:x val="0.35856079404466501"/>
          <c:y val="0.94035785288270379"/>
          <c:w val="0.33622841809786186"/>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521239628"/>
          <c:y val="2.9644268774703556E-2"/>
        </c:manualLayout>
      </c:layout>
      <c:overlay val="0"/>
      <c:spPr>
        <a:noFill/>
        <a:ln w="25400">
          <a:noFill/>
        </a:ln>
      </c:spPr>
    </c:title>
    <c:autoTitleDeleted val="0"/>
    <c:plotArea>
      <c:layout>
        <c:manualLayout>
          <c:layoutTarget val="inner"/>
          <c:xMode val="edge"/>
          <c:yMode val="edge"/>
          <c:x val="8.8353529160298955E-2"/>
          <c:y val="0.15217391304347827"/>
          <c:w val="0.87282577291689267"/>
          <c:h val="0.64229249011857703"/>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Data'!$W$10:$BM$10</c:f>
              <c:numCache>
                <c:formatCode>#,##0</c:formatCode>
                <c:ptCount val="43"/>
                <c:pt idx="0">
                  <c:v>11413</c:v>
                </c:pt>
                <c:pt idx="1">
                  <c:v>11188</c:v>
                </c:pt>
                <c:pt idx="2">
                  <c:v>11025</c:v>
                </c:pt>
                <c:pt idx="3">
                  <c:v>10805</c:v>
                </c:pt>
                <c:pt idx="4">
                  <c:v>10599</c:v>
                </c:pt>
                <c:pt idx="5">
                  <c:v>10443</c:v>
                </c:pt>
                <c:pt idx="6">
                  <c:v>10294</c:v>
                </c:pt>
                <c:pt idx="7">
                  <c:v>10124</c:v>
                </c:pt>
                <c:pt idx="8">
                  <c:v>9927</c:v>
                </c:pt>
                <c:pt idx="9">
                  <c:v>9767</c:v>
                </c:pt>
                <c:pt idx="10">
                  <c:v>9515</c:v>
                </c:pt>
                <c:pt idx="11">
                  <c:v>9387</c:v>
                </c:pt>
                <c:pt idx="12">
                  <c:v>9236</c:v>
                </c:pt>
                <c:pt idx="13">
                  <c:v>9068</c:v>
                </c:pt>
                <c:pt idx="14">
                  <c:v>8940</c:v>
                </c:pt>
                <c:pt idx="15">
                  <c:v>8775</c:v>
                </c:pt>
                <c:pt idx="16">
                  <c:v>8683</c:v>
                </c:pt>
                <c:pt idx="17">
                  <c:v>8561</c:v>
                </c:pt>
                <c:pt idx="18">
                  <c:v>8464</c:v>
                </c:pt>
                <c:pt idx="19">
                  <c:v>8457</c:v>
                </c:pt>
                <c:pt idx="20">
                  <c:v>8398</c:v>
                </c:pt>
                <c:pt idx="21">
                  <c:v>8391</c:v>
                </c:pt>
                <c:pt idx="22">
                  <c:v>8328</c:v>
                </c:pt>
                <c:pt idx="23">
                  <c:v>8254.0447697102845</c:v>
                </c:pt>
                <c:pt idx="24">
                  <c:v>8194.9296777061609</c:v>
                </c:pt>
                <c:pt idx="25">
                  <c:v>8138.8850363920947</c:v>
                </c:pt>
                <c:pt idx="26">
                  <c:v>8092.8480559376912</c:v>
                </c:pt>
                <c:pt idx="27">
                  <c:v>8046.4982442064756</c:v>
                </c:pt>
                <c:pt idx="28">
                  <c:v>8009.2211928471661</c:v>
                </c:pt>
                <c:pt idx="29">
                  <c:v>7970.5621727171556</c:v>
                </c:pt>
                <c:pt idx="30">
                  <c:v>7940.3965256965994</c:v>
                </c:pt>
                <c:pt idx="31">
                  <c:v>7909.6281980384119</c:v>
                </c:pt>
                <c:pt idx="32">
                  <c:v>7883.8857060433966</c:v>
                </c:pt>
                <c:pt idx="33">
                  <c:v>7854.8651756054605</c:v>
                </c:pt>
                <c:pt idx="34">
                  <c:v>7826.0821945063144</c:v>
                </c:pt>
                <c:pt idx="35">
                  <c:v>7790.4705089146792</c:v>
                </c:pt>
                <c:pt idx="36">
                  <c:v>7757.157966467772</c:v>
                </c:pt>
                <c:pt idx="37">
                  <c:v>7718.5698188335191</c:v>
                </c:pt>
                <c:pt idx="38">
                  <c:v>7679.6665311053084</c:v>
                </c:pt>
                <c:pt idx="39">
                  <c:v>7633.6097515015745</c:v>
                </c:pt>
                <c:pt idx="40">
                  <c:v>7588.362895089399</c:v>
                </c:pt>
                <c:pt idx="41">
                  <c:v>7537.1089449908668</c:v>
                </c:pt>
                <c:pt idx="42">
                  <c:v>7485.2219487957454</c:v>
                </c:pt>
              </c:numCache>
            </c:numRef>
          </c:val>
          <c:smooth val="0"/>
          <c:extLst>
            <c:ext xmlns:c16="http://schemas.microsoft.com/office/drawing/2014/chart" uri="{C3380CC4-5D6E-409C-BE32-E72D297353CC}">
              <c16:uniqueId val="{00000000-300A-42F0-99E5-2898EBF77A44}"/>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Data'!$W$52:$BM$52</c:f>
              <c:numCache>
                <c:formatCode>#,##0</c:formatCode>
                <c:ptCount val="43"/>
                <c:pt idx="0">
                  <c:v>9630</c:v>
                </c:pt>
                <c:pt idx="1">
                  <c:v>9313</c:v>
                </c:pt>
                <c:pt idx="2">
                  <c:v>9013</c:v>
                </c:pt>
                <c:pt idx="3">
                  <c:v>8710</c:v>
                </c:pt>
                <c:pt idx="4">
                  <c:v>8383</c:v>
                </c:pt>
                <c:pt idx="5">
                  <c:v>8102</c:v>
                </c:pt>
                <c:pt idx="6">
                  <c:v>7859</c:v>
                </c:pt>
                <c:pt idx="7">
                  <c:v>7600</c:v>
                </c:pt>
                <c:pt idx="8">
                  <c:v>7385</c:v>
                </c:pt>
                <c:pt idx="9">
                  <c:v>7153</c:v>
                </c:pt>
                <c:pt idx="10">
                  <c:v>6893</c:v>
                </c:pt>
                <c:pt idx="11">
                  <c:v>6689</c:v>
                </c:pt>
                <c:pt idx="12">
                  <c:v>6487</c:v>
                </c:pt>
                <c:pt idx="13">
                  <c:v>6074</c:v>
                </c:pt>
                <c:pt idx="14">
                  <c:v>5940</c:v>
                </c:pt>
                <c:pt idx="15">
                  <c:v>5759</c:v>
                </c:pt>
                <c:pt idx="16">
                  <c:v>5629</c:v>
                </c:pt>
                <c:pt idx="17">
                  <c:v>5471</c:v>
                </c:pt>
                <c:pt idx="18">
                  <c:v>5327</c:v>
                </c:pt>
                <c:pt idx="19">
                  <c:v>5176</c:v>
                </c:pt>
                <c:pt idx="20">
                  <c:v>5074</c:v>
                </c:pt>
                <c:pt idx="21">
                  <c:v>4979</c:v>
                </c:pt>
                <c:pt idx="22">
                  <c:v>4880</c:v>
                </c:pt>
                <c:pt idx="23">
                  <c:v>4742.0846562177585</c:v>
                </c:pt>
                <c:pt idx="24">
                  <c:v>4615.9823910490977</c:v>
                </c:pt>
                <c:pt idx="25">
                  <c:v>4489.3465354764039</c:v>
                </c:pt>
                <c:pt idx="26">
                  <c:v>4373.3889992560016</c:v>
                </c:pt>
                <c:pt idx="27">
                  <c:v>4254.784917438451</c:v>
                </c:pt>
                <c:pt idx="28">
                  <c:v>4146.8916122612636</c:v>
                </c:pt>
                <c:pt idx="29">
                  <c:v>4037.5875980411201</c:v>
                </c:pt>
                <c:pt idx="30">
                  <c:v>3939.0133994354765</c:v>
                </c:pt>
                <c:pt idx="31">
                  <c:v>3839.9077118124014</c:v>
                </c:pt>
                <c:pt idx="32">
                  <c:v>3748.1646221429746</c:v>
                </c:pt>
                <c:pt idx="33">
                  <c:v>3653.4147902823534</c:v>
                </c:pt>
                <c:pt idx="34">
                  <c:v>3562.2159744259807</c:v>
                </c:pt>
                <c:pt idx="35">
                  <c:v>3466.4112099229519</c:v>
                </c:pt>
                <c:pt idx="36">
                  <c:v>3376.0484591916947</c:v>
                </c:pt>
                <c:pt idx="37">
                  <c:v>3283.1795169281286</c:v>
                </c:pt>
                <c:pt idx="38">
                  <c:v>3194.6492338740695</c:v>
                </c:pt>
                <c:pt idx="39">
                  <c:v>3102.9799359413651</c:v>
                </c:pt>
                <c:pt idx="40">
                  <c:v>3015.1536331459465</c:v>
                </c:pt>
                <c:pt idx="41">
                  <c:v>2924.0287807727605</c:v>
                </c:pt>
                <c:pt idx="42">
                  <c:v>2835.9212436858002</c:v>
                </c:pt>
              </c:numCache>
            </c:numRef>
          </c:val>
          <c:smooth val="0"/>
          <c:extLst>
            <c:ext xmlns:c16="http://schemas.microsoft.com/office/drawing/2014/chart" uri="{C3380CC4-5D6E-409C-BE32-E72D297353CC}">
              <c16:uniqueId val="{00000001-300A-42F0-99E5-2898EBF77A44}"/>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Data'!$W$178:$BM$178</c:f>
              <c:numCache>
                <c:formatCode>#,##0</c:formatCode>
                <c:ptCount val="43"/>
                <c:pt idx="0">
                  <c:v>9301</c:v>
                </c:pt>
                <c:pt idx="1">
                  <c:v>9085</c:v>
                </c:pt>
                <c:pt idx="2">
                  <c:v>8837</c:v>
                </c:pt>
                <c:pt idx="3">
                  <c:v>8611</c:v>
                </c:pt>
                <c:pt idx="4">
                  <c:v>8334</c:v>
                </c:pt>
                <c:pt idx="5">
                  <c:v>8117</c:v>
                </c:pt>
                <c:pt idx="6">
                  <c:v>7900</c:v>
                </c:pt>
                <c:pt idx="7">
                  <c:v>7633</c:v>
                </c:pt>
                <c:pt idx="8">
                  <c:v>7441</c:v>
                </c:pt>
                <c:pt idx="9">
                  <c:v>7204</c:v>
                </c:pt>
                <c:pt idx="10">
                  <c:v>6981</c:v>
                </c:pt>
                <c:pt idx="11">
                  <c:v>6790</c:v>
                </c:pt>
                <c:pt idx="12">
                  <c:v>6598</c:v>
                </c:pt>
                <c:pt idx="13">
                  <c:v>6193</c:v>
                </c:pt>
                <c:pt idx="14">
                  <c:v>6009</c:v>
                </c:pt>
                <c:pt idx="15">
                  <c:v>5829</c:v>
                </c:pt>
                <c:pt idx="16">
                  <c:v>5669</c:v>
                </c:pt>
                <c:pt idx="17">
                  <c:v>5513</c:v>
                </c:pt>
                <c:pt idx="18">
                  <c:v>5351</c:v>
                </c:pt>
                <c:pt idx="19">
                  <c:v>5209</c:v>
                </c:pt>
                <c:pt idx="20">
                  <c:v>5050</c:v>
                </c:pt>
                <c:pt idx="21">
                  <c:v>4945</c:v>
                </c:pt>
                <c:pt idx="22">
                  <c:v>4831</c:v>
                </c:pt>
                <c:pt idx="23">
                  <c:v>4673.0488176615645</c:v>
                </c:pt>
                <c:pt idx="24">
                  <c:v>4528.6277073505771</c:v>
                </c:pt>
                <c:pt idx="25">
                  <c:v>4381.3275247379306</c:v>
                </c:pt>
                <c:pt idx="26">
                  <c:v>4248.2313312842944</c:v>
                </c:pt>
                <c:pt idx="27">
                  <c:v>4112.1747336853459</c:v>
                </c:pt>
                <c:pt idx="28">
                  <c:v>3989.6950742555723</c:v>
                </c:pt>
                <c:pt idx="29">
                  <c:v>3864.6392908103999</c:v>
                </c:pt>
                <c:pt idx="30">
                  <c:v>3753.5658380583941</c:v>
                </c:pt>
                <c:pt idx="31">
                  <c:v>3641.5176245886437</c:v>
                </c:pt>
                <c:pt idx="32">
                  <c:v>3541.5174193606963</c:v>
                </c:pt>
                <c:pt idx="33">
                  <c:v>3439.9113638501958</c:v>
                </c:pt>
                <c:pt idx="34">
                  <c:v>3349.2053212674932</c:v>
                </c:pt>
                <c:pt idx="35">
                  <c:v>3256.4463930333382</c:v>
                </c:pt>
                <c:pt idx="36">
                  <c:v>3172.9372130429733</c:v>
                </c:pt>
                <c:pt idx="37">
                  <c:v>3087.4689791817</c:v>
                </c:pt>
                <c:pt idx="38">
                  <c:v>3011.8308184128773</c:v>
                </c:pt>
                <c:pt idx="39">
                  <c:v>2934.3792807877117</c:v>
                </c:pt>
                <c:pt idx="40">
                  <c:v>2864.158009900611</c:v>
                </c:pt>
                <c:pt idx="41">
                  <c:v>2790.9320972448163</c:v>
                </c:pt>
                <c:pt idx="42">
                  <c:v>2725.5751329750797</c:v>
                </c:pt>
              </c:numCache>
            </c:numRef>
          </c:val>
          <c:smooth val="0"/>
          <c:extLst>
            <c:ext xmlns:c16="http://schemas.microsoft.com/office/drawing/2014/chart" uri="{C3380CC4-5D6E-409C-BE32-E72D297353CC}">
              <c16:uniqueId val="{00000002-300A-42F0-99E5-2898EBF77A44}"/>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Data'!$W$199:$BM$199</c:f>
              <c:numCache>
                <c:formatCode>#,##0</c:formatCode>
                <c:ptCount val="43"/>
                <c:pt idx="0">
                  <c:v>7052</c:v>
                </c:pt>
                <c:pt idx="1">
                  <c:v>6913</c:v>
                </c:pt>
                <c:pt idx="2">
                  <c:v>6798</c:v>
                </c:pt>
                <c:pt idx="3">
                  <c:v>6653</c:v>
                </c:pt>
                <c:pt idx="4">
                  <c:v>6524</c:v>
                </c:pt>
                <c:pt idx="5">
                  <c:v>6337</c:v>
                </c:pt>
                <c:pt idx="6">
                  <c:v>6163</c:v>
                </c:pt>
                <c:pt idx="7">
                  <c:v>6000</c:v>
                </c:pt>
                <c:pt idx="8">
                  <c:v>5832</c:v>
                </c:pt>
                <c:pt idx="9">
                  <c:v>5647</c:v>
                </c:pt>
                <c:pt idx="10">
                  <c:v>5459</c:v>
                </c:pt>
                <c:pt idx="11">
                  <c:v>5317</c:v>
                </c:pt>
                <c:pt idx="12">
                  <c:v>5129</c:v>
                </c:pt>
                <c:pt idx="13">
                  <c:v>4914</c:v>
                </c:pt>
                <c:pt idx="14">
                  <c:v>4768</c:v>
                </c:pt>
                <c:pt idx="15">
                  <c:v>4585</c:v>
                </c:pt>
                <c:pt idx="16">
                  <c:v>4435</c:v>
                </c:pt>
                <c:pt idx="17">
                  <c:v>4319</c:v>
                </c:pt>
                <c:pt idx="18">
                  <c:v>4150</c:v>
                </c:pt>
                <c:pt idx="19">
                  <c:v>4021</c:v>
                </c:pt>
                <c:pt idx="20">
                  <c:v>3867</c:v>
                </c:pt>
                <c:pt idx="21">
                  <c:v>3699</c:v>
                </c:pt>
                <c:pt idx="22">
                  <c:v>3542</c:v>
                </c:pt>
                <c:pt idx="23">
                  <c:v>3383.2363798573033</c:v>
                </c:pt>
                <c:pt idx="24">
                  <c:v>3246.4216009796892</c:v>
                </c:pt>
                <c:pt idx="25">
                  <c:v>3104.3050007978309</c:v>
                </c:pt>
                <c:pt idx="26">
                  <c:v>2984.7763672161177</c:v>
                </c:pt>
                <c:pt idx="27">
                  <c:v>2859.7919722754168</c:v>
                </c:pt>
                <c:pt idx="28">
                  <c:v>2757.0949472183183</c:v>
                </c:pt>
                <c:pt idx="29">
                  <c:v>2651.3318508365428</c:v>
                </c:pt>
                <c:pt idx="30">
                  <c:v>2563.7216388922266</c:v>
                </c:pt>
                <c:pt idx="31">
                  <c:v>2472.0417070252429</c:v>
                </c:pt>
                <c:pt idx="32">
                  <c:v>2398.1490981440611</c:v>
                </c:pt>
                <c:pt idx="33">
                  <c:v>2321.8872976625967</c:v>
                </c:pt>
                <c:pt idx="34">
                  <c:v>2260.1639623636147</c:v>
                </c:pt>
                <c:pt idx="35">
                  <c:v>2195.4444121156221</c:v>
                </c:pt>
                <c:pt idx="36">
                  <c:v>2144.0468719214268</c:v>
                </c:pt>
                <c:pt idx="37">
                  <c:v>2090.3451973890092</c:v>
                </c:pt>
                <c:pt idx="38">
                  <c:v>2047.9250958360431</c:v>
                </c:pt>
                <c:pt idx="39">
                  <c:v>2003.0229551176699</c:v>
                </c:pt>
                <c:pt idx="40">
                  <c:v>1967.8255303112446</c:v>
                </c:pt>
                <c:pt idx="41">
                  <c:v>1929.7729443569228</c:v>
                </c:pt>
                <c:pt idx="42">
                  <c:v>1899.6972312304511</c:v>
                </c:pt>
              </c:numCache>
            </c:numRef>
          </c:val>
          <c:smooth val="0"/>
          <c:extLst>
            <c:ext xmlns:c16="http://schemas.microsoft.com/office/drawing/2014/chart" uri="{C3380CC4-5D6E-409C-BE32-E72D297353CC}">
              <c16:uniqueId val="{00000003-300A-42F0-99E5-2898EBF77A44}"/>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Data'!$W$577:$BM$577</c:f>
              <c:numCache>
                <c:formatCode>#,##0</c:formatCode>
                <c:ptCount val="43"/>
                <c:pt idx="0">
                  <c:v>5257</c:v>
                </c:pt>
                <c:pt idx="1">
                  <c:v>5153</c:v>
                </c:pt>
                <c:pt idx="2">
                  <c:v>5052</c:v>
                </c:pt>
                <c:pt idx="3">
                  <c:v>4931</c:v>
                </c:pt>
                <c:pt idx="4">
                  <c:v>4835</c:v>
                </c:pt>
                <c:pt idx="5">
                  <c:v>4693</c:v>
                </c:pt>
                <c:pt idx="6">
                  <c:v>4529</c:v>
                </c:pt>
                <c:pt idx="7">
                  <c:v>4417</c:v>
                </c:pt>
                <c:pt idx="8">
                  <c:v>4297</c:v>
                </c:pt>
                <c:pt idx="9">
                  <c:v>4149</c:v>
                </c:pt>
                <c:pt idx="10">
                  <c:v>4014</c:v>
                </c:pt>
                <c:pt idx="11">
                  <c:v>3909</c:v>
                </c:pt>
                <c:pt idx="12">
                  <c:v>3765</c:v>
                </c:pt>
                <c:pt idx="13">
                  <c:v>3557</c:v>
                </c:pt>
                <c:pt idx="14">
                  <c:v>3449</c:v>
                </c:pt>
                <c:pt idx="15">
                  <c:v>3302</c:v>
                </c:pt>
                <c:pt idx="16">
                  <c:v>3178</c:v>
                </c:pt>
                <c:pt idx="17">
                  <c:v>3097</c:v>
                </c:pt>
                <c:pt idx="18">
                  <c:v>2975</c:v>
                </c:pt>
                <c:pt idx="19">
                  <c:v>2878</c:v>
                </c:pt>
                <c:pt idx="20">
                  <c:v>2760</c:v>
                </c:pt>
                <c:pt idx="21">
                  <c:v>2638</c:v>
                </c:pt>
                <c:pt idx="22">
                  <c:v>2519</c:v>
                </c:pt>
                <c:pt idx="23">
                  <c:v>2403.2661665790283</c:v>
                </c:pt>
                <c:pt idx="24">
                  <c:v>2303.3907208203486</c:v>
                </c:pt>
                <c:pt idx="25">
                  <c:v>2199.215550077186</c:v>
                </c:pt>
                <c:pt idx="26">
                  <c:v>2112.3407356497819</c:v>
                </c:pt>
                <c:pt idx="27">
                  <c:v>2021.7866711196828</c:v>
                </c:pt>
                <c:pt idx="28">
                  <c:v>1946.9082058985955</c:v>
                </c:pt>
                <c:pt idx="29">
                  <c:v>1869.218059325432</c:v>
                </c:pt>
                <c:pt idx="30">
                  <c:v>1803.8189308039925</c:v>
                </c:pt>
                <c:pt idx="31">
                  <c:v>1734.5763812991834</c:v>
                </c:pt>
                <c:pt idx="32">
                  <c:v>1678.475103024484</c:v>
                </c:pt>
                <c:pt idx="33">
                  <c:v>1620.4831625963659</c:v>
                </c:pt>
                <c:pt idx="34">
                  <c:v>1572.6924474951149</c:v>
                </c:pt>
                <c:pt idx="35">
                  <c:v>1522.1456787703564</c:v>
                </c:pt>
                <c:pt idx="36">
                  <c:v>1480.981591974338</c:v>
                </c:pt>
                <c:pt idx="37">
                  <c:v>1437.5188728250444</c:v>
                </c:pt>
                <c:pt idx="38">
                  <c:v>1401.8947401415394</c:v>
                </c:pt>
                <c:pt idx="39">
                  <c:v>1363.9238884337899</c:v>
                </c:pt>
                <c:pt idx="40">
                  <c:v>1332.7311114461834</c:v>
                </c:pt>
                <c:pt idx="41">
                  <c:v>1299.0571616839311</c:v>
                </c:pt>
                <c:pt idx="42">
                  <c:v>1271.7471530060466</c:v>
                </c:pt>
              </c:numCache>
            </c:numRef>
          </c:val>
          <c:smooth val="0"/>
          <c:extLst>
            <c:ext xmlns:c16="http://schemas.microsoft.com/office/drawing/2014/chart" uri="{C3380CC4-5D6E-409C-BE32-E72D297353CC}">
              <c16:uniqueId val="{00000004-300A-42F0-99E5-2898EBF77A44}"/>
            </c:ext>
          </c:extLst>
        </c:ser>
        <c:dLbls>
          <c:showLegendKey val="0"/>
          <c:showVal val="0"/>
          <c:showCatName val="0"/>
          <c:showSerName val="0"/>
          <c:showPercent val="0"/>
          <c:showBubbleSize val="0"/>
        </c:dLbls>
        <c:smooth val="0"/>
        <c:axId val="699178888"/>
        <c:axId val="699171440"/>
      </c:lineChart>
      <c:dateAx>
        <c:axId val="699178888"/>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523492745739737"/>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1440"/>
        <c:crosses val="autoZero"/>
        <c:auto val="1"/>
        <c:lblOffset val="100"/>
        <c:baseTimeUnit val="months"/>
        <c:majorUnit val="12"/>
        <c:majorTimeUnit val="months"/>
        <c:minorUnit val="12"/>
        <c:minorTimeUnit val="months"/>
      </c:dateAx>
      <c:valAx>
        <c:axId val="6991714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9178888"/>
        <c:crosses val="autoZero"/>
        <c:crossBetween val="midCat"/>
      </c:valAx>
      <c:spPr>
        <a:solidFill>
          <a:srgbClr val="C0C0C0"/>
        </a:solidFill>
        <a:ln w="12700">
          <a:solidFill>
            <a:srgbClr val="808080"/>
          </a:solidFill>
          <a:prstDash val="solid"/>
        </a:ln>
      </c:spPr>
    </c:plotArea>
    <c:legend>
      <c:legendPos val="b"/>
      <c:layout>
        <c:manualLayout>
          <c:xMode val="edge"/>
          <c:yMode val="edge"/>
          <c:x val="0.32262431522220536"/>
          <c:y val="0.94466403162055335"/>
          <c:w val="0.40428436819123548"/>
          <c:h val="4.1501976284584963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9573950857"/>
          <c:y val="2.976190476190476E-2"/>
        </c:manualLayout>
      </c:layout>
      <c:overlay val="0"/>
      <c:spPr>
        <a:noFill/>
        <a:ln w="25400">
          <a:noFill/>
        </a:ln>
      </c:spPr>
    </c:title>
    <c:autoTitleDeleted val="0"/>
    <c:plotArea>
      <c:layout>
        <c:manualLayout>
          <c:layoutTarget val="inner"/>
          <c:xMode val="edge"/>
          <c:yMode val="edge"/>
          <c:x val="8.2309631683353618E-2"/>
          <c:y val="0.15476220463286797"/>
          <c:w val="0.88206441117384926"/>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Data'!$W$661:$BM$661</c:f>
              <c:numCache>
                <c:formatCode>#,##0</c:formatCode>
                <c:ptCount val="43"/>
                <c:pt idx="0">
                  <c:v>26886</c:v>
                </c:pt>
                <c:pt idx="1">
                  <c:v>26200</c:v>
                </c:pt>
                <c:pt idx="2">
                  <c:v>25591</c:v>
                </c:pt>
                <c:pt idx="3">
                  <c:v>24855</c:v>
                </c:pt>
                <c:pt idx="4">
                  <c:v>24096</c:v>
                </c:pt>
                <c:pt idx="5">
                  <c:v>23378</c:v>
                </c:pt>
                <c:pt idx="6">
                  <c:v>22685</c:v>
                </c:pt>
                <c:pt idx="7">
                  <c:v>21971</c:v>
                </c:pt>
                <c:pt idx="8">
                  <c:v>21348</c:v>
                </c:pt>
                <c:pt idx="9">
                  <c:v>20695</c:v>
                </c:pt>
                <c:pt idx="10">
                  <c:v>20014</c:v>
                </c:pt>
                <c:pt idx="11">
                  <c:v>19479</c:v>
                </c:pt>
                <c:pt idx="12">
                  <c:v>18926</c:v>
                </c:pt>
                <c:pt idx="13">
                  <c:v>18203</c:v>
                </c:pt>
                <c:pt idx="14">
                  <c:v>17731</c:v>
                </c:pt>
                <c:pt idx="15">
                  <c:v>16900</c:v>
                </c:pt>
                <c:pt idx="16">
                  <c:v>16456</c:v>
                </c:pt>
                <c:pt idx="17">
                  <c:v>16028</c:v>
                </c:pt>
                <c:pt idx="18">
                  <c:v>15617</c:v>
                </c:pt>
                <c:pt idx="19">
                  <c:v>15193</c:v>
                </c:pt>
                <c:pt idx="20">
                  <c:v>14820</c:v>
                </c:pt>
                <c:pt idx="21">
                  <c:v>14482</c:v>
                </c:pt>
                <c:pt idx="22">
                  <c:v>14094</c:v>
                </c:pt>
                <c:pt idx="23">
                  <c:v>13659.914447234334</c:v>
                </c:pt>
                <c:pt idx="24">
                  <c:v>13271.52566744284</c:v>
                </c:pt>
                <c:pt idx="25">
                  <c:v>12873.30639366819</c:v>
                </c:pt>
                <c:pt idx="26">
                  <c:v>12523.246128993807</c:v>
                </c:pt>
                <c:pt idx="27">
                  <c:v>12161.929796567018</c:v>
                </c:pt>
                <c:pt idx="28">
                  <c:v>11846.083741289784</c:v>
                </c:pt>
                <c:pt idx="29">
                  <c:v>11523.487428988594</c:v>
                </c:pt>
                <c:pt idx="30">
                  <c:v>11241.4721353734</c:v>
                </c:pt>
                <c:pt idx="31">
                  <c:v>10952.528310356576</c:v>
                </c:pt>
                <c:pt idx="32">
                  <c:v>10701.329424593168</c:v>
                </c:pt>
                <c:pt idx="33">
                  <c:v>10443.536113913791</c:v>
                </c:pt>
                <c:pt idx="34">
                  <c:v>10210.400168181104</c:v>
                </c:pt>
                <c:pt idx="35">
                  <c:v>9964.6306811566301</c:v>
                </c:pt>
                <c:pt idx="36">
                  <c:v>9744.2107641125858</c:v>
                </c:pt>
                <c:pt idx="37">
                  <c:v>9514.1166094477558</c:v>
                </c:pt>
                <c:pt idx="38">
                  <c:v>9307.2977943965197</c:v>
                </c:pt>
                <c:pt idx="39">
                  <c:v>9090.780861411793</c:v>
                </c:pt>
                <c:pt idx="40">
                  <c:v>8895.2996477854886</c:v>
                </c:pt>
                <c:pt idx="41">
                  <c:v>8690.1531251382075</c:v>
                </c:pt>
                <c:pt idx="42">
                  <c:v>8504.8488446091797</c:v>
                </c:pt>
              </c:numCache>
            </c:numRef>
          </c:val>
          <c:smooth val="0"/>
          <c:extLst>
            <c:ext xmlns:c16="http://schemas.microsoft.com/office/drawing/2014/chart" uri="{C3380CC4-5D6E-409C-BE32-E72D297353CC}">
              <c16:uniqueId val="{00000000-6F4B-4173-B57A-D6F50810E3C9}"/>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Data'!$W$682:$BM$682</c:f>
              <c:numCache>
                <c:formatCode>#,##0</c:formatCode>
                <c:ptCount val="43"/>
                <c:pt idx="0">
                  <c:v>18427</c:v>
                </c:pt>
                <c:pt idx="1">
                  <c:v>18065</c:v>
                </c:pt>
                <c:pt idx="2">
                  <c:v>17779</c:v>
                </c:pt>
                <c:pt idx="3">
                  <c:v>17415</c:v>
                </c:pt>
                <c:pt idx="4">
                  <c:v>17080</c:v>
                </c:pt>
                <c:pt idx="5">
                  <c:v>16743</c:v>
                </c:pt>
                <c:pt idx="6">
                  <c:v>16420</c:v>
                </c:pt>
                <c:pt idx="7">
                  <c:v>16086</c:v>
                </c:pt>
                <c:pt idx="8">
                  <c:v>15727</c:v>
                </c:pt>
                <c:pt idx="9">
                  <c:v>15385</c:v>
                </c:pt>
                <c:pt idx="10">
                  <c:v>14949</c:v>
                </c:pt>
                <c:pt idx="11">
                  <c:v>14683</c:v>
                </c:pt>
                <c:pt idx="12">
                  <c:v>14349</c:v>
                </c:pt>
                <c:pt idx="13">
                  <c:v>13970</c:v>
                </c:pt>
                <c:pt idx="14">
                  <c:v>13705</c:v>
                </c:pt>
                <c:pt idx="15">
                  <c:v>13360</c:v>
                </c:pt>
                <c:pt idx="16">
                  <c:v>13120</c:v>
                </c:pt>
                <c:pt idx="17">
                  <c:v>12883</c:v>
                </c:pt>
                <c:pt idx="18">
                  <c:v>12617</c:v>
                </c:pt>
                <c:pt idx="19">
                  <c:v>12485</c:v>
                </c:pt>
                <c:pt idx="20">
                  <c:v>12271</c:v>
                </c:pt>
                <c:pt idx="21">
                  <c:v>12098</c:v>
                </c:pt>
                <c:pt idx="22">
                  <c:v>11884</c:v>
                </c:pt>
                <c:pt idx="23">
                  <c:v>11654.777092285316</c:v>
                </c:pt>
                <c:pt idx="24">
                  <c:v>11461.773510771607</c:v>
                </c:pt>
                <c:pt idx="25">
                  <c:v>11266.340341003315</c:v>
                </c:pt>
                <c:pt idx="26">
                  <c:v>11102.877206050667</c:v>
                </c:pt>
                <c:pt idx="27">
                  <c:v>10933.421937958959</c:v>
                </c:pt>
                <c:pt idx="28">
                  <c:v>10794.781335226571</c:v>
                </c:pt>
                <c:pt idx="29">
                  <c:v>10651.452578067798</c:v>
                </c:pt>
                <c:pt idx="30">
                  <c:v>10534.452656062424</c:v>
                </c:pt>
                <c:pt idx="31">
                  <c:v>10412.680186577687</c:v>
                </c:pt>
                <c:pt idx="32">
                  <c:v>10313.530774613659</c:v>
                </c:pt>
                <c:pt idx="33">
                  <c:v>10208.699821030345</c:v>
                </c:pt>
                <c:pt idx="34">
                  <c:v>10118.013158823231</c:v>
                </c:pt>
                <c:pt idx="35">
                  <c:v>10017.417379953402</c:v>
                </c:pt>
                <c:pt idx="36">
                  <c:v>9932.7133160820686</c:v>
                </c:pt>
                <c:pt idx="37">
                  <c:v>9840.4098834523247</c:v>
                </c:pt>
                <c:pt idx="38">
                  <c:v>9758.9012411087206</c:v>
                </c:pt>
                <c:pt idx="39">
                  <c:v>9667.6606049713409</c:v>
                </c:pt>
                <c:pt idx="40">
                  <c:v>9586.5349930112789</c:v>
                </c:pt>
                <c:pt idx="41">
                  <c:v>9496.4600014095759</c:v>
                </c:pt>
                <c:pt idx="42">
                  <c:v>9413.9319131704106</c:v>
                </c:pt>
              </c:numCache>
            </c:numRef>
          </c:val>
          <c:smooth val="0"/>
          <c:extLst>
            <c:ext xmlns:c16="http://schemas.microsoft.com/office/drawing/2014/chart" uri="{C3380CC4-5D6E-409C-BE32-E72D297353CC}">
              <c16:uniqueId val="{00000001-6F4B-4173-B57A-D6F50810E3C9}"/>
            </c:ext>
          </c:extLst>
        </c:ser>
        <c:dLbls>
          <c:showLegendKey val="0"/>
          <c:showVal val="0"/>
          <c:showCatName val="0"/>
          <c:showSerName val="0"/>
          <c:showPercent val="0"/>
          <c:showBubbleSize val="0"/>
        </c:dLbls>
        <c:smooth val="0"/>
        <c:axId val="699174968"/>
        <c:axId val="699168304"/>
      </c:lineChart>
      <c:dateAx>
        <c:axId val="69917496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8307974418327"/>
              <c:y val="0.8710334124901053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8304"/>
        <c:crosses val="autoZero"/>
        <c:auto val="1"/>
        <c:lblOffset val="100"/>
        <c:baseTimeUnit val="months"/>
        <c:majorUnit val="12"/>
        <c:majorTimeUnit val="months"/>
        <c:minorUnit val="12"/>
        <c:minorTimeUnit val="months"/>
      </c:dateAx>
      <c:valAx>
        <c:axId val="6991683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74968"/>
        <c:crosses val="autoZero"/>
        <c:crossBetween val="midCat"/>
      </c:valAx>
      <c:spPr>
        <a:solidFill>
          <a:srgbClr val="C0C0C0"/>
        </a:solidFill>
        <a:ln w="12700">
          <a:solidFill>
            <a:srgbClr val="808080"/>
          </a:solidFill>
          <a:prstDash val="solid"/>
        </a:ln>
      </c:spPr>
    </c:plotArea>
    <c:legend>
      <c:legendPos val="b"/>
      <c:layout>
        <c:manualLayout>
          <c:xMode val="edge"/>
          <c:yMode val="edge"/>
          <c:x val="0.33906654657097751"/>
          <c:y val="0.94246219222597172"/>
          <c:w val="0.36855081306718579"/>
          <c:h val="4.365079365079360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644268774703556E-2"/>
        </c:manualLayout>
      </c:layout>
      <c:overlay val="0"/>
      <c:spPr>
        <a:noFill/>
        <a:ln w="25400">
          <a:noFill/>
        </a:ln>
      </c:spPr>
    </c:title>
    <c:autoTitleDeleted val="0"/>
    <c:plotArea>
      <c:layout>
        <c:manualLayout>
          <c:layoutTarget val="inner"/>
          <c:xMode val="edge"/>
          <c:yMode val="edge"/>
          <c:x val="7.8877056837149614E-2"/>
          <c:y val="0.15019762845849802"/>
          <c:w val="0.88235351716133459"/>
          <c:h val="0.64426877470355737"/>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Data'!$W$493:$BM$493</c:f>
              <c:numCache>
                <c:formatCode>#,##0</c:formatCode>
                <c:ptCount val="43"/>
                <c:pt idx="0">
                  <c:v>17238</c:v>
                </c:pt>
                <c:pt idx="1">
                  <c:v>16817</c:v>
                </c:pt>
                <c:pt idx="2">
                  <c:v>16428</c:v>
                </c:pt>
                <c:pt idx="3">
                  <c:v>16014</c:v>
                </c:pt>
                <c:pt idx="4">
                  <c:v>15639</c:v>
                </c:pt>
                <c:pt idx="5">
                  <c:v>15212</c:v>
                </c:pt>
                <c:pt idx="6">
                  <c:v>14861</c:v>
                </c:pt>
                <c:pt idx="7">
                  <c:v>14447</c:v>
                </c:pt>
                <c:pt idx="8">
                  <c:v>14099</c:v>
                </c:pt>
                <c:pt idx="9">
                  <c:v>13706</c:v>
                </c:pt>
                <c:pt idx="10">
                  <c:v>13341</c:v>
                </c:pt>
                <c:pt idx="11">
                  <c:v>13000</c:v>
                </c:pt>
                <c:pt idx="12">
                  <c:v>12669</c:v>
                </c:pt>
                <c:pt idx="13">
                  <c:v>12306</c:v>
                </c:pt>
                <c:pt idx="14">
                  <c:v>12114</c:v>
                </c:pt>
                <c:pt idx="15">
                  <c:v>11984</c:v>
                </c:pt>
                <c:pt idx="16">
                  <c:v>11810</c:v>
                </c:pt>
                <c:pt idx="17">
                  <c:v>11634</c:v>
                </c:pt>
                <c:pt idx="18">
                  <c:v>11435</c:v>
                </c:pt>
                <c:pt idx="19">
                  <c:v>11274</c:v>
                </c:pt>
                <c:pt idx="20">
                  <c:v>11145</c:v>
                </c:pt>
                <c:pt idx="21">
                  <c:v>11008</c:v>
                </c:pt>
                <c:pt idx="22">
                  <c:v>10851</c:v>
                </c:pt>
                <c:pt idx="23">
                  <c:v>10677.433726693498</c:v>
                </c:pt>
                <c:pt idx="24">
                  <c:v>10535.895249303019</c:v>
                </c:pt>
                <c:pt idx="25">
                  <c:v>10393.831989843193</c:v>
                </c:pt>
                <c:pt idx="26">
                  <c:v>10285.760380332858</c:v>
                </c:pt>
                <c:pt idx="27">
                  <c:v>10171.026326694551</c:v>
                </c:pt>
                <c:pt idx="28">
                  <c:v>10093.800537104591</c:v>
                </c:pt>
                <c:pt idx="29">
                  <c:v>10015.043640860164</c:v>
                </c:pt>
                <c:pt idx="30">
                  <c:v>9960.5546257491933</c:v>
                </c:pt>
                <c:pt idx="31">
                  <c:v>9898.0484073924908</c:v>
                </c:pt>
                <c:pt idx="32">
                  <c:v>9857.8609569116979</c:v>
                </c:pt>
                <c:pt idx="33">
                  <c:v>9810.2393901115774</c:v>
                </c:pt>
                <c:pt idx="34">
                  <c:v>9782.1754107957458</c:v>
                </c:pt>
                <c:pt idx="35">
                  <c:v>9745.7882495843987</c:v>
                </c:pt>
                <c:pt idx="36">
                  <c:v>9725.8380522351181</c:v>
                </c:pt>
                <c:pt idx="37">
                  <c:v>9696.2305591055883</c:v>
                </c:pt>
                <c:pt idx="38">
                  <c:v>9685.3480693085148</c:v>
                </c:pt>
                <c:pt idx="39">
                  <c:v>9667.8182399306825</c:v>
                </c:pt>
                <c:pt idx="40">
                  <c:v>9662.3112165510356</c:v>
                </c:pt>
                <c:pt idx="41">
                  <c:v>9648.4103649919452</c:v>
                </c:pt>
                <c:pt idx="42">
                  <c:v>9645.1918398059843</c:v>
                </c:pt>
              </c:numCache>
            </c:numRef>
          </c:val>
          <c:smooth val="0"/>
          <c:extLst>
            <c:ext xmlns:c16="http://schemas.microsoft.com/office/drawing/2014/chart" uri="{C3380CC4-5D6E-409C-BE32-E72D297353CC}">
              <c16:uniqueId val="{00000000-1DF8-48F1-ABB7-EB9B85D7DC48}"/>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Data'!$W$514:$BM$514</c:f>
              <c:numCache>
                <c:formatCode>#,##0</c:formatCode>
                <c:ptCount val="43"/>
                <c:pt idx="0">
                  <c:v>5458</c:v>
                </c:pt>
                <c:pt idx="1">
                  <c:v>5355</c:v>
                </c:pt>
                <c:pt idx="2">
                  <c:v>5330</c:v>
                </c:pt>
                <c:pt idx="3">
                  <c:v>5295</c:v>
                </c:pt>
                <c:pt idx="4">
                  <c:v>5302</c:v>
                </c:pt>
                <c:pt idx="5">
                  <c:v>5309</c:v>
                </c:pt>
                <c:pt idx="6">
                  <c:v>5331</c:v>
                </c:pt>
                <c:pt idx="7">
                  <c:v>5862</c:v>
                </c:pt>
                <c:pt idx="8">
                  <c:v>5921</c:v>
                </c:pt>
                <c:pt idx="9">
                  <c:v>5961</c:v>
                </c:pt>
                <c:pt idx="10">
                  <c:v>5945</c:v>
                </c:pt>
                <c:pt idx="11">
                  <c:v>6020</c:v>
                </c:pt>
                <c:pt idx="12">
                  <c:v>6088</c:v>
                </c:pt>
                <c:pt idx="13">
                  <c:v>6090</c:v>
                </c:pt>
                <c:pt idx="14">
                  <c:v>6096</c:v>
                </c:pt>
                <c:pt idx="15">
                  <c:v>6087</c:v>
                </c:pt>
                <c:pt idx="16">
                  <c:v>6256</c:v>
                </c:pt>
                <c:pt idx="17">
                  <c:v>6688</c:v>
                </c:pt>
                <c:pt idx="18">
                  <c:v>7843</c:v>
                </c:pt>
                <c:pt idx="19">
                  <c:v>10338</c:v>
                </c:pt>
                <c:pt idx="20">
                  <c:v>12401</c:v>
                </c:pt>
                <c:pt idx="21">
                  <c:v>13351</c:v>
                </c:pt>
                <c:pt idx="22">
                  <c:v>14208</c:v>
                </c:pt>
                <c:pt idx="23">
                  <c:v>15398.185264529369</c:v>
                </c:pt>
                <c:pt idx="24">
                  <c:v>16301.017308509583</c:v>
                </c:pt>
                <c:pt idx="25">
                  <c:v>16968.15170105793</c:v>
                </c:pt>
                <c:pt idx="26">
                  <c:v>17457.199968522335</c:v>
                </c:pt>
                <c:pt idx="27">
                  <c:v>17801.305854118255</c:v>
                </c:pt>
                <c:pt idx="28">
                  <c:v>18118.737330549819</c:v>
                </c:pt>
                <c:pt idx="29">
                  <c:v>18407.689841349569</c:v>
                </c:pt>
                <c:pt idx="30">
                  <c:v>18666.223742759605</c:v>
                </c:pt>
                <c:pt idx="31">
                  <c:v>18903.372787834753</c:v>
                </c:pt>
                <c:pt idx="32">
                  <c:v>19138.353400128275</c:v>
                </c:pt>
                <c:pt idx="33">
                  <c:v>19357.143469336686</c:v>
                </c:pt>
                <c:pt idx="34">
                  <c:v>19578.151243926244</c:v>
                </c:pt>
                <c:pt idx="35">
                  <c:v>19781.006299755263</c:v>
                </c:pt>
                <c:pt idx="36">
                  <c:v>19955.63005130332</c:v>
                </c:pt>
                <c:pt idx="37">
                  <c:v>20104.0793001862</c:v>
                </c:pt>
                <c:pt idx="38">
                  <c:v>20283.931051512816</c:v>
                </c:pt>
                <c:pt idx="39">
                  <c:v>20442.340082658004</c:v>
                </c:pt>
                <c:pt idx="40">
                  <c:v>20576.579101411724</c:v>
                </c:pt>
                <c:pt idx="41">
                  <c:v>20695.78030318319</c:v>
                </c:pt>
                <c:pt idx="42">
                  <c:v>20822.756195352649</c:v>
                </c:pt>
              </c:numCache>
            </c:numRef>
          </c:val>
          <c:smooth val="0"/>
          <c:extLst>
            <c:ext xmlns:c16="http://schemas.microsoft.com/office/drawing/2014/chart" uri="{C3380CC4-5D6E-409C-BE32-E72D297353CC}">
              <c16:uniqueId val="{00000001-1DF8-48F1-ABB7-EB9B85D7DC48}"/>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Data'!$W$535:$BM$535</c:f>
              <c:numCache>
                <c:formatCode>#,##0</c:formatCode>
                <c:ptCount val="43"/>
                <c:pt idx="0">
                  <c:v>22696</c:v>
                </c:pt>
                <c:pt idx="1">
                  <c:v>22172</c:v>
                </c:pt>
                <c:pt idx="2">
                  <c:v>21758</c:v>
                </c:pt>
                <c:pt idx="3">
                  <c:v>21309</c:v>
                </c:pt>
                <c:pt idx="4">
                  <c:v>20941</c:v>
                </c:pt>
                <c:pt idx="5">
                  <c:v>20521</c:v>
                </c:pt>
                <c:pt idx="6">
                  <c:v>20192</c:v>
                </c:pt>
                <c:pt idx="7">
                  <c:v>20309</c:v>
                </c:pt>
                <c:pt idx="8">
                  <c:v>20020</c:v>
                </c:pt>
                <c:pt idx="9">
                  <c:v>19667</c:v>
                </c:pt>
                <c:pt idx="10">
                  <c:v>19286</c:v>
                </c:pt>
                <c:pt idx="11">
                  <c:v>19020</c:v>
                </c:pt>
                <c:pt idx="12">
                  <c:v>18757</c:v>
                </c:pt>
                <c:pt idx="13">
                  <c:v>18396</c:v>
                </c:pt>
                <c:pt idx="14">
                  <c:v>18210</c:v>
                </c:pt>
                <c:pt idx="15">
                  <c:v>18071</c:v>
                </c:pt>
                <c:pt idx="16">
                  <c:v>18066</c:v>
                </c:pt>
                <c:pt idx="17">
                  <c:v>18322</c:v>
                </c:pt>
                <c:pt idx="18">
                  <c:v>19278</c:v>
                </c:pt>
                <c:pt idx="19">
                  <c:v>21612</c:v>
                </c:pt>
                <c:pt idx="20">
                  <c:v>23546</c:v>
                </c:pt>
                <c:pt idx="21">
                  <c:v>24359</c:v>
                </c:pt>
                <c:pt idx="22">
                  <c:v>25059</c:v>
                </c:pt>
                <c:pt idx="23">
                  <c:v>26075.618991222866</c:v>
                </c:pt>
                <c:pt idx="24">
                  <c:v>26836.912557812604</c:v>
                </c:pt>
                <c:pt idx="25">
                  <c:v>27361.983690901121</c:v>
                </c:pt>
                <c:pt idx="26">
                  <c:v>27742.960348855195</c:v>
                </c:pt>
                <c:pt idx="27">
                  <c:v>27972.332180812806</c:v>
                </c:pt>
                <c:pt idx="28">
                  <c:v>28212.53786765441</c:v>
                </c:pt>
                <c:pt idx="29">
                  <c:v>28422.733482209733</c:v>
                </c:pt>
                <c:pt idx="30">
                  <c:v>28626.7783685088</c:v>
                </c:pt>
                <c:pt idx="31">
                  <c:v>28801.421195227245</c:v>
                </c:pt>
                <c:pt idx="32">
                  <c:v>28996.214357039971</c:v>
                </c:pt>
                <c:pt idx="33">
                  <c:v>29167.382859448262</c:v>
                </c:pt>
                <c:pt idx="34">
                  <c:v>29360.32665472199</c:v>
                </c:pt>
                <c:pt idx="35">
                  <c:v>29526.794549339662</c:v>
                </c:pt>
                <c:pt idx="36">
                  <c:v>29681.468103538438</c:v>
                </c:pt>
                <c:pt idx="37">
                  <c:v>29800.309859291789</c:v>
                </c:pt>
                <c:pt idx="38">
                  <c:v>29969.279120821331</c:v>
                </c:pt>
                <c:pt idx="39">
                  <c:v>30110.158322588686</c:v>
                </c:pt>
                <c:pt idx="40">
                  <c:v>30238.89031796276</c:v>
                </c:pt>
                <c:pt idx="41">
                  <c:v>30344.190668175135</c:v>
                </c:pt>
                <c:pt idx="42">
                  <c:v>30467.948035158632</c:v>
                </c:pt>
              </c:numCache>
            </c:numRef>
          </c:val>
          <c:smooth val="0"/>
          <c:extLst>
            <c:ext xmlns:c16="http://schemas.microsoft.com/office/drawing/2014/chart" uri="{C3380CC4-5D6E-409C-BE32-E72D297353CC}">
              <c16:uniqueId val="{00000002-1DF8-48F1-ABB7-EB9B85D7DC48}"/>
            </c:ext>
          </c:extLst>
        </c:ser>
        <c:dLbls>
          <c:showLegendKey val="0"/>
          <c:showVal val="0"/>
          <c:showCatName val="0"/>
          <c:showSerName val="0"/>
          <c:showPercent val="0"/>
          <c:showBubbleSize val="0"/>
        </c:dLbls>
        <c:smooth val="0"/>
        <c:axId val="699171832"/>
        <c:axId val="699169872"/>
      </c:lineChart>
      <c:dateAx>
        <c:axId val="69917183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07314600962"/>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9872"/>
        <c:crosses val="autoZero"/>
        <c:auto val="1"/>
        <c:lblOffset val="100"/>
        <c:baseTimeUnit val="months"/>
        <c:majorUnit val="12"/>
        <c:majorTimeUnit val="months"/>
        <c:minorUnit val="12"/>
        <c:minorTimeUnit val="months"/>
      </c:dateAx>
      <c:valAx>
        <c:axId val="6991698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1832"/>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0876426405"/>
          <c:y val="0.94664031620553357"/>
          <c:w val="0.22860981561902727"/>
          <c:h val="3.9525691699604737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4253912706"/>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Data'!$W$158:$BM$158</c:f>
              <c:numCache>
                <c:formatCode>#,##0</c:formatCode>
                <c:ptCount val="43"/>
                <c:pt idx="0">
                  <c:v>5369</c:v>
                </c:pt>
                <c:pt idx="1">
                  <c:v>5220</c:v>
                </c:pt>
                <c:pt idx="2">
                  <c:v>5066</c:v>
                </c:pt>
                <c:pt idx="3">
                  <c:v>4940</c:v>
                </c:pt>
                <c:pt idx="4">
                  <c:v>4761</c:v>
                </c:pt>
                <c:pt idx="5">
                  <c:v>4621</c:v>
                </c:pt>
                <c:pt idx="6">
                  <c:v>4486</c:v>
                </c:pt>
                <c:pt idx="7">
                  <c:v>4548</c:v>
                </c:pt>
                <c:pt idx="8">
                  <c:v>5203</c:v>
                </c:pt>
                <c:pt idx="9">
                  <c:v>5109</c:v>
                </c:pt>
                <c:pt idx="10">
                  <c:v>5038</c:v>
                </c:pt>
                <c:pt idx="11">
                  <c:v>4971</c:v>
                </c:pt>
                <c:pt idx="12">
                  <c:v>4902</c:v>
                </c:pt>
                <c:pt idx="13">
                  <c:v>4821</c:v>
                </c:pt>
                <c:pt idx="14">
                  <c:v>4771</c:v>
                </c:pt>
                <c:pt idx="15">
                  <c:v>4761</c:v>
                </c:pt>
                <c:pt idx="16">
                  <c:v>4760</c:v>
                </c:pt>
                <c:pt idx="17">
                  <c:v>4811</c:v>
                </c:pt>
                <c:pt idx="18">
                  <c:v>5057</c:v>
                </c:pt>
                <c:pt idx="19">
                  <c:v>5428</c:v>
                </c:pt>
                <c:pt idx="20">
                  <c:v>5811</c:v>
                </c:pt>
                <c:pt idx="21">
                  <c:v>5925</c:v>
                </c:pt>
                <c:pt idx="22">
                  <c:v>6036</c:v>
                </c:pt>
                <c:pt idx="23">
                  <c:v>6224.5144535799063</c:v>
                </c:pt>
                <c:pt idx="24">
                  <c:v>6374.7574465906609</c:v>
                </c:pt>
                <c:pt idx="25">
                  <c:v>6487.1025018965647</c:v>
                </c:pt>
                <c:pt idx="26">
                  <c:v>6578.2145272606003</c:v>
                </c:pt>
                <c:pt idx="27">
                  <c:v>6647.4278356201867</c:v>
                </c:pt>
                <c:pt idx="28">
                  <c:v>6720.6419788315707</c:v>
                </c:pt>
                <c:pt idx="29">
                  <c:v>6791.3432864577544</c:v>
                </c:pt>
                <c:pt idx="30">
                  <c:v>6863.6341738686697</c:v>
                </c:pt>
                <c:pt idx="31">
                  <c:v>6932.3608143927786</c:v>
                </c:pt>
                <c:pt idx="32">
                  <c:v>7004.2077967700561</c:v>
                </c:pt>
                <c:pt idx="33">
                  <c:v>7072.935697534529</c:v>
                </c:pt>
                <c:pt idx="34">
                  <c:v>7142.0977869437656</c:v>
                </c:pt>
                <c:pt idx="35">
                  <c:v>7206.9310899427719</c:v>
                </c:pt>
                <c:pt idx="36">
                  <c:v>7272.5639001220725</c:v>
                </c:pt>
                <c:pt idx="37">
                  <c:v>7333.4068310889534</c:v>
                </c:pt>
                <c:pt idx="38">
                  <c:v>7393.5425081595922</c:v>
                </c:pt>
                <c:pt idx="39">
                  <c:v>7447.1771574340628</c:v>
                </c:pt>
                <c:pt idx="40">
                  <c:v>7502.588616157951</c:v>
                </c:pt>
                <c:pt idx="41">
                  <c:v>7554.4537844898987</c:v>
                </c:pt>
                <c:pt idx="42">
                  <c:v>7606.4672237816103</c:v>
                </c:pt>
              </c:numCache>
            </c:numRef>
          </c:val>
          <c:smooth val="0"/>
          <c:extLst>
            <c:ext xmlns:c16="http://schemas.microsoft.com/office/drawing/2014/chart" uri="{C3380CC4-5D6E-409C-BE32-E72D297353CC}">
              <c16:uniqueId val="{00000000-7106-4874-AE1F-D91579A9E2FA}"/>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Data'!$W$431:$BM$431</c:f>
              <c:numCache>
                <c:formatCode>#,##0</c:formatCode>
                <c:ptCount val="43"/>
                <c:pt idx="0">
                  <c:v>6438</c:v>
                </c:pt>
                <c:pt idx="1">
                  <c:v>6266</c:v>
                </c:pt>
                <c:pt idx="2">
                  <c:v>6110</c:v>
                </c:pt>
                <c:pt idx="3">
                  <c:v>5915</c:v>
                </c:pt>
                <c:pt idx="4">
                  <c:v>5717</c:v>
                </c:pt>
                <c:pt idx="5">
                  <c:v>5508</c:v>
                </c:pt>
                <c:pt idx="6">
                  <c:v>5313</c:v>
                </c:pt>
                <c:pt idx="7">
                  <c:v>5131</c:v>
                </c:pt>
                <c:pt idx="8">
                  <c:v>5026</c:v>
                </c:pt>
                <c:pt idx="9">
                  <c:v>4833</c:v>
                </c:pt>
                <c:pt idx="10">
                  <c:v>4665</c:v>
                </c:pt>
                <c:pt idx="11">
                  <c:v>4493</c:v>
                </c:pt>
                <c:pt idx="12">
                  <c:v>4324</c:v>
                </c:pt>
                <c:pt idx="13">
                  <c:v>4123</c:v>
                </c:pt>
                <c:pt idx="14">
                  <c:v>3976</c:v>
                </c:pt>
                <c:pt idx="15">
                  <c:v>3765</c:v>
                </c:pt>
                <c:pt idx="16">
                  <c:v>3657</c:v>
                </c:pt>
                <c:pt idx="17">
                  <c:v>3501</c:v>
                </c:pt>
                <c:pt idx="18">
                  <c:v>3358</c:v>
                </c:pt>
                <c:pt idx="19">
                  <c:v>3207</c:v>
                </c:pt>
                <c:pt idx="20">
                  <c:v>3167</c:v>
                </c:pt>
                <c:pt idx="21">
                  <c:v>3076</c:v>
                </c:pt>
                <c:pt idx="22">
                  <c:v>2951</c:v>
                </c:pt>
                <c:pt idx="23">
                  <c:v>2836.3164289235565</c:v>
                </c:pt>
                <c:pt idx="24">
                  <c:v>2736.1734696800459</c:v>
                </c:pt>
                <c:pt idx="25">
                  <c:v>2634.1709942414623</c:v>
                </c:pt>
                <c:pt idx="26">
                  <c:v>2543.5191826206146</c:v>
                </c:pt>
                <c:pt idx="27">
                  <c:v>2449.3760837995101</c:v>
                </c:pt>
                <c:pt idx="28">
                  <c:v>2369.6808654882943</c:v>
                </c:pt>
                <c:pt idx="29">
                  <c:v>2289.0469382606016</c:v>
                </c:pt>
                <c:pt idx="30">
                  <c:v>2219.3175478461026</c:v>
                </c:pt>
                <c:pt idx="31">
                  <c:v>2148.1707413276035</c:v>
                </c:pt>
                <c:pt idx="32">
                  <c:v>2086.2869556730357</c:v>
                </c:pt>
                <c:pt idx="33">
                  <c:v>2023.7130326576466</c:v>
                </c:pt>
                <c:pt idx="34">
                  <c:v>1967.879536200611</c:v>
                </c:pt>
                <c:pt idx="35">
                  <c:v>1909.1043122644162</c:v>
                </c:pt>
                <c:pt idx="36">
                  <c:v>1856.6164253149416</c:v>
                </c:pt>
                <c:pt idx="37">
                  <c:v>1803.7249989655659</c:v>
                </c:pt>
                <c:pt idx="38">
                  <c:v>1757.3043820936257</c:v>
                </c:pt>
                <c:pt idx="39">
                  <c:v>1708.1658500949679</c:v>
                </c:pt>
                <c:pt idx="40">
                  <c:v>1662.2802481507806</c:v>
                </c:pt>
                <c:pt idx="41">
                  <c:v>1614.8294848112014</c:v>
                </c:pt>
                <c:pt idx="42">
                  <c:v>1573.909704471881</c:v>
                </c:pt>
              </c:numCache>
            </c:numRef>
          </c:val>
          <c:smooth val="0"/>
          <c:extLst>
            <c:ext xmlns:c16="http://schemas.microsoft.com/office/drawing/2014/chart" uri="{C3380CC4-5D6E-409C-BE32-E72D297353CC}">
              <c16:uniqueId val="{00000001-7106-4874-AE1F-D91579A9E2FA}"/>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Data'!$W$473:$BM$473</c:f>
              <c:numCache>
                <c:formatCode>#,##0</c:formatCode>
                <c:ptCount val="43"/>
                <c:pt idx="0">
                  <c:v>11656</c:v>
                </c:pt>
                <c:pt idx="1">
                  <c:v>11341</c:v>
                </c:pt>
                <c:pt idx="2">
                  <c:v>11033</c:v>
                </c:pt>
                <c:pt idx="3">
                  <c:v>10718</c:v>
                </c:pt>
                <c:pt idx="4">
                  <c:v>10351</c:v>
                </c:pt>
                <c:pt idx="5">
                  <c:v>10008</c:v>
                </c:pt>
                <c:pt idx="6">
                  <c:v>9690</c:v>
                </c:pt>
                <c:pt idx="7">
                  <c:v>9573</c:v>
                </c:pt>
                <c:pt idx="8">
                  <c:v>10142</c:v>
                </c:pt>
                <c:pt idx="9">
                  <c:v>9862</c:v>
                </c:pt>
                <c:pt idx="10">
                  <c:v>9633</c:v>
                </c:pt>
                <c:pt idx="11">
                  <c:v>9404</c:v>
                </c:pt>
                <c:pt idx="12">
                  <c:v>9170</c:v>
                </c:pt>
                <c:pt idx="13">
                  <c:v>8897</c:v>
                </c:pt>
                <c:pt idx="14">
                  <c:v>8706</c:v>
                </c:pt>
                <c:pt idx="15">
                  <c:v>8491</c:v>
                </c:pt>
                <c:pt idx="16">
                  <c:v>8384</c:v>
                </c:pt>
                <c:pt idx="17">
                  <c:v>8284</c:v>
                </c:pt>
                <c:pt idx="18">
                  <c:v>8387</c:v>
                </c:pt>
                <c:pt idx="19">
                  <c:v>8641</c:v>
                </c:pt>
                <c:pt idx="20">
                  <c:v>8939</c:v>
                </c:pt>
                <c:pt idx="21">
                  <c:v>8960</c:v>
                </c:pt>
                <c:pt idx="22">
                  <c:v>8943</c:v>
                </c:pt>
                <c:pt idx="23">
                  <c:v>9018.7469192880271</c:v>
                </c:pt>
                <c:pt idx="24">
                  <c:v>9070.2483719445627</c:v>
                </c:pt>
                <c:pt idx="25">
                  <c:v>9082.226305064125</c:v>
                </c:pt>
                <c:pt idx="26">
                  <c:v>9083.8104856468872</c:v>
                </c:pt>
                <c:pt idx="27">
                  <c:v>9059.9169475556137</c:v>
                </c:pt>
                <c:pt idx="28">
                  <c:v>9054.0215509750396</c:v>
                </c:pt>
                <c:pt idx="29">
                  <c:v>9044.6199922385531</c:v>
                </c:pt>
                <c:pt idx="30">
                  <c:v>9047.5179243506682</c:v>
                </c:pt>
                <c:pt idx="31">
                  <c:v>9045.4655100386117</c:v>
                </c:pt>
                <c:pt idx="32">
                  <c:v>9055.6197865581998</c:v>
                </c:pt>
                <c:pt idx="33">
                  <c:v>9061.998906587587</c:v>
                </c:pt>
                <c:pt idx="34">
                  <c:v>9075.4182581166606</c:v>
                </c:pt>
                <c:pt idx="35">
                  <c:v>9081.5605946263804</c:v>
                </c:pt>
                <c:pt idx="36">
                  <c:v>9094.3006845667896</c:v>
                </c:pt>
                <c:pt idx="37">
                  <c:v>9101.5413958819699</c:v>
                </c:pt>
                <c:pt idx="38">
                  <c:v>9114.8826508557231</c:v>
                </c:pt>
                <c:pt idx="39">
                  <c:v>9119.3632565491262</c:v>
                </c:pt>
                <c:pt idx="40">
                  <c:v>9128.6715063009378</c:v>
                </c:pt>
                <c:pt idx="41">
                  <c:v>9132.7720308188254</c:v>
                </c:pt>
                <c:pt idx="42">
                  <c:v>9143.5272128736924</c:v>
                </c:pt>
              </c:numCache>
            </c:numRef>
          </c:val>
          <c:smooth val="0"/>
          <c:extLst>
            <c:ext xmlns:c16="http://schemas.microsoft.com/office/drawing/2014/chart" uri="{C3380CC4-5D6E-409C-BE32-E72D297353CC}">
              <c16:uniqueId val="{00000002-7106-4874-AE1F-D91579A9E2FA}"/>
            </c:ext>
          </c:extLst>
        </c:ser>
        <c:dLbls>
          <c:showLegendKey val="0"/>
          <c:showVal val="0"/>
          <c:showCatName val="0"/>
          <c:showSerName val="0"/>
          <c:showPercent val="0"/>
          <c:showBubbleSize val="0"/>
        </c:dLbls>
        <c:smooth val="0"/>
        <c:axId val="699177320"/>
        <c:axId val="699172616"/>
      </c:lineChart>
      <c:dateAx>
        <c:axId val="699177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68607627754"/>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2616"/>
        <c:crosses val="autoZero"/>
        <c:auto val="1"/>
        <c:lblOffset val="100"/>
        <c:baseTimeUnit val="months"/>
        <c:majorUnit val="12"/>
        <c:majorTimeUnit val="months"/>
        <c:minorUnit val="12"/>
        <c:minorTimeUnit val="months"/>
      </c:dateAx>
      <c:valAx>
        <c:axId val="6991726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9177320"/>
        <c:crosses val="autoZero"/>
        <c:crossBetween val="midCat"/>
      </c:valAx>
      <c:spPr>
        <a:solidFill>
          <a:srgbClr val="C0C0C0"/>
        </a:solidFill>
        <a:ln w="12700">
          <a:solidFill>
            <a:srgbClr val="808080"/>
          </a:solidFill>
          <a:prstDash val="solid"/>
        </a:ln>
      </c:spPr>
    </c:plotArea>
    <c:legend>
      <c:legendPos val="b"/>
      <c:layout>
        <c:manualLayout>
          <c:xMode val="edge"/>
          <c:yMode val="edge"/>
          <c:x val="0.36770214834256831"/>
          <c:y val="0.94234592445328036"/>
          <c:w val="0.31180156184180685"/>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035941937"/>
          <c:y val="2.9702970297029702E-2"/>
        </c:manualLayout>
      </c:layout>
      <c:overlay val="0"/>
      <c:spPr>
        <a:noFill/>
        <a:ln w="25400">
          <a:noFill/>
        </a:ln>
      </c:spPr>
    </c:title>
    <c:autoTitleDeleted val="0"/>
    <c:plotArea>
      <c:layout>
        <c:manualLayout>
          <c:layoutTarget val="inner"/>
          <c:xMode val="edge"/>
          <c:yMode val="edge"/>
          <c:x val="7.8982700309964224E-2"/>
          <c:y val="0.15247539495223059"/>
          <c:w val="0.88219660176722747"/>
          <c:h val="0.64158477876003517"/>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Data'!$W$11:$BM$11</c:f>
              <c:numCache>
                <c:formatCode>#,##0</c:formatCode>
                <c:ptCount val="43"/>
                <c:pt idx="0">
                  <c:v>3851</c:v>
                </c:pt>
                <c:pt idx="1">
                  <c:v>3761</c:v>
                </c:pt>
                <c:pt idx="2">
                  <c:v>3664</c:v>
                </c:pt>
                <c:pt idx="3">
                  <c:v>3586</c:v>
                </c:pt>
                <c:pt idx="4">
                  <c:v>3477</c:v>
                </c:pt>
                <c:pt idx="5">
                  <c:v>3391</c:v>
                </c:pt>
                <c:pt idx="6">
                  <c:v>3306</c:v>
                </c:pt>
                <c:pt idx="7">
                  <c:v>3222</c:v>
                </c:pt>
                <c:pt idx="8">
                  <c:v>3144</c:v>
                </c:pt>
                <c:pt idx="9">
                  <c:v>3065</c:v>
                </c:pt>
                <c:pt idx="10">
                  <c:v>3005</c:v>
                </c:pt>
                <c:pt idx="11">
                  <c:v>2969</c:v>
                </c:pt>
                <c:pt idx="12">
                  <c:v>2905</c:v>
                </c:pt>
                <c:pt idx="13">
                  <c:v>2851</c:v>
                </c:pt>
                <c:pt idx="14">
                  <c:v>2783</c:v>
                </c:pt>
                <c:pt idx="15">
                  <c:v>2741</c:v>
                </c:pt>
                <c:pt idx="16">
                  <c:v>2695</c:v>
                </c:pt>
                <c:pt idx="17">
                  <c:v>2649</c:v>
                </c:pt>
                <c:pt idx="18">
                  <c:v>2623</c:v>
                </c:pt>
                <c:pt idx="19">
                  <c:v>2621</c:v>
                </c:pt>
                <c:pt idx="20">
                  <c:v>2599</c:v>
                </c:pt>
                <c:pt idx="21">
                  <c:v>2578</c:v>
                </c:pt>
                <c:pt idx="22">
                  <c:v>2540</c:v>
                </c:pt>
                <c:pt idx="23">
                  <c:v>2514.1951978947268</c:v>
                </c:pt>
                <c:pt idx="24">
                  <c:v>2489.6267771936605</c:v>
                </c:pt>
                <c:pt idx="25">
                  <c:v>2464.0760575553531</c:v>
                </c:pt>
                <c:pt idx="26">
                  <c:v>2441.9692524478141</c:v>
                </c:pt>
                <c:pt idx="27">
                  <c:v>2420.0427785994161</c:v>
                </c:pt>
                <c:pt idx="28">
                  <c:v>2400.1948930183976</c:v>
                </c:pt>
                <c:pt idx="29">
                  <c:v>2379.593963342345</c:v>
                </c:pt>
                <c:pt idx="30">
                  <c:v>2362.2948323528008</c:v>
                </c:pt>
                <c:pt idx="31">
                  <c:v>2345.5535611394489</c:v>
                </c:pt>
                <c:pt idx="32">
                  <c:v>2329.6562786278532</c:v>
                </c:pt>
                <c:pt idx="33">
                  <c:v>2312.3072226360259</c:v>
                </c:pt>
                <c:pt idx="34">
                  <c:v>2295.6015821721558</c:v>
                </c:pt>
                <c:pt idx="35">
                  <c:v>2277.4204011217685</c:v>
                </c:pt>
                <c:pt idx="36">
                  <c:v>2259.2044755611537</c:v>
                </c:pt>
                <c:pt idx="37">
                  <c:v>2238.899900752474</c:v>
                </c:pt>
                <c:pt idx="38">
                  <c:v>2219.5903310080466</c:v>
                </c:pt>
                <c:pt idx="39">
                  <c:v>2199.0824322136364</c:v>
                </c:pt>
                <c:pt idx="40">
                  <c:v>2178.7044973711904</c:v>
                </c:pt>
                <c:pt idx="41">
                  <c:v>2156.3619235799601</c:v>
                </c:pt>
                <c:pt idx="42">
                  <c:v>2134.7327905622897</c:v>
                </c:pt>
              </c:numCache>
            </c:numRef>
          </c:val>
          <c:smooth val="0"/>
          <c:extLst>
            <c:ext xmlns:c16="http://schemas.microsoft.com/office/drawing/2014/chart" uri="{C3380CC4-5D6E-409C-BE32-E72D297353CC}">
              <c16:uniqueId val="{00000000-899B-4F27-9E46-F80FEDBB5321}"/>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Data'!$W$53:$BM$53</c:f>
              <c:numCache>
                <c:formatCode>#,##0</c:formatCode>
                <c:ptCount val="43"/>
                <c:pt idx="0">
                  <c:v>3440</c:v>
                </c:pt>
                <c:pt idx="1">
                  <c:v>3311</c:v>
                </c:pt>
                <c:pt idx="2">
                  <c:v>3179</c:v>
                </c:pt>
                <c:pt idx="3">
                  <c:v>3059</c:v>
                </c:pt>
                <c:pt idx="4">
                  <c:v>2916</c:v>
                </c:pt>
                <c:pt idx="5">
                  <c:v>2788</c:v>
                </c:pt>
                <c:pt idx="6">
                  <c:v>2666</c:v>
                </c:pt>
                <c:pt idx="7">
                  <c:v>2541</c:v>
                </c:pt>
                <c:pt idx="8">
                  <c:v>2444</c:v>
                </c:pt>
                <c:pt idx="9">
                  <c:v>2331</c:v>
                </c:pt>
                <c:pt idx="10">
                  <c:v>2226</c:v>
                </c:pt>
                <c:pt idx="11">
                  <c:v>2142</c:v>
                </c:pt>
                <c:pt idx="12">
                  <c:v>2045</c:v>
                </c:pt>
                <c:pt idx="13">
                  <c:v>1915</c:v>
                </c:pt>
                <c:pt idx="14">
                  <c:v>1830</c:v>
                </c:pt>
                <c:pt idx="15">
                  <c:v>1771</c:v>
                </c:pt>
                <c:pt idx="16">
                  <c:v>1708</c:v>
                </c:pt>
                <c:pt idx="17">
                  <c:v>1644</c:v>
                </c:pt>
                <c:pt idx="18">
                  <c:v>1590</c:v>
                </c:pt>
                <c:pt idx="19">
                  <c:v>1535</c:v>
                </c:pt>
                <c:pt idx="20">
                  <c:v>1494</c:v>
                </c:pt>
                <c:pt idx="21">
                  <c:v>1433</c:v>
                </c:pt>
                <c:pt idx="22">
                  <c:v>1379</c:v>
                </c:pt>
                <c:pt idx="23">
                  <c:v>1328.3714929118128</c:v>
                </c:pt>
                <c:pt idx="24">
                  <c:v>1283.2441041311818</c:v>
                </c:pt>
                <c:pt idx="25">
                  <c:v>1239.2276441262002</c:v>
                </c:pt>
                <c:pt idx="26">
                  <c:v>1198.6151347522812</c:v>
                </c:pt>
                <c:pt idx="27">
                  <c:v>1157.824241408892</c:v>
                </c:pt>
                <c:pt idx="28">
                  <c:v>1121.4813585729846</c:v>
                </c:pt>
                <c:pt idx="29">
                  <c:v>1086.3006732096724</c:v>
                </c:pt>
                <c:pt idx="30">
                  <c:v>1054.4418758965319</c:v>
                </c:pt>
                <c:pt idx="31">
                  <c:v>1022.92350656468</c:v>
                </c:pt>
                <c:pt idx="32">
                  <c:v>993.58894515631573</c:v>
                </c:pt>
                <c:pt idx="33">
                  <c:v>963.95751009023093</c:v>
                </c:pt>
                <c:pt idx="34">
                  <c:v>935.6023212735289</c:v>
                </c:pt>
                <c:pt idx="35">
                  <c:v>906.52510851700583</c:v>
                </c:pt>
                <c:pt idx="36">
                  <c:v>878.55746798593668</c:v>
                </c:pt>
                <c:pt idx="37">
                  <c:v>849.8640264861001</c:v>
                </c:pt>
                <c:pt idx="38">
                  <c:v>822.68413681088066</c:v>
                </c:pt>
                <c:pt idx="39">
                  <c:v>795.04401444883808</c:v>
                </c:pt>
                <c:pt idx="40">
                  <c:v>767.68839577988331</c:v>
                </c:pt>
                <c:pt idx="41">
                  <c:v>738.62784081572022</c:v>
                </c:pt>
                <c:pt idx="42">
                  <c:v>710.49533282316838</c:v>
                </c:pt>
              </c:numCache>
            </c:numRef>
          </c:val>
          <c:smooth val="0"/>
          <c:extLst>
            <c:ext xmlns:c16="http://schemas.microsoft.com/office/drawing/2014/chart" uri="{C3380CC4-5D6E-409C-BE32-E72D297353CC}">
              <c16:uniqueId val="{00000001-899B-4F27-9E46-F80FEDBB5321}"/>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Data'!$W$179:$BM$179</c:f>
              <c:numCache>
                <c:formatCode>#,##0</c:formatCode>
                <c:ptCount val="43"/>
                <c:pt idx="0">
                  <c:v>2987</c:v>
                </c:pt>
                <c:pt idx="1">
                  <c:v>2907</c:v>
                </c:pt>
                <c:pt idx="2">
                  <c:v>2829</c:v>
                </c:pt>
                <c:pt idx="3">
                  <c:v>2725</c:v>
                </c:pt>
                <c:pt idx="4">
                  <c:v>2629</c:v>
                </c:pt>
                <c:pt idx="5">
                  <c:v>2514</c:v>
                </c:pt>
                <c:pt idx="6">
                  <c:v>2419</c:v>
                </c:pt>
                <c:pt idx="7">
                  <c:v>2326</c:v>
                </c:pt>
                <c:pt idx="8">
                  <c:v>2247</c:v>
                </c:pt>
                <c:pt idx="9">
                  <c:v>2138</c:v>
                </c:pt>
                <c:pt idx="10">
                  <c:v>2043</c:v>
                </c:pt>
                <c:pt idx="11">
                  <c:v>1984</c:v>
                </c:pt>
                <c:pt idx="12">
                  <c:v>1912</c:v>
                </c:pt>
                <c:pt idx="13">
                  <c:v>1788</c:v>
                </c:pt>
                <c:pt idx="14">
                  <c:v>1729</c:v>
                </c:pt>
                <c:pt idx="15">
                  <c:v>1668</c:v>
                </c:pt>
                <c:pt idx="16">
                  <c:v>1613</c:v>
                </c:pt>
                <c:pt idx="17">
                  <c:v>1566</c:v>
                </c:pt>
                <c:pt idx="18">
                  <c:v>1506</c:v>
                </c:pt>
                <c:pt idx="19">
                  <c:v>1448</c:v>
                </c:pt>
                <c:pt idx="20">
                  <c:v>1414</c:v>
                </c:pt>
                <c:pt idx="21">
                  <c:v>1375</c:v>
                </c:pt>
                <c:pt idx="22">
                  <c:v>1317</c:v>
                </c:pt>
                <c:pt idx="23">
                  <c:v>1267.1574395400301</c:v>
                </c:pt>
                <c:pt idx="24">
                  <c:v>1222.8065180276071</c:v>
                </c:pt>
                <c:pt idx="25">
                  <c:v>1178.8226479920843</c:v>
                </c:pt>
                <c:pt idx="26">
                  <c:v>1138.943541805894</c:v>
                </c:pt>
                <c:pt idx="27">
                  <c:v>1098.2446635327567</c:v>
                </c:pt>
                <c:pt idx="28">
                  <c:v>1061.0320726935738</c:v>
                </c:pt>
                <c:pt idx="29">
                  <c:v>1022.8410424554662</c:v>
                </c:pt>
                <c:pt idx="30">
                  <c:v>988.15773058104912</c:v>
                </c:pt>
                <c:pt idx="31">
                  <c:v>952.99014183758311</c:v>
                </c:pt>
                <c:pt idx="32">
                  <c:v>921.16241609355859</c:v>
                </c:pt>
                <c:pt idx="33">
                  <c:v>889.00673276408565</c:v>
                </c:pt>
                <c:pt idx="34">
                  <c:v>859.58037081726161</c:v>
                </c:pt>
                <c:pt idx="35">
                  <c:v>829.52588598279078</c:v>
                </c:pt>
                <c:pt idx="36">
                  <c:v>802.09107532073233</c:v>
                </c:pt>
                <c:pt idx="37">
                  <c:v>774.11700498539642</c:v>
                </c:pt>
                <c:pt idx="38">
                  <c:v>748.86983244154032</c:v>
                </c:pt>
                <c:pt idx="39">
                  <c:v>723.46123806002583</c:v>
                </c:pt>
                <c:pt idx="40">
                  <c:v>700.55913592064405</c:v>
                </c:pt>
                <c:pt idx="41">
                  <c:v>677.33345877553916</c:v>
                </c:pt>
                <c:pt idx="42">
                  <c:v>656.25525232485063</c:v>
                </c:pt>
              </c:numCache>
            </c:numRef>
          </c:val>
          <c:smooth val="0"/>
          <c:extLst>
            <c:ext xmlns:c16="http://schemas.microsoft.com/office/drawing/2014/chart" uri="{C3380CC4-5D6E-409C-BE32-E72D297353CC}">
              <c16:uniqueId val="{00000002-899B-4F27-9E46-F80FEDBB5321}"/>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Data'!$W$200:$BM$200</c:f>
              <c:numCache>
                <c:formatCode>#,##0</c:formatCode>
                <c:ptCount val="43"/>
                <c:pt idx="0">
                  <c:v>3206</c:v>
                </c:pt>
                <c:pt idx="1">
                  <c:v>3114</c:v>
                </c:pt>
                <c:pt idx="2">
                  <c:v>3034</c:v>
                </c:pt>
                <c:pt idx="3">
                  <c:v>2939</c:v>
                </c:pt>
                <c:pt idx="4">
                  <c:v>2838</c:v>
                </c:pt>
                <c:pt idx="5">
                  <c:v>2753</c:v>
                </c:pt>
                <c:pt idx="6">
                  <c:v>2648</c:v>
                </c:pt>
                <c:pt idx="7">
                  <c:v>2561</c:v>
                </c:pt>
                <c:pt idx="8">
                  <c:v>2462</c:v>
                </c:pt>
                <c:pt idx="9">
                  <c:v>2394</c:v>
                </c:pt>
                <c:pt idx="10">
                  <c:v>2314</c:v>
                </c:pt>
                <c:pt idx="11">
                  <c:v>2198</c:v>
                </c:pt>
                <c:pt idx="12">
                  <c:v>2107</c:v>
                </c:pt>
                <c:pt idx="13">
                  <c:v>2003</c:v>
                </c:pt>
                <c:pt idx="14">
                  <c:v>1913</c:v>
                </c:pt>
                <c:pt idx="15">
                  <c:v>1795</c:v>
                </c:pt>
                <c:pt idx="16">
                  <c:v>1725</c:v>
                </c:pt>
                <c:pt idx="17">
                  <c:v>1642</c:v>
                </c:pt>
                <c:pt idx="18">
                  <c:v>1540</c:v>
                </c:pt>
                <c:pt idx="19">
                  <c:v>1472</c:v>
                </c:pt>
                <c:pt idx="20">
                  <c:v>1412</c:v>
                </c:pt>
                <c:pt idx="21">
                  <c:v>1351</c:v>
                </c:pt>
                <c:pt idx="22">
                  <c:v>1290</c:v>
                </c:pt>
                <c:pt idx="23">
                  <c:v>1224.5730285366137</c:v>
                </c:pt>
                <c:pt idx="24">
                  <c:v>1165.7551348304105</c:v>
                </c:pt>
                <c:pt idx="25">
                  <c:v>1104.03881660241</c:v>
                </c:pt>
                <c:pt idx="26">
                  <c:v>1051.4532667824017</c:v>
                </c:pt>
                <c:pt idx="27">
                  <c:v>997.38459474424781</c:v>
                </c:pt>
                <c:pt idx="28">
                  <c:v>951.87132133588773</c:v>
                </c:pt>
                <c:pt idx="29">
                  <c:v>905.24813957829849</c:v>
                </c:pt>
                <c:pt idx="30">
                  <c:v>866.27578924822774</c:v>
                </c:pt>
                <c:pt idx="31">
                  <c:v>826.74910251045549</c:v>
                </c:pt>
                <c:pt idx="32">
                  <c:v>794.40629034110566</c:v>
                </c:pt>
                <c:pt idx="33">
                  <c:v>761.77420529467327</c:v>
                </c:pt>
                <c:pt idx="34">
                  <c:v>734.86968726356736</c:v>
                </c:pt>
                <c:pt idx="35">
                  <c:v>707.14223413263528</c:v>
                </c:pt>
                <c:pt idx="36">
                  <c:v>685.11891744078878</c:v>
                </c:pt>
                <c:pt idx="37">
                  <c:v>663.04708704611312</c:v>
                </c:pt>
                <c:pt idx="38">
                  <c:v>644.14888614043252</c:v>
                </c:pt>
                <c:pt idx="39">
                  <c:v>623.64402174320628</c:v>
                </c:pt>
                <c:pt idx="40">
                  <c:v>607.0002129673012</c:v>
                </c:pt>
                <c:pt idx="41">
                  <c:v>589.85841005907696</c:v>
                </c:pt>
                <c:pt idx="42">
                  <c:v>575.5393609503559</c:v>
                </c:pt>
              </c:numCache>
            </c:numRef>
          </c:val>
          <c:smooth val="0"/>
          <c:extLst>
            <c:ext xmlns:c16="http://schemas.microsoft.com/office/drawing/2014/chart" uri="{C3380CC4-5D6E-409C-BE32-E72D297353CC}">
              <c16:uniqueId val="{00000003-899B-4F27-9E46-F80FEDBB5321}"/>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Data'!$W$578:$BM$578</c:f>
              <c:numCache>
                <c:formatCode>#,##0</c:formatCode>
                <c:ptCount val="43"/>
                <c:pt idx="0">
                  <c:v>2633</c:v>
                </c:pt>
                <c:pt idx="1">
                  <c:v>2550</c:v>
                </c:pt>
                <c:pt idx="2">
                  <c:v>2474</c:v>
                </c:pt>
                <c:pt idx="3">
                  <c:v>2395</c:v>
                </c:pt>
                <c:pt idx="4">
                  <c:v>2318</c:v>
                </c:pt>
                <c:pt idx="5">
                  <c:v>2239</c:v>
                </c:pt>
                <c:pt idx="6">
                  <c:v>2144</c:v>
                </c:pt>
                <c:pt idx="7">
                  <c:v>2072</c:v>
                </c:pt>
                <c:pt idx="8">
                  <c:v>1983</c:v>
                </c:pt>
                <c:pt idx="9">
                  <c:v>1930</c:v>
                </c:pt>
                <c:pt idx="10">
                  <c:v>1873</c:v>
                </c:pt>
                <c:pt idx="11">
                  <c:v>1791</c:v>
                </c:pt>
                <c:pt idx="12">
                  <c:v>1723</c:v>
                </c:pt>
                <c:pt idx="13">
                  <c:v>1627</c:v>
                </c:pt>
                <c:pt idx="14">
                  <c:v>1550</c:v>
                </c:pt>
                <c:pt idx="15">
                  <c:v>1455</c:v>
                </c:pt>
                <c:pt idx="16">
                  <c:v>1389</c:v>
                </c:pt>
                <c:pt idx="17">
                  <c:v>1315</c:v>
                </c:pt>
                <c:pt idx="18">
                  <c:v>1233</c:v>
                </c:pt>
                <c:pt idx="19">
                  <c:v>1173</c:v>
                </c:pt>
                <c:pt idx="20">
                  <c:v>1129</c:v>
                </c:pt>
                <c:pt idx="21">
                  <c:v>1073</c:v>
                </c:pt>
                <c:pt idx="22">
                  <c:v>1022</c:v>
                </c:pt>
                <c:pt idx="23">
                  <c:v>962.66486797895311</c:v>
                </c:pt>
                <c:pt idx="24">
                  <c:v>909.51375639653884</c:v>
                </c:pt>
                <c:pt idx="25">
                  <c:v>854.44450726720459</c:v>
                </c:pt>
                <c:pt idx="26">
                  <c:v>807.38701497553257</c:v>
                </c:pt>
                <c:pt idx="27">
                  <c:v>759.33493269678502</c:v>
                </c:pt>
                <c:pt idx="28">
                  <c:v>718.13127612344567</c:v>
                </c:pt>
                <c:pt idx="29">
                  <c:v>675.78990343599605</c:v>
                </c:pt>
                <c:pt idx="30">
                  <c:v>640.29671372656867</c:v>
                </c:pt>
                <c:pt idx="31">
                  <c:v>604.60866150967263</c:v>
                </c:pt>
                <c:pt idx="32">
                  <c:v>574.76856064140475</c:v>
                </c:pt>
                <c:pt idx="33">
                  <c:v>544.62771486809891</c:v>
                </c:pt>
                <c:pt idx="34">
                  <c:v>519.94600733111918</c:v>
                </c:pt>
                <c:pt idx="35">
                  <c:v>495.07765211491841</c:v>
                </c:pt>
                <c:pt idx="36">
                  <c:v>473.76946540383352</c:v>
                </c:pt>
                <c:pt idx="37">
                  <c:v>451.49881726407409</c:v>
                </c:pt>
                <c:pt idx="38">
                  <c:v>432.52362800583859</c:v>
                </c:pt>
                <c:pt idx="39">
                  <c:v>412.747649490301</c:v>
                </c:pt>
                <c:pt idx="40">
                  <c:v>396.2765059667837</c:v>
                </c:pt>
                <c:pt idx="41">
                  <c:v>379.50411659654571</c:v>
                </c:pt>
                <c:pt idx="42">
                  <c:v>365.04455605085127</c:v>
                </c:pt>
              </c:numCache>
            </c:numRef>
          </c:val>
          <c:smooth val="0"/>
          <c:extLst>
            <c:ext xmlns:c16="http://schemas.microsoft.com/office/drawing/2014/chart" uri="{C3380CC4-5D6E-409C-BE32-E72D297353CC}">
              <c16:uniqueId val="{00000004-899B-4F27-9E46-F80FEDBB5321}"/>
            </c:ext>
          </c:extLst>
        </c:ser>
        <c:dLbls>
          <c:showLegendKey val="0"/>
          <c:showVal val="0"/>
          <c:showCatName val="0"/>
          <c:showSerName val="0"/>
          <c:showPercent val="0"/>
          <c:showBubbleSize val="0"/>
        </c:dLbls>
        <c:smooth val="0"/>
        <c:axId val="699170264"/>
        <c:axId val="699172224"/>
      </c:lineChart>
      <c:dateAx>
        <c:axId val="69917026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988007451449515"/>
              <c:y val="0.8772285543514981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2224"/>
        <c:crosses val="autoZero"/>
        <c:auto val="1"/>
        <c:lblOffset val="100"/>
        <c:baseTimeUnit val="months"/>
        <c:majorUnit val="12"/>
        <c:majorTimeUnit val="months"/>
        <c:minorUnit val="12"/>
        <c:minorTimeUnit val="months"/>
      </c:dateAx>
      <c:valAx>
        <c:axId val="6991722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99170264"/>
        <c:crosses val="autoZero"/>
        <c:crossBetween val="midCat"/>
      </c:valAx>
      <c:spPr>
        <a:solidFill>
          <a:srgbClr val="C0C0C0"/>
        </a:solidFill>
        <a:ln w="12700">
          <a:solidFill>
            <a:srgbClr val="808080"/>
          </a:solidFill>
          <a:prstDash val="solid"/>
        </a:ln>
      </c:spPr>
    </c:plotArea>
    <c:legend>
      <c:legendPos val="b"/>
      <c:layout>
        <c:manualLayout>
          <c:xMode val="edge"/>
          <c:yMode val="edge"/>
          <c:x val="0.31726938894542944"/>
          <c:y val="0.94455528702476543"/>
          <c:w val="0.40428434540920488"/>
          <c:h val="4.1584158415841621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708706616"/>
          <c:y val="2.9702970297029702E-2"/>
        </c:manualLayout>
      </c:layout>
      <c:overlay val="0"/>
      <c:spPr>
        <a:noFill/>
        <a:ln w="25400">
          <a:noFill/>
        </a:ln>
      </c:spPr>
    </c:title>
    <c:autoTitleDeleted val="0"/>
    <c:plotArea>
      <c:layout>
        <c:manualLayout>
          <c:layoutTarget val="inner"/>
          <c:xMode val="edge"/>
          <c:yMode val="edge"/>
          <c:x val="8.2208588957055212E-2"/>
          <c:y val="0.15445559488667512"/>
          <c:w val="0.88220858895705523"/>
          <c:h val="0.63366397902225691"/>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Data'!$W$662:$BM$662</c:f>
              <c:numCache>
                <c:formatCode>#,##0</c:formatCode>
                <c:ptCount val="43"/>
                <c:pt idx="0">
                  <c:v>9661</c:v>
                </c:pt>
                <c:pt idx="1">
                  <c:v>9366</c:v>
                </c:pt>
                <c:pt idx="2">
                  <c:v>9077</c:v>
                </c:pt>
                <c:pt idx="3">
                  <c:v>8777</c:v>
                </c:pt>
                <c:pt idx="4">
                  <c:v>8459</c:v>
                </c:pt>
                <c:pt idx="5">
                  <c:v>8104</c:v>
                </c:pt>
                <c:pt idx="6">
                  <c:v>7790</c:v>
                </c:pt>
                <c:pt idx="7">
                  <c:v>7507</c:v>
                </c:pt>
                <c:pt idx="8">
                  <c:v>7218</c:v>
                </c:pt>
                <c:pt idx="9">
                  <c:v>6928</c:v>
                </c:pt>
                <c:pt idx="10">
                  <c:v>6681</c:v>
                </c:pt>
                <c:pt idx="11">
                  <c:v>6465</c:v>
                </c:pt>
                <c:pt idx="12">
                  <c:v>6211</c:v>
                </c:pt>
                <c:pt idx="13">
                  <c:v>5940</c:v>
                </c:pt>
                <c:pt idx="14">
                  <c:v>5716</c:v>
                </c:pt>
                <c:pt idx="15">
                  <c:v>5440</c:v>
                </c:pt>
                <c:pt idx="16">
                  <c:v>5257</c:v>
                </c:pt>
                <c:pt idx="17">
                  <c:v>5077</c:v>
                </c:pt>
                <c:pt idx="18">
                  <c:v>4900</c:v>
                </c:pt>
                <c:pt idx="19">
                  <c:v>4719</c:v>
                </c:pt>
                <c:pt idx="20">
                  <c:v>4585</c:v>
                </c:pt>
                <c:pt idx="21">
                  <c:v>4436</c:v>
                </c:pt>
                <c:pt idx="22">
                  <c:v>4275</c:v>
                </c:pt>
                <c:pt idx="23">
                  <c:v>4107.500016738979</c:v>
                </c:pt>
                <c:pt idx="24">
                  <c:v>3958.1246363640539</c:v>
                </c:pt>
                <c:pt idx="25">
                  <c:v>3808.114970596831</c:v>
                </c:pt>
                <c:pt idx="26">
                  <c:v>3674.2928763731643</c:v>
                </c:pt>
                <c:pt idx="27">
                  <c:v>3537.5383471132327</c:v>
                </c:pt>
                <c:pt idx="28">
                  <c:v>3416.909624984979</c:v>
                </c:pt>
                <c:pt idx="29">
                  <c:v>3295.7053218796486</c:v>
                </c:pt>
                <c:pt idx="30">
                  <c:v>3189.9125568062086</c:v>
                </c:pt>
                <c:pt idx="31">
                  <c:v>3084.0971343060496</c:v>
                </c:pt>
                <c:pt idx="32">
                  <c:v>2990.3340361900173</c:v>
                </c:pt>
                <c:pt idx="33">
                  <c:v>2895.5218984358062</c:v>
                </c:pt>
                <c:pt idx="34">
                  <c:v>2809.6410629600614</c:v>
                </c:pt>
                <c:pt idx="35">
                  <c:v>2721.047445893425</c:v>
                </c:pt>
                <c:pt idx="36">
                  <c:v>2641.2275098611012</c:v>
                </c:pt>
                <c:pt idx="37">
                  <c:v>2559.5571824151034</c:v>
                </c:pt>
                <c:pt idx="38">
                  <c:v>2485.982068053544</c:v>
                </c:pt>
                <c:pt idx="39">
                  <c:v>2410.5117725074956</c:v>
                </c:pt>
                <c:pt idx="40">
                  <c:v>2340.9498756982071</c:v>
                </c:pt>
                <c:pt idx="41">
                  <c:v>2268.1166854971329</c:v>
                </c:pt>
                <c:pt idx="42">
                  <c:v>2200.2809948495706</c:v>
                </c:pt>
              </c:numCache>
            </c:numRef>
          </c:val>
          <c:smooth val="0"/>
          <c:extLst>
            <c:ext xmlns:c16="http://schemas.microsoft.com/office/drawing/2014/chart" uri="{C3380CC4-5D6E-409C-BE32-E72D297353CC}">
              <c16:uniqueId val="{00000000-3A71-4030-9A49-0A73295D4365}"/>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Data'!$W$683:$BM$683</c:f>
              <c:numCache>
                <c:formatCode>#,##0</c:formatCode>
                <c:ptCount val="43"/>
                <c:pt idx="0">
                  <c:v>7046</c:v>
                </c:pt>
                <c:pt idx="1">
                  <c:v>6864</c:v>
                </c:pt>
                <c:pt idx="2">
                  <c:v>6686</c:v>
                </c:pt>
                <c:pt idx="3">
                  <c:v>6517</c:v>
                </c:pt>
                <c:pt idx="4">
                  <c:v>6310</c:v>
                </c:pt>
                <c:pt idx="5">
                  <c:v>6139</c:v>
                </c:pt>
                <c:pt idx="6">
                  <c:v>5948</c:v>
                </c:pt>
                <c:pt idx="7">
                  <c:v>5778</c:v>
                </c:pt>
                <c:pt idx="8">
                  <c:v>5604</c:v>
                </c:pt>
                <c:pt idx="9">
                  <c:v>5459</c:v>
                </c:pt>
                <c:pt idx="10">
                  <c:v>5319</c:v>
                </c:pt>
                <c:pt idx="11">
                  <c:v>5168</c:v>
                </c:pt>
                <c:pt idx="12">
                  <c:v>5015</c:v>
                </c:pt>
                <c:pt idx="13">
                  <c:v>4858</c:v>
                </c:pt>
                <c:pt idx="14">
                  <c:v>4708</c:v>
                </c:pt>
                <c:pt idx="15">
                  <c:v>4548</c:v>
                </c:pt>
                <c:pt idx="16">
                  <c:v>4432</c:v>
                </c:pt>
                <c:pt idx="17">
                  <c:v>4305</c:v>
                </c:pt>
                <c:pt idx="18">
                  <c:v>4176</c:v>
                </c:pt>
                <c:pt idx="19">
                  <c:v>4106</c:v>
                </c:pt>
                <c:pt idx="20">
                  <c:v>4026</c:v>
                </c:pt>
                <c:pt idx="21">
                  <c:v>3942</c:v>
                </c:pt>
                <c:pt idx="22">
                  <c:v>3838</c:v>
                </c:pt>
                <c:pt idx="23">
                  <c:v>3748.0009669776973</c:v>
                </c:pt>
                <c:pt idx="24">
                  <c:v>3665.5463230794758</c:v>
                </c:pt>
                <c:pt idx="25">
                  <c:v>3579.0727390917145</c:v>
                </c:pt>
                <c:pt idx="26">
                  <c:v>3504.927000634802</c:v>
                </c:pt>
                <c:pt idx="27">
                  <c:v>3429.3827155701279</c:v>
                </c:pt>
                <c:pt idx="28">
                  <c:v>3364.4863493913235</c:v>
                </c:pt>
                <c:pt idx="29">
                  <c:v>3297.7941870782201</c:v>
                </c:pt>
                <c:pt idx="30">
                  <c:v>3241.8378127150322</c:v>
                </c:pt>
                <c:pt idx="31">
                  <c:v>3185.7627598367576</c:v>
                </c:pt>
                <c:pt idx="32">
                  <c:v>3137.7157846559357</c:v>
                </c:pt>
                <c:pt idx="33">
                  <c:v>3087.9527092678218</c:v>
                </c:pt>
                <c:pt idx="34">
                  <c:v>3044.3841995420607</c:v>
                </c:pt>
                <c:pt idx="35">
                  <c:v>2998.3995591687931</c:v>
                </c:pt>
                <c:pt idx="36">
                  <c:v>2957.9754724187956</c:v>
                </c:pt>
                <c:pt idx="37">
                  <c:v>2915.3354878385571</c:v>
                </c:pt>
                <c:pt idx="38">
                  <c:v>2876.9645373196872</c:v>
                </c:pt>
                <c:pt idx="39">
                  <c:v>2835.8714801426599</c:v>
                </c:pt>
                <c:pt idx="40">
                  <c:v>2798.6649646024398</c:v>
                </c:pt>
                <c:pt idx="41">
                  <c:v>2758.9165229470768</c:v>
                </c:pt>
                <c:pt idx="42">
                  <c:v>2722.7058800356704</c:v>
                </c:pt>
              </c:numCache>
            </c:numRef>
          </c:val>
          <c:smooth val="0"/>
          <c:extLst>
            <c:ext xmlns:c16="http://schemas.microsoft.com/office/drawing/2014/chart" uri="{C3380CC4-5D6E-409C-BE32-E72D297353CC}">
              <c16:uniqueId val="{00000001-3A71-4030-9A49-0A73295D4365}"/>
            </c:ext>
          </c:extLst>
        </c:ser>
        <c:dLbls>
          <c:showLegendKey val="0"/>
          <c:showVal val="0"/>
          <c:showCatName val="0"/>
          <c:showSerName val="0"/>
          <c:showPercent val="0"/>
          <c:showBubbleSize val="0"/>
        </c:dLbls>
        <c:smooth val="0"/>
        <c:axId val="699177712"/>
        <c:axId val="699179672"/>
      </c:lineChart>
      <c:dateAx>
        <c:axId val="6991777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2576956478226"/>
              <c:y val="0.8712879602920922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9672"/>
        <c:crosses val="autoZero"/>
        <c:auto val="1"/>
        <c:lblOffset val="100"/>
        <c:baseTimeUnit val="months"/>
        <c:majorUnit val="12"/>
        <c:majorTimeUnit val="months"/>
        <c:minorUnit val="12"/>
        <c:minorTimeUnit val="months"/>
      </c:dateAx>
      <c:valAx>
        <c:axId val="699179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77712"/>
        <c:crosses val="autoZero"/>
        <c:crossBetween val="midCat"/>
      </c:valAx>
      <c:spPr>
        <a:solidFill>
          <a:srgbClr val="C0C0C0"/>
        </a:solidFill>
        <a:ln w="12700">
          <a:solidFill>
            <a:srgbClr val="808080"/>
          </a:solidFill>
          <a:prstDash val="solid"/>
        </a:ln>
      </c:spPr>
    </c:plotArea>
    <c:legend>
      <c:legendPos val="b"/>
      <c:layout>
        <c:manualLayout>
          <c:xMode val="edge"/>
          <c:yMode val="edge"/>
          <c:x val="0.33865034398375482"/>
          <c:y val="0.94257508900496345"/>
          <c:w val="0.36809806523262079"/>
          <c:h val="4.3564356435643603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82107355864811E-2"/>
        </c:manualLayout>
      </c:layout>
      <c:overlay val="0"/>
      <c:spPr>
        <a:noFill/>
        <a:ln w="25400">
          <a:noFill/>
        </a:ln>
      </c:spPr>
    </c:title>
    <c:autoTitleDeleted val="0"/>
    <c:plotArea>
      <c:layout>
        <c:manualLayout>
          <c:layoutTarget val="inner"/>
          <c:xMode val="edge"/>
          <c:yMode val="edge"/>
          <c:x val="7.8877056837149614E-2"/>
          <c:y val="0.15109343936381708"/>
          <c:w val="0.88235351716133459"/>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Data'!$W$494:$BM$494</c:f>
              <c:numCache>
                <c:formatCode>#,##0</c:formatCode>
                <c:ptCount val="43"/>
                <c:pt idx="0">
                  <c:v>6925</c:v>
                </c:pt>
                <c:pt idx="1">
                  <c:v>6693</c:v>
                </c:pt>
                <c:pt idx="2">
                  <c:v>6483</c:v>
                </c:pt>
                <c:pt idx="3">
                  <c:v>6278</c:v>
                </c:pt>
                <c:pt idx="4">
                  <c:v>6030</c:v>
                </c:pt>
                <c:pt idx="5">
                  <c:v>5819</c:v>
                </c:pt>
                <c:pt idx="6">
                  <c:v>5610</c:v>
                </c:pt>
                <c:pt idx="7">
                  <c:v>5415</c:v>
                </c:pt>
                <c:pt idx="8">
                  <c:v>5224</c:v>
                </c:pt>
                <c:pt idx="9">
                  <c:v>5058</c:v>
                </c:pt>
                <c:pt idx="10">
                  <c:v>4916</c:v>
                </c:pt>
                <c:pt idx="11">
                  <c:v>4733</c:v>
                </c:pt>
                <c:pt idx="12">
                  <c:v>4571</c:v>
                </c:pt>
                <c:pt idx="13">
                  <c:v>4381</c:v>
                </c:pt>
                <c:pt idx="14">
                  <c:v>4240</c:v>
                </c:pt>
                <c:pt idx="15">
                  <c:v>4101</c:v>
                </c:pt>
                <c:pt idx="16">
                  <c:v>3988</c:v>
                </c:pt>
                <c:pt idx="17">
                  <c:v>3871</c:v>
                </c:pt>
                <c:pt idx="18">
                  <c:v>3746</c:v>
                </c:pt>
                <c:pt idx="19">
                  <c:v>3646</c:v>
                </c:pt>
                <c:pt idx="20">
                  <c:v>3563</c:v>
                </c:pt>
                <c:pt idx="21">
                  <c:v>3482</c:v>
                </c:pt>
                <c:pt idx="22">
                  <c:v>3389</c:v>
                </c:pt>
                <c:pt idx="23">
                  <c:v>3285.1980145943844</c:v>
                </c:pt>
                <c:pt idx="24">
                  <c:v>3190.1282620521329</c:v>
                </c:pt>
                <c:pt idx="25">
                  <c:v>3091.7397303226244</c:v>
                </c:pt>
                <c:pt idx="26">
                  <c:v>3007.0118484463906</c:v>
                </c:pt>
                <c:pt idx="27">
                  <c:v>2921.7680878383439</c:v>
                </c:pt>
                <c:pt idx="28">
                  <c:v>2850.3372842103927</c:v>
                </c:pt>
                <c:pt idx="29">
                  <c:v>2778.4089792957298</c:v>
                </c:pt>
                <c:pt idx="30">
                  <c:v>2717.2067125818926</c:v>
                </c:pt>
                <c:pt idx="31">
                  <c:v>2655.6202437362876</c:v>
                </c:pt>
                <c:pt idx="32">
                  <c:v>2603.4908949621686</c:v>
                </c:pt>
                <c:pt idx="33">
                  <c:v>2550.30480533952</c:v>
                </c:pt>
                <c:pt idx="34">
                  <c:v>2504.9366387742457</c:v>
                </c:pt>
                <c:pt idx="35">
                  <c:v>2458.1139724395543</c:v>
                </c:pt>
                <c:pt idx="36">
                  <c:v>2417.6986290701648</c:v>
                </c:pt>
                <c:pt idx="37">
                  <c:v>2375.8017707619288</c:v>
                </c:pt>
                <c:pt idx="38">
                  <c:v>2339.1665201657929</c:v>
                </c:pt>
                <c:pt idx="39">
                  <c:v>2300.4332653360284</c:v>
                </c:pt>
                <c:pt idx="40">
                  <c:v>2264.7393079402891</c:v>
                </c:pt>
                <c:pt idx="41">
                  <c:v>2226.2917267244788</c:v>
                </c:pt>
                <c:pt idx="42">
                  <c:v>2192.0725936871481</c:v>
                </c:pt>
              </c:numCache>
            </c:numRef>
          </c:val>
          <c:smooth val="0"/>
          <c:extLst>
            <c:ext xmlns:c16="http://schemas.microsoft.com/office/drawing/2014/chart" uri="{C3380CC4-5D6E-409C-BE32-E72D297353CC}">
              <c16:uniqueId val="{00000000-51EA-496A-B4B5-3C6EFC623CD2}"/>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Data'!$W$515:$BM$515</c:f>
              <c:numCache>
                <c:formatCode>#,##0</c:formatCode>
                <c:ptCount val="43"/>
                <c:pt idx="0">
                  <c:v>1230</c:v>
                </c:pt>
                <c:pt idx="1">
                  <c:v>1239</c:v>
                </c:pt>
                <c:pt idx="2">
                  <c:v>1237</c:v>
                </c:pt>
                <c:pt idx="3">
                  <c:v>1239</c:v>
                </c:pt>
                <c:pt idx="4">
                  <c:v>1238</c:v>
                </c:pt>
                <c:pt idx="5">
                  <c:v>1245</c:v>
                </c:pt>
                <c:pt idx="6">
                  <c:v>1232</c:v>
                </c:pt>
                <c:pt idx="7">
                  <c:v>1425</c:v>
                </c:pt>
                <c:pt idx="8">
                  <c:v>1469</c:v>
                </c:pt>
                <c:pt idx="9">
                  <c:v>1487</c:v>
                </c:pt>
                <c:pt idx="10">
                  <c:v>1510</c:v>
                </c:pt>
                <c:pt idx="11">
                  <c:v>1553</c:v>
                </c:pt>
                <c:pt idx="12">
                  <c:v>1591</c:v>
                </c:pt>
                <c:pt idx="13">
                  <c:v>1622</c:v>
                </c:pt>
                <c:pt idx="14">
                  <c:v>1651</c:v>
                </c:pt>
                <c:pt idx="15">
                  <c:v>1698</c:v>
                </c:pt>
                <c:pt idx="16">
                  <c:v>1755</c:v>
                </c:pt>
                <c:pt idx="17">
                  <c:v>1862</c:v>
                </c:pt>
                <c:pt idx="18">
                  <c:v>2167</c:v>
                </c:pt>
                <c:pt idx="19">
                  <c:v>2614</c:v>
                </c:pt>
                <c:pt idx="20">
                  <c:v>3066</c:v>
                </c:pt>
                <c:pt idx="21">
                  <c:v>3230</c:v>
                </c:pt>
                <c:pt idx="22">
                  <c:v>3395</c:v>
                </c:pt>
                <c:pt idx="23">
                  <c:v>3661.441412596469</c:v>
                </c:pt>
                <c:pt idx="24">
                  <c:v>3883.8880913640719</c:v>
                </c:pt>
                <c:pt idx="25">
                  <c:v>4068.4628542681535</c:v>
                </c:pt>
                <c:pt idx="26">
                  <c:v>4220.3903792733581</c:v>
                </c:pt>
                <c:pt idx="27">
                  <c:v>4345.5914755322601</c:v>
                </c:pt>
                <c:pt idx="28">
                  <c:v>4468.7273408928559</c:v>
                </c:pt>
                <c:pt idx="29">
                  <c:v>4587.9870272661456</c:v>
                </c:pt>
                <c:pt idx="30">
                  <c:v>4704.5449177541286</c:v>
                </c:pt>
                <c:pt idx="31">
                  <c:v>4816.4923595889923</c:v>
                </c:pt>
                <c:pt idx="32">
                  <c:v>4926.8792931811968</c:v>
                </c:pt>
                <c:pt idx="33">
                  <c:v>5033.0806443707615</c:v>
                </c:pt>
                <c:pt idx="34">
                  <c:v>5136.58382337493</c:v>
                </c:pt>
                <c:pt idx="35">
                  <c:v>5235.681506254442</c:v>
                </c:pt>
                <c:pt idx="36">
                  <c:v>5332.5380751713874</c:v>
                </c:pt>
                <c:pt idx="37">
                  <c:v>5424.697705112123</c:v>
                </c:pt>
                <c:pt idx="38">
                  <c:v>5512.9443254775842</c:v>
                </c:pt>
                <c:pt idx="39">
                  <c:v>5594.1659349819274</c:v>
                </c:pt>
                <c:pt idx="40">
                  <c:v>5676.8123108028067</c:v>
                </c:pt>
                <c:pt idx="41">
                  <c:v>5757.4273815847337</c:v>
                </c:pt>
                <c:pt idx="42">
                  <c:v>5836.5609330533252</c:v>
                </c:pt>
              </c:numCache>
            </c:numRef>
          </c:val>
          <c:smooth val="0"/>
          <c:extLst>
            <c:ext xmlns:c16="http://schemas.microsoft.com/office/drawing/2014/chart" uri="{C3380CC4-5D6E-409C-BE32-E72D297353CC}">
              <c16:uniqueId val="{00000001-51EA-496A-B4B5-3C6EFC623CD2}"/>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Data'!$W$536:$BM$536</c:f>
              <c:numCache>
                <c:formatCode>#,##0</c:formatCode>
                <c:ptCount val="43"/>
                <c:pt idx="0">
                  <c:v>8155</c:v>
                </c:pt>
                <c:pt idx="1">
                  <c:v>7932</c:v>
                </c:pt>
                <c:pt idx="2">
                  <c:v>7720</c:v>
                </c:pt>
                <c:pt idx="3">
                  <c:v>7517</c:v>
                </c:pt>
                <c:pt idx="4">
                  <c:v>7268</c:v>
                </c:pt>
                <c:pt idx="5">
                  <c:v>7064</c:v>
                </c:pt>
                <c:pt idx="6">
                  <c:v>6842</c:v>
                </c:pt>
                <c:pt idx="7">
                  <c:v>6840</c:v>
                </c:pt>
                <c:pt idx="8">
                  <c:v>6693</c:v>
                </c:pt>
                <c:pt idx="9">
                  <c:v>6545</c:v>
                </c:pt>
                <c:pt idx="10">
                  <c:v>6426</c:v>
                </c:pt>
                <c:pt idx="11">
                  <c:v>6286</c:v>
                </c:pt>
                <c:pt idx="12">
                  <c:v>6162</c:v>
                </c:pt>
                <c:pt idx="13">
                  <c:v>6003</c:v>
                </c:pt>
                <c:pt idx="14">
                  <c:v>5891</c:v>
                </c:pt>
                <c:pt idx="15">
                  <c:v>5799</c:v>
                </c:pt>
                <c:pt idx="16">
                  <c:v>5743</c:v>
                </c:pt>
                <c:pt idx="17">
                  <c:v>5733</c:v>
                </c:pt>
                <c:pt idx="18">
                  <c:v>5913</c:v>
                </c:pt>
                <c:pt idx="19">
                  <c:v>6260</c:v>
                </c:pt>
                <c:pt idx="20">
                  <c:v>6629</c:v>
                </c:pt>
                <c:pt idx="21">
                  <c:v>6712</c:v>
                </c:pt>
                <c:pt idx="22">
                  <c:v>6784</c:v>
                </c:pt>
                <c:pt idx="23">
                  <c:v>6946.6394271908539</c:v>
                </c:pt>
                <c:pt idx="24">
                  <c:v>7074.0163534162048</c:v>
                </c:pt>
                <c:pt idx="25">
                  <c:v>7160.2025845907774</c:v>
                </c:pt>
                <c:pt idx="26">
                  <c:v>7227.4022277197491</c:v>
                </c:pt>
                <c:pt idx="27">
                  <c:v>7267.3595633706045</c:v>
                </c:pt>
                <c:pt idx="28">
                  <c:v>7319.0646251032485</c:v>
                </c:pt>
                <c:pt idx="29">
                  <c:v>7366.3960065618758</c:v>
                </c:pt>
                <c:pt idx="30">
                  <c:v>7421.7516303360208</c:v>
                </c:pt>
                <c:pt idx="31">
                  <c:v>7472.1126033252804</c:v>
                </c:pt>
                <c:pt idx="32">
                  <c:v>7530.3701881433653</c:v>
                </c:pt>
                <c:pt idx="33">
                  <c:v>7583.385449710282</c:v>
                </c:pt>
                <c:pt idx="34">
                  <c:v>7641.5204621491757</c:v>
                </c:pt>
                <c:pt idx="35">
                  <c:v>7693.7954786939963</c:v>
                </c:pt>
                <c:pt idx="36">
                  <c:v>7750.2367042415517</c:v>
                </c:pt>
                <c:pt idx="37">
                  <c:v>7800.4994758740522</c:v>
                </c:pt>
                <c:pt idx="38">
                  <c:v>7852.1108456433776</c:v>
                </c:pt>
                <c:pt idx="39">
                  <c:v>7894.5992003179563</c:v>
                </c:pt>
                <c:pt idx="40">
                  <c:v>7941.5516187430958</c:v>
                </c:pt>
                <c:pt idx="41">
                  <c:v>7983.719108309213</c:v>
                </c:pt>
                <c:pt idx="42">
                  <c:v>8028.6335267404738</c:v>
                </c:pt>
              </c:numCache>
            </c:numRef>
          </c:val>
          <c:smooth val="0"/>
          <c:extLst>
            <c:ext xmlns:c16="http://schemas.microsoft.com/office/drawing/2014/chart" uri="{C3380CC4-5D6E-409C-BE32-E72D297353CC}">
              <c16:uniqueId val="{00000002-51EA-496A-B4B5-3C6EFC623CD2}"/>
            </c:ext>
          </c:extLst>
        </c:ser>
        <c:dLbls>
          <c:showLegendKey val="0"/>
          <c:showVal val="0"/>
          <c:showCatName val="0"/>
          <c:showSerName val="0"/>
          <c:showPercent val="0"/>
          <c:showBubbleSize val="0"/>
        </c:dLbls>
        <c:smooth val="0"/>
        <c:axId val="699178104"/>
        <c:axId val="699168696"/>
      </c:lineChart>
      <c:dateAx>
        <c:axId val="69917810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8696"/>
        <c:crosses val="autoZero"/>
        <c:auto val="1"/>
        <c:lblOffset val="100"/>
        <c:baseTimeUnit val="months"/>
        <c:majorUnit val="12"/>
        <c:majorTimeUnit val="months"/>
        <c:minorUnit val="12"/>
        <c:minorTimeUnit val="months"/>
      </c:dateAx>
      <c:valAx>
        <c:axId val="69916869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8104"/>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32206759443338"/>
          <c:w val="0.22860987399199534"/>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7718980779"/>
          <c:y val="2.982106403366246E-2"/>
        </c:manualLayout>
      </c:layout>
      <c:overlay val="0"/>
      <c:spPr>
        <a:noFill/>
        <a:ln w="25400">
          <a:noFill/>
        </a:ln>
      </c:spPr>
    </c:title>
    <c:autoTitleDeleted val="0"/>
    <c:plotArea>
      <c:layout>
        <c:manualLayout>
          <c:layoutTarget val="inner"/>
          <c:xMode val="edge"/>
          <c:yMode val="edge"/>
          <c:x val="7.9404466501240695E-2"/>
          <c:y val="0.15705765407554673"/>
          <c:w val="0.88461538461538458"/>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Data'!$W$159:$BM$159</c:f>
              <c:numCache>
                <c:formatCode>#,##0</c:formatCode>
                <c:ptCount val="43"/>
                <c:pt idx="0">
                  <c:v>1045</c:v>
                </c:pt>
                <c:pt idx="1">
                  <c:v>1052</c:v>
                </c:pt>
                <c:pt idx="2">
                  <c:v>1064</c:v>
                </c:pt>
                <c:pt idx="3">
                  <c:v>1061</c:v>
                </c:pt>
                <c:pt idx="4">
                  <c:v>1073</c:v>
                </c:pt>
                <c:pt idx="5">
                  <c:v>1070</c:v>
                </c:pt>
                <c:pt idx="6">
                  <c:v>1063</c:v>
                </c:pt>
                <c:pt idx="7">
                  <c:v>1112</c:v>
                </c:pt>
                <c:pt idx="8">
                  <c:v>2248</c:v>
                </c:pt>
                <c:pt idx="9">
                  <c:v>2261</c:v>
                </c:pt>
                <c:pt idx="10">
                  <c:v>2282</c:v>
                </c:pt>
                <c:pt idx="11">
                  <c:v>2335</c:v>
                </c:pt>
                <c:pt idx="12">
                  <c:v>2388</c:v>
                </c:pt>
                <c:pt idx="13">
                  <c:v>2419</c:v>
                </c:pt>
                <c:pt idx="14">
                  <c:v>2488</c:v>
                </c:pt>
                <c:pt idx="15">
                  <c:v>2579</c:v>
                </c:pt>
                <c:pt idx="16">
                  <c:v>2729</c:v>
                </c:pt>
                <c:pt idx="17">
                  <c:v>2971</c:v>
                </c:pt>
                <c:pt idx="18">
                  <c:v>3588</c:v>
                </c:pt>
                <c:pt idx="19">
                  <c:v>4315</c:v>
                </c:pt>
                <c:pt idx="20">
                  <c:v>5167</c:v>
                </c:pt>
                <c:pt idx="21">
                  <c:v>5514</c:v>
                </c:pt>
                <c:pt idx="22">
                  <c:v>5792</c:v>
                </c:pt>
                <c:pt idx="23">
                  <c:v>6149.8006177990965</c:v>
                </c:pt>
                <c:pt idx="24">
                  <c:v>6382.2978295600124</c:v>
                </c:pt>
                <c:pt idx="25">
                  <c:v>6515.1743017203726</c:v>
                </c:pt>
                <c:pt idx="26">
                  <c:v>6585.2828410800603</c:v>
                </c:pt>
                <c:pt idx="27">
                  <c:v>6613.5026971481466</c:v>
                </c:pt>
                <c:pt idx="28">
                  <c:v>6650.5260494205486</c:v>
                </c:pt>
                <c:pt idx="29">
                  <c:v>6693.0896832391718</c:v>
                </c:pt>
                <c:pt idx="30">
                  <c:v>6746.5349009432575</c:v>
                </c:pt>
                <c:pt idx="31">
                  <c:v>6808.4083924285032</c:v>
                </c:pt>
                <c:pt idx="32">
                  <c:v>6876.1343785555773</c:v>
                </c:pt>
                <c:pt idx="33">
                  <c:v>6947.2782019632923</c:v>
                </c:pt>
                <c:pt idx="34">
                  <c:v>7022.3161446955664</c:v>
                </c:pt>
                <c:pt idx="35">
                  <c:v>7099.6993592116487</c:v>
                </c:pt>
                <c:pt idx="36">
                  <c:v>7180.4863126317459</c:v>
                </c:pt>
                <c:pt idx="37">
                  <c:v>7263.6516234787223</c:v>
                </c:pt>
                <c:pt idx="38">
                  <c:v>7348.898604140305</c:v>
                </c:pt>
                <c:pt idx="39">
                  <c:v>7433.3334507383706</c:v>
                </c:pt>
                <c:pt idx="40">
                  <c:v>7520.60518458153</c:v>
                </c:pt>
                <c:pt idx="41">
                  <c:v>7608.418017132396</c:v>
                </c:pt>
                <c:pt idx="42">
                  <c:v>7698.6443300376995</c:v>
                </c:pt>
              </c:numCache>
            </c:numRef>
          </c:val>
          <c:smooth val="0"/>
          <c:extLst>
            <c:ext xmlns:c16="http://schemas.microsoft.com/office/drawing/2014/chart" uri="{C3380CC4-5D6E-409C-BE32-E72D297353CC}">
              <c16:uniqueId val="{00000000-25DD-428B-B5A5-1739261774BF}"/>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Data'!$W$432:$BM$432</c:f>
              <c:numCache>
                <c:formatCode>#,##0</c:formatCode>
                <c:ptCount val="43"/>
                <c:pt idx="0">
                  <c:v>378</c:v>
                </c:pt>
                <c:pt idx="1">
                  <c:v>366</c:v>
                </c:pt>
                <c:pt idx="2">
                  <c:v>362</c:v>
                </c:pt>
                <c:pt idx="3">
                  <c:v>362</c:v>
                </c:pt>
                <c:pt idx="4">
                  <c:v>362</c:v>
                </c:pt>
                <c:pt idx="5">
                  <c:v>351</c:v>
                </c:pt>
                <c:pt idx="6">
                  <c:v>343</c:v>
                </c:pt>
                <c:pt idx="7">
                  <c:v>331</c:v>
                </c:pt>
                <c:pt idx="8">
                  <c:v>343</c:v>
                </c:pt>
                <c:pt idx="9">
                  <c:v>330</c:v>
                </c:pt>
                <c:pt idx="10">
                  <c:v>325</c:v>
                </c:pt>
                <c:pt idx="11">
                  <c:v>325</c:v>
                </c:pt>
                <c:pt idx="12">
                  <c:v>324</c:v>
                </c:pt>
                <c:pt idx="13">
                  <c:v>320</c:v>
                </c:pt>
                <c:pt idx="14">
                  <c:v>320</c:v>
                </c:pt>
                <c:pt idx="15">
                  <c:v>303</c:v>
                </c:pt>
                <c:pt idx="16">
                  <c:v>300</c:v>
                </c:pt>
                <c:pt idx="17">
                  <c:v>301</c:v>
                </c:pt>
                <c:pt idx="18">
                  <c:v>303</c:v>
                </c:pt>
                <c:pt idx="19">
                  <c:v>292</c:v>
                </c:pt>
                <c:pt idx="20">
                  <c:v>297</c:v>
                </c:pt>
                <c:pt idx="21">
                  <c:v>306</c:v>
                </c:pt>
                <c:pt idx="22">
                  <c:v>292</c:v>
                </c:pt>
                <c:pt idx="23">
                  <c:v>286.9369047799542</c:v>
                </c:pt>
                <c:pt idx="24">
                  <c:v>282.62974750058606</c:v>
                </c:pt>
                <c:pt idx="25">
                  <c:v>278.13009504837026</c:v>
                </c:pt>
                <c:pt idx="26">
                  <c:v>274.30529248724196</c:v>
                </c:pt>
                <c:pt idx="27">
                  <c:v>270.64156367098053</c:v>
                </c:pt>
                <c:pt idx="28">
                  <c:v>267.5574220410503</c:v>
                </c:pt>
                <c:pt idx="29">
                  <c:v>264.16053462294099</c:v>
                </c:pt>
                <c:pt idx="30">
                  <c:v>261.52115704269818</c:v>
                </c:pt>
                <c:pt idx="31">
                  <c:v>258.52003313751982</c:v>
                </c:pt>
                <c:pt idx="32">
                  <c:v>255.54760666756587</c:v>
                </c:pt>
                <c:pt idx="33">
                  <c:v>252.31481144904285</c:v>
                </c:pt>
                <c:pt idx="34">
                  <c:v>250.09299752594819</c:v>
                </c:pt>
                <c:pt idx="35">
                  <c:v>247.75038142030789</c:v>
                </c:pt>
                <c:pt idx="36">
                  <c:v>243.67436822143952</c:v>
                </c:pt>
                <c:pt idx="37">
                  <c:v>239.51843848207463</c:v>
                </c:pt>
                <c:pt idx="38">
                  <c:v>237.38572648018177</c:v>
                </c:pt>
                <c:pt idx="39">
                  <c:v>234.92254999540685</c:v>
                </c:pt>
                <c:pt idx="40">
                  <c:v>232.92628839782881</c:v>
                </c:pt>
                <c:pt idx="41">
                  <c:v>230.38140667905353</c:v>
                </c:pt>
                <c:pt idx="42">
                  <c:v>227.8822087369519</c:v>
                </c:pt>
              </c:numCache>
            </c:numRef>
          </c:val>
          <c:smooth val="0"/>
          <c:extLst>
            <c:ext xmlns:c16="http://schemas.microsoft.com/office/drawing/2014/chart" uri="{C3380CC4-5D6E-409C-BE32-E72D297353CC}">
              <c16:uniqueId val="{00000001-25DD-428B-B5A5-1739261774BF}"/>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Data'!$W$474:$BM$474</c:f>
              <c:numCache>
                <c:formatCode>#,##0</c:formatCode>
                <c:ptCount val="43"/>
                <c:pt idx="0">
                  <c:v>1418</c:v>
                </c:pt>
                <c:pt idx="1">
                  <c:v>1413</c:v>
                </c:pt>
                <c:pt idx="2">
                  <c:v>1421</c:v>
                </c:pt>
                <c:pt idx="3">
                  <c:v>1418</c:v>
                </c:pt>
                <c:pt idx="4">
                  <c:v>1431</c:v>
                </c:pt>
                <c:pt idx="5">
                  <c:v>1417</c:v>
                </c:pt>
                <c:pt idx="6">
                  <c:v>1402</c:v>
                </c:pt>
                <c:pt idx="7">
                  <c:v>1440</c:v>
                </c:pt>
                <c:pt idx="8">
                  <c:v>2587</c:v>
                </c:pt>
                <c:pt idx="9">
                  <c:v>2587</c:v>
                </c:pt>
                <c:pt idx="10">
                  <c:v>2603</c:v>
                </c:pt>
                <c:pt idx="11">
                  <c:v>2656</c:v>
                </c:pt>
                <c:pt idx="12">
                  <c:v>2708</c:v>
                </c:pt>
                <c:pt idx="13">
                  <c:v>2735</c:v>
                </c:pt>
                <c:pt idx="14">
                  <c:v>2804</c:v>
                </c:pt>
                <c:pt idx="15">
                  <c:v>2878</c:v>
                </c:pt>
                <c:pt idx="16">
                  <c:v>3027</c:v>
                </c:pt>
                <c:pt idx="17">
                  <c:v>3270</c:v>
                </c:pt>
                <c:pt idx="18">
                  <c:v>3889</c:v>
                </c:pt>
                <c:pt idx="19">
                  <c:v>4611</c:v>
                </c:pt>
                <c:pt idx="20">
                  <c:v>5461</c:v>
                </c:pt>
                <c:pt idx="21">
                  <c:v>5817</c:v>
                </c:pt>
                <c:pt idx="22">
                  <c:v>6080</c:v>
                </c:pt>
                <c:pt idx="23">
                  <c:v>6433.0408374397066</c:v>
                </c:pt>
                <c:pt idx="24">
                  <c:v>6661.4742358088615</c:v>
                </c:pt>
                <c:pt idx="25">
                  <c:v>6790.0752598019526</c:v>
                </c:pt>
                <c:pt idx="26">
                  <c:v>6856.534656343425</c:v>
                </c:pt>
                <c:pt idx="27">
                  <c:v>6881.2520473196373</c:v>
                </c:pt>
                <c:pt idx="28">
                  <c:v>6915.3176679943299</c:v>
                </c:pt>
                <c:pt idx="29">
                  <c:v>6954.6017735437918</c:v>
                </c:pt>
                <c:pt idx="30">
                  <c:v>7005.4997406966122</c:v>
                </c:pt>
                <c:pt idx="31">
                  <c:v>7064.4588823573658</c:v>
                </c:pt>
                <c:pt idx="32">
                  <c:v>7129.2817623575438</c:v>
                </c:pt>
                <c:pt idx="33">
                  <c:v>7197.2591607182412</c:v>
                </c:pt>
                <c:pt idx="34">
                  <c:v>7270.1298631877435</c:v>
                </c:pt>
                <c:pt idx="35">
                  <c:v>7345.2239302194657</c:v>
                </c:pt>
                <c:pt idx="36">
                  <c:v>7421.9794747512215</c:v>
                </c:pt>
                <c:pt idx="37">
                  <c:v>7501.0328548220168</c:v>
                </c:pt>
                <c:pt idx="38">
                  <c:v>7584.1839474900744</c:v>
                </c:pt>
                <c:pt idx="39">
                  <c:v>7666.1918117251862</c:v>
                </c:pt>
                <c:pt idx="40">
                  <c:v>7751.4977211711875</c:v>
                </c:pt>
                <c:pt idx="41">
                  <c:v>7836.7955153510138</c:v>
                </c:pt>
                <c:pt idx="42">
                  <c:v>7924.54752577</c:v>
                </c:pt>
              </c:numCache>
            </c:numRef>
          </c:val>
          <c:smooth val="0"/>
          <c:extLst>
            <c:ext xmlns:c16="http://schemas.microsoft.com/office/drawing/2014/chart" uri="{C3380CC4-5D6E-409C-BE32-E72D297353CC}">
              <c16:uniqueId val="{00000002-25DD-428B-B5A5-1739261774BF}"/>
            </c:ext>
          </c:extLst>
        </c:ser>
        <c:dLbls>
          <c:showLegendKey val="0"/>
          <c:showVal val="0"/>
          <c:showCatName val="0"/>
          <c:showSerName val="0"/>
          <c:showPercent val="0"/>
          <c:showBubbleSize val="0"/>
        </c:dLbls>
        <c:smooth val="0"/>
        <c:axId val="699173008"/>
        <c:axId val="699180064"/>
      </c:lineChart>
      <c:dateAx>
        <c:axId val="6991730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401995402748569"/>
              <c:y val="0.868787234928967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0064"/>
        <c:crosses val="autoZero"/>
        <c:auto val="1"/>
        <c:lblOffset val="100"/>
        <c:baseTimeUnit val="months"/>
        <c:majorUnit val="12"/>
        <c:majorTimeUnit val="months"/>
        <c:minorUnit val="12"/>
        <c:minorTimeUnit val="months"/>
      </c:dateAx>
      <c:valAx>
        <c:axId val="6991800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73008"/>
        <c:crosses val="autoZero"/>
        <c:crossBetween val="midCat"/>
      </c:valAx>
      <c:spPr>
        <a:solidFill>
          <a:srgbClr val="C0C0C0"/>
        </a:solidFill>
        <a:ln w="12700">
          <a:solidFill>
            <a:srgbClr val="808080"/>
          </a:solidFill>
          <a:prstDash val="solid"/>
        </a:ln>
      </c:spPr>
    </c:plotArea>
    <c:legend>
      <c:legendPos val="b"/>
      <c:layout>
        <c:manualLayout>
          <c:xMode val="edge"/>
          <c:yMode val="edge"/>
          <c:x val="0.35359814805757978"/>
          <c:y val="0.94035787193267517"/>
          <c:w val="0.33622836275900297"/>
          <c:h val="4.5725742615506437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3975168321351134"/>
          <c:y val="2.9702970297029702E-2"/>
        </c:manualLayout>
      </c:layout>
      <c:overlay val="0"/>
      <c:spPr>
        <a:noFill/>
        <a:ln w="25400">
          <a:noFill/>
        </a:ln>
      </c:spPr>
    </c:title>
    <c:autoTitleDeleted val="0"/>
    <c:plotArea>
      <c:layout>
        <c:manualLayout>
          <c:layoutTarget val="inner"/>
          <c:xMode val="edge"/>
          <c:yMode val="edge"/>
          <c:x val="9.1925521596905077E-2"/>
          <c:y val="0.15445559488667512"/>
          <c:w val="0.87205021839226171"/>
          <c:h val="0.63564417895670144"/>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Data'!$W$666:$BM$666</c:f>
              <c:numCache>
                <c:formatCode>#,##0</c:formatCode>
                <c:ptCount val="43"/>
                <c:pt idx="0">
                  <c:v>283823</c:v>
                </c:pt>
                <c:pt idx="1">
                  <c:v>275534</c:v>
                </c:pt>
                <c:pt idx="2">
                  <c:v>267297</c:v>
                </c:pt>
                <c:pt idx="3">
                  <c:v>258921</c:v>
                </c:pt>
                <c:pt idx="4">
                  <c:v>250472</c:v>
                </c:pt>
                <c:pt idx="5">
                  <c:v>242363</c:v>
                </c:pt>
                <c:pt idx="6">
                  <c:v>234603</c:v>
                </c:pt>
                <c:pt idx="7">
                  <c:v>226555</c:v>
                </c:pt>
                <c:pt idx="8">
                  <c:v>219153</c:v>
                </c:pt>
                <c:pt idx="9">
                  <c:v>211330</c:v>
                </c:pt>
                <c:pt idx="10">
                  <c:v>204180</c:v>
                </c:pt>
                <c:pt idx="11">
                  <c:v>197316</c:v>
                </c:pt>
                <c:pt idx="12">
                  <c:v>190423</c:v>
                </c:pt>
                <c:pt idx="13">
                  <c:v>182350</c:v>
                </c:pt>
                <c:pt idx="14">
                  <c:v>176232</c:v>
                </c:pt>
                <c:pt idx="15">
                  <c:v>166834</c:v>
                </c:pt>
                <c:pt idx="16">
                  <c:v>161184</c:v>
                </c:pt>
                <c:pt idx="17">
                  <c:v>156356</c:v>
                </c:pt>
                <c:pt idx="18">
                  <c:v>151543</c:v>
                </c:pt>
                <c:pt idx="19">
                  <c:v>146233</c:v>
                </c:pt>
                <c:pt idx="20">
                  <c:v>142222</c:v>
                </c:pt>
                <c:pt idx="21">
                  <c:v>138283</c:v>
                </c:pt>
                <c:pt idx="22">
                  <c:v>133682</c:v>
                </c:pt>
                <c:pt idx="23">
                  <c:v>128973.35814755113</c:v>
                </c:pt>
                <c:pt idx="24">
                  <c:v>124774.59420363685</c:v>
                </c:pt>
                <c:pt idx="25">
                  <c:v>120511.50803289434</c:v>
                </c:pt>
                <c:pt idx="26">
                  <c:v>116776.71513370033</c:v>
                </c:pt>
                <c:pt idx="27">
                  <c:v>112979.62549683996</c:v>
                </c:pt>
                <c:pt idx="28">
                  <c:v>109656.2088622468</c:v>
                </c:pt>
                <c:pt idx="29">
                  <c:v>106285.00048632275</c:v>
                </c:pt>
                <c:pt idx="30">
                  <c:v>103313.3318590072</c:v>
                </c:pt>
                <c:pt idx="31">
                  <c:v>100279.69580008695</c:v>
                </c:pt>
                <c:pt idx="32">
                  <c:v>97595.427996612547</c:v>
                </c:pt>
                <c:pt idx="33">
                  <c:v>94851.004365080691</c:v>
                </c:pt>
                <c:pt idx="34">
                  <c:v>92409.675623402509</c:v>
                </c:pt>
                <c:pt idx="35">
                  <c:v>89901.461763974366</c:v>
                </c:pt>
                <c:pt idx="36">
                  <c:v>87654.622256082002</c:v>
                </c:pt>
                <c:pt idx="37">
                  <c:v>85333.624699105581</c:v>
                </c:pt>
                <c:pt idx="38">
                  <c:v>83236.433914486071</c:v>
                </c:pt>
                <c:pt idx="39">
                  <c:v>81060.15117645303</c:v>
                </c:pt>
                <c:pt idx="40">
                  <c:v>79080.382085792095</c:v>
                </c:pt>
                <c:pt idx="41">
                  <c:v>77015.934992939307</c:v>
                </c:pt>
                <c:pt idx="42">
                  <c:v>75127.338669722187</c:v>
                </c:pt>
              </c:numCache>
            </c:numRef>
          </c:val>
          <c:smooth val="0"/>
          <c:extLst>
            <c:ext xmlns:c16="http://schemas.microsoft.com/office/drawing/2014/chart" uri="{C3380CC4-5D6E-409C-BE32-E72D297353CC}">
              <c16:uniqueId val="{00000000-BAFB-4250-9B47-0863A3EE18EB}"/>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Data'!$W$687:$BM$687</c:f>
              <c:numCache>
                <c:formatCode>#,##0</c:formatCode>
                <c:ptCount val="43"/>
                <c:pt idx="0">
                  <c:v>222876</c:v>
                </c:pt>
                <c:pt idx="1">
                  <c:v>217901</c:v>
                </c:pt>
                <c:pt idx="2">
                  <c:v>212749</c:v>
                </c:pt>
                <c:pt idx="3">
                  <c:v>207415</c:v>
                </c:pt>
                <c:pt idx="4">
                  <c:v>202154</c:v>
                </c:pt>
                <c:pt idx="5">
                  <c:v>197062</c:v>
                </c:pt>
                <c:pt idx="6">
                  <c:v>192236</c:v>
                </c:pt>
                <c:pt idx="7">
                  <c:v>187145</c:v>
                </c:pt>
                <c:pt idx="8">
                  <c:v>182345</c:v>
                </c:pt>
                <c:pt idx="9">
                  <c:v>177056</c:v>
                </c:pt>
                <c:pt idx="10">
                  <c:v>171874</c:v>
                </c:pt>
                <c:pt idx="11">
                  <c:v>166957</c:v>
                </c:pt>
                <c:pt idx="12">
                  <c:v>162247</c:v>
                </c:pt>
                <c:pt idx="13">
                  <c:v>157308</c:v>
                </c:pt>
                <c:pt idx="14">
                  <c:v>153463</c:v>
                </c:pt>
                <c:pt idx="15">
                  <c:v>148704</c:v>
                </c:pt>
                <c:pt idx="16">
                  <c:v>144843</c:v>
                </c:pt>
                <c:pt idx="17">
                  <c:v>140917</c:v>
                </c:pt>
                <c:pt idx="18">
                  <c:v>137352</c:v>
                </c:pt>
                <c:pt idx="19">
                  <c:v>134341</c:v>
                </c:pt>
                <c:pt idx="20">
                  <c:v>131050</c:v>
                </c:pt>
                <c:pt idx="21">
                  <c:v>128360</c:v>
                </c:pt>
                <c:pt idx="22">
                  <c:v>124823</c:v>
                </c:pt>
                <c:pt idx="23">
                  <c:v>121518.411312981</c:v>
                </c:pt>
                <c:pt idx="24">
                  <c:v>118670.73236167585</c:v>
                </c:pt>
                <c:pt idx="25">
                  <c:v>115797.22489082038</c:v>
                </c:pt>
                <c:pt idx="26">
                  <c:v>113381.15129266672</c:v>
                </c:pt>
                <c:pt idx="27">
                  <c:v>110920.91033535561</c:v>
                </c:pt>
                <c:pt idx="28">
                  <c:v>108861.51290329713</c:v>
                </c:pt>
                <c:pt idx="29">
                  <c:v>106762.92089151074</c:v>
                </c:pt>
                <c:pt idx="30">
                  <c:v>105005.12513340985</c:v>
                </c:pt>
                <c:pt idx="31">
                  <c:v>103198.41153572655</c:v>
                </c:pt>
                <c:pt idx="32">
                  <c:v>101683.08081440331</c:v>
                </c:pt>
                <c:pt idx="33">
                  <c:v>100116.6298302997</c:v>
                </c:pt>
                <c:pt idx="34">
                  <c:v>98788.617324933046</c:v>
                </c:pt>
                <c:pt idx="35">
                  <c:v>97396.263848069124</c:v>
                </c:pt>
                <c:pt idx="36">
                  <c:v>96207.869529652031</c:v>
                </c:pt>
                <c:pt idx="37">
                  <c:v>94951.589274467158</c:v>
                </c:pt>
                <c:pt idx="38">
                  <c:v>93861.286441544362</c:v>
                </c:pt>
                <c:pt idx="39">
                  <c:v>92692.572214861866</c:v>
                </c:pt>
                <c:pt idx="40">
                  <c:v>91662.552745775858</c:v>
                </c:pt>
                <c:pt idx="41">
                  <c:v>90547.688472302892</c:v>
                </c:pt>
                <c:pt idx="42">
                  <c:v>89541.374495142663</c:v>
                </c:pt>
              </c:numCache>
            </c:numRef>
          </c:val>
          <c:smooth val="0"/>
          <c:extLst>
            <c:ext xmlns:c16="http://schemas.microsoft.com/office/drawing/2014/chart" uri="{C3380CC4-5D6E-409C-BE32-E72D297353CC}">
              <c16:uniqueId val="{00000001-BAFB-4250-9B47-0863A3EE18EB}"/>
            </c:ext>
          </c:extLst>
        </c:ser>
        <c:dLbls>
          <c:showLegendKey val="0"/>
          <c:showVal val="0"/>
          <c:showCatName val="0"/>
          <c:showSerName val="0"/>
          <c:showPercent val="0"/>
          <c:showBubbleSize val="0"/>
        </c:dLbls>
        <c:smooth val="0"/>
        <c:axId val="696135088"/>
        <c:axId val="696130384"/>
      </c:lineChart>
      <c:dateAx>
        <c:axId val="696135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326815831189419"/>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0384"/>
        <c:crosses val="autoZero"/>
        <c:auto val="1"/>
        <c:lblOffset val="100"/>
        <c:baseTimeUnit val="months"/>
        <c:majorUnit val="12"/>
        <c:majorTimeUnit val="months"/>
        <c:minorUnit val="12"/>
        <c:minorTimeUnit val="months"/>
      </c:dateAx>
      <c:valAx>
        <c:axId val="6961303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6135088"/>
        <c:crosses val="autoZero"/>
        <c:crossBetween val="midCat"/>
      </c:valAx>
      <c:spPr>
        <a:solidFill>
          <a:srgbClr val="C0C0C0"/>
        </a:solidFill>
        <a:ln w="12700">
          <a:solidFill>
            <a:srgbClr val="808080"/>
          </a:solidFill>
          <a:prstDash val="solid"/>
        </a:ln>
      </c:spPr>
    </c:plotArea>
    <c:legend>
      <c:legendPos val="b"/>
      <c:layout>
        <c:manualLayout>
          <c:xMode val="edge"/>
          <c:yMode val="edge"/>
          <c:x val="0.3416151676692587"/>
          <c:y val="0.94257508900496345"/>
          <c:w val="0.37267106829037666"/>
          <c:h val="4.3564356435643603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2005439364"/>
          <c:y val="2.9644153046606225E-2"/>
        </c:manualLayout>
      </c:layout>
      <c:overlay val="0"/>
      <c:spPr>
        <a:noFill/>
        <a:ln w="25400">
          <a:noFill/>
        </a:ln>
      </c:spPr>
    </c:title>
    <c:autoTitleDeleted val="0"/>
    <c:plotArea>
      <c:layout>
        <c:manualLayout>
          <c:layoutTarget val="inner"/>
          <c:xMode val="edge"/>
          <c:yMode val="edge"/>
          <c:x val="7.0950561295391582E-2"/>
          <c:y val="0.15019762845849802"/>
          <c:w val="0.89022874078180014"/>
          <c:h val="0.64624505928853759"/>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Data'!$W$12:$BM$12</c:f>
              <c:numCache>
                <c:formatCode>#,##0</c:formatCode>
                <c:ptCount val="43"/>
                <c:pt idx="0">
                  <c:v>808</c:v>
                </c:pt>
                <c:pt idx="1">
                  <c:v>806</c:v>
                </c:pt>
                <c:pt idx="2">
                  <c:v>793</c:v>
                </c:pt>
                <c:pt idx="3">
                  <c:v>778</c:v>
                </c:pt>
                <c:pt idx="4">
                  <c:v>766</c:v>
                </c:pt>
                <c:pt idx="5">
                  <c:v>754</c:v>
                </c:pt>
                <c:pt idx="6">
                  <c:v>733</c:v>
                </c:pt>
                <c:pt idx="7">
                  <c:v>699</c:v>
                </c:pt>
                <c:pt idx="8">
                  <c:v>699</c:v>
                </c:pt>
                <c:pt idx="9">
                  <c:v>690</c:v>
                </c:pt>
                <c:pt idx="10">
                  <c:v>672</c:v>
                </c:pt>
                <c:pt idx="11">
                  <c:v>675</c:v>
                </c:pt>
                <c:pt idx="12">
                  <c:v>674</c:v>
                </c:pt>
                <c:pt idx="13">
                  <c:v>663</c:v>
                </c:pt>
                <c:pt idx="14">
                  <c:v>654</c:v>
                </c:pt>
                <c:pt idx="15">
                  <c:v>661</c:v>
                </c:pt>
                <c:pt idx="16">
                  <c:v>652</c:v>
                </c:pt>
                <c:pt idx="17">
                  <c:v>632</c:v>
                </c:pt>
                <c:pt idx="18">
                  <c:v>631</c:v>
                </c:pt>
                <c:pt idx="19">
                  <c:v>652</c:v>
                </c:pt>
                <c:pt idx="20">
                  <c:v>650</c:v>
                </c:pt>
                <c:pt idx="21">
                  <c:v>661</c:v>
                </c:pt>
                <c:pt idx="22">
                  <c:v>657</c:v>
                </c:pt>
                <c:pt idx="23">
                  <c:v>659.38954825803</c:v>
                </c:pt>
                <c:pt idx="24">
                  <c:v>661.70307761105198</c:v>
                </c:pt>
                <c:pt idx="25">
                  <c:v>663.26515789211726</c:v>
                </c:pt>
                <c:pt idx="26">
                  <c:v>665.15176799040262</c:v>
                </c:pt>
                <c:pt idx="27">
                  <c:v>666.97149280773033</c:v>
                </c:pt>
                <c:pt idx="28">
                  <c:v>668.49955563881758</c:v>
                </c:pt>
                <c:pt idx="29">
                  <c:v>669.30217535638587</c:v>
                </c:pt>
                <c:pt idx="30">
                  <c:v>670.20024325747272</c:v>
                </c:pt>
                <c:pt idx="31">
                  <c:v>670.54998904614501</c:v>
                </c:pt>
                <c:pt idx="32">
                  <c:v>670.63731605276075</c:v>
                </c:pt>
                <c:pt idx="33">
                  <c:v>670.07988412191025</c:v>
                </c:pt>
                <c:pt idx="34">
                  <c:v>669.69100813165551</c:v>
                </c:pt>
                <c:pt idx="35">
                  <c:v>668.82187291081345</c:v>
                </c:pt>
                <c:pt idx="36">
                  <c:v>668.49820402718694</c:v>
                </c:pt>
                <c:pt idx="37">
                  <c:v>668.17395073057151</c:v>
                </c:pt>
                <c:pt idx="38">
                  <c:v>667.74322606519615</c:v>
                </c:pt>
                <c:pt idx="39">
                  <c:v>666.51350729365447</c:v>
                </c:pt>
                <c:pt idx="40">
                  <c:v>665.40959244257658</c:v>
                </c:pt>
                <c:pt idx="41">
                  <c:v>663.71795193832952</c:v>
                </c:pt>
                <c:pt idx="42">
                  <c:v>661.93962807561468</c:v>
                </c:pt>
              </c:numCache>
            </c:numRef>
          </c:val>
          <c:smooth val="0"/>
          <c:extLst>
            <c:ext xmlns:c16="http://schemas.microsoft.com/office/drawing/2014/chart" uri="{C3380CC4-5D6E-409C-BE32-E72D297353CC}">
              <c16:uniqueId val="{00000000-31EF-4812-B363-ED988C592105}"/>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Data'!$W$54:$BM$54</c:f>
              <c:numCache>
                <c:formatCode>#,##0</c:formatCode>
                <c:ptCount val="43"/>
                <c:pt idx="0">
                  <c:v>312</c:v>
                </c:pt>
                <c:pt idx="1">
                  <c:v>303</c:v>
                </c:pt>
                <c:pt idx="2">
                  <c:v>301</c:v>
                </c:pt>
                <c:pt idx="3">
                  <c:v>302</c:v>
                </c:pt>
                <c:pt idx="4">
                  <c:v>301</c:v>
                </c:pt>
                <c:pt idx="5">
                  <c:v>291</c:v>
                </c:pt>
                <c:pt idx="6">
                  <c:v>283</c:v>
                </c:pt>
                <c:pt idx="7">
                  <c:v>262</c:v>
                </c:pt>
                <c:pt idx="8">
                  <c:v>262</c:v>
                </c:pt>
                <c:pt idx="9">
                  <c:v>253</c:v>
                </c:pt>
                <c:pt idx="10">
                  <c:v>242</c:v>
                </c:pt>
                <c:pt idx="11">
                  <c:v>245</c:v>
                </c:pt>
                <c:pt idx="12">
                  <c:v>239</c:v>
                </c:pt>
                <c:pt idx="13">
                  <c:v>223</c:v>
                </c:pt>
                <c:pt idx="14">
                  <c:v>212</c:v>
                </c:pt>
                <c:pt idx="15">
                  <c:v>210</c:v>
                </c:pt>
                <c:pt idx="16">
                  <c:v>215</c:v>
                </c:pt>
                <c:pt idx="17">
                  <c:v>212</c:v>
                </c:pt>
                <c:pt idx="18">
                  <c:v>207</c:v>
                </c:pt>
                <c:pt idx="19">
                  <c:v>203</c:v>
                </c:pt>
                <c:pt idx="20">
                  <c:v>185</c:v>
                </c:pt>
                <c:pt idx="21">
                  <c:v>185</c:v>
                </c:pt>
                <c:pt idx="22">
                  <c:v>175</c:v>
                </c:pt>
                <c:pt idx="23">
                  <c:v>170.86734912559908</c:v>
                </c:pt>
                <c:pt idx="24">
                  <c:v>166.53999019128622</c:v>
                </c:pt>
                <c:pt idx="25">
                  <c:v>161.8265699409728</c:v>
                </c:pt>
                <c:pt idx="26">
                  <c:v>157.62317015872662</c:v>
                </c:pt>
                <c:pt idx="27">
                  <c:v>153.48139353488759</c:v>
                </c:pt>
                <c:pt idx="28">
                  <c:v>149.4667419222236</c:v>
                </c:pt>
                <c:pt idx="29">
                  <c:v>145.17123688755811</c:v>
                </c:pt>
                <c:pt idx="30">
                  <c:v>141.00134678623806</c:v>
                </c:pt>
                <c:pt idx="31">
                  <c:v>136.5482707699955</c:v>
                </c:pt>
                <c:pt idx="32">
                  <c:v>132.27985423852863</c:v>
                </c:pt>
                <c:pt idx="33">
                  <c:v>127.86987561075165</c:v>
                </c:pt>
                <c:pt idx="34">
                  <c:v>123.70369867231275</c:v>
                </c:pt>
                <c:pt idx="35">
                  <c:v>119.37787418372028</c:v>
                </c:pt>
                <c:pt idx="36">
                  <c:v>115.26022358361986</c:v>
                </c:pt>
                <c:pt idx="37">
                  <c:v>111.00438043852162</c:v>
                </c:pt>
                <c:pt idx="38">
                  <c:v>106.83447750343355</c:v>
                </c:pt>
                <c:pt idx="39">
                  <c:v>102.41403439777002</c:v>
                </c:pt>
                <c:pt idx="40">
                  <c:v>98.244042238114346</c:v>
                </c:pt>
                <c:pt idx="41">
                  <c:v>93.961466860353383</c:v>
                </c:pt>
                <c:pt idx="42">
                  <c:v>89.984694445035714</c:v>
                </c:pt>
              </c:numCache>
            </c:numRef>
          </c:val>
          <c:smooth val="0"/>
          <c:extLst>
            <c:ext xmlns:c16="http://schemas.microsoft.com/office/drawing/2014/chart" uri="{C3380CC4-5D6E-409C-BE32-E72D297353CC}">
              <c16:uniqueId val="{00000001-31EF-4812-B363-ED988C592105}"/>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Data'!$W$180:$BM$180</c:f>
              <c:numCache>
                <c:formatCode>#,##0</c:formatCode>
                <c:ptCount val="43"/>
                <c:pt idx="0">
                  <c:v>202</c:v>
                </c:pt>
                <c:pt idx="1">
                  <c:v>194</c:v>
                </c:pt>
                <c:pt idx="2">
                  <c:v>192</c:v>
                </c:pt>
                <c:pt idx="3">
                  <c:v>195</c:v>
                </c:pt>
                <c:pt idx="4">
                  <c:v>196</c:v>
                </c:pt>
                <c:pt idx="5">
                  <c:v>188</c:v>
                </c:pt>
                <c:pt idx="6">
                  <c:v>185</c:v>
                </c:pt>
                <c:pt idx="7">
                  <c:v>173</c:v>
                </c:pt>
                <c:pt idx="8">
                  <c:v>170</c:v>
                </c:pt>
                <c:pt idx="9">
                  <c:v>160</c:v>
                </c:pt>
                <c:pt idx="10">
                  <c:v>156</c:v>
                </c:pt>
                <c:pt idx="11">
                  <c:v>158</c:v>
                </c:pt>
                <c:pt idx="12">
                  <c:v>152</c:v>
                </c:pt>
                <c:pt idx="13">
                  <c:v>143</c:v>
                </c:pt>
                <c:pt idx="14">
                  <c:v>141</c:v>
                </c:pt>
                <c:pt idx="15">
                  <c:v>138</c:v>
                </c:pt>
                <c:pt idx="16">
                  <c:v>141</c:v>
                </c:pt>
                <c:pt idx="17">
                  <c:v>137</c:v>
                </c:pt>
                <c:pt idx="18">
                  <c:v>141</c:v>
                </c:pt>
                <c:pt idx="19">
                  <c:v>131</c:v>
                </c:pt>
                <c:pt idx="20">
                  <c:v>122</c:v>
                </c:pt>
                <c:pt idx="21">
                  <c:v>125</c:v>
                </c:pt>
                <c:pt idx="22">
                  <c:v>117</c:v>
                </c:pt>
                <c:pt idx="23">
                  <c:v>113.68139953048197</c:v>
                </c:pt>
                <c:pt idx="24">
                  <c:v>110.26515611130029</c:v>
                </c:pt>
                <c:pt idx="25">
                  <c:v>106.55776864857809</c:v>
                </c:pt>
                <c:pt idx="26">
                  <c:v>103.16782618875052</c:v>
                </c:pt>
                <c:pt idx="27">
                  <c:v>99.692386102457249</c:v>
                </c:pt>
                <c:pt idx="28">
                  <c:v>96.741810192555619</c:v>
                </c:pt>
                <c:pt idx="29">
                  <c:v>93.885094954454402</c:v>
                </c:pt>
                <c:pt idx="30">
                  <c:v>91.210872934971988</c:v>
                </c:pt>
                <c:pt idx="31">
                  <c:v>88.443234626877725</c:v>
                </c:pt>
                <c:pt idx="32">
                  <c:v>85.964438994213722</c:v>
                </c:pt>
                <c:pt idx="33">
                  <c:v>83.431953379863316</c:v>
                </c:pt>
                <c:pt idx="34">
                  <c:v>81.076938968578574</c:v>
                </c:pt>
                <c:pt idx="35">
                  <c:v>78.629164210767883</c:v>
                </c:pt>
                <c:pt idx="36">
                  <c:v>76.415042268841688</c:v>
                </c:pt>
                <c:pt idx="37">
                  <c:v>74.106031519326152</c:v>
                </c:pt>
                <c:pt idx="38">
                  <c:v>71.907757210275122</c:v>
                </c:pt>
                <c:pt idx="39">
                  <c:v>69.5691565045651</c:v>
                </c:pt>
                <c:pt idx="40">
                  <c:v>67.368821087856674</c:v>
                </c:pt>
                <c:pt idx="41">
                  <c:v>65.057764445260929</c:v>
                </c:pt>
                <c:pt idx="42">
                  <c:v>63.326108955326362</c:v>
                </c:pt>
              </c:numCache>
            </c:numRef>
          </c:val>
          <c:smooth val="0"/>
          <c:extLst>
            <c:ext xmlns:c16="http://schemas.microsoft.com/office/drawing/2014/chart" uri="{C3380CC4-5D6E-409C-BE32-E72D297353CC}">
              <c16:uniqueId val="{00000002-31EF-4812-B363-ED988C592105}"/>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Data'!$W$201:$BM$201</c:f>
              <c:numCache>
                <c:formatCode>#,##0</c:formatCode>
                <c:ptCount val="43"/>
                <c:pt idx="0">
                  <c:v>157</c:v>
                </c:pt>
                <c:pt idx="1">
                  <c:v>153</c:v>
                </c:pt>
                <c:pt idx="2">
                  <c:v>148</c:v>
                </c:pt>
                <c:pt idx="3">
                  <c:v>144</c:v>
                </c:pt>
                <c:pt idx="4">
                  <c:v>141</c:v>
                </c:pt>
                <c:pt idx="5">
                  <c:v>136</c:v>
                </c:pt>
                <c:pt idx="6">
                  <c:v>131</c:v>
                </c:pt>
                <c:pt idx="7">
                  <c:v>131</c:v>
                </c:pt>
                <c:pt idx="8">
                  <c:v>130</c:v>
                </c:pt>
                <c:pt idx="9">
                  <c:v>129</c:v>
                </c:pt>
                <c:pt idx="10">
                  <c:v>128</c:v>
                </c:pt>
                <c:pt idx="11">
                  <c:v>127</c:v>
                </c:pt>
                <c:pt idx="12">
                  <c:v>127</c:v>
                </c:pt>
                <c:pt idx="13">
                  <c:v>127</c:v>
                </c:pt>
                <c:pt idx="14">
                  <c:v>128</c:v>
                </c:pt>
                <c:pt idx="15">
                  <c:v>126</c:v>
                </c:pt>
                <c:pt idx="16">
                  <c:v>121</c:v>
                </c:pt>
                <c:pt idx="17">
                  <c:v>124</c:v>
                </c:pt>
                <c:pt idx="18">
                  <c:v>120</c:v>
                </c:pt>
                <c:pt idx="19">
                  <c:v>120</c:v>
                </c:pt>
                <c:pt idx="20">
                  <c:v>120</c:v>
                </c:pt>
                <c:pt idx="21">
                  <c:v>120</c:v>
                </c:pt>
                <c:pt idx="22">
                  <c:v>114</c:v>
                </c:pt>
                <c:pt idx="23">
                  <c:v>111.92411859105492</c:v>
                </c:pt>
                <c:pt idx="24">
                  <c:v>110.67740905323643</c:v>
                </c:pt>
                <c:pt idx="25">
                  <c:v>109.5395935660911</c:v>
                </c:pt>
                <c:pt idx="26">
                  <c:v>108.62050466878563</c:v>
                </c:pt>
                <c:pt idx="27">
                  <c:v>107.63049737545158</c:v>
                </c:pt>
                <c:pt idx="28">
                  <c:v>106.83086693964947</c:v>
                </c:pt>
                <c:pt idx="29">
                  <c:v>105.71897570117611</c:v>
                </c:pt>
                <c:pt idx="30">
                  <c:v>105.14564644794179</c:v>
                </c:pt>
                <c:pt idx="31">
                  <c:v>104.5647369175984</c:v>
                </c:pt>
                <c:pt idx="32">
                  <c:v>104.42168476615277</c:v>
                </c:pt>
                <c:pt idx="33">
                  <c:v>104.22381761059519</c:v>
                </c:pt>
                <c:pt idx="34">
                  <c:v>104.0267646246199</c:v>
                </c:pt>
                <c:pt idx="35">
                  <c:v>103.52274591726024</c:v>
                </c:pt>
                <c:pt idx="36">
                  <c:v>103.27753955349213</c:v>
                </c:pt>
                <c:pt idx="37">
                  <c:v>102.82629268988376</c:v>
                </c:pt>
                <c:pt idx="38">
                  <c:v>102.62684347021641</c:v>
                </c:pt>
                <c:pt idx="39">
                  <c:v>102.27978455755009</c:v>
                </c:pt>
                <c:pt idx="40">
                  <c:v>102.08035905852741</c:v>
                </c:pt>
                <c:pt idx="41">
                  <c:v>101.60162771645517</c:v>
                </c:pt>
                <c:pt idx="42">
                  <c:v>101.1963051891299</c:v>
                </c:pt>
              </c:numCache>
            </c:numRef>
          </c:val>
          <c:smooth val="0"/>
          <c:extLst>
            <c:ext xmlns:c16="http://schemas.microsoft.com/office/drawing/2014/chart" uri="{C3380CC4-5D6E-409C-BE32-E72D297353CC}">
              <c16:uniqueId val="{00000003-31EF-4812-B363-ED988C592105}"/>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Data'!$W$579:$BM$579</c:f>
              <c:numCache>
                <c:formatCode>#,##0</c:formatCode>
                <c:ptCount val="43"/>
                <c:pt idx="0">
                  <c:v>89</c:v>
                </c:pt>
                <c:pt idx="1">
                  <c:v>87</c:v>
                </c:pt>
                <c:pt idx="2">
                  <c:v>81</c:v>
                </c:pt>
                <c:pt idx="3">
                  <c:v>78</c:v>
                </c:pt>
                <c:pt idx="4">
                  <c:v>75</c:v>
                </c:pt>
                <c:pt idx="5">
                  <c:v>75</c:v>
                </c:pt>
                <c:pt idx="6">
                  <c:v>73</c:v>
                </c:pt>
                <c:pt idx="7">
                  <c:v>74</c:v>
                </c:pt>
                <c:pt idx="8">
                  <c:v>76</c:v>
                </c:pt>
                <c:pt idx="9">
                  <c:v>75</c:v>
                </c:pt>
                <c:pt idx="10">
                  <c:v>75</c:v>
                </c:pt>
                <c:pt idx="11">
                  <c:v>73</c:v>
                </c:pt>
                <c:pt idx="12">
                  <c:v>75</c:v>
                </c:pt>
                <c:pt idx="13">
                  <c:v>73</c:v>
                </c:pt>
                <c:pt idx="14">
                  <c:v>76</c:v>
                </c:pt>
                <c:pt idx="15">
                  <c:v>75</c:v>
                </c:pt>
                <c:pt idx="16">
                  <c:v>68</c:v>
                </c:pt>
                <c:pt idx="17">
                  <c:v>71</c:v>
                </c:pt>
                <c:pt idx="18">
                  <c:v>70</c:v>
                </c:pt>
                <c:pt idx="19">
                  <c:v>68</c:v>
                </c:pt>
                <c:pt idx="20">
                  <c:v>67</c:v>
                </c:pt>
                <c:pt idx="21">
                  <c:v>66</c:v>
                </c:pt>
                <c:pt idx="22">
                  <c:v>61</c:v>
                </c:pt>
                <c:pt idx="23">
                  <c:v>59.545462525537538</c:v>
                </c:pt>
                <c:pt idx="24">
                  <c:v>58.585850940368729</c:v>
                </c:pt>
                <c:pt idx="25">
                  <c:v>57.620825755225432</c:v>
                </c:pt>
                <c:pt idx="26">
                  <c:v>56.852619301642655</c:v>
                </c:pt>
                <c:pt idx="27">
                  <c:v>56.063871775078191</c:v>
                </c:pt>
                <c:pt idx="28">
                  <c:v>55.483988634561825</c:v>
                </c:pt>
                <c:pt idx="29">
                  <c:v>54.804988243367674</c:v>
                </c:pt>
                <c:pt idx="30">
                  <c:v>54.443544534890897</c:v>
                </c:pt>
                <c:pt idx="31">
                  <c:v>54.028198771199833</c:v>
                </c:pt>
                <c:pt idx="32">
                  <c:v>53.883163815729013</c:v>
                </c:pt>
                <c:pt idx="33">
                  <c:v>53.695446449563612</c:v>
                </c:pt>
                <c:pt idx="34">
                  <c:v>53.462646167714951</c:v>
                </c:pt>
                <c:pt idx="35">
                  <c:v>53.003113866791495</c:v>
                </c:pt>
                <c:pt idx="36">
                  <c:v>52.561275291820863</c:v>
                </c:pt>
                <c:pt idx="37">
                  <c:v>51.869313065517616</c:v>
                </c:pt>
                <c:pt idx="38">
                  <c:v>51.307677556969679</c:v>
                </c:pt>
                <c:pt idx="39">
                  <c:v>50.630248543958402</c:v>
                </c:pt>
                <c:pt idx="40">
                  <c:v>50.000521169409957</c:v>
                </c:pt>
                <c:pt idx="41">
                  <c:v>49.18076820633145</c:v>
                </c:pt>
                <c:pt idx="42">
                  <c:v>48.501074163409584</c:v>
                </c:pt>
              </c:numCache>
            </c:numRef>
          </c:val>
          <c:smooth val="0"/>
          <c:extLst>
            <c:ext xmlns:c16="http://schemas.microsoft.com/office/drawing/2014/chart" uri="{C3380CC4-5D6E-409C-BE32-E72D297353CC}">
              <c16:uniqueId val="{00000004-31EF-4812-B363-ED988C592105}"/>
            </c:ext>
          </c:extLst>
        </c:ser>
        <c:dLbls>
          <c:showLegendKey val="0"/>
          <c:showVal val="0"/>
          <c:showCatName val="0"/>
          <c:showSerName val="0"/>
          <c:showPercent val="0"/>
          <c:showBubbleSize val="0"/>
        </c:dLbls>
        <c:smooth val="0"/>
        <c:axId val="699173400"/>
        <c:axId val="699173792"/>
      </c:lineChart>
      <c:dateAx>
        <c:axId val="69917340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586394460873387"/>
              <c:y val="0.879446622956991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3792"/>
        <c:crosses val="autoZero"/>
        <c:auto val="1"/>
        <c:lblOffset val="100"/>
        <c:baseTimeUnit val="months"/>
        <c:majorUnit val="12"/>
        <c:majorTimeUnit val="months"/>
        <c:minorUnit val="12"/>
        <c:minorTimeUnit val="months"/>
      </c:dateAx>
      <c:valAx>
        <c:axId val="6991737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3400"/>
        <c:crosses val="autoZero"/>
        <c:crossBetween val="midCat"/>
      </c:valAx>
      <c:spPr>
        <a:solidFill>
          <a:srgbClr val="C0C0C0"/>
        </a:solidFill>
        <a:ln w="12700">
          <a:solidFill>
            <a:srgbClr val="808080"/>
          </a:solidFill>
          <a:prstDash val="solid"/>
        </a:ln>
      </c:spPr>
    </c:plotArea>
    <c:legend>
      <c:legendPos val="b"/>
      <c:layout>
        <c:manualLayout>
          <c:xMode val="edge"/>
          <c:yMode val="edge"/>
          <c:x val="0.33065640550587283"/>
          <c:y val="0.94664031537890436"/>
          <c:w val="0.37081697367014643"/>
          <c:h val="3.952567682027796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1409432717"/>
          <c:y val="2.982106403366246E-2"/>
        </c:manualLayout>
      </c:layout>
      <c:overlay val="0"/>
      <c:spPr>
        <a:noFill/>
        <a:ln w="25400">
          <a:noFill/>
        </a:ln>
      </c:spPr>
    </c:title>
    <c:autoTitleDeleted val="0"/>
    <c:plotArea>
      <c:layout>
        <c:manualLayout>
          <c:layoutTarget val="inner"/>
          <c:xMode val="edge"/>
          <c:yMode val="edge"/>
          <c:x val="7.3619631901840496E-2"/>
          <c:y val="0.15506958250497019"/>
          <c:w val="0.8907975460122699"/>
          <c:h val="0.63220675944333993"/>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Data'!$W$663:$BM$663</c:f>
              <c:numCache>
                <c:formatCode>#,##0</c:formatCode>
                <c:ptCount val="43"/>
                <c:pt idx="0">
                  <c:v>674</c:v>
                </c:pt>
                <c:pt idx="1">
                  <c:v>654</c:v>
                </c:pt>
                <c:pt idx="2">
                  <c:v>645</c:v>
                </c:pt>
                <c:pt idx="3">
                  <c:v>649</c:v>
                </c:pt>
                <c:pt idx="4">
                  <c:v>649</c:v>
                </c:pt>
                <c:pt idx="5">
                  <c:v>633</c:v>
                </c:pt>
                <c:pt idx="6">
                  <c:v>621</c:v>
                </c:pt>
                <c:pt idx="7">
                  <c:v>590</c:v>
                </c:pt>
                <c:pt idx="8">
                  <c:v>582</c:v>
                </c:pt>
                <c:pt idx="9">
                  <c:v>566</c:v>
                </c:pt>
                <c:pt idx="10">
                  <c:v>553</c:v>
                </c:pt>
                <c:pt idx="11">
                  <c:v>563</c:v>
                </c:pt>
                <c:pt idx="12">
                  <c:v>548</c:v>
                </c:pt>
                <c:pt idx="13">
                  <c:v>530</c:v>
                </c:pt>
                <c:pt idx="14">
                  <c:v>520</c:v>
                </c:pt>
                <c:pt idx="15">
                  <c:v>498</c:v>
                </c:pt>
                <c:pt idx="16">
                  <c:v>501</c:v>
                </c:pt>
                <c:pt idx="17">
                  <c:v>499</c:v>
                </c:pt>
                <c:pt idx="18">
                  <c:v>492</c:v>
                </c:pt>
                <c:pt idx="19">
                  <c:v>476</c:v>
                </c:pt>
                <c:pt idx="20">
                  <c:v>450</c:v>
                </c:pt>
                <c:pt idx="21">
                  <c:v>462</c:v>
                </c:pt>
                <c:pt idx="22">
                  <c:v>431</c:v>
                </c:pt>
                <c:pt idx="23">
                  <c:v>421.9223253479139</c:v>
                </c:pt>
                <c:pt idx="24">
                  <c:v>412.23279386201983</c:v>
                </c:pt>
                <c:pt idx="25">
                  <c:v>401.27979123104245</c:v>
                </c:pt>
                <c:pt idx="26">
                  <c:v>391.68675853454215</c:v>
                </c:pt>
                <c:pt idx="27">
                  <c:v>382.20153963019243</c:v>
                </c:pt>
                <c:pt idx="28">
                  <c:v>374.12877223628385</c:v>
                </c:pt>
                <c:pt idx="29">
                  <c:v>366.01703389580484</c:v>
                </c:pt>
                <c:pt idx="30">
                  <c:v>358.1075592147987</c:v>
                </c:pt>
                <c:pt idx="31">
                  <c:v>349.33666370089759</c:v>
                </c:pt>
                <c:pt idx="32">
                  <c:v>341.37704118726356</c:v>
                </c:pt>
                <c:pt idx="33">
                  <c:v>333.06705956109204</c:v>
                </c:pt>
                <c:pt idx="34">
                  <c:v>325.46186991008915</c:v>
                </c:pt>
                <c:pt idx="35">
                  <c:v>317.44065815569678</c:v>
                </c:pt>
                <c:pt idx="36">
                  <c:v>310.00042270631337</c:v>
                </c:pt>
                <c:pt idx="37">
                  <c:v>301.98991849384771</c:v>
                </c:pt>
                <c:pt idx="38">
                  <c:v>294.31655665946823</c:v>
                </c:pt>
                <c:pt idx="39">
                  <c:v>286.00038725150682</c:v>
                </c:pt>
                <c:pt idx="40">
                  <c:v>278.12138912434864</c:v>
                </c:pt>
                <c:pt idx="41">
                  <c:v>269.66522093978898</c:v>
                </c:pt>
                <c:pt idx="42">
                  <c:v>262.20600212754232</c:v>
                </c:pt>
              </c:numCache>
            </c:numRef>
          </c:val>
          <c:smooth val="0"/>
          <c:extLst>
            <c:ext xmlns:c16="http://schemas.microsoft.com/office/drawing/2014/chart" uri="{C3380CC4-5D6E-409C-BE32-E72D297353CC}">
              <c16:uniqueId val="{00000000-52F4-46B2-B3D3-49C2D834E6AD}"/>
            </c:ext>
          </c:extLst>
        </c:ser>
        <c:ser>
          <c:idx val="1"/>
          <c:order val="1"/>
          <c:tx>
            <c:v>Disability Pension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Data'!$W$684:$BM$684</c:f>
              <c:numCache>
                <c:formatCode>#,##0</c:formatCode>
                <c:ptCount val="43"/>
                <c:pt idx="0">
                  <c:v>963</c:v>
                </c:pt>
                <c:pt idx="1">
                  <c:v>957</c:v>
                </c:pt>
                <c:pt idx="2">
                  <c:v>939</c:v>
                </c:pt>
                <c:pt idx="3">
                  <c:v>920</c:v>
                </c:pt>
                <c:pt idx="4">
                  <c:v>906</c:v>
                </c:pt>
                <c:pt idx="5">
                  <c:v>889</c:v>
                </c:pt>
                <c:pt idx="6">
                  <c:v>863</c:v>
                </c:pt>
                <c:pt idx="7">
                  <c:v>829</c:v>
                </c:pt>
                <c:pt idx="8">
                  <c:v>828</c:v>
                </c:pt>
                <c:pt idx="9">
                  <c:v>818</c:v>
                </c:pt>
                <c:pt idx="10">
                  <c:v>799</c:v>
                </c:pt>
                <c:pt idx="11">
                  <c:v>801</c:v>
                </c:pt>
                <c:pt idx="12">
                  <c:v>800</c:v>
                </c:pt>
                <c:pt idx="13">
                  <c:v>790</c:v>
                </c:pt>
                <c:pt idx="14">
                  <c:v>784</c:v>
                </c:pt>
                <c:pt idx="15">
                  <c:v>789</c:v>
                </c:pt>
                <c:pt idx="16">
                  <c:v>776</c:v>
                </c:pt>
                <c:pt idx="17">
                  <c:v>758</c:v>
                </c:pt>
                <c:pt idx="18">
                  <c:v>753</c:v>
                </c:pt>
                <c:pt idx="19">
                  <c:v>773</c:v>
                </c:pt>
                <c:pt idx="20">
                  <c:v>771</c:v>
                </c:pt>
                <c:pt idx="21">
                  <c:v>782</c:v>
                </c:pt>
                <c:pt idx="22">
                  <c:v>772</c:v>
                </c:pt>
                <c:pt idx="23">
                  <c:v>772.26440210500482</c:v>
                </c:pt>
                <c:pt idx="24">
                  <c:v>773.27629077509368</c:v>
                </c:pt>
                <c:pt idx="25">
                  <c:v>773.64756232237517</c:v>
                </c:pt>
                <c:pt idx="26">
                  <c:v>774.55960757568084</c:v>
                </c:pt>
                <c:pt idx="27">
                  <c:v>775.33628672560019</c:v>
                </c:pt>
                <c:pt idx="28">
                  <c:v>776.00587157272855</c:v>
                </c:pt>
                <c:pt idx="29">
                  <c:v>775.64028033490172</c:v>
                </c:pt>
                <c:pt idx="30">
                  <c:v>775.90653302694693</c:v>
                </c:pt>
                <c:pt idx="31">
                  <c:v>775.62378296801535</c:v>
                </c:pt>
                <c:pt idx="32">
                  <c:v>775.51707069817894</c:v>
                </c:pt>
                <c:pt idx="33">
                  <c:v>774.71720452877003</c:v>
                </c:pt>
                <c:pt idx="34">
                  <c:v>774.09348437113101</c:v>
                </c:pt>
                <c:pt idx="35">
                  <c:v>772.6934924836703</c:v>
                </c:pt>
                <c:pt idx="36">
                  <c:v>772.10327515488507</c:v>
                </c:pt>
                <c:pt idx="37">
                  <c:v>771.31576952417163</c:v>
                </c:pt>
                <c:pt idx="38">
                  <c:v>770.67497618375887</c:v>
                </c:pt>
                <c:pt idx="39">
                  <c:v>769.09265208971442</c:v>
                </c:pt>
                <c:pt idx="40">
                  <c:v>767.78285083855599</c:v>
                </c:pt>
                <c:pt idx="41">
                  <c:v>765.60958827395245</c:v>
                </c:pt>
                <c:pt idx="42">
                  <c:v>763.42242900149131</c:v>
                </c:pt>
              </c:numCache>
            </c:numRef>
          </c:val>
          <c:smooth val="0"/>
          <c:extLst>
            <c:ext xmlns:c16="http://schemas.microsoft.com/office/drawing/2014/chart" uri="{C3380CC4-5D6E-409C-BE32-E72D297353CC}">
              <c16:uniqueId val="{00000001-52F4-46B2-B3D3-49C2D834E6AD}"/>
            </c:ext>
          </c:extLst>
        </c:ser>
        <c:dLbls>
          <c:showLegendKey val="0"/>
          <c:showVal val="0"/>
          <c:showCatName val="0"/>
          <c:showSerName val="0"/>
          <c:showPercent val="0"/>
          <c:showBubbleSize val="0"/>
        </c:dLbls>
        <c:smooth val="0"/>
        <c:axId val="699130048"/>
        <c:axId val="699130440"/>
      </c:lineChart>
      <c:dateAx>
        <c:axId val="6991300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57668711656441"/>
              <c:y val="0.8707753197516976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0440"/>
        <c:crosses val="autoZero"/>
        <c:auto val="1"/>
        <c:lblOffset val="100"/>
        <c:baseTimeUnit val="months"/>
        <c:majorUnit val="12"/>
        <c:majorTimeUnit val="months"/>
        <c:minorUnit val="12"/>
        <c:minorTimeUnit val="months"/>
      </c:dateAx>
      <c:valAx>
        <c:axId val="6991304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30048"/>
        <c:crosses val="autoZero"/>
        <c:crossBetween val="midCat"/>
      </c:valAx>
      <c:spPr>
        <a:solidFill>
          <a:srgbClr val="C0C0C0"/>
        </a:solidFill>
        <a:ln w="12700">
          <a:solidFill>
            <a:srgbClr val="808080"/>
          </a:solidFill>
          <a:prstDash val="solid"/>
        </a:ln>
      </c:spPr>
    </c:plotArea>
    <c:legend>
      <c:legendPos val="b"/>
      <c:layout>
        <c:manualLayout>
          <c:xMode val="edge"/>
          <c:yMode val="edge"/>
          <c:x val="0.33496932515337424"/>
          <c:y val="0.94234595675540556"/>
          <c:w val="0.36809803069094899"/>
          <c:h val="4.3737657792775941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76190476190476E-2"/>
        </c:manualLayout>
      </c:layout>
      <c:overlay val="0"/>
      <c:spPr>
        <a:noFill/>
        <a:ln w="25400">
          <a:noFill/>
        </a:ln>
      </c:spPr>
    </c:title>
    <c:autoTitleDeleted val="0"/>
    <c:plotArea>
      <c:layout>
        <c:manualLayout>
          <c:layoutTarget val="inner"/>
          <c:xMode val="edge"/>
          <c:yMode val="edge"/>
          <c:x val="7.0855661226592023E-2"/>
          <c:y val="0.15079394297561496"/>
          <c:w val="0.89037491277189218"/>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Data'!$W$495:$BM$495</c:f>
              <c:numCache>
                <c:formatCode>#,##0</c:formatCode>
                <c:ptCount val="43"/>
                <c:pt idx="0">
                  <c:v>548</c:v>
                </c:pt>
                <c:pt idx="1">
                  <c:v>535</c:v>
                </c:pt>
                <c:pt idx="2">
                  <c:v>532</c:v>
                </c:pt>
                <c:pt idx="3">
                  <c:v>532</c:v>
                </c:pt>
                <c:pt idx="4">
                  <c:v>525</c:v>
                </c:pt>
                <c:pt idx="5">
                  <c:v>513</c:v>
                </c:pt>
                <c:pt idx="6">
                  <c:v>498</c:v>
                </c:pt>
                <c:pt idx="7">
                  <c:v>483</c:v>
                </c:pt>
                <c:pt idx="8">
                  <c:v>490</c:v>
                </c:pt>
                <c:pt idx="9">
                  <c:v>480</c:v>
                </c:pt>
                <c:pt idx="10">
                  <c:v>465</c:v>
                </c:pt>
                <c:pt idx="11">
                  <c:v>476</c:v>
                </c:pt>
                <c:pt idx="12">
                  <c:v>476</c:v>
                </c:pt>
                <c:pt idx="13">
                  <c:v>477</c:v>
                </c:pt>
                <c:pt idx="14">
                  <c:v>474</c:v>
                </c:pt>
                <c:pt idx="15">
                  <c:v>485</c:v>
                </c:pt>
                <c:pt idx="16">
                  <c:v>491</c:v>
                </c:pt>
                <c:pt idx="17">
                  <c:v>496</c:v>
                </c:pt>
                <c:pt idx="18">
                  <c:v>502</c:v>
                </c:pt>
                <c:pt idx="19">
                  <c:v>515</c:v>
                </c:pt>
                <c:pt idx="20">
                  <c:v>511</c:v>
                </c:pt>
                <c:pt idx="21">
                  <c:v>533</c:v>
                </c:pt>
                <c:pt idx="22">
                  <c:v>524</c:v>
                </c:pt>
                <c:pt idx="23">
                  <c:v>525.136637665065</c:v>
                </c:pt>
                <c:pt idx="24">
                  <c:v>528.62113868255324</c:v>
                </c:pt>
                <c:pt idx="25">
                  <c:v>533.63211500821842</c:v>
                </c:pt>
                <c:pt idx="26">
                  <c:v>541.10989829355765</c:v>
                </c:pt>
                <c:pt idx="27">
                  <c:v>549.59451836198457</c:v>
                </c:pt>
                <c:pt idx="28">
                  <c:v>558.22279502151423</c:v>
                </c:pt>
                <c:pt idx="29">
                  <c:v>566.44628937203242</c:v>
                </c:pt>
                <c:pt idx="30">
                  <c:v>576.34696846079009</c:v>
                </c:pt>
                <c:pt idx="31">
                  <c:v>586.64562759315254</c:v>
                </c:pt>
                <c:pt idx="32">
                  <c:v>598.28567486592465</c:v>
                </c:pt>
                <c:pt idx="33">
                  <c:v>610.23413685241633</c:v>
                </c:pt>
                <c:pt idx="34">
                  <c:v>622.05198566072931</c:v>
                </c:pt>
                <c:pt idx="35">
                  <c:v>633.25297104168328</c:v>
                </c:pt>
                <c:pt idx="36">
                  <c:v>645.36567819993149</c:v>
                </c:pt>
                <c:pt idx="37">
                  <c:v>657.48757035523352</c:v>
                </c:pt>
                <c:pt idx="38">
                  <c:v>669.67217192089652</c:v>
                </c:pt>
                <c:pt idx="39">
                  <c:v>681.37606298387948</c:v>
                </c:pt>
                <c:pt idx="40">
                  <c:v>693.33972265643615</c:v>
                </c:pt>
                <c:pt idx="41">
                  <c:v>704.98070926193031</c:v>
                </c:pt>
                <c:pt idx="42">
                  <c:v>717.41112081649862</c:v>
                </c:pt>
              </c:numCache>
            </c:numRef>
          </c:val>
          <c:smooth val="0"/>
          <c:extLst>
            <c:ext xmlns:c16="http://schemas.microsoft.com/office/drawing/2014/chart" uri="{C3380CC4-5D6E-409C-BE32-E72D297353CC}">
              <c16:uniqueId val="{00000000-F2B6-4D3E-ABE1-318BA9A6BC5A}"/>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Data'!$W$516:$BM$516</c:f>
              <c:numCache>
                <c:formatCode>#,##0</c:formatCode>
                <c:ptCount val="43"/>
                <c:pt idx="0">
                  <c:v>602</c:v>
                </c:pt>
                <c:pt idx="1">
                  <c:v>622</c:v>
                </c:pt>
                <c:pt idx="2">
                  <c:v>632</c:v>
                </c:pt>
                <c:pt idx="3">
                  <c:v>631</c:v>
                </c:pt>
                <c:pt idx="4">
                  <c:v>648</c:v>
                </c:pt>
                <c:pt idx="5">
                  <c:v>655</c:v>
                </c:pt>
                <c:pt idx="6">
                  <c:v>661</c:v>
                </c:pt>
                <c:pt idx="7">
                  <c:v>725</c:v>
                </c:pt>
                <c:pt idx="8">
                  <c:v>777</c:v>
                </c:pt>
                <c:pt idx="9">
                  <c:v>799</c:v>
                </c:pt>
                <c:pt idx="10">
                  <c:v>826</c:v>
                </c:pt>
                <c:pt idx="11">
                  <c:v>875</c:v>
                </c:pt>
                <c:pt idx="12">
                  <c:v>925</c:v>
                </c:pt>
                <c:pt idx="13">
                  <c:v>946</c:v>
                </c:pt>
                <c:pt idx="14">
                  <c:v>1023</c:v>
                </c:pt>
                <c:pt idx="15">
                  <c:v>1150</c:v>
                </c:pt>
                <c:pt idx="16">
                  <c:v>1346</c:v>
                </c:pt>
                <c:pt idx="17">
                  <c:v>1653</c:v>
                </c:pt>
                <c:pt idx="18">
                  <c:v>2390</c:v>
                </c:pt>
                <c:pt idx="19">
                  <c:v>3261</c:v>
                </c:pt>
                <c:pt idx="20">
                  <c:v>4239</c:v>
                </c:pt>
                <c:pt idx="21">
                  <c:v>4616</c:v>
                </c:pt>
                <c:pt idx="22">
                  <c:v>4957</c:v>
                </c:pt>
                <c:pt idx="23">
                  <c:v>5379.5429212483486</c:v>
                </c:pt>
                <c:pt idx="24">
                  <c:v>5652.1045220513324</c:v>
                </c:pt>
                <c:pt idx="25">
                  <c:v>5812.4024827586982</c:v>
                </c:pt>
                <c:pt idx="26">
                  <c:v>5899.7108215510325</c:v>
                </c:pt>
                <c:pt idx="27">
                  <c:v>5938.9581291254053</c:v>
                </c:pt>
                <c:pt idx="28">
                  <c:v>5982.2350763069917</c:v>
                </c:pt>
                <c:pt idx="29">
                  <c:v>6027.763421560684</c:v>
                </c:pt>
                <c:pt idx="30">
                  <c:v>6080.8419996163148</c:v>
                </c:pt>
                <c:pt idx="31">
                  <c:v>6140.5861826122991</c:v>
                </c:pt>
                <c:pt idx="32">
                  <c:v>6204.3294810103771</c:v>
                </c:pt>
                <c:pt idx="33">
                  <c:v>6270.3561684000724</c:v>
                </c:pt>
                <c:pt idx="34">
                  <c:v>6339.8399660974137</c:v>
                </c:pt>
                <c:pt idx="35">
                  <c:v>6411.3732943583527</c:v>
                </c:pt>
                <c:pt idx="36">
                  <c:v>6484.8538941437155</c:v>
                </c:pt>
                <c:pt idx="37">
                  <c:v>6560.3663233563893</c:v>
                </c:pt>
                <c:pt idx="38">
                  <c:v>6637.2157286552001</c:v>
                </c:pt>
                <c:pt idx="39">
                  <c:v>6712.6133595737019</c:v>
                </c:pt>
                <c:pt idx="40">
                  <c:v>6790.5860433487578</c:v>
                </c:pt>
                <c:pt idx="41">
                  <c:v>6869.2526954594296</c:v>
                </c:pt>
                <c:pt idx="42">
                  <c:v>6949.2647298355369</c:v>
                </c:pt>
              </c:numCache>
            </c:numRef>
          </c:val>
          <c:smooth val="0"/>
          <c:extLst>
            <c:ext xmlns:c16="http://schemas.microsoft.com/office/drawing/2014/chart" uri="{C3380CC4-5D6E-409C-BE32-E72D297353CC}">
              <c16:uniqueId val="{00000001-F2B6-4D3E-ABE1-318BA9A6BC5A}"/>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Data'!$W$537:$BM$537</c:f>
              <c:numCache>
                <c:formatCode>#,##0</c:formatCode>
                <c:ptCount val="43"/>
                <c:pt idx="0">
                  <c:v>1150</c:v>
                </c:pt>
                <c:pt idx="1">
                  <c:v>1157</c:v>
                </c:pt>
                <c:pt idx="2">
                  <c:v>1164</c:v>
                </c:pt>
                <c:pt idx="3">
                  <c:v>1163</c:v>
                </c:pt>
                <c:pt idx="4">
                  <c:v>1173</c:v>
                </c:pt>
                <c:pt idx="5">
                  <c:v>1168</c:v>
                </c:pt>
                <c:pt idx="6">
                  <c:v>1159</c:v>
                </c:pt>
                <c:pt idx="7">
                  <c:v>1208</c:v>
                </c:pt>
                <c:pt idx="8">
                  <c:v>1267</c:v>
                </c:pt>
                <c:pt idx="9">
                  <c:v>1279</c:v>
                </c:pt>
                <c:pt idx="10">
                  <c:v>1291</c:v>
                </c:pt>
                <c:pt idx="11">
                  <c:v>1351</c:v>
                </c:pt>
                <c:pt idx="12">
                  <c:v>1401</c:v>
                </c:pt>
                <c:pt idx="13">
                  <c:v>1423</c:v>
                </c:pt>
                <c:pt idx="14">
                  <c:v>1497</c:v>
                </c:pt>
                <c:pt idx="15">
                  <c:v>1635</c:v>
                </c:pt>
                <c:pt idx="16">
                  <c:v>1837</c:v>
                </c:pt>
                <c:pt idx="17">
                  <c:v>2149</c:v>
                </c:pt>
                <c:pt idx="18">
                  <c:v>2892</c:v>
                </c:pt>
                <c:pt idx="19">
                  <c:v>3776</c:v>
                </c:pt>
                <c:pt idx="20">
                  <c:v>4750</c:v>
                </c:pt>
                <c:pt idx="21">
                  <c:v>5149</c:v>
                </c:pt>
                <c:pt idx="22">
                  <c:v>5481</c:v>
                </c:pt>
                <c:pt idx="23">
                  <c:v>5904.6795589134135</c:v>
                </c:pt>
                <c:pt idx="24">
                  <c:v>6180.7256607338859</c:v>
                </c:pt>
                <c:pt idx="25">
                  <c:v>6346.0345977669167</c:v>
                </c:pt>
                <c:pt idx="26">
                  <c:v>6440.8207198445898</c:v>
                </c:pt>
                <c:pt idx="27">
                  <c:v>6488.5526474873895</c:v>
                </c:pt>
                <c:pt idx="28">
                  <c:v>6540.4578713285064</c:v>
                </c:pt>
                <c:pt idx="29">
                  <c:v>6594.2097109327169</c:v>
                </c:pt>
                <c:pt idx="30">
                  <c:v>6657.1889680771046</c:v>
                </c:pt>
                <c:pt idx="31">
                  <c:v>6727.2318102054514</c:v>
                </c:pt>
                <c:pt idx="32">
                  <c:v>6802.6151558763013</c:v>
                </c:pt>
                <c:pt idx="33">
                  <c:v>6880.5903052524891</c:v>
                </c:pt>
                <c:pt idx="34">
                  <c:v>6961.8919517581435</c:v>
                </c:pt>
                <c:pt idx="35">
                  <c:v>7044.6262654000357</c:v>
                </c:pt>
                <c:pt idx="36">
                  <c:v>7130.2195723436471</c:v>
                </c:pt>
                <c:pt idx="37">
                  <c:v>7217.8538937116227</c:v>
                </c:pt>
                <c:pt idx="38">
                  <c:v>7306.8879005760964</c:v>
                </c:pt>
                <c:pt idx="39">
                  <c:v>7393.9894225575817</c:v>
                </c:pt>
                <c:pt idx="40">
                  <c:v>7483.9257660051935</c:v>
                </c:pt>
                <c:pt idx="41">
                  <c:v>7574.2334047213599</c:v>
                </c:pt>
                <c:pt idx="42">
                  <c:v>7666.6758506520355</c:v>
                </c:pt>
              </c:numCache>
            </c:numRef>
          </c:val>
          <c:smooth val="0"/>
          <c:extLst>
            <c:ext xmlns:c16="http://schemas.microsoft.com/office/drawing/2014/chart" uri="{C3380CC4-5D6E-409C-BE32-E72D297353CC}">
              <c16:uniqueId val="{00000002-F2B6-4D3E-ABE1-318BA9A6BC5A}"/>
            </c:ext>
          </c:extLst>
        </c:ser>
        <c:dLbls>
          <c:showLegendKey val="0"/>
          <c:showVal val="0"/>
          <c:showCatName val="0"/>
          <c:showSerName val="0"/>
          <c:showPercent val="0"/>
          <c:showBubbleSize val="0"/>
        </c:dLbls>
        <c:smooth val="0"/>
        <c:axId val="699128480"/>
        <c:axId val="699128088"/>
      </c:lineChart>
      <c:dateAx>
        <c:axId val="69912848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2891033015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28088"/>
        <c:crosses val="autoZero"/>
        <c:auto val="1"/>
        <c:lblOffset val="100"/>
        <c:baseTimeUnit val="months"/>
        <c:majorUnit val="12"/>
        <c:majorTimeUnit val="months"/>
        <c:minorUnit val="12"/>
        <c:minorTimeUnit val="months"/>
      </c:dateAx>
      <c:valAx>
        <c:axId val="69912808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28480"/>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4361949094"/>
          <c:y val="0.94643044619422567"/>
          <c:w val="0.22860981561902727"/>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2763919033"/>
          <c:y val="2.9821083121581913E-2"/>
        </c:manualLayout>
      </c:layout>
      <c:overlay val="0"/>
      <c:spPr>
        <a:noFill/>
        <a:ln w="25400">
          <a:noFill/>
        </a:ln>
      </c:spPr>
    </c:title>
    <c:autoTitleDeleted val="0"/>
    <c:plotArea>
      <c:layout>
        <c:manualLayout>
          <c:layoutTarget val="inner"/>
          <c:xMode val="edge"/>
          <c:yMode val="edge"/>
          <c:x val="7.4534206700193312E-2"/>
          <c:y val="0.15506958250497019"/>
          <c:w val="0.88944153328897346"/>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Data'!$W$160:$BM$160</c:f>
              <c:numCache>
                <c:formatCode>#,##0</c:formatCode>
                <c:ptCount val="43"/>
                <c:pt idx="0">
                  <c:v>4357</c:v>
                </c:pt>
                <c:pt idx="1">
                  <c:v>4250</c:v>
                </c:pt>
                <c:pt idx="2">
                  <c:v>4211</c:v>
                </c:pt>
                <c:pt idx="3">
                  <c:v>4158</c:v>
                </c:pt>
                <c:pt idx="4">
                  <c:v>4108</c:v>
                </c:pt>
                <c:pt idx="5">
                  <c:v>4083</c:v>
                </c:pt>
                <c:pt idx="6">
                  <c:v>4079</c:v>
                </c:pt>
                <c:pt idx="7">
                  <c:v>4240</c:v>
                </c:pt>
                <c:pt idx="8">
                  <c:v>5507</c:v>
                </c:pt>
                <c:pt idx="9">
                  <c:v>5482</c:v>
                </c:pt>
                <c:pt idx="10">
                  <c:v>5529</c:v>
                </c:pt>
                <c:pt idx="11">
                  <c:v>5533</c:v>
                </c:pt>
                <c:pt idx="12">
                  <c:v>5568</c:v>
                </c:pt>
                <c:pt idx="13">
                  <c:v>5567</c:v>
                </c:pt>
                <c:pt idx="14">
                  <c:v>5635</c:v>
                </c:pt>
                <c:pt idx="15">
                  <c:v>5742</c:v>
                </c:pt>
                <c:pt idx="16">
                  <c:v>5856</c:v>
                </c:pt>
                <c:pt idx="17">
                  <c:v>6320</c:v>
                </c:pt>
                <c:pt idx="18">
                  <c:v>7315</c:v>
                </c:pt>
                <c:pt idx="19">
                  <c:v>9166</c:v>
                </c:pt>
                <c:pt idx="20">
                  <c:v>10472</c:v>
                </c:pt>
                <c:pt idx="21">
                  <c:v>10938</c:v>
                </c:pt>
                <c:pt idx="22">
                  <c:v>11527</c:v>
                </c:pt>
                <c:pt idx="23">
                  <c:v>12148.63976499184</c:v>
                </c:pt>
                <c:pt idx="24">
                  <c:v>12612.464036644416</c:v>
                </c:pt>
                <c:pt idx="25">
                  <c:v>12942.222517649032</c:v>
                </c:pt>
                <c:pt idx="26">
                  <c:v>13176.369469685527</c:v>
                </c:pt>
                <c:pt idx="27">
                  <c:v>13329.618470424566</c:v>
                </c:pt>
                <c:pt idx="28">
                  <c:v>13483.727385759201</c:v>
                </c:pt>
                <c:pt idx="29">
                  <c:v>13634.42921208744</c:v>
                </c:pt>
                <c:pt idx="30">
                  <c:v>13730.005042814761</c:v>
                </c:pt>
                <c:pt idx="31">
                  <c:v>13827.71982531333</c:v>
                </c:pt>
                <c:pt idx="32">
                  <c:v>13989.203077908211</c:v>
                </c:pt>
                <c:pt idx="33">
                  <c:v>14145.296992981464</c:v>
                </c:pt>
                <c:pt idx="34">
                  <c:v>14301.618019041931</c:v>
                </c:pt>
                <c:pt idx="35">
                  <c:v>14451.388111210103</c:v>
                </c:pt>
                <c:pt idx="36">
                  <c:v>14599.30362923296</c:v>
                </c:pt>
                <c:pt idx="37">
                  <c:v>14738.3630366579</c:v>
                </c:pt>
                <c:pt idx="38">
                  <c:v>14876.731786150391</c:v>
                </c:pt>
                <c:pt idx="39">
                  <c:v>15007.342598353769</c:v>
                </c:pt>
                <c:pt idx="40">
                  <c:v>15136.144024969368</c:v>
                </c:pt>
                <c:pt idx="41">
                  <c:v>15255.154780637091</c:v>
                </c:pt>
                <c:pt idx="42">
                  <c:v>15373.22356766542</c:v>
                </c:pt>
              </c:numCache>
            </c:numRef>
          </c:val>
          <c:smooth val="0"/>
          <c:extLst>
            <c:ext xmlns:c16="http://schemas.microsoft.com/office/drawing/2014/chart" uri="{C3380CC4-5D6E-409C-BE32-E72D297353CC}">
              <c16:uniqueId val="{00000000-1B92-44F1-B244-40D91B9EBBA7}"/>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Data'!$W$433:$BM$433</c:f>
              <c:numCache>
                <c:formatCode>#,##0</c:formatCode>
                <c:ptCount val="43"/>
                <c:pt idx="0">
                  <c:v>2493</c:v>
                </c:pt>
                <c:pt idx="1">
                  <c:v>2470</c:v>
                </c:pt>
                <c:pt idx="2">
                  <c:v>2419</c:v>
                </c:pt>
                <c:pt idx="3">
                  <c:v>2379</c:v>
                </c:pt>
                <c:pt idx="4">
                  <c:v>2321</c:v>
                </c:pt>
                <c:pt idx="5">
                  <c:v>2298</c:v>
                </c:pt>
                <c:pt idx="6">
                  <c:v>2265</c:v>
                </c:pt>
                <c:pt idx="7">
                  <c:v>2223</c:v>
                </c:pt>
                <c:pt idx="8">
                  <c:v>2227</c:v>
                </c:pt>
                <c:pt idx="9">
                  <c:v>2175</c:v>
                </c:pt>
                <c:pt idx="10">
                  <c:v>2148</c:v>
                </c:pt>
                <c:pt idx="11">
                  <c:v>2116</c:v>
                </c:pt>
                <c:pt idx="12">
                  <c:v>2049</c:v>
                </c:pt>
                <c:pt idx="13">
                  <c:v>1975</c:v>
                </c:pt>
                <c:pt idx="14">
                  <c:v>1943</c:v>
                </c:pt>
                <c:pt idx="15">
                  <c:v>1905</c:v>
                </c:pt>
                <c:pt idx="16">
                  <c:v>1847</c:v>
                </c:pt>
                <c:pt idx="17">
                  <c:v>1793</c:v>
                </c:pt>
                <c:pt idx="18">
                  <c:v>1759</c:v>
                </c:pt>
                <c:pt idx="19">
                  <c:v>1694</c:v>
                </c:pt>
                <c:pt idx="20">
                  <c:v>1675</c:v>
                </c:pt>
                <c:pt idx="21">
                  <c:v>1663</c:v>
                </c:pt>
                <c:pt idx="22">
                  <c:v>1612</c:v>
                </c:pt>
                <c:pt idx="23">
                  <c:v>1562.275339947691</c:v>
                </c:pt>
                <c:pt idx="24">
                  <c:v>1520.9200659433766</c:v>
                </c:pt>
                <c:pt idx="25">
                  <c:v>1479.6209399269596</c:v>
                </c:pt>
                <c:pt idx="26">
                  <c:v>1447.9065887988804</c:v>
                </c:pt>
                <c:pt idx="27">
                  <c:v>1417.4747332189675</c:v>
                </c:pt>
                <c:pt idx="28">
                  <c:v>1390.5665403989581</c:v>
                </c:pt>
                <c:pt idx="29">
                  <c:v>1360.4676431965759</c:v>
                </c:pt>
                <c:pt idx="30">
                  <c:v>1338.2775362498421</c:v>
                </c:pt>
                <c:pt idx="31">
                  <c:v>1316.707641106593</c:v>
                </c:pt>
                <c:pt idx="32">
                  <c:v>1298.7537006828854</c:v>
                </c:pt>
                <c:pt idx="33">
                  <c:v>1278.2096583124851</c:v>
                </c:pt>
                <c:pt idx="34">
                  <c:v>1261.6488306156346</c:v>
                </c:pt>
                <c:pt idx="35">
                  <c:v>1243.83419639779</c:v>
                </c:pt>
                <c:pt idx="36">
                  <c:v>1228.2803179631778</c:v>
                </c:pt>
                <c:pt idx="37">
                  <c:v>1211.202436943305</c:v>
                </c:pt>
                <c:pt idx="38">
                  <c:v>1196.339601930157</c:v>
                </c:pt>
                <c:pt idx="39">
                  <c:v>1179.3605443352365</c:v>
                </c:pt>
                <c:pt idx="40">
                  <c:v>1165.3971251835762</c:v>
                </c:pt>
                <c:pt idx="41">
                  <c:v>1150.091829036101</c:v>
                </c:pt>
                <c:pt idx="42">
                  <c:v>1136.6750675258099</c:v>
                </c:pt>
              </c:numCache>
            </c:numRef>
          </c:val>
          <c:smooth val="0"/>
          <c:extLst>
            <c:ext xmlns:c16="http://schemas.microsoft.com/office/drawing/2014/chart" uri="{C3380CC4-5D6E-409C-BE32-E72D297353CC}">
              <c16:uniqueId val="{00000001-1B92-44F1-B244-40D91B9EBBA7}"/>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Data'!$W$475:$BM$475</c:f>
              <c:numCache>
                <c:formatCode>#,##0</c:formatCode>
                <c:ptCount val="43"/>
                <c:pt idx="0">
                  <c:v>6790</c:v>
                </c:pt>
                <c:pt idx="1">
                  <c:v>6667</c:v>
                </c:pt>
                <c:pt idx="2">
                  <c:v>6579</c:v>
                </c:pt>
                <c:pt idx="3">
                  <c:v>6489</c:v>
                </c:pt>
                <c:pt idx="4">
                  <c:v>6381</c:v>
                </c:pt>
                <c:pt idx="5">
                  <c:v>6334</c:v>
                </c:pt>
                <c:pt idx="6">
                  <c:v>6297</c:v>
                </c:pt>
                <c:pt idx="7">
                  <c:v>6422</c:v>
                </c:pt>
                <c:pt idx="8">
                  <c:v>7711</c:v>
                </c:pt>
                <c:pt idx="9">
                  <c:v>7635</c:v>
                </c:pt>
                <c:pt idx="10">
                  <c:v>7658</c:v>
                </c:pt>
                <c:pt idx="11">
                  <c:v>7630</c:v>
                </c:pt>
                <c:pt idx="12">
                  <c:v>7602</c:v>
                </c:pt>
                <c:pt idx="13">
                  <c:v>7526</c:v>
                </c:pt>
                <c:pt idx="14">
                  <c:v>7562</c:v>
                </c:pt>
                <c:pt idx="15">
                  <c:v>7633</c:v>
                </c:pt>
                <c:pt idx="16">
                  <c:v>7687</c:v>
                </c:pt>
                <c:pt idx="17">
                  <c:v>8095</c:v>
                </c:pt>
                <c:pt idx="18">
                  <c:v>9055</c:v>
                </c:pt>
                <c:pt idx="19">
                  <c:v>10862</c:v>
                </c:pt>
                <c:pt idx="20">
                  <c:v>12116</c:v>
                </c:pt>
                <c:pt idx="21">
                  <c:v>12571</c:v>
                </c:pt>
                <c:pt idx="22">
                  <c:v>13114</c:v>
                </c:pt>
                <c:pt idx="23">
                  <c:v>13684.904174489691</c:v>
                </c:pt>
                <c:pt idx="24">
                  <c:v>14105.35292191535</c:v>
                </c:pt>
                <c:pt idx="25">
                  <c:v>14391.232350033222</c:v>
                </c:pt>
                <c:pt idx="26">
                  <c:v>14590.90316755419</c:v>
                </c:pt>
                <c:pt idx="27">
                  <c:v>14710.824734302298</c:v>
                </c:pt>
                <c:pt idx="28">
                  <c:v>14834.409901578769</c:v>
                </c:pt>
                <c:pt idx="29">
                  <c:v>14950.913656380888</c:v>
                </c:pt>
                <c:pt idx="30">
                  <c:v>15020.056871269919</c:v>
                </c:pt>
                <c:pt idx="31">
                  <c:v>15091.865817876485</c:v>
                </c:pt>
                <c:pt idx="32">
                  <c:v>15230.170209849221</c:v>
                </c:pt>
                <c:pt idx="33">
                  <c:v>15359.864454248423</c:v>
                </c:pt>
                <c:pt idx="34">
                  <c:v>15494.14766709568</c:v>
                </c:pt>
                <c:pt idx="35">
                  <c:v>15621.012845323921</c:v>
                </c:pt>
                <c:pt idx="36">
                  <c:v>15747.866742268108</c:v>
                </c:pt>
                <c:pt idx="37">
                  <c:v>15863.955673876373</c:v>
                </c:pt>
                <c:pt idx="38">
                  <c:v>15981.849251949288</c:v>
                </c:pt>
                <c:pt idx="39">
                  <c:v>16090.016117632731</c:v>
                </c:pt>
                <c:pt idx="40">
                  <c:v>16199.455167455684</c:v>
                </c:pt>
                <c:pt idx="41">
                  <c:v>16298.104541155119</c:v>
                </c:pt>
                <c:pt idx="42">
                  <c:v>16397.619856137313</c:v>
                </c:pt>
              </c:numCache>
            </c:numRef>
          </c:val>
          <c:smooth val="0"/>
          <c:extLst>
            <c:ext xmlns:c16="http://schemas.microsoft.com/office/drawing/2014/chart" uri="{C3380CC4-5D6E-409C-BE32-E72D297353CC}">
              <c16:uniqueId val="{00000002-1B92-44F1-B244-40D91B9EBBA7}"/>
            </c:ext>
          </c:extLst>
        </c:ser>
        <c:dLbls>
          <c:showLegendKey val="0"/>
          <c:showVal val="0"/>
          <c:showCatName val="0"/>
          <c:showSerName val="0"/>
          <c:showPercent val="0"/>
          <c:showBubbleSize val="0"/>
        </c:dLbls>
        <c:smooth val="0"/>
        <c:axId val="699132008"/>
        <c:axId val="699133184"/>
      </c:lineChart>
      <c:dateAx>
        <c:axId val="699132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6708103390660838"/>
              <c:y val="0.8727634344511716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3184"/>
        <c:crosses val="autoZero"/>
        <c:auto val="1"/>
        <c:lblOffset val="100"/>
        <c:baseTimeUnit val="months"/>
        <c:majorUnit val="12"/>
        <c:majorTimeUnit val="months"/>
        <c:minorUnit val="12"/>
        <c:minorTimeUnit val="months"/>
      </c:dateAx>
      <c:valAx>
        <c:axId val="6991331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9132008"/>
        <c:crosses val="autoZero"/>
        <c:crossBetween val="midCat"/>
      </c:valAx>
      <c:spPr>
        <a:solidFill>
          <a:srgbClr val="C0C0C0"/>
        </a:solidFill>
        <a:ln w="12700">
          <a:solidFill>
            <a:srgbClr val="808080"/>
          </a:solidFill>
          <a:prstDash val="solid"/>
        </a:ln>
      </c:spPr>
    </c:plotArea>
    <c:legend>
      <c:legendPos val="b"/>
      <c:layout>
        <c:manualLayout>
          <c:xMode val="edge"/>
          <c:yMode val="edge"/>
          <c:x val="0.36273316268099365"/>
          <c:y val="0.94234589202246144"/>
          <c:w val="0.31180155014615762"/>
          <c:h val="4.3737490980958027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70297029702E-2"/>
        </c:manualLayout>
      </c:layout>
      <c:overlay val="0"/>
      <c:spPr>
        <a:noFill/>
        <a:ln w="25400">
          <a:noFill/>
        </a:ln>
      </c:spPr>
    </c:title>
    <c:autoTitleDeleted val="0"/>
    <c:plotArea>
      <c:layout>
        <c:manualLayout>
          <c:layoutTarget val="inner"/>
          <c:xMode val="edge"/>
          <c:yMode val="edge"/>
          <c:x val="7.0855661226592023E-2"/>
          <c:y val="0.15049519501778602"/>
          <c:w val="0.89037491277189218"/>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Data'!$W$13:$BM$13</c:f>
              <c:numCache>
                <c:formatCode>#,##0</c:formatCode>
                <c:ptCount val="43"/>
                <c:pt idx="0">
                  <c:v>3204</c:v>
                </c:pt>
                <c:pt idx="1">
                  <c:v>3125</c:v>
                </c:pt>
                <c:pt idx="2">
                  <c:v>3072</c:v>
                </c:pt>
                <c:pt idx="3">
                  <c:v>3044</c:v>
                </c:pt>
                <c:pt idx="4">
                  <c:v>2984</c:v>
                </c:pt>
                <c:pt idx="5">
                  <c:v>2954</c:v>
                </c:pt>
                <c:pt idx="6">
                  <c:v>2932</c:v>
                </c:pt>
                <c:pt idx="7">
                  <c:v>2916</c:v>
                </c:pt>
                <c:pt idx="8">
                  <c:v>2879</c:v>
                </c:pt>
                <c:pt idx="9">
                  <c:v>2853</c:v>
                </c:pt>
                <c:pt idx="10">
                  <c:v>2827</c:v>
                </c:pt>
                <c:pt idx="11">
                  <c:v>2784</c:v>
                </c:pt>
                <c:pt idx="12">
                  <c:v>2758</c:v>
                </c:pt>
                <c:pt idx="13">
                  <c:v>2697</c:v>
                </c:pt>
                <c:pt idx="14">
                  <c:v>2663</c:v>
                </c:pt>
                <c:pt idx="15">
                  <c:v>2646</c:v>
                </c:pt>
                <c:pt idx="16">
                  <c:v>2606</c:v>
                </c:pt>
                <c:pt idx="17">
                  <c:v>2608</c:v>
                </c:pt>
                <c:pt idx="18">
                  <c:v>2579</c:v>
                </c:pt>
                <c:pt idx="19">
                  <c:v>2576</c:v>
                </c:pt>
                <c:pt idx="20">
                  <c:v>2553</c:v>
                </c:pt>
                <c:pt idx="21">
                  <c:v>2542</c:v>
                </c:pt>
                <c:pt idx="22">
                  <c:v>2493</c:v>
                </c:pt>
                <c:pt idx="23">
                  <c:v>2470.974273167632</c:v>
                </c:pt>
                <c:pt idx="24">
                  <c:v>2452.0083371297437</c:v>
                </c:pt>
                <c:pt idx="25">
                  <c:v>2432.5809617198588</c:v>
                </c:pt>
                <c:pt idx="26">
                  <c:v>2416.3655051552696</c:v>
                </c:pt>
                <c:pt idx="27">
                  <c:v>2399.4989267646165</c:v>
                </c:pt>
                <c:pt idx="28">
                  <c:v>2386.8745206513877</c:v>
                </c:pt>
                <c:pt idx="29">
                  <c:v>2374.9955666735873</c:v>
                </c:pt>
                <c:pt idx="30">
                  <c:v>2364.6606966027357</c:v>
                </c:pt>
                <c:pt idx="31">
                  <c:v>2353.2075918711516</c:v>
                </c:pt>
                <c:pt idx="32">
                  <c:v>2344.3866211020363</c:v>
                </c:pt>
                <c:pt idx="33">
                  <c:v>2334.6511693589382</c:v>
                </c:pt>
                <c:pt idx="34">
                  <c:v>2327.341936608118</c:v>
                </c:pt>
                <c:pt idx="35">
                  <c:v>2319.097358753505</c:v>
                </c:pt>
                <c:pt idx="36">
                  <c:v>2311.9157678621714</c:v>
                </c:pt>
                <c:pt idx="37">
                  <c:v>2302.7077266895412</c:v>
                </c:pt>
                <c:pt idx="38">
                  <c:v>2295.6132073048175</c:v>
                </c:pt>
                <c:pt idx="39">
                  <c:v>2287.3979214815758</c:v>
                </c:pt>
                <c:pt idx="40">
                  <c:v>2280.6557123913922</c:v>
                </c:pt>
                <c:pt idx="41">
                  <c:v>2272.089739090854</c:v>
                </c:pt>
                <c:pt idx="42">
                  <c:v>2264.3504379224569</c:v>
                </c:pt>
              </c:numCache>
            </c:numRef>
          </c:val>
          <c:smooth val="0"/>
          <c:extLst>
            <c:ext xmlns:c16="http://schemas.microsoft.com/office/drawing/2014/chart" uri="{C3380CC4-5D6E-409C-BE32-E72D297353CC}">
              <c16:uniqueId val="{00000000-41BB-4061-81A8-941BBB15405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Data'!$W$55:$BM$55</c:f>
              <c:numCache>
                <c:formatCode>#,##0</c:formatCode>
                <c:ptCount val="43"/>
                <c:pt idx="0">
                  <c:v>1057</c:v>
                </c:pt>
                <c:pt idx="1">
                  <c:v>1022</c:v>
                </c:pt>
                <c:pt idx="2">
                  <c:v>974</c:v>
                </c:pt>
                <c:pt idx="3">
                  <c:v>949</c:v>
                </c:pt>
                <c:pt idx="4">
                  <c:v>905</c:v>
                </c:pt>
                <c:pt idx="5">
                  <c:v>894</c:v>
                </c:pt>
                <c:pt idx="6">
                  <c:v>860</c:v>
                </c:pt>
                <c:pt idx="7">
                  <c:v>847</c:v>
                </c:pt>
                <c:pt idx="8">
                  <c:v>829</c:v>
                </c:pt>
                <c:pt idx="9">
                  <c:v>797</c:v>
                </c:pt>
                <c:pt idx="10">
                  <c:v>788</c:v>
                </c:pt>
                <c:pt idx="11">
                  <c:v>770</c:v>
                </c:pt>
                <c:pt idx="12">
                  <c:v>754</c:v>
                </c:pt>
                <c:pt idx="13">
                  <c:v>703</c:v>
                </c:pt>
                <c:pt idx="14">
                  <c:v>692</c:v>
                </c:pt>
                <c:pt idx="15">
                  <c:v>684</c:v>
                </c:pt>
                <c:pt idx="16">
                  <c:v>660</c:v>
                </c:pt>
                <c:pt idx="17">
                  <c:v>650</c:v>
                </c:pt>
                <c:pt idx="18">
                  <c:v>626</c:v>
                </c:pt>
                <c:pt idx="19">
                  <c:v>607</c:v>
                </c:pt>
                <c:pt idx="20">
                  <c:v>581</c:v>
                </c:pt>
                <c:pt idx="21">
                  <c:v>565</c:v>
                </c:pt>
                <c:pt idx="22">
                  <c:v>544</c:v>
                </c:pt>
                <c:pt idx="23">
                  <c:v>527.92782237126528</c:v>
                </c:pt>
                <c:pt idx="24">
                  <c:v>512.27881434704398</c:v>
                </c:pt>
                <c:pt idx="25">
                  <c:v>495.80635415865493</c:v>
                </c:pt>
                <c:pt idx="26">
                  <c:v>480.52480962438307</c:v>
                </c:pt>
                <c:pt idx="27">
                  <c:v>464.87396448403109</c:v>
                </c:pt>
                <c:pt idx="28">
                  <c:v>450.42519262096113</c:v>
                </c:pt>
                <c:pt idx="29">
                  <c:v>435.54847463901018</c:v>
                </c:pt>
                <c:pt idx="30">
                  <c:v>420.23985035645865</c:v>
                </c:pt>
                <c:pt idx="31">
                  <c:v>403.61637308258804</c:v>
                </c:pt>
                <c:pt idx="32">
                  <c:v>389.05104437682508</c:v>
                </c:pt>
                <c:pt idx="33">
                  <c:v>374.88163603402438</c:v>
                </c:pt>
                <c:pt idx="34">
                  <c:v>361.89218792333133</c:v>
                </c:pt>
                <c:pt idx="35">
                  <c:v>348.7511517974616</c:v>
                </c:pt>
                <c:pt idx="36">
                  <c:v>337.02785743677168</c:v>
                </c:pt>
                <c:pt idx="37">
                  <c:v>325.39638587632624</c:v>
                </c:pt>
                <c:pt idx="38">
                  <c:v>314.70372421857189</c:v>
                </c:pt>
                <c:pt idx="39">
                  <c:v>303.74487887822096</c:v>
                </c:pt>
                <c:pt idx="40">
                  <c:v>293.49683636400152</c:v>
                </c:pt>
                <c:pt idx="41">
                  <c:v>282.8534768370597</c:v>
                </c:pt>
                <c:pt idx="42">
                  <c:v>272.85661993606647</c:v>
                </c:pt>
              </c:numCache>
            </c:numRef>
          </c:val>
          <c:smooth val="0"/>
          <c:extLst>
            <c:ext xmlns:c16="http://schemas.microsoft.com/office/drawing/2014/chart" uri="{C3380CC4-5D6E-409C-BE32-E72D297353CC}">
              <c16:uniqueId val="{00000001-41BB-4061-81A8-941BBB15405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Data'!$W$181:$BM$181</c:f>
              <c:numCache>
                <c:formatCode>#,##0</c:formatCode>
                <c:ptCount val="43"/>
                <c:pt idx="0">
                  <c:v>981</c:v>
                </c:pt>
                <c:pt idx="1">
                  <c:v>971</c:v>
                </c:pt>
                <c:pt idx="2">
                  <c:v>934</c:v>
                </c:pt>
                <c:pt idx="3">
                  <c:v>917</c:v>
                </c:pt>
                <c:pt idx="4">
                  <c:v>873</c:v>
                </c:pt>
                <c:pt idx="5">
                  <c:v>866</c:v>
                </c:pt>
                <c:pt idx="6">
                  <c:v>846</c:v>
                </c:pt>
                <c:pt idx="7">
                  <c:v>837</c:v>
                </c:pt>
                <c:pt idx="8">
                  <c:v>812</c:v>
                </c:pt>
                <c:pt idx="9">
                  <c:v>800</c:v>
                </c:pt>
                <c:pt idx="10">
                  <c:v>784</c:v>
                </c:pt>
                <c:pt idx="11">
                  <c:v>767</c:v>
                </c:pt>
                <c:pt idx="12">
                  <c:v>754</c:v>
                </c:pt>
                <c:pt idx="13">
                  <c:v>707</c:v>
                </c:pt>
                <c:pt idx="14">
                  <c:v>683</c:v>
                </c:pt>
                <c:pt idx="15">
                  <c:v>676</c:v>
                </c:pt>
                <c:pt idx="16">
                  <c:v>652</c:v>
                </c:pt>
                <c:pt idx="17">
                  <c:v>643</c:v>
                </c:pt>
                <c:pt idx="18">
                  <c:v>616</c:v>
                </c:pt>
                <c:pt idx="19">
                  <c:v>589</c:v>
                </c:pt>
                <c:pt idx="20">
                  <c:v>562</c:v>
                </c:pt>
                <c:pt idx="21">
                  <c:v>548</c:v>
                </c:pt>
                <c:pt idx="22">
                  <c:v>527</c:v>
                </c:pt>
                <c:pt idx="23">
                  <c:v>509.79827192977444</c:v>
                </c:pt>
                <c:pt idx="24">
                  <c:v>493.49669997295609</c:v>
                </c:pt>
                <c:pt idx="25">
                  <c:v>476.60417574322292</c:v>
                </c:pt>
                <c:pt idx="26">
                  <c:v>462.03779112007203</c:v>
                </c:pt>
                <c:pt idx="27">
                  <c:v>447.91996093915668</c:v>
                </c:pt>
                <c:pt idx="28">
                  <c:v>433.62663348423519</c:v>
                </c:pt>
                <c:pt idx="29">
                  <c:v>417.78790332507953</c:v>
                </c:pt>
                <c:pt idx="30">
                  <c:v>404.39716947761502</c:v>
                </c:pt>
                <c:pt idx="31">
                  <c:v>391.39306134644505</c:v>
                </c:pt>
                <c:pt idx="32">
                  <c:v>379.20967659804484</c:v>
                </c:pt>
                <c:pt idx="33">
                  <c:v>366.57573832435497</c:v>
                </c:pt>
                <c:pt idx="34">
                  <c:v>354.50764441473211</c:v>
                </c:pt>
                <c:pt idx="35">
                  <c:v>341.56731206719661</c:v>
                </c:pt>
                <c:pt idx="36">
                  <c:v>330.19940800751067</c:v>
                </c:pt>
                <c:pt idx="37">
                  <c:v>318.92134844910618</c:v>
                </c:pt>
                <c:pt idx="38">
                  <c:v>308.23832372565283</c:v>
                </c:pt>
                <c:pt idx="39">
                  <c:v>296.86940053931619</c:v>
                </c:pt>
                <c:pt idx="40">
                  <c:v>286.41249516631115</c:v>
                </c:pt>
                <c:pt idx="41">
                  <c:v>275.71195782540048</c:v>
                </c:pt>
                <c:pt idx="42">
                  <c:v>265.44710889243663</c:v>
                </c:pt>
              </c:numCache>
            </c:numRef>
          </c:val>
          <c:smooth val="0"/>
          <c:extLst>
            <c:ext xmlns:c16="http://schemas.microsoft.com/office/drawing/2014/chart" uri="{C3380CC4-5D6E-409C-BE32-E72D297353CC}">
              <c16:uniqueId val="{00000002-41BB-4061-81A8-941BBB15405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Data'!$W$202:$BM$202</c:f>
              <c:numCache>
                <c:formatCode>#,##0</c:formatCode>
                <c:ptCount val="43"/>
                <c:pt idx="0">
                  <c:v>1314</c:v>
                </c:pt>
                <c:pt idx="1">
                  <c:v>1288</c:v>
                </c:pt>
                <c:pt idx="2">
                  <c:v>1265</c:v>
                </c:pt>
                <c:pt idx="3">
                  <c:v>1249</c:v>
                </c:pt>
                <c:pt idx="4">
                  <c:v>1233</c:v>
                </c:pt>
                <c:pt idx="5">
                  <c:v>1215</c:v>
                </c:pt>
                <c:pt idx="6">
                  <c:v>1203</c:v>
                </c:pt>
                <c:pt idx="7">
                  <c:v>1174</c:v>
                </c:pt>
                <c:pt idx="8">
                  <c:v>1158</c:v>
                </c:pt>
                <c:pt idx="9">
                  <c:v>1109</c:v>
                </c:pt>
                <c:pt idx="10">
                  <c:v>1089</c:v>
                </c:pt>
                <c:pt idx="11">
                  <c:v>1079</c:v>
                </c:pt>
                <c:pt idx="12">
                  <c:v>1044</c:v>
                </c:pt>
                <c:pt idx="13">
                  <c:v>1001</c:v>
                </c:pt>
                <c:pt idx="14">
                  <c:v>994</c:v>
                </c:pt>
                <c:pt idx="15">
                  <c:v>967</c:v>
                </c:pt>
                <c:pt idx="16">
                  <c:v>936</c:v>
                </c:pt>
                <c:pt idx="17">
                  <c:v>902</c:v>
                </c:pt>
                <c:pt idx="18">
                  <c:v>868</c:v>
                </c:pt>
                <c:pt idx="19">
                  <c:v>851</c:v>
                </c:pt>
                <c:pt idx="20">
                  <c:v>821</c:v>
                </c:pt>
                <c:pt idx="21">
                  <c:v>800</c:v>
                </c:pt>
                <c:pt idx="22">
                  <c:v>769</c:v>
                </c:pt>
                <c:pt idx="23">
                  <c:v>739.01704093296803</c:v>
                </c:pt>
                <c:pt idx="24">
                  <c:v>714.05943359256344</c:v>
                </c:pt>
                <c:pt idx="25">
                  <c:v>688.21703618976073</c:v>
                </c:pt>
                <c:pt idx="26">
                  <c:v>667.42588404222931</c:v>
                </c:pt>
                <c:pt idx="27">
                  <c:v>645.99656543479205</c:v>
                </c:pt>
                <c:pt idx="28">
                  <c:v>629.55155644534489</c:v>
                </c:pt>
                <c:pt idx="29">
                  <c:v>612.67554967347621</c:v>
                </c:pt>
                <c:pt idx="30">
                  <c:v>598.96154521086805</c:v>
                </c:pt>
                <c:pt idx="31">
                  <c:v>583.83484897777043</c:v>
                </c:pt>
                <c:pt idx="32">
                  <c:v>573.2187151554416</c:v>
                </c:pt>
                <c:pt idx="33">
                  <c:v>562.74560561726503</c:v>
                </c:pt>
                <c:pt idx="34">
                  <c:v>555.5180935580097</c:v>
                </c:pt>
                <c:pt idx="35">
                  <c:v>547.75381813617071</c:v>
                </c:pt>
                <c:pt idx="36">
                  <c:v>541.78565359866957</c:v>
                </c:pt>
                <c:pt idx="37">
                  <c:v>534.1457952794899</c:v>
                </c:pt>
                <c:pt idx="38">
                  <c:v>528.4594387330535</c:v>
                </c:pt>
                <c:pt idx="39">
                  <c:v>521.77052842473483</c:v>
                </c:pt>
                <c:pt idx="40">
                  <c:v>516.93494198274607</c:v>
                </c:pt>
                <c:pt idx="41">
                  <c:v>511.05626129825197</c:v>
                </c:pt>
                <c:pt idx="42">
                  <c:v>507.20461082309271</c:v>
                </c:pt>
              </c:numCache>
            </c:numRef>
          </c:val>
          <c:smooth val="0"/>
          <c:extLst>
            <c:ext xmlns:c16="http://schemas.microsoft.com/office/drawing/2014/chart" uri="{C3380CC4-5D6E-409C-BE32-E72D297353CC}">
              <c16:uniqueId val="{00000003-41BB-4061-81A8-941BBB15405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Data'!$W$580:$BM$580</c:f>
              <c:numCache>
                <c:formatCode>#,##0</c:formatCode>
                <c:ptCount val="43"/>
                <c:pt idx="0">
                  <c:v>568</c:v>
                </c:pt>
                <c:pt idx="1">
                  <c:v>544</c:v>
                </c:pt>
                <c:pt idx="2">
                  <c:v>525</c:v>
                </c:pt>
                <c:pt idx="3">
                  <c:v>518</c:v>
                </c:pt>
                <c:pt idx="4">
                  <c:v>507</c:v>
                </c:pt>
                <c:pt idx="5">
                  <c:v>490</c:v>
                </c:pt>
                <c:pt idx="6">
                  <c:v>481</c:v>
                </c:pt>
                <c:pt idx="7">
                  <c:v>468</c:v>
                </c:pt>
                <c:pt idx="8">
                  <c:v>456</c:v>
                </c:pt>
                <c:pt idx="9">
                  <c:v>434</c:v>
                </c:pt>
                <c:pt idx="10">
                  <c:v>419</c:v>
                </c:pt>
                <c:pt idx="11">
                  <c:v>416</c:v>
                </c:pt>
                <c:pt idx="12">
                  <c:v>402</c:v>
                </c:pt>
                <c:pt idx="13">
                  <c:v>383</c:v>
                </c:pt>
                <c:pt idx="14">
                  <c:v>373</c:v>
                </c:pt>
                <c:pt idx="15">
                  <c:v>353</c:v>
                </c:pt>
                <c:pt idx="16">
                  <c:v>328</c:v>
                </c:pt>
                <c:pt idx="17">
                  <c:v>302</c:v>
                </c:pt>
                <c:pt idx="18">
                  <c:v>288</c:v>
                </c:pt>
                <c:pt idx="19">
                  <c:v>279</c:v>
                </c:pt>
                <c:pt idx="20">
                  <c:v>264</c:v>
                </c:pt>
                <c:pt idx="21">
                  <c:v>249</c:v>
                </c:pt>
                <c:pt idx="22">
                  <c:v>231</c:v>
                </c:pt>
                <c:pt idx="23">
                  <c:v>219.88673214757651</c:v>
                </c:pt>
                <c:pt idx="24">
                  <c:v>210.4899832613128</c:v>
                </c:pt>
                <c:pt idx="25">
                  <c:v>200.40281683266534</c:v>
                </c:pt>
                <c:pt idx="26">
                  <c:v>191.37943533785707</c:v>
                </c:pt>
                <c:pt idx="27">
                  <c:v>181.28252527093983</c:v>
                </c:pt>
                <c:pt idx="28">
                  <c:v>173.45913627671834</c:v>
                </c:pt>
                <c:pt idx="29">
                  <c:v>165.79847803360269</c:v>
                </c:pt>
                <c:pt idx="30">
                  <c:v>159.10699078311896</c:v>
                </c:pt>
                <c:pt idx="31">
                  <c:v>151.78471646390685</c:v>
                </c:pt>
                <c:pt idx="32">
                  <c:v>145.85497646737045</c:v>
                </c:pt>
                <c:pt idx="33">
                  <c:v>139.87501548922179</c:v>
                </c:pt>
                <c:pt idx="34">
                  <c:v>135.19910311214559</c:v>
                </c:pt>
                <c:pt idx="35">
                  <c:v>130.50760444925086</c:v>
                </c:pt>
                <c:pt idx="36">
                  <c:v>126.61991759402819</c:v>
                </c:pt>
                <c:pt idx="37">
                  <c:v>122.35343883017684</c:v>
                </c:pt>
                <c:pt idx="38">
                  <c:v>119.0105584778411</c:v>
                </c:pt>
                <c:pt idx="39">
                  <c:v>115.71053757495493</c:v>
                </c:pt>
                <c:pt idx="40">
                  <c:v>112.86647462816258</c:v>
                </c:pt>
                <c:pt idx="41">
                  <c:v>109.55734736954761</c:v>
                </c:pt>
                <c:pt idx="42">
                  <c:v>106.79841083246112</c:v>
                </c:pt>
              </c:numCache>
            </c:numRef>
          </c:val>
          <c:smooth val="0"/>
          <c:extLst>
            <c:ext xmlns:c16="http://schemas.microsoft.com/office/drawing/2014/chart" uri="{C3380CC4-5D6E-409C-BE32-E72D297353CC}">
              <c16:uniqueId val="{00000004-41BB-4061-81A8-941BBB154056}"/>
            </c:ext>
          </c:extLst>
        </c:ser>
        <c:dLbls>
          <c:showLegendKey val="0"/>
          <c:showVal val="0"/>
          <c:showCatName val="0"/>
          <c:showSerName val="0"/>
          <c:showPercent val="0"/>
          <c:showBubbleSize val="0"/>
        </c:dLbls>
        <c:smooth val="0"/>
        <c:axId val="699129264"/>
        <c:axId val="699133968"/>
      </c:lineChart>
      <c:dateAx>
        <c:axId val="69912926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657773101125671"/>
              <c:y val="0.8792087523713001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33968"/>
        <c:crosses val="autoZero"/>
        <c:auto val="1"/>
        <c:lblOffset val="100"/>
        <c:baseTimeUnit val="months"/>
        <c:majorUnit val="12"/>
        <c:majorTimeUnit val="months"/>
        <c:minorUnit val="12"/>
        <c:minorTimeUnit val="months"/>
      </c:dateAx>
      <c:valAx>
        <c:axId val="6991339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29264"/>
        <c:crosses val="autoZero"/>
        <c:crossBetween val="midCat"/>
      </c:valAx>
      <c:spPr>
        <a:solidFill>
          <a:srgbClr val="C0C0C0"/>
        </a:solidFill>
        <a:ln w="12700">
          <a:solidFill>
            <a:srgbClr val="808080"/>
          </a:solidFill>
          <a:prstDash val="solid"/>
        </a:ln>
      </c:spPr>
    </c:plotArea>
    <c:legend>
      <c:legendPos val="b"/>
      <c:layout>
        <c:manualLayout>
          <c:xMode val="edge"/>
          <c:yMode val="edge"/>
          <c:x val="0.33021416490549099"/>
          <c:y val="0.94653548504456742"/>
          <c:w val="0.37032117304702711"/>
          <c:h val="3.9603960396039639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397157038538"/>
          <c:y val="2.9762005395448831E-2"/>
        </c:manualLayout>
      </c:layout>
      <c:overlay val="0"/>
      <c:spPr>
        <a:noFill/>
        <a:ln w="25400">
          <a:noFill/>
        </a:ln>
      </c:spPr>
    </c:title>
    <c:autoTitleDeleted val="0"/>
    <c:plotArea>
      <c:layout>
        <c:manualLayout>
          <c:layoutTarget val="inner"/>
          <c:xMode val="edge"/>
          <c:yMode val="edge"/>
          <c:x val="7.343945637589909E-2"/>
          <c:y val="0.15476220463286797"/>
          <c:w val="0.89106540402757561"/>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Data'!$W$664:$BM$664</c:f>
              <c:numCache>
                <c:formatCode>#,##0</c:formatCode>
                <c:ptCount val="43"/>
                <c:pt idx="0">
                  <c:v>3112</c:v>
                </c:pt>
                <c:pt idx="1">
                  <c:v>3047</c:v>
                </c:pt>
                <c:pt idx="2">
                  <c:v>2958</c:v>
                </c:pt>
                <c:pt idx="3">
                  <c:v>2899</c:v>
                </c:pt>
                <c:pt idx="4">
                  <c:v>2791</c:v>
                </c:pt>
                <c:pt idx="5">
                  <c:v>2765</c:v>
                </c:pt>
                <c:pt idx="6">
                  <c:v>2703</c:v>
                </c:pt>
                <c:pt idx="7">
                  <c:v>2668</c:v>
                </c:pt>
                <c:pt idx="8">
                  <c:v>2563</c:v>
                </c:pt>
                <c:pt idx="9">
                  <c:v>2504</c:v>
                </c:pt>
                <c:pt idx="10">
                  <c:v>2471</c:v>
                </c:pt>
                <c:pt idx="11">
                  <c:v>2423</c:v>
                </c:pt>
                <c:pt idx="12">
                  <c:v>2363</c:v>
                </c:pt>
                <c:pt idx="13">
                  <c:v>2290</c:v>
                </c:pt>
                <c:pt idx="14">
                  <c:v>2227</c:v>
                </c:pt>
                <c:pt idx="15">
                  <c:v>2152</c:v>
                </c:pt>
                <c:pt idx="16">
                  <c:v>2066</c:v>
                </c:pt>
                <c:pt idx="17">
                  <c:v>2023</c:v>
                </c:pt>
                <c:pt idx="18">
                  <c:v>1962</c:v>
                </c:pt>
                <c:pt idx="19">
                  <c:v>1892</c:v>
                </c:pt>
                <c:pt idx="20">
                  <c:v>1822</c:v>
                </c:pt>
                <c:pt idx="21">
                  <c:v>1786</c:v>
                </c:pt>
                <c:pt idx="22">
                  <c:v>1720</c:v>
                </c:pt>
                <c:pt idx="23">
                  <c:v>1665.4229141277124</c:v>
                </c:pt>
                <c:pt idx="24">
                  <c:v>1615.6586530468901</c:v>
                </c:pt>
                <c:pt idx="25">
                  <c:v>1563.5715947266347</c:v>
                </c:pt>
                <c:pt idx="26">
                  <c:v>1518.3698259191763</c:v>
                </c:pt>
                <c:pt idx="27">
                  <c:v>1472.667850305332</c:v>
                </c:pt>
                <c:pt idx="28">
                  <c:v>1430.4870488034628</c:v>
                </c:pt>
                <c:pt idx="29">
                  <c:v>1385.561213811091</c:v>
                </c:pt>
                <c:pt idx="30">
                  <c:v>1343.9830971475471</c:v>
                </c:pt>
                <c:pt idx="31">
                  <c:v>1300.3214963100261</c:v>
                </c:pt>
                <c:pt idx="32">
                  <c:v>1261.5476538809583</c:v>
                </c:pt>
                <c:pt idx="33">
                  <c:v>1222.3035381120842</c:v>
                </c:pt>
                <c:pt idx="34">
                  <c:v>1186.4189418859858</c:v>
                </c:pt>
                <c:pt idx="35">
                  <c:v>1148.7554435472628</c:v>
                </c:pt>
                <c:pt idx="36">
                  <c:v>1115.2488034652704</c:v>
                </c:pt>
                <c:pt idx="37">
                  <c:v>1080.8900719292567</c:v>
                </c:pt>
                <c:pt idx="38">
                  <c:v>1049.3756360465904</c:v>
                </c:pt>
                <c:pt idx="39">
                  <c:v>1016.4070594835867</c:v>
                </c:pt>
                <c:pt idx="40">
                  <c:v>986.19543849608351</c:v>
                </c:pt>
                <c:pt idx="41">
                  <c:v>954.48821035506796</c:v>
                </c:pt>
                <c:pt idx="42">
                  <c:v>925.00980626591547</c:v>
                </c:pt>
              </c:numCache>
            </c:numRef>
          </c:val>
          <c:smooth val="0"/>
          <c:extLst>
            <c:ext xmlns:c16="http://schemas.microsoft.com/office/drawing/2014/chart" uri="{C3380CC4-5D6E-409C-BE32-E72D297353CC}">
              <c16:uniqueId val="{00000000-1A4B-4BB7-8642-38B543BC04D0}"/>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Data'!$W$685:$BM$685</c:f>
              <c:numCache>
                <c:formatCode>#,##0</c:formatCode>
                <c:ptCount val="43"/>
                <c:pt idx="0">
                  <c:v>4515</c:v>
                </c:pt>
                <c:pt idx="1">
                  <c:v>4419</c:v>
                </c:pt>
                <c:pt idx="2">
                  <c:v>4340</c:v>
                </c:pt>
                <c:pt idx="3">
                  <c:v>4297</c:v>
                </c:pt>
                <c:pt idx="4">
                  <c:v>4221</c:v>
                </c:pt>
                <c:pt idx="5">
                  <c:v>4172</c:v>
                </c:pt>
                <c:pt idx="6">
                  <c:v>4137</c:v>
                </c:pt>
                <c:pt idx="7">
                  <c:v>4092</c:v>
                </c:pt>
                <c:pt idx="8">
                  <c:v>4039</c:v>
                </c:pt>
                <c:pt idx="9">
                  <c:v>3964</c:v>
                </c:pt>
                <c:pt idx="10">
                  <c:v>3916</c:v>
                </c:pt>
                <c:pt idx="11">
                  <c:v>3861</c:v>
                </c:pt>
                <c:pt idx="12">
                  <c:v>3803</c:v>
                </c:pt>
                <c:pt idx="13">
                  <c:v>3698</c:v>
                </c:pt>
                <c:pt idx="14">
                  <c:v>3656</c:v>
                </c:pt>
                <c:pt idx="15">
                  <c:v>3615</c:v>
                </c:pt>
                <c:pt idx="16">
                  <c:v>3543</c:v>
                </c:pt>
                <c:pt idx="17">
                  <c:v>3512</c:v>
                </c:pt>
                <c:pt idx="18">
                  <c:v>3452</c:v>
                </c:pt>
                <c:pt idx="19">
                  <c:v>3428</c:v>
                </c:pt>
                <c:pt idx="20">
                  <c:v>3378</c:v>
                </c:pt>
                <c:pt idx="21">
                  <c:v>3345</c:v>
                </c:pt>
                <c:pt idx="22">
                  <c:v>3268</c:v>
                </c:pt>
                <c:pt idx="23">
                  <c:v>3216.2810331894907</c:v>
                </c:pt>
                <c:pt idx="24">
                  <c:v>3172.6870161412189</c:v>
                </c:pt>
                <c:pt idx="25">
                  <c:v>3127.8182421075844</c:v>
                </c:pt>
                <c:pt idx="26">
                  <c:v>3090.9556647121303</c:v>
                </c:pt>
                <c:pt idx="27">
                  <c:v>3052.5955465353354</c:v>
                </c:pt>
                <c:pt idx="28">
                  <c:v>3023.3830873656921</c:v>
                </c:pt>
                <c:pt idx="29">
                  <c:v>2994.4294785549791</c:v>
                </c:pt>
                <c:pt idx="30">
                  <c:v>2970.1426312236435</c:v>
                </c:pt>
                <c:pt idx="31">
                  <c:v>2943.3002690454546</c:v>
                </c:pt>
                <c:pt idx="32">
                  <c:v>2923.4562496398808</c:v>
                </c:pt>
                <c:pt idx="33">
                  <c:v>2902.7398463734917</c:v>
                </c:pt>
                <c:pt idx="34">
                  <c:v>2887.6305911936852</c:v>
                </c:pt>
                <c:pt idx="35">
                  <c:v>2870.9872095409596</c:v>
                </c:pt>
                <c:pt idx="36">
                  <c:v>2857.2351767421155</c:v>
                </c:pt>
                <c:pt idx="37">
                  <c:v>2839.8267874480225</c:v>
                </c:pt>
                <c:pt idx="38">
                  <c:v>2826.482687874412</c:v>
                </c:pt>
                <c:pt idx="39">
                  <c:v>2811.0214134983503</c:v>
                </c:pt>
                <c:pt idx="40">
                  <c:v>2798.8050643070096</c:v>
                </c:pt>
                <c:pt idx="41">
                  <c:v>2783.8015503261759</c:v>
                </c:pt>
                <c:pt idx="42">
                  <c:v>2771.7682059754775</c:v>
                </c:pt>
              </c:numCache>
            </c:numRef>
          </c:val>
          <c:smooth val="0"/>
          <c:extLst>
            <c:ext xmlns:c16="http://schemas.microsoft.com/office/drawing/2014/chart" uri="{C3380CC4-5D6E-409C-BE32-E72D297353CC}">
              <c16:uniqueId val="{00000001-1A4B-4BB7-8642-38B543BC04D0}"/>
            </c:ext>
          </c:extLst>
        </c:ser>
        <c:dLbls>
          <c:showLegendKey val="0"/>
          <c:showVal val="0"/>
          <c:showCatName val="0"/>
          <c:showSerName val="0"/>
          <c:showPercent val="0"/>
          <c:showBubbleSize val="0"/>
        </c:dLbls>
        <c:smooth val="0"/>
        <c:axId val="699134360"/>
        <c:axId val="699127304"/>
      </c:lineChart>
      <c:dateAx>
        <c:axId val="6991343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66858969361502"/>
              <c:y val="0.8710333275934941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27304"/>
        <c:crosses val="autoZero"/>
        <c:auto val="1"/>
        <c:lblOffset val="100"/>
        <c:baseTimeUnit val="months"/>
        <c:majorUnit val="12"/>
        <c:majorTimeUnit val="months"/>
        <c:minorUnit val="12"/>
        <c:minorTimeUnit val="months"/>
      </c:dateAx>
      <c:valAx>
        <c:axId val="6991273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34360"/>
        <c:crosses val="autoZero"/>
        <c:crossBetween val="midCat"/>
      </c:valAx>
      <c:spPr>
        <a:solidFill>
          <a:srgbClr val="C0C0C0"/>
        </a:solidFill>
        <a:ln w="12700">
          <a:solidFill>
            <a:srgbClr val="808080"/>
          </a:solidFill>
          <a:prstDash val="solid"/>
        </a:ln>
      </c:spPr>
    </c:plotArea>
    <c:legend>
      <c:legendPos val="b"/>
      <c:layout>
        <c:manualLayout>
          <c:xMode val="edge"/>
          <c:yMode val="edge"/>
          <c:x val="0.33537369091239833"/>
          <c:y val="0.9424621822868563"/>
          <c:w val="0.36719731815701251"/>
          <c:h val="4.3650746439995225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82107355864811E-2"/>
        </c:manualLayout>
      </c:layout>
      <c:overlay val="0"/>
      <c:spPr>
        <a:noFill/>
        <a:ln w="25400">
          <a:noFill/>
        </a:ln>
      </c:spPr>
    </c:title>
    <c:autoTitleDeleted val="0"/>
    <c:plotArea>
      <c:layout>
        <c:manualLayout>
          <c:layoutTarget val="inner"/>
          <c:xMode val="edge"/>
          <c:yMode val="edge"/>
          <c:x val="7.9025654881375126E-2"/>
          <c:y val="0.13518886679920478"/>
          <c:w val="0.89037491277189218"/>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Data'!$W$496:$BM$496</c:f>
              <c:numCache>
                <c:formatCode>#,##0</c:formatCode>
                <c:ptCount val="43"/>
                <c:pt idx="0">
                  <c:v>3195</c:v>
                </c:pt>
                <c:pt idx="1">
                  <c:v>3135</c:v>
                </c:pt>
                <c:pt idx="2">
                  <c:v>3085</c:v>
                </c:pt>
                <c:pt idx="3">
                  <c:v>3033</c:v>
                </c:pt>
                <c:pt idx="4">
                  <c:v>2996</c:v>
                </c:pt>
                <c:pt idx="5">
                  <c:v>2928</c:v>
                </c:pt>
                <c:pt idx="6">
                  <c:v>2889</c:v>
                </c:pt>
                <c:pt idx="7">
                  <c:v>2854</c:v>
                </c:pt>
                <c:pt idx="8">
                  <c:v>2819</c:v>
                </c:pt>
                <c:pt idx="9">
                  <c:v>2738</c:v>
                </c:pt>
                <c:pt idx="10">
                  <c:v>2721</c:v>
                </c:pt>
                <c:pt idx="11">
                  <c:v>2707</c:v>
                </c:pt>
                <c:pt idx="12">
                  <c:v>2673</c:v>
                </c:pt>
                <c:pt idx="13">
                  <c:v>2621</c:v>
                </c:pt>
                <c:pt idx="14">
                  <c:v>2623</c:v>
                </c:pt>
                <c:pt idx="15">
                  <c:v>2619</c:v>
                </c:pt>
                <c:pt idx="16">
                  <c:v>2574</c:v>
                </c:pt>
                <c:pt idx="17">
                  <c:v>2556</c:v>
                </c:pt>
                <c:pt idx="18">
                  <c:v>2529</c:v>
                </c:pt>
                <c:pt idx="19">
                  <c:v>2506</c:v>
                </c:pt>
                <c:pt idx="20">
                  <c:v>2485</c:v>
                </c:pt>
                <c:pt idx="21">
                  <c:v>2477</c:v>
                </c:pt>
                <c:pt idx="22">
                  <c:v>2439</c:v>
                </c:pt>
                <c:pt idx="23">
                  <c:v>2402.594066311442</c:v>
                </c:pt>
                <c:pt idx="24">
                  <c:v>2376.3451429209599</c:v>
                </c:pt>
                <c:pt idx="25">
                  <c:v>2352.5257145967853</c:v>
                </c:pt>
                <c:pt idx="26">
                  <c:v>2336.7857657990294</c:v>
                </c:pt>
                <c:pt idx="27">
                  <c:v>2319.6137333135221</c:v>
                </c:pt>
                <c:pt idx="28">
                  <c:v>2309.8052197907114</c:v>
                </c:pt>
                <c:pt idx="29">
                  <c:v>2299.0323096037869</c:v>
                </c:pt>
                <c:pt idx="30">
                  <c:v>2296.2229748541386</c:v>
                </c:pt>
                <c:pt idx="31">
                  <c:v>2293.5129311631422</c:v>
                </c:pt>
                <c:pt idx="32">
                  <c:v>2298.9076864968588</c:v>
                </c:pt>
                <c:pt idx="33">
                  <c:v>2304.8003981605775</c:v>
                </c:pt>
                <c:pt idx="34">
                  <c:v>2319.8424898612207</c:v>
                </c:pt>
                <c:pt idx="35">
                  <c:v>2335.3846957832639</c:v>
                </c:pt>
                <c:pt idx="36">
                  <c:v>2353.1419905449388</c:v>
                </c:pt>
                <c:pt idx="37">
                  <c:v>2366.5125448156368</c:v>
                </c:pt>
                <c:pt idx="38">
                  <c:v>2383.9198560249761</c:v>
                </c:pt>
                <c:pt idx="39">
                  <c:v>2399.7973532195815</c:v>
                </c:pt>
                <c:pt idx="40">
                  <c:v>2419.0249073304008</c:v>
                </c:pt>
                <c:pt idx="41">
                  <c:v>2435.1721583149329</c:v>
                </c:pt>
                <c:pt idx="42">
                  <c:v>2455.7979094514985</c:v>
                </c:pt>
              </c:numCache>
            </c:numRef>
          </c:val>
          <c:smooth val="0"/>
          <c:extLst>
            <c:ext xmlns:c16="http://schemas.microsoft.com/office/drawing/2014/chart" uri="{C3380CC4-5D6E-409C-BE32-E72D297353CC}">
              <c16:uniqueId val="{00000000-1A44-4BD9-BC13-6FB2ABF14AA6}"/>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Data'!$W$517:$BM$517</c:f>
              <c:numCache>
                <c:formatCode>#,##0</c:formatCode>
                <c:ptCount val="43"/>
                <c:pt idx="0">
                  <c:v>2209</c:v>
                </c:pt>
                <c:pt idx="1">
                  <c:v>2174</c:v>
                </c:pt>
                <c:pt idx="2">
                  <c:v>2180</c:v>
                </c:pt>
                <c:pt idx="3">
                  <c:v>2175</c:v>
                </c:pt>
                <c:pt idx="4">
                  <c:v>2149</c:v>
                </c:pt>
                <c:pt idx="5">
                  <c:v>2174</c:v>
                </c:pt>
                <c:pt idx="6">
                  <c:v>2197</c:v>
                </c:pt>
                <c:pt idx="7">
                  <c:v>2376</c:v>
                </c:pt>
                <c:pt idx="8">
                  <c:v>2449</c:v>
                </c:pt>
                <c:pt idx="9">
                  <c:v>2478</c:v>
                </c:pt>
                <c:pt idx="10">
                  <c:v>2532</c:v>
                </c:pt>
                <c:pt idx="11">
                  <c:v>2573</c:v>
                </c:pt>
                <c:pt idx="12">
                  <c:v>2621</c:v>
                </c:pt>
                <c:pt idx="13">
                  <c:v>2654</c:v>
                </c:pt>
                <c:pt idx="14">
                  <c:v>2683</c:v>
                </c:pt>
                <c:pt idx="15">
                  <c:v>2794</c:v>
                </c:pt>
                <c:pt idx="16">
                  <c:v>2948</c:v>
                </c:pt>
                <c:pt idx="17">
                  <c:v>3435</c:v>
                </c:pt>
                <c:pt idx="18">
                  <c:v>4561</c:v>
                </c:pt>
                <c:pt idx="19">
                  <c:v>6633</c:v>
                </c:pt>
                <c:pt idx="20">
                  <c:v>8057</c:v>
                </c:pt>
                <c:pt idx="21">
                  <c:v>8558</c:v>
                </c:pt>
                <c:pt idx="22">
                  <c:v>9212</c:v>
                </c:pt>
                <c:pt idx="23">
                  <c:v>9941.6006837905043</c:v>
                </c:pt>
                <c:pt idx="24">
                  <c:v>10483.428493566413</c:v>
                </c:pt>
                <c:pt idx="25">
                  <c:v>10875.441087021369</c:v>
                </c:pt>
                <c:pt idx="26">
                  <c:v>11153.773362835358</c:v>
                </c:pt>
                <c:pt idx="27">
                  <c:v>11341.229655241053</c:v>
                </c:pt>
                <c:pt idx="28">
                  <c:v>11521.978076357702</c:v>
                </c:pt>
                <c:pt idx="29">
                  <c:v>11694.622189206926</c:v>
                </c:pt>
                <c:pt idx="30">
                  <c:v>11800.539262084187</c:v>
                </c:pt>
                <c:pt idx="31">
                  <c:v>11903.357895481606</c:v>
                </c:pt>
                <c:pt idx="32">
                  <c:v>12063.498262356467</c:v>
                </c:pt>
                <c:pt idx="33">
                  <c:v>12215.901288816638</c:v>
                </c:pt>
                <c:pt idx="34">
                  <c:v>12361.040206025504</c:v>
                </c:pt>
                <c:pt idx="35">
                  <c:v>12497.15040778752</c:v>
                </c:pt>
                <c:pt idx="36">
                  <c:v>12628.451383712587</c:v>
                </c:pt>
                <c:pt idx="37">
                  <c:v>12752.284057209818</c:v>
                </c:pt>
                <c:pt idx="38">
                  <c:v>12872.009524347632</c:v>
                </c:pt>
                <c:pt idx="39">
                  <c:v>12984.104724030809</c:v>
                </c:pt>
                <c:pt idx="40">
                  <c:v>13091.952396764444</c:v>
                </c:pt>
                <c:pt idx="41">
                  <c:v>13191.415055037422</c:v>
                </c:pt>
                <c:pt idx="42">
                  <c:v>13287.166921772316</c:v>
                </c:pt>
              </c:numCache>
            </c:numRef>
          </c:val>
          <c:smooth val="0"/>
          <c:extLst>
            <c:ext xmlns:c16="http://schemas.microsoft.com/office/drawing/2014/chart" uri="{C3380CC4-5D6E-409C-BE32-E72D297353CC}">
              <c16:uniqueId val="{00000001-1A44-4BD9-BC13-6FB2ABF14AA6}"/>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Data'!$W$538:$BM$538</c:f>
              <c:numCache>
                <c:formatCode>#,##0</c:formatCode>
                <c:ptCount val="43"/>
                <c:pt idx="0">
                  <c:v>5404</c:v>
                </c:pt>
                <c:pt idx="1">
                  <c:v>5309</c:v>
                </c:pt>
                <c:pt idx="2">
                  <c:v>5265</c:v>
                </c:pt>
                <c:pt idx="3">
                  <c:v>5208</c:v>
                </c:pt>
                <c:pt idx="4">
                  <c:v>5145</c:v>
                </c:pt>
                <c:pt idx="5">
                  <c:v>5102</c:v>
                </c:pt>
                <c:pt idx="6">
                  <c:v>5086</c:v>
                </c:pt>
                <c:pt idx="7">
                  <c:v>5230</c:v>
                </c:pt>
                <c:pt idx="8">
                  <c:v>5268</c:v>
                </c:pt>
                <c:pt idx="9">
                  <c:v>5216</c:v>
                </c:pt>
                <c:pt idx="10">
                  <c:v>5253</c:v>
                </c:pt>
                <c:pt idx="11">
                  <c:v>5280</c:v>
                </c:pt>
                <c:pt idx="12">
                  <c:v>5294</c:v>
                </c:pt>
                <c:pt idx="13">
                  <c:v>5275</c:v>
                </c:pt>
                <c:pt idx="14">
                  <c:v>5306</c:v>
                </c:pt>
                <c:pt idx="15">
                  <c:v>5413</c:v>
                </c:pt>
                <c:pt idx="16">
                  <c:v>5522</c:v>
                </c:pt>
                <c:pt idx="17">
                  <c:v>5991</c:v>
                </c:pt>
                <c:pt idx="18">
                  <c:v>7090</c:v>
                </c:pt>
                <c:pt idx="19">
                  <c:v>9139</c:v>
                </c:pt>
                <c:pt idx="20">
                  <c:v>10542</c:v>
                </c:pt>
                <c:pt idx="21">
                  <c:v>11035</c:v>
                </c:pt>
                <c:pt idx="22">
                  <c:v>11651</c:v>
                </c:pt>
                <c:pt idx="23">
                  <c:v>12344.194750101946</c:v>
                </c:pt>
                <c:pt idx="24">
                  <c:v>12859.773636487373</c:v>
                </c:pt>
                <c:pt idx="25">
                  <c:v>13227.966801618153</c:v>
                </c:pt>
                <c:pt idx="26">
                  <c:v>13490.559128634388</c:v>
                </c:pt>
                <c:pt idx="27">
                  <c:v>13660.843388554575</c:v>
                </c:pt>
                <c:pt idx="28">
                  <c:v>13831.783296148413</c:v>
                </c:pt>
                <c:pt idx="29">
                  <c:v>13993.654498810713</c:v>
                </c:pt>
                <c:pt idx="30">
                  <c:v>14096.762236938324</c:v>
                </c:pt>
                <c:pt idx="31">
                  <c:v>14196.870826644748</c:v>
                </c:pt>
                <c:pt idx="32">
                  <c:v>14362.405948853326</c:v>
                </c:pt>
                <c:pt idx="33">
                  <c:v>14520.701686977216</c:v>
                </c:pt>
                <c:pt idx="34">
                  <c:v>14680.882695886725</c:v>
                </c:pt>
                <c:pt idx="35">
                  <c:v>14832.535103570783</c:v>
                </c:pt>
                <c:pt idx="36">
                  <c:v>14981.593374257525</c:v>
                </c:pt>
                <c:pt idx="37">
                  <c:v>15118.796602025453</c:v>
                </c:pt>
                <c:pt idx="38">
                  <c:v>15255.929380372607</c:v>
                </c:pt>
                <c:pt idx="39">
                  <c:v>15383.90207725039</c:v>
                </c:pt>
                <c:pt idx="40">
                  <c:v>15510.977304094844</c:v>
                </c:pt>
                <c:pt idx="41">
                  <c:v>15626.587213352355</c:v>
                </c:pt>
                <c:pt idx="42">
                  <c:v>15742.964831223813</c:v>
                </c:pt>
              </c:numCache>
            </c:numRef>
          </c:val>
          <c:smooth val="0"/>
          <c:extLst>
            <c:ext xmlns:c16="http://schemas.microsoft.com/office/drawing/2014/chart" uri="{C3380CC4-5D6E-409C-BE32-E72D297353CC}">
              <c16:uniqueId val="{00000002-1A44-4BD9-BC13-6FB2ABF14AA6}"/>
            </c:ext>
          </c:extLst>
        </c:ser>
        <c:dLbls>
          <c:showLegendKey val="0"/>
          <c:showVal val="0"/>
          <c:showCatName val="0"/>
          <c:showSerName val="0"/>
          <c:showPercent val="0"/>
          <c:showBubbleSize val="0"/>
        </c:dLbls>
        <c:smooth val="0"/>
        <c:axId val="699178496"/>
        <c:axId val="699174576"/>
      </c:lineChart>
      <c:dateAx>
        <c:axId val="69917849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3466650002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74576"/>
        <c:crosses val="autoZero"/>
        <c:auto val="1"/>
        <c:lblOffset val="100"/>
        <c:baseTimeUnit val="months"/>
        <c:majorUnit val="12"/>
        <c:majorTimeUnit val="months"/>
        <c:minorUnit val="12"/>
        <c:minorTimeUnit val="months"/>
      </c:dateAx>
      <c:valAx>
        <c:axId val="6991745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78496"/>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662667167"/>
          <c:y val="0.94632206759443338"/>
          <c:w val="0.22860987614643402"/>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7.9404466501240695E-2"/>
          <c:y val="0.15705765407554673"/>
          <c:w val="0.87717121588089331"/>
          <c:h val="0.65805168986083495"/>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Data'!$W$161:$BM$161</c:f>
              <c:numCache>
                <c:formatCode>#,##0</c:formatCode>
                <c:ptCount val="43"/>
                <c:pt idx="0">
                  <c:v>1149</c:v>
                </c:pt>
                <c:pt idx="1">
                  <c:v>1159</c:v>
                </c:pt>
                <c:pt idx="2">
                  <c:v>1151</c:v>
                </c:pt>
                <c:pt idx="3">
                  <c:v>1135</c:v>
                </c:pt>
                <c:pt idx="4">
                  <c:v>1134</c:v>
                </c:pt>
                <c:pt idx="5">
                  <c:v>1099</c:v>
                </c:pt>
                <c:pt idx="6">
                  <c:v>1066</c:v>
                </c:pt>
                <c:pt idx="7">
                  <c:v>1083</c:v>
                </c:pt>
                <c:pt idx="8">
                  <c:v>1285</c:v>
                </c:pt>
                <c:pt idx="9">
                  <c:v>1296</c:v>
                </c:pt>
                <c:pt idx="10">
                  <c:v>1312</c:v>
                </c:pt>
                <c:pt idx="11">
                  <c:v>1345</c:v>
                </c:pt>
                <c:pt idx="12">
                  <c:v>1336</c:v>
                </c:pt>
                <c:pt idx="13">
                  <c:v>1363</c:v>
                </c:pt>
                <c:pt idx="14">
                  <c:v>1374</c:v>
                </c:pt>
                <c:pt idx="15">
                  <c:v>1377</c:v>
                </c:pt>
                <c:pt idx="16">
                  <c:v>1400</c:v>
                </c:pt>
                <c:pt idx="17">
                  <c:v>1430</c:v>
                </c:pt>
                <c:pt idx="18">
                  <c:v>1474</c:v>
                </c:pt>
                <c:pt idx="19">
                  <c:v>1536</c:v>
                </c:pt>
                <c:pt idx="20">
                  <c:v>1601</c:v>
                </c:pt>
                <c:pt idx="21">
                  <c:v>1651</c:v>
                </c:pt>
                <c:pt idx="22">
                  <c:v>1671</c:v>
                </c:pt>
                <c:pt idx="23">
                  <c:v>1732.3443751546126</c:v>
                </c:pt>
                <c:pt idx="24">
                  <c:v>1788.3749870573331</c:v>
                </c:pt>
                <c:pt idx="25">
                  <c:v>1836.7745261371933</c:v>
                </c:pt>
                <c:pt idx="26">
                  <c:v>1882.5669644950551</c:v>
                </c:pt>
                <c:pt idx="27">
                  <c:v>1924.1169987067785</c:v>
                </c:pt>
                <c:pt idx="28">
                  <c:v>1967.5290678178785</c:v>
                </c:pt>
                <c:pt idx="29">
                  <c:v>2010.6002977495173</c:v>
                </c:pt>
                <c:pt idx="30">
                  <c:v>2052.867096280364</c:v>
                </c:pt>
                <c:pt idx="31">
                  <c:v>2092.3760481497488</c:v>
                </c:pt>
                <c:pt idx="32">
                  <c:v>2130.8683897528472</c:v>
                </c:pt>
                <c:pt idx="33">
                  <c:v>2167.2733137518912</c:v>
                </c:pt>
                <c:pt idx="34">
                  <c:v>2204.2314724743705</c:v>
                </c:pt>
                <c:pt idx="35">
                  <c:v>2239.9526480850582</c:v>
                </c:pt>
                <c:pt idx="36">
                  <c:v>2275.8247911858221</c:v>
                </c:pt>
                <c:pt idx="37">
                  <c:v>2309.8862057575484</c:v>
                </c:pt>
                <c:pt idx="38">
                  <c:v>2341.5332946572862</c:v>
                </c:pt>
                <c:pt idx="39">
                  <c:v>2369.945631236822</c:v>
                </c:pt>
                <c:pt idx="40">
                  <c:v>2397.9240384581581</c:v>
                </c:pt>
                <c:pt idx="41">
                  <c:v>2424.1953386818268</c:v>
                </c:pt>
                <c:pt idx="42">
                  <c:v>2449.8221787482712</c:v>
                </c:pt>
              </c:numCache>
            </c:numRef>
          </c:val>
          <c:smooth val="0"/>
          <c:extLst>
            <c:ext xmlns:c16="http://schemas.microsoft.com/office/drawing/2014/chart" uri="{C3380CC4-5D6E-409C-BE32-E72D297353CC}">
              <c16:uniqueId val="{00000000-D066-43F2-AF19-DF2B96F740E3}"/>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Data'!$W$434:$BM$434</c:f>
              <c:numCache>
                <c:formatCode>#,##0</c:formatCode>
                <c:ptCount val="43"/>
                <c:pt idx="0">
                  <c:v>783</c:v>
                </c:pt>
                <c:pt idx="1">
                  <c:v>792</c:v>
                </c:pt>
                <c:pt idx="2">
                  <c:v>781</c:v>
                </c:pt>
                <c:pt idx="3">
                  <c:v>773</c:v>
                </c:pt>
                <c:pt idx="4">
                  <c:v>766</c:v>
                </c:pt>
                <c:pt idx="5">
                  <c:v>742</c:v>
                </c:pt>
                <c:pt idx="6">
                  <c:v>746</c:v>
                </c:pt>
                <c:pt idx="7">
                  <c:v>736</c:v>
                </c:pt>
                <c:pt idx="8">
                  <c:v>738</c:v>
                </c:pt>
                <c:pt idx="9">
                  <c:v>730</c:v>
                </c:pt>
                <c:pt idx="10">
                  <c:v>709</c:v>
                </c:pt>
                <c:pt idx="11">
                  <c:v>697</c:v>
                </c:pt>
                <c:pt idx="12">
                  <c:v>686</c:v>
                </c:pt>
                <c:pt idx="13">
                  <c:v>667</c:v>
                </c:pt>
                <c:pt idx="14">
                  <c:v>648</c:v>
                </c:pt>
                <c:pt idx="15">
                  <c:v>655</c:v>
                </c:pt>
                <c:pt idx="16">
                  <c:v>648</c:v>
                </c:pt>
                <c:pt idx="17">
                  <c:v>623</c:v>
                </c:pt>
                <c:pt idx="18">
                  <c:v>627</c:v>
                </c:pt>
                <c:pt idx="19">
                  <c:v>604</c:v>
                </c:pt>
                <c:pt idx="20">
                  <c:v>595</c:v>
                </c:pt>
                <c:pt idx="21">
                  <c:v>584</c:v>
                </c:pt>
                <c:pt idx="22">
                  <c:v>577</c:v>
                </c:pt>
                <c:pt idx="23">
                  <c:v>562.41905940642482</c:v>
                </c:pt>
                <c:pt idx="24">
                  <c:v>551.02826216079245</c:v>
                </c:pt>
                <c:pt idx="25">
                  <c:v>539.5589485641251</c:v>
                </c:pt>
                <c:pt idx="26">
                  <c:v>530.82343244484537</c:v>
                </c:pt>
                <c:pt idx="27">
                  <c:v>522.24240751751313</c:v>
                </c:pt>
                <c:pt idx="28">
                  <c:v>514.54076308277831</c:v>
                </c:pt>
                <c:pt idx="29">
                  <c:v>505.98417820126662</c:v>
                </c:pt>
                <c:pt idx="30">
                  <c:v>499.0088939450942</c:v>
                </c:pt>
                <c:pt idx="31">
                  <c:v>491.31709134149304</c:v>
                </c:pt>
                <c:pt idx="32">
                  <c:v>483.77983222720007</c:v>
                </c:pt>
                <c:pt idx="33">
                  <c:v>475.39763599326255</c:v>
                </c:pt>
                <c:pt idx="34">
                  <c:v>467.8781090756861</c:v>
                </c:pt>
                <c:pt idx="35">
                  <c:v>459.05470565647141</c:v>
                </c:pt>
                <c:pt idx="36">
                  <c:v>451.49166531623553</c:v>
                </c:pt>
                <c:pt idx="37">
                  <c:v>443.54224865582307</c:v>
                </c:pt>
                <c:pt idx="38">
                  <c:v>435.1426922188403</c:v>
                </c:pt>
                <c:pt idx="39">
                  <c:v>426.11315713838229</c:v>
                </c:pt>
                <c:pt idx="40">
                  <c:v>419.12145414591708</c:v>
                </c:pt>
                <c:pt idx="41">
                  <c:v>411.86203031641384</c:v>
                </c:pt>
                <c:pt idx="42">
                  <c:v>405.16554181487265</c:v>
                </c:pt>
              </c:numCache>
            </c:numRef>
          </c:val>
          <c:smooth val="0"/>
          <c:extLst>
            <c:ext xmlns:c16="http://schemas.microsoft.com/office/drawing/2014/chart" uri="{C3380CC4-5D6E-409C-BE32-E72D297353CC}">
              <c16:uniqueId val="{00000001-D066-43F2-AF19-DF2B96F740E3}"/>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Data'!$W$476:$BM$476</c:f>
              <c:numCache>
                <c:formatCode>#,##0</c:formatCode>
                <c:ptCount val="43"/>
                <c:pt idx="0">
                  <c:v>1932</c:v>
                </c:pt>
                <c:pt idx="1">
                  <c:v>1951</c:v>
                </c:pt>
                <c:pt idx="2">
                  <c:v>1931</c:v>
                </c:pt>
                <c:pt idx="3">
                  <c:v>1908</c:v>
                </c:pt>
                <c:pt idx="4">
                  <c:v>1900</c:v>
                </c:pt>
                <c:pt idx="5">
                  <c:v>1841</c:v>
                </c:pt>
                <c:pt idx="6">
                  <c:v>1812</c:v>
                </c:pt>
                <c:pt idx="7">
                  <c:v>1819</c:v>
                </c:pt>
                <c:pt idx="8">
                  <c:v>2023</c:v>
                </c:pt>
                <c:pt idx="9">
                  <c:v>2026</c:v>
                </c:pt>
                <c:pt idx="10">
                  <c:v>2021</c:v>
                </c:pt>
                <c:pt idx="11">
                  <c:v>2041</c:v>
                </c:pt>
                <c:pt idx="12">
                  <c:v>2021</c:v>
                </c:pt>
                <c:pt idx="13">
                  <c:v>2029</c:v>
                </c:pt>
                <c:pt idx="14">
                  <c:v>2022</c:v>
                </c:pt>
                <c:pt idx="15">
                  <c:v>2032</c:v>
                </c:pt>
                <c:pt idx="16">
                  <c:v>2048</c:v>
                </c:pt>
                <c:pt idx="17">
                  <c:v>2053</c:v>
                </c:pt>
                <c:pt idx="18">
                  <c:v>2100</c:v>
                </c:pt>
                <c:pt idx="19">
                  <c:v>2139</c:v>
                </c:pt>
                <c:pt idx="20">
                  <c:v>2194</c:v>
                </c:pt>
                <c:pt idx="21">
                  <c:v>2233</c:v>
                </c:pt>
                <c:pt idx="22">
                  <c:v>2246</c:v>
                </c:pt>
                <c:pt idx="23">
                  <c:v>2292.768757158502</c:v>
                </c:pt>
                <c:pt idx="24">
                  <c:v>2337.4141642202349</c:v>
                </c:pt>
                <c:pt idx="25">
                  <c:v>2374.3502240489884</c:v>
                </c:pt>
                <c:pt idx="26">
                  <c:v>2411.3309086021918</c:v>
                </c:pt>
                <c:pt idx="27">
                  <c:v>2444.1690573576066</c:v>
                </c:pt>
                <c:pt idx="28">
                  <c:v>2479.7126248610957</c:v>
                </c:pt>
                <c:pt idx="29">
                  <c:v>2514.0275337356788</c:v>
                </c:pt>
                <c:pt idx="30">
                  <c:v>2549.1786491101884</c:v>
                </c:pt>
                <c:pt idx="31">
                  <c:v>2580.8987783840698</c:v>
                </c:pt>
                <c:pt idx="32">
                  <c:v>2611.7186254177359</c:v>
                </c:pt>
                <c:pt idx="33">
                  <c:v>2639.5816536931043</c:v>
                </c:pt>
                <c:pt idx="34">
                  <c:v>2668.9383936424288</c:v>
                </c:pt>
                <c:pt idx="35">
                  <c:v>2695.8038760684344</c:v>
                </c:pt>
                <c:pt idx="36">
                  <c:v>2724.0165537041189</c:v>
                </c:pt>
                <c:pt idx="37">
                  <c:v>2749.9908128799834</c:v>
                </c:pt>
                <c:pt idx="38">
                  <c:v>2773.1690414437639</c:v>
                </c:pt>
                <c:pt idx="39">
                  <c:v>2792.5281745030711</c:v>
                </c:pt>
                <c:pt idx="40">
                  <c:v>2813.491673979061</c:v>
                </c:pt>
                <c:pt idx="41">
                  <c:v>2832.4797562671033</c:v>
                </c:pt>
                <c:pt idx="42">
                  <c:v>2851.4025786804673</c:v>
                </c:pt>
              </c:numCache>
            </c:numRef>
          </c:val>
          <c:smooth val="0"/>
          <c:extLst>
            <c:ext xmlns:c16="http://schemas.microsoft.com/office/drawing/2014/chart" uri="{C3380CC4-5D6E-409C-BE32-E72D297353CC}">
              <c16:uniqueId val="{00000002-D066-43F2-AF19-DF2B96F740E3}"/>
            </c:ext>
          </c:extLst>
        </c:ser>
        <c:dLbls>
          <c:showLegendKey val="0"/>
          <c:showVal val="0"/>
          <c:showCatName val="0"/>
          <c:showSerName val="0"/>
          <c:showPercent val="0"/>
          <c:showBubbleSize val="0"/>
        </c:dLbls>
        <c:smooth val="0"/>
        <c:axId val="699167912"/>
        <c:axId val="699169480"/>
      </c:lineChart>
      <c:dateAx>
        <c:axId val="6991679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02977667493796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69480"/>
        <c:crosses val="autoZero"/>
        <c:auto val="1"/>
        <c:lblOffset val="100"/>
        <c:baseTimeUnit val="months"/>
        <c:majorUnit val="12"/>
        <c:majorTimeUnit val="months"/>
        <c:minorUnit val="12"/>
        <c:minorTimeUnit val="months"/>
      </c:dateAx>
      <c:valAx>
        <c:axId val="69916948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9167912"/>
        <c:crosses val="autoZero"/>
        <c:crossBetween val="midCat"/>
      </c:valAx>
      <c:spPr>
        <a:solidFill>
          <a:srgbClr val="C0C0C0"/>
        </a:solidFill>
        <a:ln w="12700">
          <a:solidFill>
            <a:srgbClr val="808080"/>
          </a:solidFill>
          <a:prstDash val="solid"/>
        </a:ln>
      </c:spPr>
    </c:plotArea>
    <c:legend>
      <c:legendPos val="b"/>
      <c:layout>
        <c:manualLayout>
          <c:xMode val="edge"/>
          <c:yMode val="edge"/>
          <c:x val="0.34987593052109184"/>
          <c:y val="0.94035785288270379"/>
          <c:w val="0.33622841809786191"/>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4934681123"/>
          <c:y val="2.9644343961955252E-2"/>
        </c:manualLayout>
      </c:layout>
      <c:overlay val="0"/>
      <c:spPr>
        <a:noFill/>
        <a:ln w="25400">
          <a:noFill/>
        </a:ln>
      </c:spPr>
    </c:title>
    <c:autoTitleDeleted val="0"/>
    <c:plotArea>
      <c:layout>
        <c:manualLayout>
          <c:layoutTarget val="inner"/>
          <c:xMode val="edge"/>
          <c:yMode val="edge"/>
          <c:x val="7.0855661226592023E-2"/>
          <c:y val="0.15019762845849802"/>
          <c:w val="0.88235351716133459"/>
          <c:h val="0.67588932806324109"/>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Data'!$W$14:$BM$14</c:f>
              <c:numCache>
                <c:formatCode>#,##0</c:formatCode>
                <c:ptCount val="43"/>
                <c:pt idx="0">
                  <c:v>794</c:v>
                </c:pt>
                <c:pt idx="1">
                  <c:v>795</c:v>
                </c:pt>
                <c:pt idx="2">
                  <c:v>794</c:v>
                </c:pt>
                <c:pt idx="3">
                  <c:v>773</c:v>
                </c:pt>
                <c:pt idx="4">
                  <c:v>761</c:v>
                </c:pt>
                <c:pt idx="5">
                  <c:v>750</c:v>
                </c:pt>
                <c:pt idx="6">
                  <c:v>740</c:v>
                </c:pt>
                <c:pt idx="7">
                  <c:v>740</c:v>
                </c:pt>
                <c:pt idx="8">
                  <c:v>753</c:v>
                </c:pt>
                <c:pt idx="9">
                  <c:v>762</c:v>
                </c:pt>
                <c:pt idx="10">
                  <c:v>763</c:v>
                </c:pt>
                <c:pt idx="11">
                  <c:v>773</c:v>
                </c:pt>
                <c:pt idx="12">
                  <c:v>761</c:v>
                </c:pt>
                <c:pt idx="13">
                  <c:v>775</c:v>
                </c:pt>
                <c:pt idx="14">
                  <c:v>766</c:v>
                </c:pt>
                <c:pt idx="15">
                  <c:v>782</c:v>
                </c:pt>
                <c:pt idx="16">
                  <c:v>782</c:v>
                </c:pt>
                <c:pt idx="17">
                  <c:v>790</c:v>
                </c:pt>
                <c:pt idx="18">
                  <c:v>786</c:v>
                </c:pt>
                <c:pt idx="19">
                  <c:v>771</c:v>
                </c:pt>
                <c:pt idx="20">
                  <c:v>733</c:v>
                </c:pt>
                <c:pt idx="21">
                  <c:v>719</c:v>
                </c:pt>
                <c:pt idx="22">
                  <c:v>703</c:v>
                </c:pt>
                <c:pt idx="23">
                  <c:v>697.34433732821878</c:v>
                </c:pt>
                <c:pt idx="24">
                  <c:v>693.90733395590109</c:v>
                </c:pt>
                <c:pt idx="25">
                  <c:v>691.07995263735836</c:v>
                </c:pt>
                <c:pt idx="26">
                  <c:v>687.3548724161534</c:v>
                </c:pt>
                <c:pt idx="27">
                  <c:v>682.61879326922804</c:v>
                </c:pt>
                <c:pt idx="28">
                  <c:v>679.24747114795923</c:v>
                </c:pt>
                <c:pt idx="29">
                  <c:v>676.19957066351196</c:v>
                </c:pt>
                <c:pt idx="30">
                  <c:v>673.68294932009155</c:v>
                </c:pt>
                <c:pt idx="31">
                  <c:v>670.90041135454294</c:v>
                </c:pt>
                <c:pt idx="32">
                  <c:v>667.73097653842922</c:v>
                </c:pt>
                <c:pt idx="33">
                  <c:v>663.6701150743603</c:v>
                </c:pt>
                <c:pt idx="34">
                  <c:v>659.29738319843671</c:v>
                </c:pt>
                <c:pt idx="35">
                  <c:v>654.1845287804482</c:v>
                </c:pt>
                <c:pt idx="36">
                  <c:v>649.52437243479142</c:v>
                </c:pt>
                <c:pt idx="37">
                  <c:v>644.6370975134663</c:v>
                </c:pt>
                <c:pt idx="38">
                  <c:v>638.92245113666729</c:v>
                </c:pt>
                <c:pt idx="39">
                  <c:v>631.81739529699439</c:v>
                </c:pt>
                <c:pt idx="40">
                  <c:v>624.92672480193198</c:v>
                </c:pt>
                <c:pt idx="41">
                  <c:v>617.64082090638044</c:v>
                </c:pt>
                <c:pt idx="42">
                  <c:v>610.21511432963064</c:v>
                </c:pt>
              </c:numCache>
            </c:numRef>
          </c:val>
          <c:smooth val="0"/>
          <c:extLst>
            <c:ext xmlns:c16="http://schemas.microsoft.com/office/drawing/2014/chart" uri="{C3380CC4-5D6E-409C-BE32-E72D297353CC}">
              <c16:uniqueId val="{00000000-BDA7-47D3-85CE-10DBD794E658}"/>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Data'!$W$56:$BM$56</c:f>
              <c:numCache>
                <c:formatCode>#,##0</c:formatCode>
                <c:ptCount val="43"/>
                <c:pt idx="0">
                  <c:v>517</c:v>
                </c:pt>
                <c:pt idx="1">
                  <c:v>516</c:v>
                </c:pt>
                <c:pt idx="2">
                  <c:v>512</c:v>
                </c:pt>
                <c:pt idx="3">
                  <c:v>497</c:v>
                </c:pt>
                <c:pt idx="4">
                  <c:v>487</c:v>
                </c:pt>
                <c:pt idx="5">
                  <c:v>463</c:v>
                </c:pt>
                <c:pt idx="6">
                  <c:v>437</c:v>
                </c:pt>
                <c:pt idx="7">
                  <c:v>420</c:v>
                </c:pt>
                <c:pt idx="8">
                  <c:v>427</c:v>
                </c:pt>
                <c:pt idx="9">
                  <c:v>401</c:v>
                </c:pt>
                <c:pt idx="10">
                  <c:v>395</c:v>
                </c:pt>
                <c:pt idx="11">
                  <c:v>394</c:v>
                </c:pt>
                <c:pt idx="12">
                  <c:v>377</c:v>
                </c:pt>
                <c:pt idx="13">
                  <c:v>371</c:v>
                </c:pt>
                <c:pt idx="14">
                  <c:v>360</c:v>
                </c:pt>
                <c:pt idx="15">
                  <c:v>353</c:v>
                </c:pt>
                <c:pt idx="16">
                  <c:v>346</c:v>
                </c:pt>
                <c:pt idx="17">
                  <c:v>341</c:v>
                </c:pt>
                <c:pt idx="18">
                  <c:v>340</c:v>
                </c:pt>
                <c:pt idx="19">
                  <c:v>326</c:v>
                </c:pt>
                <c:pt idx="20">
                  <c:v>298</c:v>
                </c:pt>
                <c:pt idx="21">
                  <c:v>289</c:v>
                </c:pt>
                <c:pt idx="22">
                  <c:v>270</c:v>
                </c:pt>
                <c:pt idx="23">
                  <c:v>264.78230185922951</c:v>
                </c:pt>
                <c:pt idx="24">
                  <c:v>260.25991013473424</c:v>
                </c:pt>
                <c:pt idx="25">
                  <c:v>255.41455095739829</c:v>
                </c:pt>
                <c:pt idx="26">
                  <c:v>252.13822022798752</c:v>
                </c:pt>
                <c:pt idx="27">
                  <c:v>249.35803374868036</c:v>
                </c:pt>
                <c:pt idx="28">
                  <c:v>247.36591383321851</c:v>
                </c:pt>
                <c:pt idx="29">
                  <c:v>245.13569238392188</c:v>
                </c:pt>
                <c:pt idx="30">
                  <c:v>243.71250294552067</c:v>
                </c:pt>
                <c:pt idx="31">
                  <c:v>242.42198879991346</c:v>
                </c:pt>
                <c:pt idx="32">
                  <c:v>240.63925376556489</c:v>
                </c:pt>
                <c:pt idx="33">
                  <c:v>237.9506854251853</c:v>
                </c:pt>
                <c:pt idx="34">
                  <c:v>235.48375160417842</c:v>
                </c:pt>
                <c:pt idx="35">
                  <c:v>232.54975537543456</c:v>
                </c:pt>
                <c:pt idx="36">
                  <c:v>229.63906164519298</c:v>
                </c:pt>
                <c:pt idx="37">
                  <c:v>226.27973885583287</c:v>
                </c:pt>
                <c:pt idx="38">
                  <c:v>223.17628489009942</c:v>
                </c:pt>
                <c:pt idx="39">
                  <c:v>219.9571938712082</c:v>
                </c:pt>
                <c:pt idx="40">
                  <c:v>216.6416504055145</c:v>
                </c:pt>
                <c:pt idx="41">
                  <c:v>212.72720048417185</c:v>
                </c:pt>
                <c:pt idx="42">
                  <c:v>209.0561859692632</c:v>
                </c:pt>
              </c:numCache>
            </c:numRef>
          </c:val>
          <c:smooth val="0"/>
          <c:extLst>
            <c:ext xmlns:c16="http://schemas.microsoft.com/office/drawing/2014/chart" uri="{C3380CC4-5D6E-409C-BE32-E72D297353CC}">
              <c16:uniqueId val="{00000001-BDA7-47D3-85CE-10DBD794E658}"/>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Data'!$W$182:$BM$182</c:f>
              <c:numCache>
                <c:formatCode>#,##0</c:formatCode>
                <c:ptCount val="43"/>
                <c:pt idx="0">
                  <c:v>466</c:v>
                </c:pt>
                <c:pt idx="1">
                  <c:v>473</c:v>
                </c:pt>
                <c:pt idx="2">
                  <c:v>464</c:v>
                </c:pt>
                <c:pt idx="3">
                  <c:v>453</c:v>
                </c:pt>
                <c:pt idx="4">
                  <c:v>445</c:v>
                </c:pt>
                <c:pt idx="5">
                  <c:v>431</c:v>
                </c:pt>
                <c:pt idx="6">
                  <c:v>429</c:v>
                </c:pt>
                <c:pt idx="7">
                  <c:v>418</c:v>
                </c:pt>
                <c:pt idx="8">
                  <c:v>409</c:v>
                </c:pt>
                <c:pt idx="9">
                  <c:v>401</c:v>
                </c:pt>
                <c:pt idx="10">
                  <c:v>387</c:v>
                </c:pt>
                <c:pt idx="11">
                  <c:v>375</c:v>
                </c:pt>
                <c:pt idx="12">
                  <c:v>366</c:v>
                </c:pt>
                <c:pt idx="13">
                  <c:v>354</c:v>
                </c:pt>
                <c:pt idx="14">
                  <c:v>331</c:v>
                </c:pt>
                <c:pt idx="15">
                  <c:v>332</c:v>
                </c:pt>
                <c:pt idx="16">
                  <c:v>319</c:v>
                </c:pt>
                <c:pt idx="17">
                  <c:v>303</c:v>
                </c:pt>
                <c:pt idx="18">
                  <c:v>296</c:v>
                </c:pt>
                <c:pt idx="19">
                  <c:v>278</c:v>
                </c:pt>
                <c:pt idx="20">
                  <c:v>266</c:v>
                </c:pt>
                <c:pt idx="21">
                  <c:v>260</c:v>
                </c:pt>
                <c:pt idx="22">
                  <c:v>253</c:v>
                </c:pt>
                <c:pt idx="23">
                  <c:v>242.99657387494992</c:v>
                </c:pt>
                <c:pt idx="24">
                  <c:v>233.68750578369466</c:v>
                </c:pt>
                <c:pt idx="25">
                  <c:v>223.7709425713727</c:v>
                </c:pt>
                <c:pt idx="26">
                  <c:v>215.697324987927</c:v>
                </c:pt>
                <c:pt idx="27">
                  <c:v>207.95193559470604</c:v>
                </c:pt>
                <c:pt idx="28">
                  <c:v>201.06981340027031</c:v>
                </c:pt>
                <c:pt idx="29">
                  <c:v>193.74725635151651</c:v>
                </c:pt>
                <c:pt idx="30">
                  <c:v>187.10463109759795</c:v>
                </c:pt>
                <c:pt idx="31">
                  <c:v>179.99842388519207</c:v>
                </c:pt>
                <c:pt idx="32">
                  <c:v>174.03080691105177</c:v>
                </c:pt>
                <c:pt idx="33">
                  <c:v>167.96091991922836</c:v>
                </c:pt>
                <c:pt idx="34">
                  <c:v>162.52579174052622</c:v>
                </c:pt>
                <c:pt idx="35">
                  <c:v>156.74223905101368</c:v>
                </c:pt>
                <c:pt idx="36">
                  <c:v>151.80859617190032</c:v>
                </c:pt>
                <c:pt idx="37">
                  <c:v>146.69286951343037</c:v>
                </c:pt>
                <c:pt idx="38">
                  <c:v>142.29772789384742</c:v>
                </c:pt>
                <c:pt idx="39">
                  <c:v>137.70684242572952</c:v>
                </c:pt>
                <c:pt idx="40">
                  <c:v>133.913236565783</c:v>
                </c:pt>
                <c:pt idx="41">
                  <c:v>130.06693306902685</c:v>
                </c:pt>
                <c:pt idx="42">
                  <c:v>126.57165476403887</c:v>
                </c:pt>
              </c:numCache>
            </c:numRef>
          </c:val>
          <c:smooth val="0"/>
          <c:extLst>
            <c:ext xmlns:c16="http://schemas.microsoft.com/office/drawing/2014/chart" uri="{C3380CC4-5D6E-409C-BE32-E72D297353CC}">
              <c16:uniqueId val="{00000002-BDA7-47D3-85CE-10DBD794E658}"/>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Data'!$W$203:$BM$203</c:f>
              <c:numCache>
                <c:formatCode>#,##0</c:formatCode>
                <c:ptCount val="43"/>
                <c:pt idx="0">
                  <c:v>299</c:v>
                </c:pt>
                <c:pt idx="1">
                  <c:v>299</c:v>
                </c:pt>
                <c:pt idx="2">
                  <c:v>298</c:v>
                </c:pt>
                <c:pt idx="3">
                  <c:v>297</c:v>
                </c:pt>
                <c:pt idx="4">
                  <c:v>296</c:v>
                </c:pt>
                <c:pt idx="5">
                  <c:v>290</c:v>
                </c:pt>
                <c:pt idx="6">
                  <c:v>297</c:v>
                </c:pt>
                <c:pt idx="7">
                  <c:v>299</c:v>
                </c:pt>
                <c:pt idx="8">
                  <c:v>300</c:v>
                </c:pt>
                <c:pt idx="9">
                  <c:v>297</c:v>
                </c:pt>
                <c:pt idx="10">
                  <c:v>290</c:v>
                </c:pt>
                <c:pt idx="11">
                  <c:v>291</c:v>
                </c:pt>
                <c:pt idx="12">
                  <c:v>288</c:v>
                </c:pt>
                <c:pt idx="13">
                  <c:v>284</c:v>
                </c:pt>
                <c:pt idx="14">
                  <c:v>285</c:v>
                </c:pt>
                <c:pt idx="15">
                  <c:v>285</c:v>
                </c:pt>
                <c:pt idx="16">
                  <c:v>294</c:v>
                </c:pt>
                <c:pt idx="17">
                  <c:v>291</c:v>
                </c:pt>
                <c:pt idx="18">
                  <c:v>290</c:v>
                </c:pt>
                <c:pt idx="19">
                  <c:v>289</c:v>
                </c:pt>
                <c:pt idx="20">
                  <c:v>290</c:v>
                </c:pt>
                <c:pt idx="21">
                  <c:v>288</c:v>
                </c:pt>
                <c:pt idx="22">
                  <c:v>289</c:v>
                </c:pt>
                <c:pt idx="23">
                  <c:v>282.22083796798438</c:v>
                </c:pt>
                <c:pt idx="24">
                  <c:v>276.43735072625037</c:v>
                </c:pt>
                <c:pt idx="25">
                  <c:v>270.3971225238086</c:v>
                </c:pt>
                <c:pt idx="26">
                  <c:v>265.67572988978242</c:v>
                </c:pt>
                <c:pt idx="27">
                  <c:v>261.01060285983129</c:v>
                </c:pt>
                <c:pt idx="28">
                  <c:v>256.93626659744166</c:v>
                </c:pt>
                <c:pt idx="29">
                  <c:v>252.37986264337499</c:v>
                </c:pt>
                <c:pt idx="30">
                  <c:v>248.91297408351903</c:v>
                </c:pt>
                <c:pt idx="31">
                  <c:v>245.46367694504815</c:v>
                </c:pt>
                <c:pt idx="32">
                  <c:v>242.52422667867708</c:v>
                </c:pt>
                <c:pt idx="33">
                  <c:v>239.19985700359797</c:v>
                </c:pt>
                <c:pt idx="34">
                  <c:v>236.26263146165664</c:v>
                </c:pt>
                <c:pt idx="35">
                  <c:v>232.91045761961348</c:v>
                </c:pt>
                <c:pt idx="36">
                  <c:v>230.27850574403936</c:v>
                </c:pt>
                <c:pt idx="37">
                  <c:v>227.53794872966239</c:v>
                </c:pt>
                <c:pt idx="38">
                  <c:v>225.19795491265486</c:v>
                </c:pt>
                <c:pt idx="39">
                  <c:v>222.54636875453699</c:v>
                </c:pt>
                <c:pt idx="40">
                  <c:v>220.30833811048677</c:v>
                </c:pt>
                <c:pt idx="41">
                  <c:v>217.78773020942668</c:v>
                </c:pt>
                <c:pt idx="42">
                  <c:v>215.73745586868452</c:v>
                </c:pt>
              </c:numCache>
            </c:numRef>
          </c:val>
          <c:smooth val="0"/>
          <c:extLst>
            <c:ext xmlns:c16="http://schemas.microsoft.com/office/drawing/2014/chart" uri="{C3380CC4-5D6E-409C-BE32-E72D297353CC}">
              <c16:uniqueId val="{00000003-BDA7-47D3-85CE-10DBD794E658}"/>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Data'!$W$581:$BM$581</c:f>
              <c:numCache>
                <c:formatCode>#,##0</c:formatCode>
                <c:ptCount val="43"/>
                <c:pt idx="0">
                  <c:v>51</c:v>
                </c:pt>
                <c:pt idx="1">
                  <c:v>51</c:v>
                </c:pt>
                <c:pt idx="2">
                  <c:v>53</c:v>
                </c:pt>
                <c:pt idx="3">
                  <c:v>54</c:v>
                </c:pt>
                <c:pt idx="4">
                  <c:v>53</c:v>
                </c:pt>
                <c:pt idx="5">
                  <c:v>50</c:v>
                </c:pt>
                <c:pt idx="6">
                  <c:v>55</c:v>
                </c:pt>
                <c:pt idx="7">
                  <c:v>55</c:v>
                </c:pt>
                <c:pt idx="8">
                  <c:v>59</c:v>
                </c:pt>
                <c:pt idx="9">
                  <c:v>56</c:v>
                </c:pt>
                <c:pt idx="10">
                  <c:v>58</c:v>
                </c:pt>
                <c:pt idx="11">
                  <c:v>59</c:v>
                </c:pt>
                <c:pt idx="12">
                  <c:v>62</c:v>
                </c:pt>
                <c:pt idx="13">
                  <c:v>59</c:v>
                </c:pt>
                <c:pt idx="14">
                  <c:v>60</c:v>
                </c:pt>
                <c:pt idx="15">
                  <c:v>63</c:v>
                </c:pt>
                <c:pt idx="16">
                  <c:v>64</c:v>
                </c:pt>
                <c:pt idx="17">
                  <c:v>60</c:v>
                </c:pt>
                <c:pt idx="18">
                  <c:v>58</c:v>
                </c:pt>
                <c:pt idx="19">
                  <c:v>59</c:v>
                </c:pt>
                <c:pt idx="20">
                  <c:v>60</c:v>
                </c:pt>
                <c:pt idx="21">
                  <c:v>63</c:v>
                </c:pt>
                <c:pt idx="22">
                  <c:v>63</c:v>
                </c:pt>
                <c:pt idx="23">
                  <c:v>62.980862282556849</c:v>
                </c:pt>
                <c:pt idx="24">
                  <c:v>63.018024509154692</c:v>
                </c:pt>
                <c:pt idx="25">
                  <c:v>62.934357921995918</c:v>
                </c:pt>
                <c:pt idx="26">
                  <c:v>62.573794320021996</c:v>
                </c:pt>
                <c:pt idx="27">
                  <c:v>61.840327146843279</c:v>
                </c:pt>
                <c:pt idx="28">
                  <c:v>61.352888506426432</c:v>
                </c:pt>
                <c:pt idx="29">
                  <c:v>60.869095625961293</c:v>
                </c:pt>
                <c:pt idx="30">
                  <c:v>60.655761745463835</c:v>
                </c:pt>
                <c:pt idx="31">
                  <c:v>60.464140978721055</c:v>
                </c:pt>
                <c:pt idx="32">
                  <c:v>60.288492411989054</c:v>
                </c:pt>
                <c:pt idx="33">
                  <c:v>59.992919199218854</c:v>
                </c:pt>
                <c:pt idx="34">
                  <c:v>59.775608882758952</c:v>
                </c:pt>
                <c:pt idx="35">
                  <c:v>59.432854293490635</c:v>
                </c:pt>
                <c:pt idx="36">
                  <c:v>59.315100554329284</c:v>
                </c:pt>
                <c:pt idx="37">
                  <c:v>59.23018273026733</c:v>
                </c:pt>
                <c:pt idx="38">
                  <c:v>59.133931020000375</c:v>
                </c:pt>
                <c:pt idx="39">
                  <c:v>58.837923363122599</c:v>
                </c:pt>
                <c:pt idx="40">
                  <c:v>58.639857142526516</c:v>
                </c:pt>
                <c:pt idx="41">
                  <c:v>58.331014168256509</c:v>
                </c:pt>
                <c:pt idx="42">
                  <c:v>58.044677250578879</c:v>
                </c:pt>
              </c:numCache>
            </c:numRef>
          </c:val>
          <c:smooth val="0"/>
          <c:extLst>
            <c:ext xmlns:c16="http://schemas.microsoft.com/office/drawing/2014/chart" uri="{C3380CC4-5D6E-409C-BE32-E72D297353CC}">
              <c16:uniqueId val="{00000004-BDA7-47D3-85CE-10DBD794E658}"/>
            </c:ext>
          </c:extLst>
        </c:ser>
        <c:dLbls>
          <c:showLegendKey val="0"/>
          <c:showVal val="0"/>
          <c:showCatName val="0"/>
          <c:showSerName val="0"/>
          <c:showPercent val="0"/>
          <c:showBubbleSize val="0"/>
        </c:dLbls>
        <c:smooth val="0"/>
        <c:axId val="699182416"/>
        <c:axId val="699181632"/>
      </c:lineChart>
      <c:dateAx>
        <c:axId val="69918241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256717342795262"/>
              <c:y val="0.8794465840284815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1632"/>
        <c:crosses val="autoZero"/>
        <c:auto val="1"/>
        <c:lblOffset val="100"/>
        <c:baseTimeUnit val="months"/>
        <c:majorUnit val="12"/>
        <c:majorTimeUnit val="months"/>
        <c:minorUnit val="12"/>
        <c:minorTimeUnit val="months"/>
      </c:dateAx>
      <c:valAx>
        <c:axId val="69918163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82416"/>
        <c:crosses val="autoZero"/>
        <c:crossBetween val="midCat"/>
      </c:valAx>
      <c:spPr>
        <a:solidFill>
          <a:srgbClr val="C0C0C0"/>
        </a:solidFill>
        <a:ln w="12700">
          <a:solidFill>
            <a:srgbClr val="808080"/>
          </a:solidFill>
          <a:prstDash val="solid"/>
        </a:ln>
      </c:spPr>
    </c:plotArea>
    <c:legend>
      <c:legendPos val="b"/>
      <c:layout>
        <c:manualLayout>
          <c:xMode val="edge"/>
          <c:yMode val="edge"/>
          <c:x val="0.32620352081415477"/>
          <c:y val="0.94664047192120782"/>
          <c:w val="0.37032112756620522"/>
          <c:h val="3.952579194927363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405140758873"/>
          <c:y val="2.9702920601060324E-2"/>
        </c:manualLayout>
      </c:layout>
      <c:overlay val="0"/>
      <c:spPr>
        <a:noFill/>
        <a:ln w="25400">
          <a:noFill/>
        </a:ln>
      </c:spPr>
    </c:title>
    <c:autoTitleDeleted val="0"/>
    <c:plotArea>
      <c:layout>
        <c:manualLayout>
          <c:layoutTarget val="inner"/>
          <c:xMode val="edge"/>
          <c:yMode val="edge"/>
          <c:x val="7.343945637589909E-2"/>
          <c:y val="0.15445559488667512"/>
          <c:w val="0.88372145838998573"/>
          <c:h val="0.66336697803892519"/>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Data'!$W$665:$BM$665</c:f>
              <c:numCache>
                <c:formatCode>#,##0</c:formatCode>
                <c:ptCount val="43"/>
                <c:pt idx="0">
                  <c:v>1061</c:v>
                </c:pt>
                <c:pt idx="1">
                  <c:v>1068</c:v>
                </c:pt>
                <c:pt idx="2">
                  <c:v>1060</c:v>
                </c:pt>
                <c:pt idx="3">
                  <c:v>1034</c:v>
                </c:pt>
                <c:pt idx="4">
                  <c:v>1018</c:v>
                </c:pt>
                <c:pt idx="5">
                  <c:v>975</c:v>
                </c:pt>
                <c:pt idx="6">
                  <c:v>951</c:v>
                </c:pt>
                <c:pt idx="7">
                  <c:v>927</c:v>
                </c:pt>
                <c:pt idx="8">
                  <c:v>930</c:v>
                </c:pt>
                <c:pt idx="9">
                  <c:v>895</c:v>
                </c:pt>
                <c:pt idx="10">
                  <c:v>881</c:v>
                </c:pt>
                <c:pt idx="11">
                  <c:v>874</c:v>
                </c:pt>
                <c:pt idx="12">
                  <c:v>851</c:v>
                </c:pt>
                <c:pt idx="13">
                  <c:v>838</c:v>
                </c:pt>
                <c:pt idx="14">
                  <c:v>811</c:v>
                </c:pt>
                <c:pt idx="15">
                  <c:v>808</c:v>
                </c:pt>
                <c:pt idx="16">
                  <c:v>790</c:v>
                </c:pt>
                <c:pt idx="17">
                  <c:v>767</c:v>
                </c:pt>
                <c:pt idx="18">
                  <c:v>756</c:v>
                </c:pt>
                <c:pt idx="19">
                  <c:v>723</c:v>
                </c:pt>
                <c:pt idx="20">
                  <c:v>675</c:v>
                </c:pt>
                <c:pt idx="21">
                  <c:v>667</c:v>
                </c:pt>
                <c:pt idx="22">
                  <c:v>640</c:v>
                </c:pt>
                <c:pt idx="23">
                  <c:v>624.8435410796958</c:v>
                </c:pt>
                <c:pt idx="24">
                  <c:v>611.63160765025532</c:v>
                </c:pt>
                <c:pt idx="25">
                  <c:v>597.44071112788197</c:v>
                </c:pt>
                <c:pt idx="26">
                  <c:v>586.0660414351172</c:v>
                </c:pt>
                <c:pt idx="27">
                  <c:v>574.90096773976325</c:v>
                </c:pt>
                <c:pt idx="28">
                  <c:v>565.90933984579988</c:v>
                </c:pt>
                <c:pt idx="29">
                  <c:v>556.24245567079095</c:v>
                </c:pt>
                <c:pt idx="30">
                  <c:v>547.913200598201</c:v>
                </c:pt>
                <c:pt idx="31">
                  <c:v>539.04091334887539</c:v>
                </c:pt>
                <c:pt idx="32">
                  <c:v>530.96181633580511</c:v>
                </c:pt>
                <c:pt idx="33">
                  <c:v>521.75290833632187</c:v>
                </c:pt>
                <c:pt idx="34">
                  <c:v>513.66876277295319</c:v>
                </c:pt>
                <c:pt idx="35">
                  <c:v>504.61214324722425</c:v>
                </c:pt>
                <c:pt idx="36">
                  <c:v>496.7165681742494</c:v>
                </c:pt>
                <c:pt idx="37">
                  <c:v>488.17505612422769</c:v>
                </c:pt>
                <c:pt idx="38">
                  <c:v>480.3881425180752</c:v>
                </c:pt>
                <c:pt idx="39">
                  <c:v>471.8745087514618</c:v>
                </c:pt>
                <c:pt idx="40">
                  <c:v>464.26566140711782</c:v>
                </c:pt>
                <c:pt idx="41">
                  <c:v>455.84947239503566</c:v>
                </c:pt>
                <c:pt idx="42">
                  <c:v>447.96186717984278</c:v>
                </c:pt>
              </c:numCache>
            </c:numRef>
          </c:val>
          <c:smooth val="0"/>
          <c:extLst>
            <c:ext xmlns:c16="http://schemas.microsoft.com/office/drawing/2014/chart" uri="{C3380CC4-5D6E-409C-BE32-E72D297353CC}">
              <c16:uniqueId val="{00000000-B1DA-4BB0-9F3D-8DEEE978FF28}"/>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Data'!$W$686:$BM$686</c:f>
              <c:numCache>
                <c:formatCode>#,##0</c:formatCode>
                <c:ptCount val="43"/>
                <c:pt idx="0">
                  <c:v>1103</c:v>
                </c:pt>
                <c:pt idx="1">
                  <c:v>1105</c:v>
                </c:pt>
                <c:pt idx="2">
                  <c:v>1103</c:v>
                </c:pt>
                <c:pt idx="3">
                  <c:v>1081</c:v>
                </c:pt>
                <c:pt idx="4">
                  <c:v>1068</c:v>
                </c:pt>
                <c:pt idx="5">
                  <c:v>1050</c:v>
                </c:pt>
                <c:pt idx="6">
                  <c:v>1047</c:v>
                </c:pt>
                <c:pt idx="7">
                  <c:v>1049</c:v>
                </c:pt>
                <c:pt idx="8">
                  <c:v>1065</c:v>
                </c:pt>
                <c:pt idx="9">
                  <c:v>1071</c:v>
                </c:pt>
                <c:pt idx="10">
                  <c:v>1064</c:v>
                </c:pt>
                <c:pt idx="11">
                  <c:v>1074</c:v>
                </c:pt>
                <c:pt idx="12">
                  <c:v>1059</c:v>
                </c:pt>
                <c:pt idx="13">
                  <c:v>1069</c:v>
                </c:pt>
                <c:pt idx="14">
                  <c:v>1063</c:v>
                </c:pt>
                <c:pt idx="15">
                  <c:v>1079</c:v>
                </c:pt>
                <c:pt idx="16">
                  <c:v>1088</c:v>
                </c:pt>
                <c:pt idx="17">
                  <c:v>1092</c:v>
                </c:pt>
                <c:pt idx="18">
                  <c:v>1085</c:v>
                </c:pt>
                <c:pt idx="19">
                  <c:v>1068</c:v>
                </c:pt>
                <c:pt idx="20">
                  <c:v>1028</c:v>
                </c:pt>
                <c:pt idx="21">
                  <c:v>1012</c:v>
                </c:pt>
                <c:pt idx="22">
                  <c:v>998</c:v>
                </c:pt>
                <c:pt idx="23">
                  <c:v>985.36604279045105</c:v>
                </c:pt>
                <c:pt idx="24">
                  <c:v>975.95905297123682</c:v>
                </c:pt>
                <c:pt idx="25">
                  <c:v>966.91462415145236</c:v>
                </c:pt>
                <c:pt idx="26">
                  <c:v>958.21274180812895</c:v>
                </c:pt>
                <c:pt idx="27">
                  <c:v>948.50416860076359</c:v>
                </c:pt>
                <c:pt idx="28">
                  <c:v>940.73673302693521</c:v>
                </c:pt>
                <c:pt idx="29">
                  <c:v>932.79471969300278</c:v>
                </c:pt>
                <c:pt idx="30">
                  <c:v>926.55505264426938</c:v>
                </c:pt>
                <c:pt idx="31">
                  <c:v>920.12814527173566</c:v>
                </c:pt>
                <c:pt idx="32">
                  <c:v>913.76292339683278</c:v>
                </c:pt>
                <c:pt idx="33">
                  <c:v>906.08214972558881</c:v>
                </c:pt>
                <c:pt idx="34">
                  <c:v>898.54933144253016</c:v>
                </c:pt>
                <c:pt idx="35">
                  <c:v>889.90938134471048</c:v>
                </c:pt>
                <c:pt idx="36">
                  <c:v>882.30303967021041</c:v>
                </c:pt>
                <c:pt idx="37">
                  <c:v>874.33456842594467</c:v>
                </c:pt>
                <c:pt idx="38">
                  <c:v>865.63606520056271</c:v>
                </c:pt>
                <c:pt idx="39">
                  <c:v>855.31880283316377</c:v>
                </c:pt>
                <c:pt idx="40">
                  <c:v>846.07356591316511</c:v>
                </c:pt>
                <c:pt idx="41">
                  <c:v>836.14614994674787</c:v>
                </c:pt>
                <c:pt idx="42">
                  <c:v>826.54635580146748</c:v>
                </c:pt>
              </c:numCache>
            </c:numRef>
          </c:val>
          <c:smooth val="0"/>
          <c:extLst>
            <c:ext xmlns:c16="http://schemas.microsoft.com/office/drawing/2014/chart" uri="{C3380CC4-5D6E-409C-BE32-E72D297353CC}">
              <c16:uniqueId val="{00000001-B1DA-4BB0-9F3D-8DEEE978FF28}"/>
            </c:ext>
          </c:extLst>
        </c:ser>
        <c:dLbls>
          <c:showLegendKey val="0"/>
          <c:showVal val="0"/>
          <c:showCatName val="0"/>
          <c:showSerName val="0"/>
          <c:showPercent val="0"/>
          <c:showBubbleSize val="0"/>
        </c:dLbls>
        <c:smooth val="0"/>
        <c:axId val="699182808"/>
        <c:axId val="699183200"/>
      </c:lineChart>
      <c:dateAx>
        <c:axId val="6991828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5899645653228477"/>
              <c:y val="0.8712879714736853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3200"/>
        <c:crosses val="autoZero"/>
        <c:auto val="1"/>
        <c:lblOffset val="100"/>
        <c:baseTimeUnit val="months"/>
        <c:majorUnit val="12"/>
        <c:majorTimeUnit val="months"/>
        <c:minorUnit val="12"/>
        <c:minorTimeUnit val="months"/>
      </c:dateAx>
      <c:valAx>
        <c:axId val="6991832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9182808"/>
        <c:crosses val="autoZero"/>
        <c:crossBetween val="midCat"/>
      </c:valAx>
      <c:spPr>
        <a:solidFill>
          <a:srgbClr val="C0C0C0"/>
        </a:solidFill>
        <a:ln w="12700">
          <a:solidFill>
            <a:srgbClr val="808080"/>
          </a:solidFill>
          <a:prstDash val="solid"/>
        </a:ln>
      </c:spPr>
    </c:plotArea>
    <c:legend>
      <c:legendPos val="b"/>
      <c:layout>
        <c:manualLayout>
          <c:xMode val="edge"/>
          <c:yMode val="edge"/>
          <c:x val="0.33170160339504684"/>
          <c:y val="0.9425751063985528"/>
          <c:w val="0.36719731942931855"/>
          <c:h val="4.356432537566268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Gold &amp; White Cards</a:t>
            </a:r>
          </a:p>
        </c:rich>
      </c:tx>
      <c:layout>
        <c:manualLayout>
          <c:xMode val="edge"/>
          <c:yMode val="edge"/>
          <c:x val="0.36519643425092813"/>
          <c:y val="2.9644362183810689E-2"/>
        </c:manualLayout>
      </c:layout>
      <c:overlay val="0"/>
      <c:spPr>
        <a:noFill/>
        <a:ln w="25400">
          <a:noFill/>
        </a:ln>
      </c:spPr>
    </c:title>
    <c:autoTitleDeleted val="0"/>
    <c:plotArea>
      <c:layout>
        <c:manualLayout>
          <c:layoutTarget val="inner"/>
          <c:xMode val="edge"/>
          <c:yMode val="edge"/>
          <c:x val="9.8039333016588417E-2"/>
          <c:y val="0.15612648221343872"/>
          <c:w val="0.86642260553410011"/>
          <c:h val="0.63043478260869568"/>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Data'!$W$498:$BM$498</c:f>
              <c:numCache>
                <c:formatCode>#,##0</c:formatCode>
                <c:ptCount val="43"/>
                <c:pt idx="0">
                  <c:v>207945</c:v>
                </c:pt>
                <c:pt idx="1">
                  <c:v>202641</c:v>
                </c:pt>
                <c:pt idx="2">
                  <c:v>196619</c:v>
                </c:pt>
                <c:pt idx="3">
                  <c:v>190875</c:v>
                </c:pt>
                <c:pt idx="4">
                  <c:v>185031</c:v>
                </c:pt>
                <c:pt idx="5">
                  <c:v>179339</c:v>
                </c:pt>
                <c:pt idx="6">
                  <c:v>174168</c:v>
                </c:pt>
                <c:pt idx="7">
                  <c:v>168526</c:v>
                </c:pt>
                <c:pt idx="8">
                  <c:v>163578</c:v>
                </c:pt>
                <c:pt idx="9">
                  <c:v>157884</c:v>
                </c:pt>
                <c:pt idx="10">
                  <c:v>153033</c:v>
                </c:pt>
                <c:pt idx="11">
                  <c:v>148188</c:v>
                </c:pt>
                <c:pt idx="12">
                  <c:v>143635</c:v>
                </c:pt>
                <c:pt idx="13">
                  <c:v>138751</c:v>
                </c:pt>
                <c:pt idx="14">
                  <c:v>135263</c:v>
                </c:pt>
                <c:pt idx="15">
                  <c:v>131675</c:v>
                </c:pt>
                <c:pt idx="16">
                  <c:v>128517</c:v>
                </c:pt>
                <c:pt idx="17">
                  <c:v>125366</c:v>
                </c:pt>
                <c:pt idx="18">
                  <c:v>122536</c:v>
                </c:pt>
                <c:pt idx="19">
                  <c:v>119518</c:v>
                </c:pt>
                <c:pt idx="20">
                  <c:v>117072</c:v>
                </c:pt>
                <c:pt idx="21">
                  <c:v>114959</c:v>
                </c:pt>
                <c:pt idx="22">
                  <c:v>112146</c:v>
                </c:pt>
                <c:pt idx="23">
                  <c:v>109810.12335006525</c:v>
                </c:pt>
                <c:pt idx="24">
                  <c:v>107901.7663026911</c:v>
                </c:pt>
                <c:pt idx="25">
                  <c:v>106011.71307288799</c:v>
                </c:pt>
                <c:pt idx="26">
                  <c:v>104615.18458787329</c:v>
                </c:pt>
                <c:pt idx="27">
                  <c:v>103184.78075866424</c:v>
                </c:pt>
                <c:pt idx="28">
                  <c:v>102184.38196336229</c:v>
                </c:pt>
                <c:pt idx="29">
                  <c:v>101163.31007960576</c:v>
                </c:pt>
                <c:pt idx="30">
                  <c:v>100492.83994858507</c:v>
                </c:pt>
                <c:pt idx="31">
                  <c:v>99766.120735928911</c:v>
                </c:pt>
                <c:pt idx="32">
                  <c:v>99341.48016295617</c:v>
                </c:pt>
                <c:pt idx="33">
                  <c:v>98863.89209432053</c:v>
                </c:pt>
                <c:pt idx="34">
                  <c:v>98641.007606253785</c:v>
                </c:pt>
                <c:pt idx="35">
                  <c:v>98344.298333134837</c:v>
                </c:pt>
                <c:pt idx="36">
                  <c:v>98245.380122698567</c:v>
                </c:pt>
                <c:pt idx="37">
                  <c:v>98066.874864884347</c:v>
                </c:pt>
                <c:pt idx="38">
                  <c:v>98064.528330001005</c:v>
                </c:pt>
                <c:pt idx="39">
                  <c:v>97978.424596140962</c:v>
                </c:pt>
                <c:pt idx="40">
                  <c:v>98021.390664793362</c:v>
                </c:pt>
                <c:pt idx="41">
                  <c:v>97967.301444698605</c:v>
                </c:pt>
                <c:pt idx="42">
                  <c:v>98019.288878744817</c:v>
                </c:pt>
              </c:numCache>
            </c:numRef>
          </c:val>
          <c:smooth val="0"/>
          <c:extLst>
            <c:ext xmlns:c16="http://schemas.microsoft.com/office/drawing/2014/chart" uri="{C3380CC4-5D6E-409C-BE32-E72D297353CC}">
              <c16:uniqueId val="{00000000-B7B6-45E4-B218-9B9EA5E9D92E}"/>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Data'!$W$519:$BM$519</c:f>
              <c:numCache>
                <c:formatCode>#,##0</c:formatCode>
                <c:ptCount val="43"/>
                <c:pt idx="0">
                  <c:v>49621</c:v>
                </c:pt>
                <c:pt idx="1">
                  <c:v>49246</c:v>
                </c:pt>
                <c:pt idx="2">
                  <c:v>48986</c:v>
                </c:pt>
                <c:pt idx="3">
                  <c:v>48709</c:v>
                </c:pt>
                <c:pt idx="4">
                  <c:v>48769</c:v>
                </c:pt>
                <c:pt idx="5">
                  <c:v>48927</c:v>
                </c:pt>
                <c:pt idx="6">
                  <c:v>49013</c:v>
                </c:pt>
                <c:pt idx="7">
                  <c:v>53109</c:v>
                </c:pt>
                <c:pt idx="8">
                  <c:v>53984</c:v>
                </c:pt>
                <c:pt idx="9">
                  <c:v>54563</c:v>
                </c:pt>
                <c:pt idx="10">
                  <c:v>55148</c:v>
                </c:pt>
                <c:pt idx="11">
                  <c:v>55820</c:v>
                </c:pt>
                <c:pt idx="12">
                  <c:v>56610</c:v>
                </c:pt>
                <c:pt idx="13">
                  <c:v>57650</c:v>
                </c:pt>
                <c:pt idx="14">
                  <c:v>58705</c:v>
                </c:pt>
                <c:pt idx="15">
                  <c:v>59919</c:v>
                </c:pt>
                <c:pt idx="16">
                  <c:v>62450</c:v>
                </c:pt>
                <c:pt idx="17">
                  <c:v>68821</c:v>
                </c:pt>
                <c:pt idx="18">
                  <c:v>84624</c:v>
                </c:pt>
                <c:pt idx="19">
                  <c:v>110881</c:v>
                </c:pt>
                <c:pt idx="20">
                  <c:v>133539</c:v>
                </c:pt>
                <c:pt idx="21">
                  <c:v>142252</c:v>
                </c:pt>
                <c:pt idx="22">
                  <c:v>151019</c:v>
                </c:pt>
                <c:pt idx="23">
                  <c:v>162896.10935747917</c:v>
                </c:pt>
                <c:pt idx="24">
                  <c:v>171532.84522193001</c:v>
                </c:pt>
                <c:pt idx="25">
                  <c:v>177578.34681006247</c:v>
                </c:pt>
                <c:pt idx="26">
                  <c:v>181644.30577739989</c:v>
                </c:pt>
                <c:pt idx="27">
                  <c:v>184213.72976279518</c:v>
                </c:pt>
                <c:pt idx="28">
                  <c:v>186619.26182470599</c:v>
                </c:pt>
                <c:pt idx="29">
                  <c:v>188802.36231871953</c:v>
                </c:pt>
                <c:pt idx="30">
                  <c:v>190780.68170617527</c:v>
                </c:pt>
                <c:pt idx="31">
                  <c:v>192586.46692756578</c:v>
                </c:pt>
                <c:pt idx="32">
                  <c:v>194452.66624008663</c:v>
                </c:pt>
                <c:pt idx="33">
                  <c:v>196146.851680458</c:v>
                </c:pt>
                <c:pt idx="34">
                  <c:v>197897.27814682748</c:v>
                </c:pt>
                <c:pt idx="35">
                  <c:v>199463.09679767807</c:v>
                </c:pt>
                <c:pt idx="36">
                  <c:v>200936.43135121034</c:v>
                </c:pt>
                <c:pt idx="37">
                  <c:v>202182.36615186397</c:v>
                </c:pt>
                <c:pt idx="38">
                  <c:v>203517.3549764425</c:v>
                </c:pt>
                <c:pt idx="39">
                  <c:v>204621.64311369919</c:v>
                </c:pt>
                <c:pt idx="40">
                  <c:v>205777.94815077633</c:v>
                </c:pt>
                <c:pt idx="41">
                  <c:v>206813.31134576924</c:v>
                </c:pt>
                <c:pt idx="42">
                  <c:v>207940.91610557109</c:v>
                </c:pt>
              </c:numCache>
            </c:numRef>
          </c:val>
          <c:smooth val="0"/>
          <c:extLst>
            <c:ext xmlns:c16="http://schemas.microsoft.com/office/drawing/2014/chart" uri="{C3380CC4-5D6E-409C-BE32-E72D297353CC}">
              <c16:uniqueId val="{00000001-B7B6-45E4-B218-9B9EA5E9D92E}"/>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Data'!$W$540:$BM$540</c:f>
              <c:numCache>
                <c:formatCode>#,##0</c:formatCode>
                <c:ptCount val="43"/>
                <c:pt idx="0">
                  <c:v>257566</c:v>
                </c:pt>
                <c:pt idx="1">
                  <c:v>251887</c:v>
                </c:pt>
                <c:pt idx="2">
                  <c:v>245605</c:v>
                </c:pt>
                <c:pt idx="3">
                  <c:v>239584</c:v>
                </c:pt>
                <c:pt idx="4">
                  <c:v>233800</c:v>
                </c:pt>
                <c:pt idx="5">
                  <c:v>228266</c:v>
                </c:pt>
                <c:pt idx="6">
                  <c:v>223181</c:v>
                </c:pt>
                <c:pt idx="7">
                  <c:v>221635</c:v>
                </c:pt>
                <c:pt idx="8">
                  <c:v>217562</c:v>
                </c:pt>
                <c:pt idx="9">
                  <c:v>212447</c:v>
                </c:pt>
                <c:pt idx="10">
                  <c:v>208181</c:v>
                </c:pt>
                <c:pt idx="11">
                  <c:v>204008</c:v>
                </c:pt>
                <c:pt idx="12">
                  <c:v>200245</c:v>
                </c:pt>
                <c:pt idx="13">
                  <c:v>196401</c:v>
                </c:pt>
                <c:pt idx="14">
                  <c:v>193968</c:v>
                </c:pt>
                <c:pt idx="15">
                  <c:v>191594</c:v>
                </c:pt>
                <c:pt idx="16">
                  <c:v>190967</c:v>
                </c:pt>
                <c:pt idx="17">
                  <c:v>194187</c:v>
                </c:pt>
                <c:pt idx="18">
                  <c:v>207160</c:v>
                </c:pt>
                <c:pt idx="19">
                  <c:v>230399</c:v>
                </c:pt>
                <c:pt idx="20">
                  <c:v>250611</c:v>
                </c:pt>
                <c:pt idx="21">
                  <c:v>257211</c:v>
                </c:pt>
                <c:pt idx="22">
                  <c:v>263165</c:v>
                </c:pt>
                <c:pt idx="23">
                  <c:v>272706.23270754277</c:v>
                </c:pt>
                <c:pt idx="24">
                  <c:v>279434.61152461939</c:v>
                </c:pt>
                <c:pt idx="25">
                  <c:v>283590.05988295516</c:v>
                </c:pt>
                <c:pt idx="26">
                  <c:v>286259.49036527344</c:v>
                </c:pt>
                <c:pt idx="27">
                  <c:v>287398.51052145957</c:v>
                </c:pt>
                <c:pt idx="28">
                  <c:v>288803.64378806989</c:v>
                </c:pt>
                <c:pt idx="29">
                  <c:v>289965.6723983236</c:v>
                </c:pt>
                <c:pt idx="30">
                  <c:v>291273.52165475738</c:v>
                </c:pt>
                <c:pt idx="31">
                  <c:v>292352.58766349102</c:v>
                </c:pt>
                <c:pt idx="32">
                  <c:v>293794.1464030412</c:v>
                </c:pt>
                <c:pt idx="33">
                  <c:v>295010.74377477955</c:v>
                </c:pt>
                <c:pt idx="34">
                  <c:v>296538.28575308109</c:v>
                </c:pt>
                <c:pt idx="35">
                  <c:v>297807.3951308087</c:v>
                </c:pt>
                <c:pt idx="36">
                  <c:v>299181.81147390837</c:v>
                </c:pt>
                <c:pt idx="37">
                  <c:v>300249.24101675005</c:v>
                </c:pt>
                <c:pt idx="38">
                  <c:v>301581.88330644212</c:v>
                </c:pt>
                <c:pt idx="39">
                  <c:v>302600.06770984072</c:v>
                </c:pt>
                <c:pt idx="40">
                  <c:v>303799.33881557634</c:v>
                </c:pt>
                <c:pt idx="41">
                  <c:v>304780.6127904696</c:v>
                </c:pt>
                <c:pt idx="42">
                  <c:v>305960.20498431509</c:v>
                </c:pt>
              </c:numCache>
            </c:numRef>
          </c:val>
          <c:smooth val="0"/>
          <c:extLst>
            <c:ext xmlns:c16="http://schemas.microsoft.com/office/drawing/2014/chart" uri="{C3380CC4-5D6E-409C-BE32-E72D297353CC}">
              <c16:uniqueId val="{00000002-B7B6-45E4-B218-9B9EA5E9D92E}"/>
            </c:ext>
          </c:extLst>
        </c:ser>
        <c:dLbls>
          <c:showLegendKey val="0"/>
          <c:showVal val="0"/>
          <c:showCatName val="0"/>
          <c:showSerName val="0"/>
          <c:showPercent val="0"/>
          <c:showBubbleSize val="0"/>
        </c:dLbls>
        <c:smooth val="0"/>
        <c:axId val="696135480"/>
        <c:axId val="696129600"/>
      </c:lineChart>
      <c:dateAx>
        <c:axId val="69613548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6519589921018"/>
              <c:y val="0.869565308320523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29600"/>
        <c:crosses val="autoZero"/>
        <c:auto val="1"/>
        <c:lblOffset val="100"/>
        <c:baseTimeUnit val="months"/>
        <c:majorUnit val="12"/>
        <c:majorTimeUnit val="months"/>
        <c:minorUnit val="12"/>
        <c:minorTimeUnit val="months"/>
      </c:dateAx>
      <c:valAx>
        <c:axId val="696129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35480"/>
        <c:crosses val="autoZero"/>
        <c:crossBetween val="midCat"/>
      </c:valAx>
      <c:spPr>
        <a:solidFill>
          <a:srgbClr val="C0C0C0"/>
        </a:solidFill>
        <a:ln w="12700">
          <a:solidFill>
            <a:srgbClr val="808080"/>
          </a:solidFill>
          <a:prstDash val="solid"/>
        </a:ln>
      </c:spPr>
    </c:plotArea>
    <c:legend>
      <c:legendPos val="b"/>
      <c:layout>
        <c:manualLayout>
          <c:xMode val="edge"/>
          <c:yMode val="edge"/>
          <c:x val="0.40686326440225551"/>
          <c:y val="0.94071148476958311"/>
          <c:w val="0.2487747865038954"/>
          <c:h val="4.5454507429599222E-2"/>
        </c:manualLayout>
      </c:layout>
      <c:overlay val="0"/>
      <c:spPr>
        <a:solidFill>
          <a:srgbClr val="C0C0C0"/>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89729271889E-2"/>
        </c:manualLayout>
      </c:layout>
      <c:overlay val="0"/>
      <c:spPr>
        <a:noFill/>
        <a:ln w="25400">
          <a:noFill/>
        </a:ln>
      </c:spPr>
    </c:title>
    <c:autoTitleDeleted val="0"/>
    <c:plotArea>
      <c:layout>
        <c:manualLayout>
          <c:layoutTarget val="inner"/>
          <c:xMode val="edge"/>
          <c:yMode val="edge"/>
          <c:x val="7.0855661226592023E-2"/>
          <c:y val="0.15079394297561496"/>
          <c:w val="0.88235351716133459"/>
          <c:h val="0.67262035090438776"/>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Data'!$W$497:$BM$497</c:f>
              <c:numCache>
                <c:formatCode>#,##0</c:formatCode>
                <c:ptCount val="43"/>
                <c:pt idx="0">
                  <c:v>165</c:v>
                </c:pt>
                <c:pt idx="1">
                  <c:v>431</c:v>
                </c:pt>
                <c:pt idx="2">
                  <c:v>455</c:v>
                </c:pt>
                <c:pt idx="3">
                  <c:v>473</c:v>
                </c:pt>
                <c:pt idx="4">
                  <c:v>497</c:v>
                </c:pt>
                <c:pt idx="5">
                  <c:v>498</c:v>
                </c:pt>
                <c:pt idx="6">
                  <c:v>516</c:v>
                </c:pt>
                <c:pt idx="7">
                  <c:v>525</c:v>
                </c:pt>
                <c:pt idx="8">
                  <c:v>537</c:v>
                </c:pt>
                <c:pt idx="9">
                  <c:v>549</c:v>
                </c:pt>
                <c:pt idx="10">
                  <c:v>571</c:v>
                </c:pt>
                <c:pt idx="11">
                  <c:v>585</c:v>
                </c:pt>
                <c:pt idx="12">
                  <c:v>603</c:v>
                </c:pt>
                <c:pt idx="13">
                  <c:v>616</c:v>
                </c:pt>
                <c:pt idx="14">
                  <c:v>628</c:v>
                </c:pt>
                <c:pt idx="15">
                  <c:v>662</c:v>
                </c:pt>
                <c:pt idx="16">
                  <c:v>674</c:v>
                </c:pt>
                <c:pt idx="17">
                  <c:v>696</c:v>
                </c:pt>
                <c:pt idx="18">
                  <c:v>713</c:v>
                </c:pt>
                <c:pt idx="19">
                  <c:v>703</c:v>
                </c:pt>
                <c:pt idx="20">
                  <c:v>670</c:v>
                </c:pt>
                <c:pt idx="21">
                  <c:v>667</c:v>
                </c:pt>
                <c:pt idx="22">
                  <c:v>669</c:v>
                </c:pt>
                <c:pt idx="23">
                  <c:v>666.46923709374926</c:v>
                </c:pt>
                <c:pt idx="24">
                  <c:v>665.76714904852804</c:v>
                </c:pt>
                <c:pt idx="25">
                  <c:v>665.54778052860729</c:v>
                </c:pt>
                <c:pt idx="26">
                  <c:v>667.98831129692462</c:v>
                </c:pt>
                <c:pt idx="27">
                  <c:v>671.30658720596864</c:v>
                </c:pt>
                <c:pt idx="28">
                  <c:v>674.02049985729138</c:v>
                </c:pt>
                <c:pt idx="29">
                  <c:v>675.06356977879989</c:v>
                </c:pt>
                <c:pt idx="30">
                  <c:v>679.02403358777542</c:v>
                </c:pt>
                <c:pt idx="31">
                  <c:v>684.2605059472196</c:v>
                </c:pt>
                <c:pt idx="32">
                  <c:v>687.34480064817194</c:v>
                </c:pt>
                <c:pt idx="33">
                  <c:v>687.98224198705168</c:v>
                </c:pt>
                <c:pt idx="34">
                  <c:v>689.5266097308396</c:v>
                </c:pt>
                <c:pt idx="35">
                  <c:v>690.50359140339549</c:v>
                </c:pt>
                <c:pt idx="36">
                  <c:v>691.60519983511131</c:v>
                </c:pt>
                <c:pt idx="37">
                  <c:v>692.06980276403169</c:v>
                </c:pt>
                <c:pt idx="38">
                  <c:v>692.64458162102017</c:v>
                </c:pt>
                <c:pt idx="39">
                  <c:v>692.37032211494375</c:v>
                </c:pt>
                <c:pt idx="40">
                  <c:v>691.89645270576489</c:v>
                </c:pt>
                <c:pt idx="41">
                  <c:v>690.38406846384885</c:v>
                </c:pt>
                <c:pt idx="42">
                  <c:v>689.63456266347418</c:v>
                </c:pt>
              </c:numCache>
            </c:numRef>
          </c:val>
          <c:smooth val="0"/>
          <c:extLst>
            <c:ext xmlns:c16="http://schemas.microsoft.com/office/drawing/2014/chart" uri="{C3380CC4-5D6E-409C-BE32-E72D297353CC}">
              <c16:uniqueId val="{00000000-EC9E-4247-9DD2-CB906A1C176C}"/>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Data'!$W$518:$BM$518</c:f>
              <c:numCache>
                <c:formatCode>#,##0</c:formatCode>
                <c:ptCount val="43"/>
                <c:pt idx="0">
                  <c:v>89</c:v>
                </c:pt>
                <c:pt idx="1">
                  <c:v>263</c:v>
                </c:pt>
                <c:pt idx="2">
                  <c:v>290</c:v>
                </c:pt>
                <c:pt idx="3">
                  <c:v>313</c:v>
                </c:pt>
                <c:pt idx="4">
                  <c:v>347</c:v>
                </c:pt>
                <c:pt idx="5">
                  <c:v>349</c:v>
                </c:pt>
                <c:pt idx="6">
                  <c:v>353</c:v>
                </c:pt>
                <c:pt idx="7">
                  <c:v>388</c:v>
                </c:pt>
                <c:pt idx="8">
                  <c:v>410</c:v>
                </c:pt>
                <c:pt idx="9">
                  <c:v>433</c:v>
                </c:pt>
                <c:pt idx="10">
                  <c:v>463</c:v>
                </c:pt>
                <c:pt idx="11">
                  <c:v>493</c:v>
                </c:pt>
                <c:pt idx="12">
                  <c:v>514</c:v>
                </c:pt>
                <c:pt idx="13">
                  <c:v>560</c:v>
                </c:pt>
                <c:pt idx="14">
                  <c:v>583</c:v>
                </c:pt>
                <c:pt idx="15">
                  <c:v>572</c:v>
                </c:pt>
                <c:pt idx="16">
                  <c:v>600</c:v>
                </c:pt>
                <c:pt idx="17">
                  <c:v>627</c:v>
                </c:pt>
                <c:pt idx="18">
                  <c:v>673</c:v>
                </c:pt>
                <c:pt idx="19">
                  <c:v>757</c:v>
                </c:pt>
                <c:pt idx="20">
                  <c:v>858</c:v>
                </c:pt>
                <c:pt idx="21">
                  <c:v>922</c:v>
                </c:pt>
                <c:pt idx="22">
                  <c:v>958</c:v>
                </c:pt>
                <c:pt idx="23">
                  <c:v>1023.712951762799</c:v>
                </c:pt>
                <c:pt idx="24">
                  <c:v>1085.0327017729189</c:v>
                </c:pt>
                <c:pt idx="25">
                  <c:v>1139.9850160691926</c:v>
                </c:pt>
                <c:pt idx="26">
                  <c:v>1189.0025952542558</c:v>
                </c:pt>
                <c:pt idx="27">
                  <c:v>1232.465279912268</c:v>
                </c:pt>
                <c:pt idx="28">
                  <c:v>1277.6841274279811</c:v>
                </c:pt>
                <c:pt idx="29">
                  <c:v>1323.7085083359891</c:v>
                </c:pt>
                <c:pt idx="30">
                  <c:v>1365.3442746888109</c:v>
                </c:pt>
                <c:pt idx="31">
                  <c:v>1402.3278443320489</c:v>
                </c:pt>
                <c:pt idx="32">
                  <c:v>1440.0601660527163</c:v>
                </c:pt>
                <c:pt idx="33">
                  <c:v>1477.689278775197</c:v>
                </c:pt>
                <c:pt idx="34">
                  <c:v>1514.9785016617523</c:v>
                </c:pt>
                <c:pt idx="35">
                  <c:v>1551.4645659924381</c:v>
                </c:pt>
                <c:pt idx="36">
                  <c:v>1587.5861684261013</c:v>
                </c:pt>
                <c:pt idx="37">
                  <c:v>1622.0211888223482</c:v>
                </c:pt>
                <c:pt idx="38">
                  <c:v>1654.2285293120538</c:v>
                </c:pt>
                <c:pt idx="39">
                  <c:v>1684.0906565345283</c:v>
                </c:pt>
                <c:pt idx="40">
                  <c:v>1713.53893903217</c:v>
                </c:pt>
                <c:pt idx="41">
                  <c:v>1741.9729771304617</c:v>
                </c:pt>
                <c:pt idx="42">
                  <c:v>1769.1429791564924</c:v>
                </c:pt>
              </c:numCache>
            </c:numRef>
          </c:val>
          <c:smooth val="0"/>
          <c:extLst>
            <c:ext xmlns:c16="http://schemas.microsoft.com/office/drawing/2014/chart" uri="{C3380CC4-5D6E-409C-BE32-E72D297353CC}">
              <c16:uniqueId val="{00000001-EC9E-4247-9DD2-CB906A1C176C}"/>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Data'!$W$539:$BM$539</c:f>
              <c:numCache>
                <c:formatCode>#,##0</c:formatCode>
                <c:ptCount val="43"/>
                <c:pt idx="0">
                  <c:v>254</c:v>
                </c:pt>
                <c:pt idx="1">
                  <c:v>694</c:v>
                </c:pt>
                <c:pt idx="2">
                  <c:v>745</c:v>
                </c:pt>
                <c:pt idx="3">
                  <c:v>786</c:v>
                </c:pt>
                <c:pt idx="4">
                  <c:v>844</c:v>
                </c:pt>
                <c:pt idx="5">
                  <c:v>847</c:v>
                </c:pt>
                <c:pt idx="6">
                  <c:v>869</c:v>
                </c:pt>
                <c:pt idx="7">
                  <c:v>913</c:v>
                </c:pt>
                <c:pt idx="8">
                  <c:v>947</c:v>
                </c:pt>
                <c:pt idx="9">
                  <c:v>982</c:v>
                </c:pt>
                <c:pt idx="10">
                  <c:v>1034</c:v>
                </c:pt>
                <c:pt idx="11">
                  <c:v>1078</c:v>
                </c:pt>
                <c:pt idx="12">
                  <c:v>1117</c:v>
                </c:pt>
                <c:pt idx="13">
                  <c:v>1176</c:v>
                </c:pt>
                <c:pt idx="14">
                  <c:v>1211</c:v>
                </c:pt>
                <c:pt idx="15">
                  <c:v>1234</c:v>
                </c:pt>
                <c:pt idx="16">
                  <c:v>1274</c:v>
                </c:pt>
                <c:pt idx="17">
                  <c:v>1323</c:v>
                </c:pt>
                <c:pt idx="18">
                  <c:v>1386</c:v>
                </c:pt>
                <c:pt idx="19">
                  <c:v>1460</c:v>
                </c:pt>
                <c:pt idx="20">
                  <c:v>1528</c:v>
                </c:pt>
                <c:pt idx="21">
                  <c:v>1589</c:v>
                </c:pt>
                <c:pt idx="22">
                  <c:v>1627</c:v>
                </c:pt>
                <c:pt idx="23">
                  <c:v>1690.1821888565482</c:v>
                </c:pt>
                <c:pt idx="24">
                  <c:v>1750.7998508214469</c:v>
                </c:pt>
                <c:pt idx="25">
                  <c:v>1805.5327965977999</c:v>
                </c:pt>
                <c:pt idx="26">
                  <c:v>1856.9909065511804</c:v>
                </c:pt>
                <c:pt idx="27">
                  <c:v>1903.7718671182365</c:v>
                </c:pt>
                <c:pt idx="28">
                  <c:v>1951.7046272852726</c:v>
                </c:pt>
                <c:pt idx="29">
                  <c:v>1998.7720781147891</c:v>
                </c:pt>
                <c:pt idx="30">
                  <c:v>2044.3683082765863</c:v>
                </c:pt>
                <c:pt idx="31">
                  <c:v>2086.5883502792685</c:v>
                </c:pt>
                <c:pt idx="32">
                  <c:v>2127.4049667008885</c:v>
                </c:pt>
                <c:pt idx="33">
                  <c:v>2165.6715207622487</c:v>
                </c:pt>
                <c:pt idx="34">
                  <c:v>2204.505111392592</c:v>
                </c:pt>
                <c:pt idx="35">
                  <c:v>2241.9681573958337</c:v>
                </c:pt>
                <c:pt idx="36">
                  <c:v>2279.1913682612126</c:v>
                </c:pt>
                <c:pt idx="37">
                  <c:v>2314.0909915863799</c:v>
                </c:pt>
                <c:pt idx="38">
                  <c:v>2346.8731109330738</c:v>
                </c:pt>
                <c:pt idx="39">
                  <c:v>2376.4609786494721</c:v>
                </c:pt>
                <c:pt idx="40">
                  <c:v>2405.4353917379349</c:v>
                </c:pt>
                <c:pt idx="41">
                  <c:v>2432.3570455943104</c:v>
                </c:pt>
                <c:pt idx="42">
                  <c:v>2458.7775418199667</c:v>
                </c:pt>
              </c:numCache>
            </c:numRef>
          </c:val>
          <c:smooth val="0"/>
          <c:extLst>
            <c:ext xmlns:c16="http://schemas.microsoft.com/office/drawing/2014/chart" uri="{C3380CC4-5D6E-409C-BE32-E72D297353CC}">
              <c16:uniqueId val="{00000002-EC9E-4247-9DD2-CB906A1C176C}"/>
            </c:ext>
          </c:extLst>
        </c:ser>
        <c:dLbls>
          <c:showLegendKey val="0"/>
          <c:showVal val="0"/>
          <c:showCatName val="0"/>
          <c:showSerName val="0"/>
          <c:showPercent val="0"/>
          <c:showBubbleSize val="0"/>
        </c:dLbls>
        <c:smooth val="0"/>
        <c:axId val="699180456"/>
        <c:axId val="699180848"/>
      </c:lineChart>
      <c:dateAx>
        <c:axId val="69918045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588259046804669"/>
              <c:y val="0.8769857054720748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180848"/>
        <c:crosses val="autoZero"/>
        <c:auto val="1"/>
        <c:lblOffset val="100"/>
        <c:baseTimeUnit val="months"/>
        <c:majorUnit val="12"/>
        <c:majorTimeUnit val="months"/>
        <c:minorUnit val="12"/>
        <c:minorTimeUnit val="months"/>
      </c:dateAx>
      <c:valAx>
        <c:axId val="6991808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9180456"/>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6105628197"/>
          <c:y val="0.94643055076282789"/>
          <c:w val="0.22860987399199539"/>
          <c:h val="3.9682529723625182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MRCA &amp; SRCA Veterans</a:t>
            </a:r>
          </a:p>
        </c:rich>
      </c:tx>
      <c:overlay val="0"/>
      <c:spPr>
        <a:noFill/>
        <a:ln w="25400">
          <a:noFill/>
        </a:ln>
      </c:spPr>
    </c:title>
    <c:autoTitleDeleted val="0"/>
    <c:plotArea>
      <c:layout>
        <c:manualLayout>
          <c:layoutTarget val="inner"/>
          <c:xMode val="edge"/>
          <c:yMode val="edge"/>
          <c:x val="0.10772133567420715"/>
          <c:y val="8.804638724248709E-2"/>
          <c:w val="0.8011148895270267"/>
          <c:h val="0.82986556752326412"/>
        </c:manualLayout>
      </c:layout>
      <c:lineChart>
        <c:grouping val="standard"/>
        <c:varyColors val="0"/>
        <c:ser>
          <c:idx val="0"/>
          <c:order val="0"/>
          <c:spPr>
            <a:ln w="28575" cap="rnd">
              <a:solidFill>
                <a:schemeClr val="accent1"/>
              </a:solidFill>
              <a:round/>
            </a:ln>
            <a:effectLst/>
          </c:spPr>
          <c:marker>
            <c:symbol val="none"/>
          </c:marker>
          <c:cat>
            <c:numRef>
              <c:f>'Models Data'!$AE$3:$BM$3</c:f>
              <c:numCache>
                <c:formatCode>dd/mm/yy;@</c:formatCode>
                <c:ptCount val="35"/>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numCache>
            </c:numRef>
          </c:cat>
          <c:val>
            <c:numRef>
              <c:f>'Models Data'!$AE$120:$BM$120</c:f>
              <c:numCache>
                <c:formatCode>#,##0</c:formatCode>
                <c:ptCount val="35"/>
                <c:pt idx="0">
                  <c:v>16732</c:v>
                </c:pt>
                <c:pt idx="1">
                  <c:v>18237</c:v>
                </c:pt>
                <c:pt idx="2">
                  <c:v>19561</c:v>
                </c:pt>
                <c:pt idx="3">
                  <c:v>20680</c:v>
                </c:pt>
                <c:pt idx="4">
                  <c:v>22337</c:v>
                </c:pt>
                <c:pt idx="5">
                  <c:v>23997</c:v>
                </c:pt>
                <c:pt idx="6">
                  <c:v>25596</c:v>
                </c:pt>
                <c:pt idx="7">
                  <c:v>27554</c:v>
                </c:pt>
                <c:pt idx="8">
                  <c:v>29612</c:v>
                </c:pt>
                <c:pt idx="9">
                  <c:v>32597</c:v>
                </c:pt>
                <c:pt idx="10">
                  <c:v>36875</c:v>
                </c:pt>
                <c:pt idx="11">
                  <c:v>39822</c:v>
                </c:pt>
                <c:pt idx="12">
                  <c:v>43169</c:v>
                </c:pt>
                <c:pt idx="13">
                  <c:v>46499</c:v>
                </c:pt>
                <c:pt idx="14">
                  <c:v>48985</c:v>
                </c:pt>
                <c:pt idx="15">
                  <c:v>53016.588253452646</c:v>
                </c:pt>
                <c:pt idx="16">
                  <c:v>57263.428916865218</c:v>
                </c:pt>
                <c:pt idx="17">
                  <c:v>61552.366193682305</c:v>
                </c:pt>
                <c:pt idx="18">
                  <c:v>65736.410718374638</c:v>
                </c:pt>
                <c:pt idx="19">
                  <c:v>69782.144675937889</c:v>
                </c:pt>
                <c:pt idx="20">
                  <c:v>73641.57258635803</c:v>
                </c:pt>
                <c:pt idx="21">
                  <c:v>77340.933243365274</c:v>
                </c:pt>
                <c:pt idx="22">
                  <c:v>80858.362260322174</c:v>
                </c:pt>
                <c:pt idx="23">
                  <c:v>84236.447253754537</c:v>
                </c:pt>
                <c:pt idx="24">
                  <c:v>87552.681286522027</c:v>
                </c:pt>
                <c:pt idx="25">
                  <c:v>90752.35548730343</c:v>
                </c:pt>
                <c:pt idx="26">
                  <c:v>93917.630216105899</c:v>
                </c:pt>
                <c:pt idx="27">
                  <c:v>96976.983224521464</c:v>
                </c:pt>
                <c:pt idx="28">
                  <c:v>99933.321841486773</c:v>
                </c:pt>
                <c:pt idx="29">
                  <c:v>102767.29476294441</c:v>
                </c:pt>
                <c:pt idx="30">
                  <c:v>105626.41466694606</c:v>
                </c:pt>
                <c:pt idx="31">
                  <c:v>108400.99400226455</c:v>
                </c:pt>
                <c:pt idx="32">
                  <c:v>111146.78094466146</c:v>
                </c:pt>
                <c:pt idx="33">
                  <c:v>113842.3916584477</c:v>
                </c:pt>
                <c:pt idx="34">
                  <c:v>116521.75331643996</c:v>
                </c:pt>
              </c:numCache>
            </c:numRef>
          </c:val>
          <c:smooth val="0"/>
          <c:extLst>
            <c:ext xmlns:c16="http://schemas.microsoft.com/office/drawing/2014/chart" uri="{C3380CC4-5D6E-409C-BE32-E72D297353CC}">
              <c16:uniqueId val="{00000000-691A-45F6-8483-CAF2EAAD51F5}"/>
            </c:ext>
          </c:extLst>
        </c:ser>
        <c:ser>
          <c:idx val="1"/>
          <c:order val="1"/>
          <c:spPr>
            <a:ln w="28575" cap="rnd">
              <a:solidFill>
                <a:schemeClr val="accent2"/>
              </a:solidFill>
              <a:round/>
            </a:ln>
            <a:effectLst/>
          </c:spPr>
          <c:marker>
            <c:symbol val="none"/>
          </c:marker>
          <c:cat>
            <c:numRef>
              <c:f>'Models Data'!$AE$3:$BM$3</c:f>
              <c:numCache>
                <c:formatCode>dd/mm/yy;@</c:formatCode>
                <c:ptCount val="35"/>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numCache>
            </c:numRef>
          </c:cat>
          <c:val>
            <c:numRef>
              <c:f>'Models Data'!$AE$141:$BM$141</c:f>
              <c:numCache>
                <c:formatCode>#,##0</c:formatCode>
                <c:ptCount val="35"/>
                <c:pt idx="0">
                  <c:v>50223</c:v>
                </c:pt>
                <c:pt idx="1">
                  <c:v>50567</c:v>
                </c:pt>
                <c:pt idx="2">
                  <c:v>50757</c:v>
                </c:pt>
                <c:pt idx="3">
                  <c:v>50977</c:v>
                </c:pt>
                <c:pt idx="4">
                  <c:v>51388</c:v>
                </c:pt>
                <c:pt idx="5">
                  <c:v>51778</c:v>
                </c:pt>
                <c:pt idx="6">
                  <c:v>52019</c:v>
                </c:pt>
                <c:pt idx="7">
                  <c:v>52321</c:v>
                </c:pt>
                <c:pt idx="8">
                  <c:v>52588</c:v>
                </c:pt>
                <c:pt idx="9">
                  <c:v>53289</c:v>
                </c:pt>
                <c:pt idx="10">
                  <c:v>54242</c:v>
                </c:pt>
                <c:pt idx="11">
                  <c:v>55246</c:v>
                </c:pt>
                <c:pt idx="12">
                  <c:v>56341</c:v>
                </c:pt>
                <c:pt idx="13">
                  <c:v>57114</c:v>
                </c:pt>
                <c:pt idx="14">
                  <c:v>57679</c:v>
                </c:pt>
                <c:pt idx="15">
                  <c:v>58645.551480893118</c:v>
                </c:pt>
                <c:pt idx="16">
                  <c:v>59766.180944182524</c:v>
                </c:pt>
                <c:pt idx="17">
                  <c:v>60918.525121350191</c:v>
                </c:pt>
                <c:pt idx="18">
                  <c:v>62091.883147955392</c:v>
                </c:pt>
                <c:pt idx="19">
                  <c:v>63233.576446705818</c:v>
                </c:pt>
                <c:pt idx="20">
                  <c:v>64364.851104455192</c:v>
                </c:pt>
                <c:pt idx="21">
                  <c:v>65449.946333931715</c:v>
                </c:pt>
                <c:pt idx="22">
                  <c:v>66517.285283109144</c:v>
                </c:pt>
                <c:pt idx="23">
                  <c:v>67532.229669015011</c:v>
                </c:pt>
                <c:pt idx="24">
                  <c:v>68534.009666519647</c:v>
                </c:pt>
                <c:pt idx="25">
                  <c:v>69480.56516897188</c:v>
                </c:pt>
                <c:pt idx="26">
                  <c:v>70411.425838480223</c:v>
                </c:pt>
                <c:pt idx="27">
                  <c:v>71281.947436665723</c:v>
                </c:pt>
                <c:pt idx="28">
                  <c:v>72142.495292585212</c:v>
                </c:pt>
                <c:pt idx="29">
                  <c:v>72944.850196198269</c:v>
                </c:pt>
                <c:pt idx="30">
                  <c:v>73730.325487967391</c:v>
                </c:pt>
                <c:pt idx="31">
                  <c:v>74446.113783770445</c:v>
                </c:pt>
                <c:pt idx="32">
                  <c:v>75155.071207355242</c:v>
                </c:pt>
                <c:pt idx="33">
                  <c:v>75799.680715376817</c:v>
                </c:pt>
                <c:pt idx="34">
                  <c:v>76433.743754059396</c:v>
                </c:pt>
              </c:numCache>
            </c:numRef>
          </c:val>
          <c:smooth val="0"/>
          <c:extLst>
            <c:ext xmlns:c16="http://schemas.microsoft.com/office/drawing/2014/chart" uri="{C3380CC4-5D6E-409C-BE32-E72D297353CC}">
              <c16:uniqueId val="{00000001-691A-45F6-8483-CAF2EAAD51F5}"/>
            </c:ext>
          </c:extLst>
        </c:ser>
        <c:dLbls>
          <c:showLegendKey val="0"/>
          <c:showVal val="0"/>
          <c:showCatName val="0"/>
          <c:showSerName val="0"/>
          <c:showPercent val="0"/>
          <c:showBubbleSize val="0"/>
        </c:dLbls>
        <c:smooth val="0"/>
        <c:axId val="697870064"/>
        <c:axId val="697866536"/>
      </c:lineChart>
      <c:dateAx>
        <c:axId val="697870064"/>
        <c:scaling>
          <c:orientation val="minMax"/>
          <c:max val="48000"/>
        </c:scaling>
        <c:delete val="0"/>
        <c:axPos val="b"/>
        <c:numFmt formatCode="[$-C09]dd\-mmm\-yy;@" sourceLinked="0"/>
        <c:majorTickMark val="none"/>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866536"/>
        <c:crosses val="autoZero"/>
        <c:auto val="1"/>
        <c:lblOffset val="100"/>
        <c:baseTimeUnit val="months"/>
        <c:majorUnit val="2"/>
        <c:majorTimeUnit val="years"/>
        <c:minorUnit val="2"/>
        <c:minorTimeUnit val="years"/>
      </c:dateAx>
      <c:valAx>
        <c:axId val="697866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870064"/>
        <c:crosses val="autoZero"/>
        <c:crossBetween val="midCat"/>
      </c:valAx>
      <c:spPr>
        <a:solidFill>
          <a:schemeClr val="accent5">
            <a:lumMod val="20000"/>
            <a:lumOff val="80000"/>
          </a:schemeClr>
        </a:solidFill>
        <a:ln w="25400">
          <a:solidFill>
            <a:sysClr val="windowText" lastClr="000000"/>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06699751861"/>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Data'!$W$153:$BM$153</c:f>
              <c:numCache>
                <c:formatCode>#,##0</c:formatCode>
                <c:ptCount val="43"/>
                <c:pt idx="0">
                  <c:v>52564</c:v>
                </c:pt>
                <c:pt idx="1">
                  <c:v>50827</c:v>
                </c:pt>
                <c:pt idx="2">
                  <c:v>49155</c:v>
                </c:pt>
                <c:pt idx="3">
                  <c:v>47532</c:v>
                </c:pt>
                <c:pt idx="4">
                  <c:v>45973</c:v>
                </c:pt>
                <c:pt idx="5">
                  <c:v>44621</c:v>
                </c:pt>
                <c:pt idx="6">
                  <c:v>43416</c:v>
                </c:pt>
                <c:pt idx="7">
                  <c:v>42995</c:v>
                </c:pt>
                <c:pt idx="8">
                  <c:v>48939</c:v>
                </c:pt>
                <c:pt idx="9">
                  <c:v>47842</c:v>
                </c:pt>
                <c:pt idx="10">
                  <c:v>46945</c:v>
                </c:pt>
                <c:pt idx="11">
                  <c:v>45969</c:v>
                </c:pt>
                <c:pt idx="12">
                  <c:v>45298</c:v>
                </c:pt>
                <c:pt idx="13">
                  <c:v>44649</c:v>
                </c:pt>
                <c:pt idx="14">
                  <c:v>44113</c:v>
                </c:pt>
                <c:pt idx="15">
                  <c:v>43697</c:v>
                </c:pt>
                <c:pt idx="16">
                  <c:v>43645</c:v>
                </c:pt>
                <c:pt idx="17">
                  <c:v>44537</c:v>
                </c:pt>
                <c:pt idx="18">
                  <c:v>47186</c:v>
                </c:pt>
                <c:pt idx="19">
                  <c:v>52705</c:v>
                </c:pt>
                <c:pt idx="20">
                  <c:v>57915</c:v>
                </c:pt>
                <c:pt idx="21">
                  <c:v>59589</c:v>
                </c:pt>
                <c:pt idx="22">
                  <c:v>61332</c:v>
                </c:pt>
                <c:pt idx="23">
                  <c:v>63701.802886099271</c:v>
                </c:pt>
                <c:pt idx="24">
                  <c:v>65393.444177331505</c:v>
                </c:pt>
                <c:pt idx="25">
                  <c:v>66490.411254556733</c:v>
                </c:pt>
                <c:pt idx="26">
                  <c:v>67210.931324378456</c:v>
                </c:pt>
                <c:pt idx="27">
                  <c:v>67587.206610614172</c:v>
                </c:pt>
                <c:pt idx="28">
                  <c:v>68004.074105995533</c:v>
                </c:pt>
                <c:pt idx="29">
                  <c:v>68388.590514175346</c:v>
                </c:pt>
                <c:pt idx="30">
                  <c:v>68798.828675646524</c:v>
                </c:pt>
                <c:pt idx="31">
                  <c:v>69169.45660383995</c:v>
                </c:pt>
                <c:pt idx="32">
                  <c:v>69568.101346084106</c:v>
                </c:pt>
                <c:pt idx="33">
                  <c:v>69931.131063188717</c:v>
                </c:pt>
                <c:pt idx="34">
                  <c:v>70316.16604418699</c:v>
                </c:pt>
                <c:pt idx="35">
                  <c:v>70659.252754328481</c:v>
                </c:pt>
                <c:pt idx="36">
                  <c:v>71024.256994376949</c:v>
                </c:pt>
                <c:pt idx="37">
                  <c:v>71349.767880020314</c:v>
                </c:pt>
                <c:pt idx="38">
                  <c:v>71684.733007493851</c:v>
                </c:pt>
                <c:pt idx="39">
                  <c:v>71967.590960074449</c:v>
                </c:pt>
                <c:pt idx="40">
                  <c:v>72270.246634666953</c:v>
                </c:pt>
                <c:pt idx="41">
                  <c:v>72530.983674770803</c:v>
                </c:pt>
                <c:pt idx="42">
                  <c:v>72826.943770645477</c:v>
                </c:pt>
              </c:numCache>
            </c:numRef>
          </c:val>
          <c:smooth val="0"/>
          <c:extLst>
            <c:ext xmlns:c16="http://schemas.microsoft.com/office/drawing/2014/chart" uri="{C3380CC4-5D6E-409C-BE32-E72D297353CC}">
              <c16:uniqueId val="{00000000-6132-49BB-85A6-AFF36EF52F33}"/>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Data'!$W$426:$BM$426</c:f>
              <c:numCache>
                <c:formatCode>#,##0</c:formatCode>
                <c:ptCount val="43"/>
                <c:pt idx="0">
                  <c:v>64155</c:v>
                </c:pt>
                <c:pt idx="1">
                  <c:v>62386</c:v>
                </c:pt>
                <c:pt idx="2">
                  <c:v>60541</c:v>
                </c:pt>
                <c:pt idx="3">
                  <c:v>58866</c:v>
                </c:pt>
                <c:pt idx="4">
                  <c:v>57036</c:v>
                </c:pt>
                <c:pt idx="5">
                  <c:v>55225</c:v>
                </c:pt>
                <c:pt idx="6">
                  <c:v>53534</c:v>
                </c:pt>
                <c:pt idx="7">
                  <c:v>51586</c:v>
                </c:pt>
                <c:pt idx="8">
                  <c:v>50417</c:v>
                </c:pt>
                <c:pt idx="9">
                  <c:v>48447</c:v>
                </c:pt>
                <c:pt idx="10">
                  <c:v>46754</c:v>
                </c:pt>
                <c:pt idx="11">
                  <c:v>44961</c:v>
                </c:pt>
                <c:pt idx="12">
                  <c:v>43234</c:v>
                </c:pt>
                <c:pt idx="13">
                  <c:v>41212</c:v>
                </c:pt>
                <c:pt idx="14">
                  <c:v>39695</c:v>
                </c:pt>
                <c:pt idx="15">
                  <c:v>37577</c:v>
                </c:pt>
                <c:pt idx="16">
                  <c:v>36263</c:v>
                </c:pt>
                <c:pt idx="17">
                  <c:v>34792</c:v>
                </c:pt>
                <c:pt idx="18">
                  <c:v>33591</c:v>
                </c:pt>
                <c:pt idx="19">
                  <c:v>32038</c:v>
                </c:pt>
                <c:pt idx="20">
                  <c:v>31280</c:v>
                </c:pt>
                <c:pt idx="21">
                  <c:v>30220</c:v>
                </c:pt>
                <c:pt idx="22">
                  <c:v>28896</c:v>
                </c:pt>
                <c:pt idx="23">
                  <c:v>27697.143646740533</c:v>
                </c:pt>
                <c:pt idx="24">
                  <c:v>26650.849933638179</c:v>
                </c:pt>
                <c:pt idx="25">
                  <c:v>25576.849119218165</c:v>
                </c:pt>
                <c:pt idx="26">
                  <c:v>24652.298333911745</c:v>
                </c:pt>
                <c:pt idx="27">
                  <c:v>23703.289225202818</c:v>
                </c:pt>
                <c:pt idx="28">
                  <c:v>22884.528655796279</c:v>
                </c:pt>
                <c:pt idx="29">
                  <c:v>22046.820975803705</c:v>
                </c:pt>
                <c:pt idx="30">
                  <c:v>21318.476874073724</c:v>
                </c:pt>
                <c:pt idx="31">
                  <c:v>20571.865229833533</c:v>
                </c:pt>
                <c:pt idx="32">
                  <c:v>19933.396275177311</c:v>
                </c:pt>
                <c:pt idx="33">
                  <c:v>19284.590768756476</c:v>
                </c:pt>
                <c:pt idx="34">
                  <c:v>18729.996971527147</c:v>
                </c:pt>
                <c:pt idx="35">
                  <c:v>18169.796664712761</c:v>
                </c:pt>
                <c:pt idx="36">
                  <c:v>17690.906999554947</c:v>
                </c:pt>
                <c:pt idx="37">
                  <c:v>17211.867253934517</c:v>
                </c:pt>
                <c:pt idx="38">
                  <c:v>16812.479241719004</c:v>
                </c:pt>
                <c:pt idx="39">
                  <c:v>16410.873626756133</c:v>
                </c:pt>
                <c:pt idx="40">
                  <c:v>16058.746776601578</c:v>
                </c:pt>
                <c:pt idx="41">
                  <c:v>15691.454329008513</c:v>
                </c:pt>
                <c:pt idx="42">
                  <c:v>15361.835739371762</c:v>
                </c:pt>
              </c:numCache>
            </c:numRef>
          </c:val>
          <c:smooth val="0"/>
          <c:extLst>
            <c:ext xmlns:c16="http://schemas.microsoft.com/office/drawing/2014/chart" uri="{C3380CC4-5D6E-409C-BE32-E72D297353CC}">
              <c16:uniqueId val="{00000001-6132-49BB-85A6-AFF36EF52F33}"/>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Data'!$W$468:$BM$468</c:f>
              <c:numCache>
                <c:formatCode>#,##0</c:formatCode>
                <c:ptCount val="43"/>
                <c:pt idx="0">
                  <c:v>115516</c:v>
                </c:pt>
                <c:pt idx="1">
                  <c:v>112065</c:v>
                </c:pt>
                <c:pt idx="2">
                  <c:v>108607</c:v>
                </c:pt>
                <c:pt idx="3">
                  <c:v>105343</c:v>
                </c:pt>
                <c:pt idx="4">
                  <c:v>101991</c:v>
                </c:pt>
                <c:pt idx="5">
                  <c:v>98876</c:v>
                </c:pt>
                <c:pt idx="6">
                  <c:v>96036</c:v>
                </c:pt>
                <c:pt idx="7">
                  <c:v>93708</c:v>
                </c:pt>
                <c:pt idx="8">
                  <c:v>98834</c:v>
                </c:pt>
                <c:pt idx="9">
                  <c:v>95815</c:v>
                </c:pt>
                <c:pt idx="10">
                  <c:v>93270</c:v>
                </c:pt>
                <c:pt idx="11">
                  <c:v>90538</c:v>
                </c:pt>
                <c:pt idx="12">
                  <c:v>88172</c:v>
                </c:pt>
                <c:pt idx="13">
                  <c:v>85535</c:v>
                </c:pt>
                <c:pt idx="14">
                  <c:v>83511</c:v>
                </c:pt>
                <c:pt idx="15">
                  <c:v>81003</c:v>
                </c:pt>
                <c:pt idx="16">
                  <c:v>79666</c:v>
                </c:pt>
                <c:pt idx="17">
                  <c:v>79113</c:v>
                </c:pt>
                <c:pt idx="18">
                  <c:v>80577</c:v>
                </c:pt>
                <c:pt idx="19">
                  <c:v>84837</c:v>
                </c:pt>
                <c:pt idx="20">
                  <c:v>88950</c:v>
                </c:pt>
                <c:pt idx="21">
                  <c:v>89558</c:v>
                </c:pt>
                <c:pt idx="22">
                  <c:v>89994</c:v>
                </c:pt>
                <c:pt idx="23">
                  <c:v>91167.282370309171</c:v>
                </c:pt>
                <c:pt idx="24">
                  <c:v>91810.278484220136</c:v>
                </c:pt>
                <c:pt idx="25">
                  <c:v>91828.875469740859</c:v>
                </c:pt>
                <c:pt idx="26">
                  <c:v>91619.351079691362</c:v>
                </c:pt>
                <c:pt idx="27">
                  <c:v>91041.721676630754</c:v>
                </c:pt>
                <c:pt idx="28">
                  <c:v>90632.592060474431</c:v>
                </c:pt>
                <c:pt idx="29">
                  <c:v>90171.539723181966</c:v>
                </c:pt>
                <c:pt idx="30">
                  <c:v>89844.981999045005</c:v>
                </c:pt>
                <c:pt idx="31">
                  <c:v>89461.159165492805</c:v>
                </c:pt>
                <c:pt idx="32">
                  <c:v>89212.052308291313</c:v>
                </c:pt>
                <c:pt idx="33">
                  <c:v>88916.675735599041</c:v>
                </c:pt>
                <c:pt idx="34">
                  <c:v>88736.763522243826</c:v>
                </c:pt>
                <c:pt idx="35">
                  <c:v>88509.487314698315</c:v>
                </c:pt>
                <c:pt idx="36">
                  <c:v>88384.882733390492</c:v>
                </c:pt>
                <c:pt idx="37">
                  <c:v>88220.885746177708</c:v>
                </c:pt>
                <c:pt idx="38">
                  <c:v>88145.685253865755</c:v>
                </c:pt>
                <c:pt idx="39">
                  <c:v>88017.057000401372</c:v>
                </c:pt>
                <c:pt idx="40">
                  <c:v>87958.16706938525</c:v>
                </c:pt>
                <c:pt idx="41">
                  <c:v>87843.018786537825</c:v>
                </c:pt>
                <c:pt idx="42">
                  <c:v>87800.783405225346</c:v>
                </c:pt>
              </c:numCache>
            </c:numRef>
          </c:val>
          <c:smooth val="0"/>
          <c:extLst>
            <c:ext xmlns:c16="http://schemas.microsoft.com/office/drawing/2014/chart" uri="{C3380CC4-5D6E-409C-BE32-E72D297353CC}">
              <c16:uniqueId val="{00000002-6132-49BB-85A6-AFF36EF52F33}"/>
            </c:ext>
          </c:extLst>
        </c:ser>
        <c:dLbls>
          <c:showLegendKey val="0"/>
          <c:showVal val="0"/>
          <c:showCatName val="0"/>
          <c:showSerName val="0"/>
          <c:showPercent val="0"/>
          <c:showBubbleSize val="0"/>
        </c:dLbls>
        <c:smooth val="0"/>
        <c:axId val="696135872"/>
        <c:axId val="696136264"/>
      </c:lineChart>
      <c:dateAx>
        <c:axId val="69613587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6264"/>
        <c:crosses val="autoZero"/>
        <c:auto val="1"/>
        <c:lblOffset val="100"/>
        <c:baseTimeUnit val="months"/>
        <c:majorUnit val="12"/>
        <c:majorTimeUnit val="months"/>
        <c:minorUnit val="12"/>
        <c:minorTimeUnit val="months"/>
      </c:dateAx>
      <c:valAx>
        <c:axId val="6961362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35872"/>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1"/>
          <c:order val="0"/>
          <c:tx>
            <c:v>DPs</c:v>
          </c:tx>
          <c:spPr>
            <a:ln w="38100">
              <a:solidFill>
                <a:srgbClr val="0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Data'!$W$6:$BM$6</c:f>
              <c:numCache>
                <c:formatCode>#,##0</c:formatCode>
                <c:ptCount val="43"/>
                <c:pt idx="0">
                  <c:v>36510</c:v>
                </c:pt>
                <c:pt idx="1">
                  <c:v>35366</c:v>
                </c:pt>
                <c:pt idx="2">
                  <c:v>34235</c:v>
                </c:pt>
                <c:pt idx="3">
                  <c:v>33115</c:v>
                </c:pt>
                <c:pt idx="4">
                  <c:v>31988</c:v>
                </c:pt>
                <c:pt idx="5">
                  <c:v>31039</c:v>
                </c:pt>
                <c:pt idx="6">
                  <c:v>30119</c:v>
                </c:pt>
                <c:pt idx="7">
                  <c:v>29120</c:v>
                </c:pt>
                <c:pt idx="8">
                  <c:v>28257</c:v>
                </c:pt>
                <c:pt idx="9">
                  <c:v>27342</c:v>
                </c:pt>
                <c:pt idx="10">
                  <c:v>26502</c:v>
                </c:pt>
                <c:pt idx="11">
                  <c:v>25638</c:v>
                </c:pt>
                <c:pt idx="12">
                  <c:v>24873</c:v>
                </c:pt>
                <c:pt idx="13">
                  <c:v>24139</c:v>
                </c:pt>
                <c:pt idx="14">
                  <c:v>23504</c:v>
                </c:pt>
                <c:pt idx="15">
                  <c:v>22776</c:v>
                </c:pt>
                <c:pt idx="16">
                  <c:v>22243</c:v>
                </c:pt>
                <c:pt idx="17">
                  <c:v>21624</c:v>
                </c:pt>
                <c:pt idx="18">
                  <c:v>21198</c:v>
                </c:pt>
                <c:pt idx="19">
                  <c:v>20913</c:v>
                </c:pt>
                <c:pt idx="20">
                  <c:v>20509</c:v>
                </c:pt>
                <c:pt idx="21">
                  <c:v>20220</c:v>
                </c:pt>
                <c:pt idx="22">
                  <c:v>19805</c:v>
                </c:pt>
                <c:pt idx="23">
                  <c:v>19445.074724595397</c:v>
                </c:pt>
                <c:pt idx="24">
                  <c:v>19132.108188627473</c:v>
                </c:pt>
                <c:pt idx="25">
                  <c:v>18833.042375090135</c:v>
                </c:pt>
                <c:pt idx="26">
                  <c:v>18576.469440863748</c:v>
                </c:pt>
                <c:pt idx="27">
                  <c:v>18328.591385797437</c:v>
                </c:pt>
                <c:pt idx="28">
                  <c:v>18111.34423098743</c:v>
                </c:pt>
                <c:pt idx="29">
                  <c:v>17896.207425745837</c:v>
                </c:pt>
                <c:pt idx="30">
                  <c:v>17703.478682917852</c:v>
                </c:pt>
                <c:pt idx="31">
                  <c:v>17507.370169628761</c:v>
                </c:pt>
                <c:pt idx="32">
                  <c:v>17328.222688108617</c:v>
                </c:pt>
                <c:pt idx="33">
                  <c:v>17145.568597534024</c:v>
                </c:pt>
                <c:pt idx="34">
                  <c:v>16974.482129900323</c:v>
                </c:pt>
                <c:pt idx="35">
                  <c:v>16796.051019621904</c:v>
                </c:pt>
                <c:pt idx="36">
                  <c:v>16628.276136772944</c:v>
                </c:pt>
                <c:pt idx="37">
                  <c:v>16451.123340779268</c:v>
                </c:pt>
                <c:pt idx="38">
                  <c:v>16281.918478197538</c:v>
                </c:pt>
                <c:pt idx="39">
                  <c:v>16103.312077095754</c:v>
                </c:pt>
                <c:pt idx="40">
                  <c:v>15929.641653236309</c:v>
                </c:pt>
                <c:pt idx="41">
                  <c:v>15744.150268775766</c:v>
                </c:pt>
                <c:pt idx="42">
                  <c:v>15564.378176227892</c:v>
                </c:pt>
              </c:numCache>
            </c:numRef>
          </c:val>
          <c:smooth val="0"/>
          <c:extLst>
            <c:ext xmlns:c16="http://schemas.microsoft.com/office/drawing/2014/chart" uri="{C3380CC4-5D6E-409C-BE32-E72D297353CC}">
              <c16:uniqueId val="{00000000-6A3D-47EA-9111-C91C24499456}"/>
            </c:ext>
          </c:extLst>
        </c:ser>
        <c:ser>
          <c:idx val="2"/>
          <c:order val="1"/>
          <c:tx>
            <c:v>SPVs</c:v>
          </c:tx>
          <c:spPr>
            <a:ln w="38100">
              <a:solidFill>
                <a:srgbClr val="0000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Data'!$W$48:$BM$48</c:f>
              <c:numCache>
                <c:formatCode>#,##0</c:formatCode>
                <c:ptCount val="43"/>
                <c:pt idx="0">
                  <c:v>29497</c:v>
                </c:pt>
                <c:pt idx="1">
                  <c:v>28334</c:v>
                </c:pt>
                <c:pt idx="2">
                  <c:v>27210</c:v>
                </c:pt>
                <c:pt idx="3">
                  <c:v>26098</c:v>
                </c:pt>
                <c:pt idx="4">
                  <c:v>24954</c:v>
                </c:pt>
                <c:pt idx="5">
                  <c:v>23928</c:v>
                </c:pt>
                <c:pt idx="6">
                  <c:v>23067</c:v>
                </c:pt>
                <c:pt idx="7">
                  <c:v>22032</c:v>
                </c:pt>
                <c:pt idx="8">
                  <c:v>21211</c:v>
                </c:pt>
                <c:pt idx="9">
                  <c:v>20327</c:v>
                </c:pt>
                <c:pt idx="10">
                  <c:v>19527</c:v>
                </c:pt>
                <c:pt idx="11">
                  <c:v>18751</c:v>
                </c:pt>
                <c:pt idx="12">
                  <c:v>18026</c:v>
                </c:pt>
                <c:pt idx="13">
                  <c:v>16734</c:v>
                </c:pt>
                <c:pt idx="14">
                  <c:v>16100</c:v>
                </c:pt>
                <c:pt idx="15">
                  <c:v>15417</c:v>
                </c:pt>
                <c:pt idx="16">
                  <c:v>14877</c:v>
                </c:pt>
                <c:pt idx="17">
                  <c:v>14372</c:v>
                </c:pt>
                <c:pt idx="18">
                  <c:v>13876</c:v>
                </c:pt>
                <c:pt idx="19">
                  <c:v>13410</c:v>
                </c:pt>
                <c:pt idx="20">
                  <c:v>13001</c:v>
                </c:pt>
                <c:pt idx="21">
                  <c:v>12632</c:v>
                </c:pt>
                <c:pt idx="22">
                  <c:v>12258</c:v>
                </c:pt>
                <c:pt idx="23">
                  <c:v>11850.173903459041</c:v>
                </c:pt>
                <c:pt idx="24">
                  <c:v>11479.152321441979</c:v>
                </c:pt>
                <c:pt idx="25">
                  <c:v>11115.052428714633</c:v>
                </c:pt>
                <c:pt idx="26">
                  <c:v>10786.392587712146</c:v>
                </c:pt>
                <c:pt idx="27">
                  <c:v>10459.269873197376</c:v>
                </c:pt>
                <c:pt idx="28">
                  <c:v>10159.483833952148</c:v>
                </c:pt>
                <c:pt idx="29">
                  <c:v>9857.5906264394689</c:v>
                </c:pt>
                <c:pt idx="30">
                  <c:v>9576.1912489619699</c:v>
                </c:pt>
                <c:pt idx="31">
                  <c:v>9289.6362118922007</c:v>
                </c:pt>
                <c:pt idx="32">
                  <c:v>9022.1198027508526</c:v>
                </c:pt>
                <c:pt idx="33">
                  <c:v>8750.5355174456654</c:v>
                </c:pt>
                <c:pt idx="34">
                  <c:v>8490.0789314490248</c:v>
                </c:pt>
                <c:pt idx="35">
                  <c:v>8220.7136829242227</c:v>
                </c:pt>
                <c:pt idx="36">
                  <c:v>7964.412346226808</c:v>
                </c:pt>
                <c:pt idx="37">
                  <c:v>7701.6157845202351</c:v>
                </c:pt>
                <c:pt idx="38">
                  <c:v>7450.6881052834442</c:v>
                </c:pt>
                <c:pt idx="39">
                  <c:v>7193.5716341961988</c:v>
                </c:pt>
                <c:pt idx="40">
                  <c:v>6948.6775046271814</c:v>
                </c:pt>
                <c:pt idx="41">
                  <c:v>6698.5689755150097</c:v>
                </c:pt>
                <c:pt idx="42">
                  <c:v>6461.0755429143437</c:v>
                </c:pt>
              </c:numCache>
            </c:numRef>
          </c:val>
          <c:smooth val="0"/>
          <c:extLst>
            <c:ext xmlns:c16="http://schemas.microsoft.com/office/drawing/2014/chart" uri="{C3380CC4-5D6E-409C-BE32-E72D297353CC}">
              <c16:uniqueId val="{00000001-6A3D-47EA-9111-C91C24499456}"/>
            </c:ext>
          </c:extLst>
        </c:ser>
        <c:ser>
          <c:idx val="3"/>
          <c:order val="2"/>
          <c:tx>
            <c:v>SPDs</c:v>
          </c:tx>
          <c:spPr>
            <a:ln w="38100">
              <a:solidFill>
                <a:srgbClr val="FF99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Data'!$W$174:$BM$174</c:f>
              <c:numCache>
                <c:formatCode>#,##0</c:formatCode>
                <c:ptCount val="43"/>
                <c:pt idx="0">
                  <c:v>24994</c:v>
                </c:pt>
                <c:pt idx="1">
                  <c:v>24100</c:v>
                </c:pt>
                <c:pt idx="2">
                  <c:v>23287</c:v>
                </c:pt>
                <c:pt idx="3">
                  <c:v>22493</c:v>
                </c:pt>
                <c:pt idx="4">
                  <c:v>21640</c:v>
                </c:pt>
                <c:pt idx="5">
                  <c:v>20825</c:v>
                </c:pt>
                <c:pt idx="6">
                  <c:v>20055</c:v>
                </c:pt>
                <c:pt idx="7">
                  <c:v>19269</c:v>
                </c:pt>
                <c:pt idx="8">
                  <c:v>18637</c:v>
                </c:pt>
                <c:pt idx="9">
                  <c:v>17887</c:v>
                </c:pt>
                <c:pt idx="10">
                  <c:v>17269</c:v>
                </c:pt>
                <c:pt idx="11">
                  <c:v>16596</c:v>
                </c:pt>
                <c:pt idx="12">
                  <c:v>15929</c:v>
                </c:pt>
                <c:pt idx="13">
                  <c:v>14805</c:v>
                </c:pt>
                <c:pt idx="14">
                  <c:v>14247</c:v>
                </c:pt>
                <c:pt idx="15">
                  <c:v>13632</c:v>
                </c:pt>
                <c:pt idx="16">
                  <c:v>13153</c:v>
                </c:pt>
                <c:pt idx="17">
                  <c:v>12718</c:v>
                </c:pt>
                <c:pt idx="18">
                  <c:v>12280</c:v>
                </c:pt>
                <c:pt idx="19">
                  <c:v>11836</c:v>
                </c:pt>
                <c:pt idx="20">
                  <c:v>11507</c:v>
                </c:pt>
                <c:pt idx="21">
                  <c:v>11182</c:v>
                </c:pt>
                <c:pt idx="22">
                  <c:v>10818</c:v>
                </c:pt>
                <c:pt idx="23">
                  <c:v>10455.231035315943</c:v>
                </c:pt>
                <c:pt idx="24">
                  <c:v>10122.752053895707</c:v>
                </c:pt>
                <c:pt idx="25">
                  <c:v>9787.9702771224675</c:v>
                </c:pt>
                <c:pt idx="26">
                  <c:v>9481.9662491151103</c:v>
                </c:pt>
                <c:pt idx="27">
                  <c:v>9171.196349160964</c:v>
                </c:pt>
                <c:pt idx="28">
                  <c:v>8888.7961409499494</c:v>
                </c:pt>
                <c:pt idx="29">
                  <c:v>8604.485980174999</c:v>
                </c:pt>
                <c:pt idx="30">
                  <c:v>8345.0899043485933</c:v>
                </c:pt>
                <c:pt idx="31">
                  <c:v>8082.0131337053681</c:v>
                </c:pt>
                <c:pt idx="32">
                  <c:v>7843.2914179403897</c:v>
                </c:pt>
                <c:pt idx="33">
                  <c:v>7603.1180670794347</c:v>
                </c:pt>
                <c:pt idx="34">
                  <c:v>7383.0481979689339</c:v>
                </c:pt>
                <c:pt idx="35">
                  <c:v>7159.5232240626974</c:v>
                </c:pt>
                <c:pt idx="36">
                  <c:v>6952.9452705875392</c:v>
                </c:pt>
                <c:pt idx="37">
                  <c:v>6741.989195800521</c:v>
                </c:pt>
                <c:pt idx="38">
                  <c:v>6550.2923471436225</c:v>
                </c:pt>
                <c:pt idx="39">
                  <c:v>6356.6915152481879</c:v>
                </c:pt>
                <c:pt idx="40">
                  <c:v>6176.6946522539847</c:v>
                </c:pt>
                <c:pt idx="41">
                  <c:v>5991.34889572466</c:v>
                </c:pt>
                <c:pt idx="42">
                  <c:v>5823.4100626584232</c:v>
                </c:pt>
              </c:numCache>
            </c:numRef>
          </c:val>
          <c:smooth val="0"/>
          <c:extLst>
            <c:ext xmlns:c16="http://schemas.microsoft.com/office/drawing/2014/chart" uri="{C3380CC4-5D6E-409C-BE32-E72D297353CC}">
              <c16:uniqueId val="{00000002-6A3D-47EA-9111-C91C24499456}"/>
            </c:ext>
          </c:extLst>
        </c:ser>
        <c:ser>
          <c:idx val="4"/>
          <c:order val="3"/>
          <c:tx>
            <c:v>WWs</c:v>
          </c:tx>
          <c:spPr>
            <a:ln w="38100">
              <a:solidFill>
                <a:srgbClr val="8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Data'!$W$195:$BM$195</c:f>
              <c:numCache>
                <c:formatCode>#,##0</c:formatCode>
                <c:ptCount val="43"/>
                <c:pt idx="0">
                  <c:v>35855</c:v>
                </c:pt>
                <c:pt idx="1">
                  <c:v>35028</c:v>
                </c:pt>
                <c:pt idx="2">
                  <c:v>34128</c:v>
                </c:pt>
                <c:pt idx="3">
                  <c:v>33317</c:v>
                </c:pt>
                <c:pt idx="4">
                  <c:v>32431</c:v>
                </c:pt>
                <c:pt idx="5">
                  <c:v>31501</c:v>
                </c:pt>
                <c:pt idx="6">
                  <c:v>30652</c:v>
                </c:pt>
                <c:pt idx="7">
                  <c:v>29658</c:v>
                </c:pt>
                <c:pt idx="8">
                  <c:v>28723</c:v>
                </c:pt>
                <c:pt idx="9">
                  <c:v>27604</c:v>
                </c:pt>
                <c:pt idx="10">
                  <c:v>26569</c:v>
                </c:pt>
                <c:pt idx="11">
                  <c:v>25517</c:v>
                </c:pt>
                <c:pt idx="12">
                  <c:v>24507</c:v>
                </c:pt>
                <c:pt idx="13">
                  <c:v>23405</c:v>
                </c:pt>
                <c:pt idx="14">
                  <c:v>22489</c:v>
                </c:pt>
                <c:pt idx="15">
                  <c:v>21348</c:v>
                </c:pt>
                <c:pt idx="16">
                  <c:v>20437</c:v>
                </c:pt>
                <c:pt idx="17">
                  <c:v>19477</c:v>
                </c:pt>
                <c:pt idx="18">
                  <c:v>18621</c:v>
                </c:pt>
                <c:pt idx="19">
                  <c:v>17630</c:v>
                </c:pt>
                <c:pt idx="20">
                  <c:v>16747</c:v>
                </c:pt>
                <c:pt idx="21">
                  <c:v>15941</c:v>
                </c:pt>
                <c:pt idx="22">
                  <c:v>15021</c:v>
                </c:pt>
                <c:pt idx="23">
                  <c:v>14089.927336546878</c:v>
                </c:pt>
                <c:pt idx="24">
                  <c:v>13276.385471580781</c:v>
                </c:pt>
                <c:pt idx="25">
                  <c:v>12442.204815692996</c:v>
                </c:pt>
                <c:pt idx="26">
                  <c:v>11736.961175778782</c:v>
                </c:pt>
                <c:pt idx="27">
                  <c:v>11018.893938718211</c:v>
                </c:pt>
                <c:pt idx="28">
                  <c:v>10416.015358294084</c:v>
                </c:pt>
                <c:pt idx="29">
                  <c:v>9803.5037031172524</c:v>
                </c:pt>
                <c:pt idx="30">
                  <c:v>9294.7467614067791</c:v>
                </c:pt>
                <c:pt idx="31">
                  <c:v>8780.0582033011233</c:v>
                </c:pt>
                <c:pt idx="32">
                  <c:v>8355.1923202240723</c:v>
                </c:pt>
                <c:pt idx="33">
                  <c:v>7926.0713071787413</c:v>
                </c:pt>
                <c:pt idx="34">
                  <c:v>7576.5203697391844</c:v>
                </c:pt>
                <c:pt idx="35">
                  <c:v>7224.4783773736772</c:v>
                </c:pt>
                <c:pt idx="36">
                  <c:v>6939.8779804614296</c:v>
                </c:pt>
                <c:pt idx="37">
                  <c:v>6652.6585972389285</c:v>
                </c:pt>
                <c:pt idx="38">
                  <c:v>6420.7906419848869</c:v>
                </c:pt>
                <c:pt idx="39">
                  <c:v>6183.91573049214</c:v>
                </c:pt>
                <c:pt idx="40">
                  <c:v>5993.1787590067279</c:v>
                </c:pt>
                <c:pt idx="41">
                  <c:v>5796.8262433105956</c:v>
                </c:pt>
                <c:pt idx="42">
                  <c:v>5636.9187393471502</c:v>
                </c:pt>
              </c:numCache>
            </c:numRef>
          </c:val>
          <c:smooth val="0"/>
          <c:extLst>
            <c:ext xmlns:c16="http://schemas.microsoft.com/office/drawing/2014/chart" uri="{C3380CC4-5D6E-409C-BE32-E72D297353CC}">
              <c16:uniqueId val="{00000003-6A3D-47EA-9111-C91C24499456}"/>
            </c:ext>
          </c:extLst>
        </c:ser>
        <c:ser>
          <c:idx val="5"/>
          <c:order val="4"/>
          <c:tx>
            <c:v>ISS</c:v>
          </c:tx>
          <c:spPr>
            <a:ln w="38100">
              <a:solidFill>
                <a:srgbClr val="CC99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Data'!$W$573:$BM$573</c:f>
              <c:numCache>
                <c:formatCode>#,##0</c:formatCode>
                <c:ptCount val="43"/>
                <c:pt idx="0">
                  <c:v>27697</c:v>
                </c:pt>
                <c:pt idx="1">
                  <c:v>27026</c:v>
                </c:pt>
                <c:pt idx="2">
                  <c:v>26278</c:v>
                </c:pt>
                <c:pt idx="3">
                  <c:v>25620</c:v>
                </c:pt>
                <c:pt idx="4">
                  <c:v>24847</c:v>
                </c:pt>
                <c:pt idx="5">
                  <c:v>24091</c:v>
                </c:pt>
                <c:pt idx="6">
                  <c:v>23354</c:v>
                </c:pt>
                <c:pt idx="7">
                  <c:v>22531</c:v>
                </c:pt>
                <c:pt idx="8">
                  <c:v>21781</c:v>
                </c:pt>
                <c:pt idx="9">
                  <c:v>20832</c:v>
                </c:pt>
                <c:pt idx="10">
                  <c:v>20004</c:v>
                </c:pt>
                <c:pt idx="11">
                  <c:v>19148</c:v>
                </c:pt>
                <c:pt idx="12">
                  <c:v>18325</c:v>
                </c:pt>
                <c:pt idx="13">
                  <c:v>17156</c:v>
                </c:pt>
                <c:pt idx="14">
                  <c:v>16347</c:v>
                </c:pt>
                <c:pt idx="15">
                  <c:v>15390</c:v>
                </c:pt>
                <c:pt idx="16">
                  <c:v>14597</c:v>
                </c:pt>
                <c:pt idx="17">
                  <c:v>13826</c:v>
                </c:pt>
                <c:pt idx="18">
                  <c:v>13135</c:v>
                </c:pt>
                <c:pt idx="19">
                  <c:v>12357</c:v>
                </c:pt>
                <c:pt idx="20">
                  <c:v>11682</c:v>
                </c:pt>
                <c:pt idx="21">
                  <c:v>11064</c:v>
                </c:pt>
                <c:pt idx="22">
                  <c:v>10364</c:v>
                </c:pt>
                <c:pt idx="23">
                  <c:v>9683.5834561323863</c:v>
                </c:pt>
                <c:pt idx="24">
                  <c:v>9089.1324889829411</c:v>
                </c:pt>
                <c:pt idx="25">
                  <c:v>8481.4743175422209</c:v>
                </c:pt>
                <c:pt idx="26">
                  <c:v>7967.3827844349362</c:v>
                </c:pt>
                <c:pt idx="27">
                  <c:v>7445.7863982119843</c:v>
                </c:pt>
                <c:pt idx="28">
                  <c:v>7007.4521607829356</c:v>
                </c:pt>
                <c:pt idx="29">
                  <c:v>6563.7353164419001</c:v>
                </c:pt>
                <c:pt idx="30">
                  <c:v>6193.2951836262055</c:v>
                </c:pt>
                <c:pt idx="31">
                  <c:v>5818.6996375229101</c:v>
                </c:pt>
                <c:pt idx="32">
                  <c:v>5506.9029566026757</c:v>
                </c:pt>
                <c:pt idx="33">
                  <c:v>5191.9913074811211</c:v>
                </c:pt>
                <c:pt idx="34">
                  <c:v>4934.340424000733</c:v>
                </c:pt>
                <c:pt idx="35">
                  <c:v>4676.1375363347079</c:v>
                </c:pt>
                <c:pt idx="36">
                  <c:v>4465.4944556526943</c:v>
                </c:pt>
                <c:pt idx="37">
                  <c:v>4253.2332805743072</c:v>
                </c:pt>
                <c:pt idx="38">
                  <c:v>4080.1055204211302</c:v>
                </c:pt>
                <c:pt idx="39">
                  <c:v>3903.9412518438562</c:v>
                </c:pt>
                <c:pt idx="40">
                  <c:v>3759.8402367745771</c:v>
                </c:pt>
                <c:pt idx="41">
                  <c:v>3612.143354147076</c:v>
                </c:pt>
                <c:pt idx="42">
                  <c:v>3490.0369153883089</c:v>
                </c:pt>
              </c:numCache>
            </c:numRef>
          </c:val>
          <c:smooth val="0"/>
          <c:extLst>
            <c:ext xmlns:c16="http://schemas.microsoft.com/office/drawing/2014/chart" uri="{C3380CC4-5D6E-409C-BE32-E72D297353CC}">
              <c16:uniqueId val="{00000004-6A3D-47EA-9111-C91C24499456}"/>
            </c:ext>
          </c:extLst>
        </c:ser>
        <c:dLbls>
          <c:showLegendKey val="0"/>
          <c:showVal val="0"/>
          <c:showCatName val="0"/>
          <c:showSerName val="0"/>
          <c:showPercent val="0"/>
          <c:showBubbleSize val="0"/>
        </c:dLbls>
        <c:smooth val="0"/>
        <c:axId val="696134696"/>
        <c:axId val="696129992"/>
      </c:lineChart>
      <c:dateAx>
        <c:axId val="6961346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29992"/>
        <c:crosses val="autoZero"/>
        <c:auto val="1"/>
        <c:lblOffset val="100"/>
        <c:baseTimeUnit val="months"/>
        <c:majorUnit val="12"/>
        <c:majorTimeUnit val="months"/>
        <c:minorUnit val="12"/>
        <c:minorTimeUnit val="months"/>
      </c:dateAx>
      <c:valAx>
        <c:axId val="696129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696134696"/>
        <c:crosses val="autoZero"/>
        <c:crossBetween val="midCat"/>
      </c:valAx>
      <c:spPr>
        <a:solidFill>
          <a:srgbClr val="C0C0C0"/>
        </a:solidFill>
        <a:ln w="12700">
          <a:solidFill>
            <a:srgbClr val="808080"/>
          </a:solidFill>
          <a:prstDash val="solid"/>
        </a:ln>
      </c:spPr>
    </c:plotArea>
    <c:legend>
      <c:legendPos val="b"/>
      <c:layout>
        <c:manualLayout>
          <c:xMode val="edge"/>
          <c:yMode val="edge"/>
          <c:x val="0.31818193167530162"/>
          <c:y val="0.94444631921009869"/>
          <c:w val="0.40374362038267297"/>
          <c:h val="4.166666666666663E-2"/>
        </c:manualLayout>
      </c:layout>
      <c:overlay val="0"/>
      <c:spPr>
        <a:solidFill>
          <a:srgbClr val="FFFFFF"/>
        </a:solidFill>
        <a:ln w="25400">
          <a:noFill/>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099124894"/>
          <c:y val="2.9702970297029702E-2"/>
        </c:manualLayout>
      </c:layout>
      <c:overlay val="0"/>
      <c:spPr>
        <a:noFill/>
        <a:ln w="25400">
          <a:noFill/>
        </a:ln>
      </c:spPr>
    </c:title>
    <c:autoTitleDeleted val="0"/>
    <c:plotArea>
      <c:layout>
        <c:manualLayout>
          <c:layoutTarget val="inner"/>
          <c:xMode val="edge"/>
          <c:yMode val="edge"/>
          <c:x val="9.8280157233855067E-2"/>
          <c:y val="0.15643579482111969"/>
          <c:w val="0.86609388562334777"/>
          <c:h val="0.62970357915336783"/>
        </c:manualLayout>
      </c:layout>
      <c:lineChart>
        <c:grouping val="standard"/>
        <c:varyColors val="0"/>
        <c:ser>
          <c:idx val="0"/>
          <c:order val="0"/>
          <c:tx>
            <c:v>Income Support</c:v>
          </c:tx>
          <c:spPr>
            <a:ln w="38100">
              <a:solidFill>
                <a:srgbClr val="808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Data'!$W$657:$BM$657</c:f>
              <c:numCache>
                <c:formatCode>#,##0</c:formatCode>
                <c:ptCount val="43"/>
                <c:pt idx="0">
                  <c:v>90761</c:v>
                </c:pt>
                <c:pt idx="1">
                  <c:v>87720</c:v>
                </c:pt>
                <c:pt idx="2">
                  <c:v>84838</c:v>
                </c:pt>
                <c:pt idx="3">
                  <c:v>81941</c:v>
                </c:pt>
                <c:pt idx="4">
                  <c:v>78944</c:v>
                </c:pt>
                <c:pt idx="5">
                  <c:v>76140</c:v>
                </c:pt>
                <c:pt idx="6">
                  <c:v>73521</c:v>
                </c:pt>
                <c:pt idx="7">
                  <c:v>70547</c:v>
                </c:pt>
                <c:pt idx="8">
                  <c:v>68008</c:v>
                </c:pt>
                <c:pt idx="9">
                  <c:v>65194</c:v>
                </c:pt>
                <c:pt idx="10">
                  <c:v>62801</c:v>
                </c:pt>
                <c:pt idx="11">
                  <c:v>60276</c:v>
                </c:pt>
                <c:pt idx="12">
                  <c:v>57867</c:v>
                </c:pt>
                <c:pt idx="13">
                  <c:v>55082</c:v>
                </c:pt>
                <c:pt idx="14">
                  <c:v>52879</c:v>
                </c:pt>
                <c:pt idx="15">
                  <c:v>49569</c:v>
                </c:pt>
                <c:pt idx="16">
                  <c:v>47644</c:v>
                </c:pt>
                <c:pt idx="17">
                  <c:v>45942</c:v>
                </c:pt>
                <c:pt idx="18">
                  <c:v>44278</c:v>
                </c:pt>
                <c:pt idx="19">
                  <c:v>42479</c:v>
                </c:pt>
                <c:pt idx="20">
                  <c:v>41055</c:v>
                </c:pt>
                <c:pt idx="21">
                  <c:v>39697</c:v>
                </c:pt>
                <c:pt idx="22">
                  <c:v>38173</c:v>
                </c:pt>
                <c:pt idx="23">
                  <c:v>36612.953908185729</c:v>
                </c:pt>
                <c:pt idx="24">
                  <c:v>35225.273841739443</c:v>
                </c:pt>
                <c:pt idx="25">
                  <c:v>33826.761954719193</c:v>
                </c:pt>
                <c:pt idx="26">
                  <c:v>32601.950036871349</c:v>
                </c:pt>
                <c:pt idx="27">
                  <c:v>31367.41054604507</c:v>
                </c:pt>
                <c:pt idx="28">
                  <c:v>30289.731914094511</c:v>
                </c:pt>
                <c:pt idx="29">
                  <c:v>29204.615829837228</c:v>
                </c:pt>
                <c:pt idx="30">
                  <c:v>28249.688925560666</c:v>
                </c:pt>
                <c:pt idx="31">
                  <c:v>27280.61714831656</c:v>
                </c:pt>
                <c:pt idx="32">
                  <c:v>26424.061182284218</c:v>
                </c:pt>
                <c:pt idx="33">
                  <c:v>25555.132689890906</c:v>
                </c:pt>
                <c:pt idx="34">
                  <c:v>24784.556571053447</c:v>
                </c:pt>
                <c:pt idx="35">
                  <c:v>24000.82179570866</c:v>
                </c:pt>
                <c:pt idx="36">
                  <c:v>23301.571090149781</c:v>
                </c:pt>
                <c:pt idx="37">
                  <c:v>22585.790340291685</c:v>
                </c:pt>
                <c:pt idx="38">
                  <c:v>21943.507976231598</c:v>
                </c:pt>
                <c:pt idx="39">
                  <c:v>21285.893184031971</c:v>
                </c:pt>
                <c:pt idx="40">
                  <c:v>20691.411974026036</c:v>
                </c:pt>
                <c:pt idx="41">
                  <c:v>20079.493574700329</c:v>
                </c:pt>
                <c:pt idx="42">
                  <c:v>19527.516428306571</c:v>
                </c:pt>
              </c:numCache>
            </c:numRef>
          </c:val>
          <c:smooth val="0"/>
          <c:extLst>
            <c:ext xmlns:c16="http://schemas.microsoft.com/office/drawing/2014/chart" uri="{C3380CC4-5D6E-409C-BE32-E72D297353CC}">
              <c16:uniqueId val="{00000000-06DE-40CA-82AE-7278EF1BE878}"/>
            </c:ext>
          </c:extLst>
        </c:ser>
        <c:ser>
          <c:idx val="1"/>
          <c:order val="1"/>
          <c:tx>
            <c:v>Disability Compensation</c:v>
          </c:tx>
          <c:spPr>
            <a:ln w="38100">
              <a:solidFill>
                <a:srgbClr val="339966"/>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Data'!$W$678:$BM$678</c:f>
              <c:numCache>
                <c:formatCode>#,##0</c:formatCode>
                <c:ptCount val="43"/>
                <c:pt idx="0">
                  <c:v>72155</c:v>
                </c:pt>
                <c:pt idx="1">
                  <c:v>70188</c:v>
                </c:pt>
                <c:pt idx="2">
                  <c:v>68170</c:v>
                </c:pt>
                <c:pt idx="3">
                  <c:v>66245</c:v>
                </c:pt>
                <c:pt idx="4">
                  <c:v>64251</c:v>
                </c:pt>
                <c:pt idx="5">
                  <c:v>62392</c:v>
                </c:pt>
                <c:pt idx="6">
                  <c:v>60634</c:v>
                </c:pt>
                <c:pt idx="7">
                  <c:v>58656</c:v>
                </c:pt>
                <c:pt idx="8">
                  <c:v>56872</c:v>
                </c:pt>
                <c:pt idx="9">
                  <c:v>54860</c:v>
                </c:pt>
                <c:pt idx="10">
                  <c:v>53011</c:v>
                </c:pt>
                <c:pt idx="11">
                  <c:v>51107</c:v>
                </c:pt>
                <c:pt idx="12">
                  <c:v>49349</c:v>
                </c:pt>
                <c:pt idx="13">
                  <c:v>47537</c:v>
                </c:pt>
                <c:pt idx="14">
                  <c:v>45997</c:v>
                </c:pt>
                <c:pt idx="15">
                  <c:v>44135</c:v>
                </c:pt>
                <c:pt idx="16">
                  <c:v>42696</c:v>
                </c:pt>
                <c:pt idx="17">
                  <c:v>41129</c:v>
                </c:pt>
                <c:pt idx="18">
                  <c:v>39853</c:v>
                </c:pt>
                <c:pt idx="19">
                  <c:v>38584</c:v>
                </c:pt>
                <c:pt idx="20">
                  <c:v>37313</c:v>
                </c:pt>
                <c:pt idx="21">
                  <c:v>36221</c:v>
                </c:pt>
                <c:pt idx="22">
                  <c:v>34901</c:v>
                </c:pt>
                <c:pt idx="23">
                  <c:v>33618.115672818589</c:v>
                </c:pt>
                <c:pt idx="24">
                  <c:v>32497.721371015592</c:v>
                </c:pt>
                <c:pt idx="25">
                  <c:v>31370.075815686167</c:v>
                </c:pt>
                <c:pt idx="26">
                  <c:v>30413.368921471094</c:v>
                </c:pt>
                <c:pt idx="27">
                  <c:v>29452.408898830461</c:v>
                </c:pt>
                <c:pt idx="28">
                  <c:v>28635.160672622242</c:v>
                </c:pt>
                <c:pt idx="29">
                  <c:v>27809.480284437857</c:v>
                </c:pt>
                <c:pt idx="30">
                  <c:v>27109.260603747851</c:v>
                </c:pt>
                <c:pt idx="31">
                  <c:v>26399.786971630641</c:v>
                </c:pt>
                <c:pt idx="32">
                  <c:v>25796.474784772119</c:v>
                </c:pt>
                <c:pt idx="33">
                  <c:v>25184.95742730995</c:v>
                </c:pt>
                <c:pt idx="34">
                  <c:v>24663.687665476285</c:v>
                </c:pt>
                <c:pt idx="35">
                  <c:v>24132.518173084802</c:v>
                </c:pt>
                <c:pt idx="36">
                  <c:v>23678.700808804519</c:v>
                </c:pt>
                <c:pt idx="37">
                  <c:v>23212.841583146943</c:v>
                </c:pt>
                <c:pt idx="38">
                  <c:v>22809.751248189648</c:v>
                </c:pt>
                <c:pt idx="39">
                  <c:v>22392.377545738596</c:v>
                </c:pt>
                <c:pt idx="40">
                  <c:v>22026.188830368064</c:v>
                </c:pt>
                <c:pt idx="41">
                  <c:v>21642.474794244536</c:v>
                </c:pt>
                <c:pt idx="42">
                  <c:v>21301.506711146514</c:v>
                </c:pt>
              </c:numCache>
            </c:numRef>
          </c:val>
          <c:smooth val="0"/>
          <c:extLst>
            <c:ext xmlns:c16="http://schemas.microsoft.com/office/drawing/2014/chart" uri="{C3380CC4-5D6E-409C-BE32-E72D297353CC}">
              <c16:uniqueId val="{00000001-06DE-40CA-82AE-7278EF1BE878}"/>
            </c:ext>
          </c:extLst>
        </c:ser>
        <c:dLbls>
          <c:showLegendKey val="0"/>
          <c:showVal val="0"/>
          <c:showCatName val="0"/>
          <c:showSerName val="0"/>
          <c:showPercent val="0"/>
          <c:showBubbleSize val="0"/>
        </c:dLbls>
        <c:smooth val="0"/>
        <c:axId val="696129208"/>
        <c:axId val="696130776"/>
      </c:lineChart>
      <c:dateAx>
        <c:axId val="6961292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0173215448808"/>
              <c:y val="0.8693077622722902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0776"/>
        <c:crosses val="autoZero"/>
        <c:auto val="1"/>
        <c:lblOffset val="100"/>
        <c:baseTimeUnit val="months"/>
        <c:majorUnit val="12"/>
        <c:majorTimeUnit val="months"/>
        <c:minorUnit val="12"/>
        <c:minorTimeUnit val="months"/>
      </c:dateAx>
      <c:valAx>
        <c:axId val="6961307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96129208"/>
        <c:crosses val="autoZero"/>
        <c:crossBetween val="midCat"/>
      </c:valAx>
      <c:spPr>
        <a:solidFill>
          <a:srgbClr val="C0C0C0"/>
        </a:solidFill>
        <a:ln w="12700">
          <a:solidFill>
            <a:srgbClr val="808080"/>
          </a:solidFill>
          <a:prstDash val="solid"/>
        </a:ln>
      </c:spPr>
    </c:plotArea>
    <c:legend>
      <c:legendPos val="b"/>
      <c:layout>
        <c:manualLayout>
          <c:xMode val="edge"/>
          <c:yMode val="edge"/>
          <c:x val="0.33415259210534798"/>
          <c:y val="0.94059489098516147"/>
          <c:w val="0.39434902332540134"/>
          <c:h val="4.5544554455445585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75" b="1" i="0" u="none" strike="noStrike" baseline="0">
                <a:solidFill>
                  <a:srgbClr val="000000"/>
                </a:solidFill>
                <a:latin typeface="Arial"/>
                <a:ea typeface="Arial"/>
                <a:cs typeface="Arial"/>
              </a:defRPr>
            </a:pPr>
            <a:r>
              <a:rPr lang="en-AU"/>
              <a:t>DVA Gold &amp; White Cards</a:t>
            </a:r>
          </a:p>
        </c:rich>
      </c:tx>
      <c:layout>
        <c:manualLayout>
          <c:xMode val="edge"/>
          <c:yMode val="edge"/>
          <c:x val="0.36497347025719401"/>
          <c:y val="2.976190476190476E-2"/>
        </c:manualLayout>
      </c:layout>
      <c:overlay val="0"/>
      <c:spPr>
        <a:noFill/>
        <a:ln w="25400">
          <a:noFill/>
        </a:ln>
      </c:spPr>
    </c:title>
    <c:autoTitleDeleted val="0"/>
    <c:plotArea>
      <c:layout>
        <c:manualLayout>
          <c:layoutTarget val="inner"/>
          <c:xMode val="edge"/>
          <c:yMode val="edge"/>
          <c:x val="9.8930545863543579E-2"/>
          <c:y val="0.15277807380424147"/>
          <c:w val="0.86230002813494067"/>
          <c:h val="0.63690599598911057"/>
        </c:manualLayout>
      </c:layout>
      <c:lineChart>
        <c:grouping val="standard"/>
        <c:varyColors val="0"/>
        <c:ser>
          <c:idx val="0"/>
          <c:order val="0"/>
          <c:tx>
            <c:v>Gold</c:v>
          </c:tx>
          <c:spPr>
            <a:ln w="38100">
              <a:solidFill>
                <a:srgbClr val="FFCC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Data'!$W$489:$BM$489</c:f>
              <c:numCache>
                <c:formatCode>#,##0</c:formatCode>
                <c:ptCount val="43"/>
                <c:pt idx="0">
                  <c:v>69607</c:v>
                </c:pt>
                <c:pt idx="1">
                  <c:v>67482</c:v>
                </c:pt>
                <c:pt idx="2">
                  <c:v>65139</c:v>
                </c:pt>
                <c:pt idx="3">
                  <c:v>63033</c:v>
                </c:pt>
                <c:pt idx="4">
                  <c:v>60825</c:v>
                </c:pt>
                <c:pt idx="5">
                  <c:v>58718</c:v>
                </c:pt>
                <c:pt idx="6">
                  <c:v>56862</c:v>
                </c:pt>
                <c:pt idx="7">
                  <c:v>54649</c:v>
                </c:pt>
                <c:pt idx="8">
                  <c:v>52789</c:v>
                </c:pt>
                <c:pt idx="9">
                  <c:v>50684</c:v>
                </c:pt>
                <c:pt idx="10">
                  <c:v>48856</c:v>
                </c:pt>
                <c:pt idx="11">
                  <c:v>46973</c:v>
                </c:pt>
                <c:pt idx="12">
                  <c:v>45271</c:v>
                </c:pt>
                <c:pt idx="13">
                  <c:v>43458</c:v>
                </c:pt>
                <c:pt idx="14">
                  <c:v>42007</c:v>
                </c:pt>
                <c:pt idx="15">
                  <c:v>40468</c:v>
                </c:pt>
                <c:pt idx="16">
                  <c:v>39190</c:v>
                </c:pt>
                <c:pt idx="17">
                  <c:v>37867</c:v>
                </c:pt>
                <c:pt idx="18">
                  <c:v>36760</c:v>
                </c:pt>
                <c:pt idx="19">
                  <c:v>35489</c:v>
                </c:pt>
                <c:pt idx="20">
                  <c:v>34335</c:v>
                </c:pt>
                <c:pt idx="21">
                  <c:v>33421</c:v>
                </c:pt>
                <c:pt idx="22">
                  <c:v>32243</c:v>
                </c:pt>
                <c:pt idx="23">
                  <c:v>31209.502992744543</c:v>
                </c:pt>
                <c:pt idx="24">
                  <c:v>30341.222166957261</c:v>
                </c:pt>
                <c:pt idx="25">
                  <c:v>29478.008803868248</c:v>
                </c:pt>
                <c:pt idx="26">
                  <c:v>28806.356870412143</c:v>
                </c:pt>
                <c:pt idx="27">
                  <c:v>28136.80559357343</c:v>
                </c:pt>
                <c:pt idx="28">
                  <c:v>27619.815542837321</c:v>
                </c:pt>
                <c:pt idx="29">
                  <c:v>27101.07949605793</c:v>
                </c:pt>
                <c:pt idx="30">
                  <c:v>26714.151131341041</c:v>
                </c:pt>
                <c:pt idx="31">
                  <c:v>26321.27383204133</c:v>
                </c:pt>
                <c:pt idx="32">
                  <c:v>26042.63274069516</c:v>
                </c:pt>
                <c:pt idx="33">
                  <c:v>25757.323724285761</c:v>
                </c:pt>
                <c:pt idx="34">
                  <c:v>25566.187823667973</c:v>
                </c:pt>
                <c:pt idx="35">
                  <c:v>25364.182240709004</c:v>
                </c:pt>
                <c:pt idx="36">
                  <c:v>25240.467756861497</c:v>
                </c:pt>
                <c:pt idx="37">
                  <c:v>25105.304460603529</c:v>
                </c:pt>
                <c:pt idx="38">
                  <c:v>25031.557741810811</c:v>
                </c:pt>
                <c:pt idx="39">
                  <c:v>24939.024959825423</c:v>
                </c:pt>
                <c:pt idx="40">
                  <c:v>24900.663031741868</c:v>
                </c:pt>
                <c:pt idx="41">
                  <c:v>24847.061916089995</c:v>
                </c:pt>
                <c:pt idx="42">
                  <c:v>24830.088422802499</c:v>
                </c:pt>
              </c:numCache>
            </c:numRef>
          </c:val>
          <c:smooth val="0"/>
          <c:extLst>
            <c:ext xmlns:c16="http://schemas.microsoft.com/office/drawing/2014/chart" uri="{C3380CC4-5D6E-409C-BE32-E72D297353CC}">
              <c16:uniqueId val="{00000000-21DF-4E35-B515-FE3999C6DD40}"/>
            </c:ext>
          </c:extLst>
        </c:ser>
        <c:ser>
          <c:idx val="1"/>
          <c:order val="1"/>
          <c:tx>
            <c:v>White</c:v>
          </c:tx>
          <c:spPr>
            <a:ln w="38100">
              <a:solidFill>
                <a:srgbClr val="FFFFFF"/>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Data'!$W$510:$BM$510</c:f>
              <c:numCache>
                <c:formatCode>#,##0</c:formatCode>
                <c:ptCount val="43"/>
                <c:pt idx="0">
                  <c:v>12643</c:v>
                </c:pt>
                <c:pt idx="1">
                  <c:v>12503</c:v>
                </c:pt>
                <c:pt idx="2">
                  <c:v>12346</c:v>
                </c:pt>
                <c:pt idx="3">
                  <c:v>12209</c:v>
                </c:pt>
                <c:pt idx="4">
                  <c:v>12154</c:v>
                </c:pt>
                <c:pt idx="5">
                  <c:v>12187</c:v>
                </c:pt>
                <c:pt idx="6">
                  <c:v>12152</c:v>
                </c:pt>
                <c:pt idx="7">
                  <c:v>13081</c:v>
                </c:pt>
                <c:pt idx="8">
                  <c:v>13184</c:v>
                </c:pt>
                <c:pt idx="9">
                  <c:v>13243</c:v>
                </c:pt>
                <c:pt idx="10">
                  <c:v>13376</c:v>
                </c:pt>
                <c:pt idx="11">
                  <c:v>13444</c:v>
                </c:pt>
                <c:pt idx="12">
                  <c:v>13624</c:v>
                </c:pt>
                <c:pt idx="13">
                  <c:v>13855</c:v>
                </c:pt>
                <c:pt idx="14">
                  <c:v>14057</c:v>
                </c:pt>
                <c:pt idx="15">
                  <c:v>14248</c:v>
                </c:pt>
                <c:pt idx="16">
                  <c:v>14783</c:v>
                </c:pt>
                <c:pt idx="17">
                  <c:v>16263</c:v>
                </c:pt>
                <c:pt idx="18">
                  <c:v>19904</c:v>
                </c:pt>
                <c:pt idx="19">
                  <c:v>26736</c:v>
                </c:pt>
                <c:pt idx="20">
                  <c:v>33035</c:v>
                </c:pt>
                <c:pt idx="21">
                  <c:v>35202</c:v>
                </c:pt>
                <c:pt idx="22">
                  <c:v>37449</c:v>
                </c:pt>
                <c:pt idx="23">
                  <c:v>40645.028671422231</c:v>
                </c:pt>
                <c:pt idx="24">
                  <c:v>42947.55555713224</c:v>
                </c:pt>
                <c:pt idx="25">
                  <c:v>44535.901341456469</c:v>
                </c:pt>
                <c:pt idx="26">
                  <c:v>45603.429501293496</c:v>
                </c:pt>
                <c:pt idx="27">
                  <c:v>46261.681060881667</c:v>
                </c:pt>
                <c:pt idx="28">
                  <c:v>46871.891981090681</c:v>
                </c:pt>
                <c:pt idx="29">
                  <c:v>47411.484332416803</c:v>
                </c:pt>
                <c:pt idx="30">
                  <c:v>47913.950940380739</c:v>
                </c:pt>
                <c:pt idx="31">
                  <c:v>48359.14887756457</c:v>
                </c:pt>
                <c:pt idx="32">
                  <c:v>48783.021073655873</c:v>
                </c:pt>
                <c:pt idx="33">
                  <c:v>49160.907331863149</c:v>
                </c:pt>
                <c:pt idx="34">
                  <c:v>49529.108154317422</c:v>
                </c:pt>
                <c:pt idx="35">
                  <c:v>49857.0808373494</c:v>
                </c:pt>
                <c:pt idx="36">
                  <c:v>50182.846626225619</c:v>
                </c:pt>
                <c:pt idx="37">
                  <c:v>50474.370518530741</c:v>
                </c:pt>
                <c:pt idx="38">
                  <c:v>50756.692919515372</c:v>
                </c:pt>
                <c:pt idx="39">
                  <c:v>50997.633755005634</c:v>
                </c:pt>
                <c:pt idx="40">
                  <c:v>51241.166886805368</c:v>
                </c:pt>
                <c:pt idx="41">
                  <c:v>51451.582000401853</c:v>
                </c:pt>
                <c:pt idx="42">
                  <c:v>51688.098995787543</c:v>
                </c:pt>
              </c:numCache>
            </c:numRef>
          </c:val>
          <c:smooth val="0"/>
          <c:extLst>
            <c:ext xmlns:c16="http://schemas.microsoft.com/office/drawing/2014/chart" uri="{C3380CC4-5D6E-409C-BE32-E72D297353CC}">
              <c16:uniqueId val="{00000001-21DF-4E35-B515-FE3999C6DD40}"/>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Data'!$W$531:$BM$531</c:f>
              <c:numCache>
                <c:formatCode>#,##0</c:formatCode>
                <c:ptCount val="43"/>
                <c:pt idx="0">
                  <c:v>82250</c:v>
                </c:pt>
                <c:pt idx="1">
                  <c:v>79985</c:v>
                </c:pt>
                <c:pt idx="2">
                  <c:v>77485</c:v>
                </c:pt>
                <c:pt idx="3">
                  <c:v>75242</c:v>
                </c:pt>
                <c:pt idx="4">
                  <c:v>72979</c:v>
                </c:pt>
                <c:pt idx="5">
                  <c:v>70905</c:v>
                </c:pt>
                <c:pt idx="6">
                  <c:v>69014</c:v>
                </c:pt>
                <c:pt idx="7">
                  <c:v>67730</c:v>
                </c:pt>
                <c:pt idx="8">
                  <c:v>65973</c:v>
                </c:pt>
                <c:pt idx="9">
                  <c:v>63927</c:v>
                </c:pt>
                <c:pt idx="10">
                  <c:v>62232</c:v>
                </c:pt>
                <c:pt idx="11">
                  <c:v>60417</c:v>
                </c:pt>
                <c:pt idx="12">
                  <c:v>58895</c:v>
                </c:pt>
                <c:pt idx="13">
                  <c:v>57313</c:v>
                </c:pt>
                <c:pt idx="14">
                  <c:v>56064</c:v>
                </c:pt>
                <c:pt idx="15">
                  <c:v>54716</c:v>
                </c:pt>
                <c:pt idx="16">
                  <c:v>53973</c:v>
                </c:pt>
                <c:pt idx="17">
                  <c:v>54130</c:v>
                </c:pt>
                <c:pt idx="18">
                  <c:v>56664</c:v>
                </c:pt>
                <c:pt idx="19">
                  <c:v>62225</c:v>
                </c:pt>
                <c:pt idx="20">
                  <c:v>67370</c:v>
                </c:pt>
                <c:pt idx="21">
                  <c:v>68623</c:v>
                </c:pt>
                <c:pt idx="22">
                  <c:v>69692</c:v>
                </c:pt>
                <c:pt idx="23">
                  <c:v>71854.531664166774</c:v>
                </c:pt>
                <c:pt idx="24">
                  <c:v>73288.777724089508</c:v>
                </c:pt>
                <c:pt idx="25">
                  <c:v>74013.910145324713</c:v>
                </c:pt>
                <c:pt idx="26">
                  <c:v>74409.786371705646</c:v>
                </c:pt>
                <c:pt idx="27">
                  <c:v>74398.486654455104</c:v>
                </c:pt>
                <c:pt idx="28">
                  <c:v>74491.707523927995</c:v>
                </c:pt>
                <c:pt idx="29">
                  <c:v>74512.563828474726</c:v>
                </c:pt>
                <c:pt idx="30">
                  <c:v>74628.102071721776</c:v>
                </c:pt>
                <c:pt idx="31">
                  <c:v>74680.422709605904</c:v>
                </c:pt>
                <c:pt idx="32">
                  <c:v>74825.653814351041</c:v>
                </c:pt>
                <c:pt idx="33">
                  <c:v>74918.231056148914</c:v>
                </c:pt>
                <c:pt idx="34">
                  <c:v>75095.295977985399</c:v>
                </c:pt>
                <c:pt idx="35">
                  <c:v>75221.2630780584</c:v>
                </c:pt>
                <c:pt idx="36">
                  <c:v>75423.314383087112</c:v>
                </c:pt>
                <c:pt idx="37">
                  <c:v>75579.674979134274</c:v>
                </c:pt>
                <c:pt idx="38">
                  <c:v>75788.250661326179</c:v>
                </c:pt>
                <c:pt idx="39">
                  <c:v>75936.65871483105</c:v>
                </c:pt>
                <c:pt idx="40">
                  <c:v>76141.829918547242</c:v>
                </c:pt>
                <c:pt idx="41">
                  <c:v>76298.643916491856</c:v>
                </c:pt>
                <c:pt idx="42">
                  <c:v>76518.187418590038</c:v>
                </c:pt>
              </c:numCache>
            </c:numRef>
          </c:val>
          <c:smooth val="0"/>
          <c:extLst>
            <c:ext xmlns:c16="http://schemas.microsoft.com/office/drawing/2014/chart" uri="{C3380CC4-5D6E-409C-BE32-E72D297353CC}">
              <c16:uniqueId val="{00000002-21DF-4E35-B515-FE3999C6DD40}"/>
            </c:ext>
          </c:extLst>
        </c:ser>
        <c:dLbls>
          <c:showLegendKey val="0"/>
          <c:showVal val="0"/>
          <c:showCatName val="0"/>
          <c:showSerName val="0"/>
          <c:showPercent val="0"/>
          <c:showBubbleSize val="0"/>
        </c:dLbls>
        <c:smooth val="0"/>
        <c:axId val="696131560"/>
        <c:axId val="696132736"/>
      </c:lineChart>
      <c:dateAx>
        <c:axId val="69613156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7326236887812406"/>
              <c:y val="0.8730175394742323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132736"/>
        <c:crosses val="autoZero"/>
        <c:auto val="1"/>
        <c:lblOffset val="100"/>
        <c:baseTimeUnit val="months"/>
        <c:majorUnit val="12"/>
        <c:majorTimeUnit val="months"/>
        <c:minorUnit val="12"/>
        <c:minorTimeUnit val="months"/>
      </c:dateAx>
      <c:valAx>
        <c:axId val="696132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696131560"/>
        <c:crosses val="autoZero"/>
        <c:crossBetween val="midCat"/>
      </c:valAx>
      <c:spPr>
        <a:solidFill>
          <a:srgbClr val="C0C0C0"/>
        </a:solidFill>
        <a:ln w="12700">
          <a:solidFill>
            <a:srgbClr val="808080"/>
          </a:solidFill>
          <a:prstDash val="solid"/>
        </a:ln>
      </c:spPr>
    </c:plotArea>
    <c:legend>
      <c:legendPos val="b"/>
      <c:layout>
        <c:manualLayout>
          <c:xMode val="edge"/>
          <c:yMode val="edge"/>
          <c:x val="0.40240671391671956"/>
          <c:y val="0.94246219222597172"/>
          <c:w val="0.20896201238402204"/>
          <c:h val="3.849324610662453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9.1925521596905077E-2"/>
          <c:y val="0.15506958250497019"/>
          <c:w val="0.87205021839226171"/>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Data'!$W$154:$BM$154</c:f>
              <c:numCache>
                <c:formatCode>#,##0</c:formatCode>
                <c:ptCount val="43"/>
                <c:pt idx="0">
                  <c:v>34844</c:v>
                </c:pt>
                <c:pt idx="1">
                  <c:v>33683</c:v>
                </c:pt>
                <c:pt idx="2">
                  <c:v>32526</c:v>
                </c:pt>
                <c:pt idx="3">
                  <c:v>31498</c:v>
                </c:pt>
                <c:pt idx="4">
                  <c:v>30498</c:v>
                </c:pt>
                <c:pt idx="5">
                  <c:v>29623</c:v>
                </c:pt>
                <c:pt idx="6">
                  <c:v>28825</c:v>
                </c:pt>
                <c:pt idx="7">
                  <c:v>28509</c:v>
                </c:pt>
                <c:pt idx="8">
                  <c:v>31151</c:v>
                </c:pt>
                <c:pt idx="9">
                  <c:v>30362</c:v>
                </c:pt>
                <c:pt idx="10">
                  <c:v>29726</c:v>
                </c:pt>
                <c:pt idx="11">
                  <c:v>29096</c:v>
                </c:pt>
                <c:pt idx="12">
                  <c:v>28595</c:v>
                </c:pt>
                <c:pt idx="13">
                  <c:v>28048</c:v>
                </c:pt>
                <c:pt idx="14">
                  <c:v>27760</c:v>
                </c:pt>
                <c:pt idx="15">
                  <c:v>27446</c:v>
                </c:pt>
                <c:pt idx="16">
                  <c:v>27225</c:v>
                </c:pt>
                <c:pt idx="17">
                  <c:v>27586</c:v>
                </c:pt>
                <c:pt idx="18">
                  <c:v>29287</c:v>
                </c:pt>
                <c:pt idx="19">
                  <c:v>32067</c:v>
                </c:pt>
                <c:pt idx="20">
                  <c:v>34701</c:v>
                </c:pt>
                <c:pt idx="21">
                  <c:v>35422</c:v>
                </c:pt>
                <c:pt idx="22">
                  <c:v>36074</c:v>
                </c:pt>
                <c:pt idx="23">
                  <c:v>37381.169058008207</c:v>
                </c:pt>
                <c:pt idx="24">
                  <c:v>38361.295754723127</c:v>
                </c:pt>
                <c:pt idx="25">
                  <c:v>39022.603861789037</c:v>
                </c:pt>
                <c:pt idx="26">
                  <c:v>39482.657205449708</c:v>
                </c:pt>
                <c:pt idx="27">
                  <c:v>39749.643412001213</c:v>
                </c:pt>
                <c:pt idx="28">
                  <c:v>40036.28943066916</c:v>
                </c:pt>
                <c:pt idx="29">
                  <c:v>40301.451568829354</c:v>
                </c:pt>
                <c:pt idx="30">
                  <c:v>40576.79719558332</c:v>
                </c:pt>
                <c:pt idx="31">
                  <c:v>40821.753627921426</c:v>
                </c:pt>
                <c:pt idx="32">
                  <c:v>41077.26314999532</c:v>
                </c:pt>
                <c:pt idx="33">
                  <c:v>41301.877926208734</c:v>
                </c:pt>
                <c:pt idx="34">
                  <c:v>41534.345712186114</c:v>
                </c:pt>
                <c:pt idx="35">
                  <c:v>41734.193410159627</c:v>
                </c:pt>
                <c:pt idx="36">
                  <c:v>41946.964398018463</c:v>
                </c:pt>
                <c:pt idx="37">
                  <c:v>42129.460391702902</c:v>
                </c:pt>
                <c:pt idx="38">
                  <c:v>42275.695267036659</c:v>
                </c:pt>
                <c:pt idx="39">
                  <c:v>42377.532591959571</c:v>
                </c:pt>
                <c:pt idx="40">
                  <c:v>42501.771268941702</c:v>
                </c:pt>
                <c:pt idx="41">
                  <c:v>42603.957066400268</c:v>
                </c:pt>
                <c:pt idx="42">
                  <c:v>42761.524535282108</c:v>
                </c:pt>
              </c:numCache>
            </c:numRef>
          </c:val>
          <c:smooth val="0"/>
          <c:extLst>
            <c:ext xmlns:c16="http://schemas.microsoft.com/office/drawing/2014/chart" uri="{C3380CC4-5D6E-409C-BE32-E72D297353CC}">
              <c16:uniqueId val="{00000000-7627-4B9B-A76B-E508058C3E5F}"/>
            </c:ext>
          </c:extLst>
        </c:ser>
        <c:ser>
          <c:idx val="1"/>
          <c:order val="1"/>
          <c:tx>
            <c:v>Dependants</c:v>
          </c:tx>
          <c:spPr>
            <a:ln w="38100">
              <a:solidFill>
                <a:srgbClr val="FF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Data'!$W$427:$BM$427</c:f>
              <c:numCache>
                <c:formatCode>#,##0</c:formatCode>
                <c:ptCount val="43"/>
                <c:pt idx="0">
                  <c:v>43820</c:v>
                </c:pt>
                <c:pt idx="1">
                  <c:v>42639</c:v>
                </c:pt>
                <c:pt idx="2">
                  <c:v>41389</c:v>
                </c:pt>
                <c:pt idx="3">
                  <c:v>40053</c:v>
                </c:pt>
                <c:pt idx="4">
                  <c:v>38783</c:v>
                </c:pt>
                <c:pt idx="5">
                  <c:v>37581</c:v>
                </c:pt>
                <c:pt idx="6">
                  <c:v>36312</c:v>
                </c:pt>
                <c:pt idx="7">
                  <c:v>34963</c:v>
                </c:pt>
                <c:pt idx="8">
                  <c:v>34024</c:v>
                </c:pt>
                <c:pt idx="9">
                  <c:v>32679</c:v>
                </c:pt>
                <c:pt idx="10">
                  <c:v>31415</c:v>
                </c:pt>
                <c:pt idx="11">
                  <c:v>30176</c:v>
                </c:pt>
                <c:pt idx="12">
                  <c:v>28979</c:v>
                </c:pt>
                <c:pt idx="13">
                  <c:v>27551</c:v>
                </c:pt>
                <c:pt idx="14">
                  <c:v>26583</c:v>
                </c:pt>
                <c:pt idx="15">
                  <c:v>25119</c:v>
                </c:pt>
                <c:pt idx="16">
                  <c:v>24087</c:v>
                </c:pt>
                <c:pt idx="17">
                  <c:v>23064</c:v>
                </c:pt>
                <c:pt idx="18">
                  <c:v>22123</c:v>
                </c:pt>
                <c:pt idx="19">
                  <c:v>21055</c:v>
                </c:pt>
                <c:pt idx="20">
                  <c:v>20574</c:v>
                </c:pt>
                <c:pt idx="21">
                  <c:v>19839</c:v>
                </c:pt>
                <c:pt idx="22">
                  <c:v>18898</c:v>
                </c:pt>
                <c:pt idx="23">
                  <c:v>18082.11729611718</c:v>
                </c:pt>
                <c:pt idx="24">
                  <c:v>17363.374597526308</c:v>
                </c:pt>
                <c:pt idx="25">
                  <c:v>16620.769579668133</c:v>
                </c:pt>
                <c:pt idx="26">
                  <c:v>15983.470300986206</c:v>
                </c:pt>
                <c:pt idx="27">
                  <c:v>15331.382452931353</c:v>
                </c:pt>
                <c:pt idx="28">
                  <c:v>14776.401646725441</c:v>
                </c:pt>
                <c:pt idx="29">
                  <c:v>14214.507590231144</c:v>
                </c:pt>
                <c:pt idx="30">
                  <c:v>13735.447112971258</c:v>
                </c:pt>
                <c:pt idx="31">
                  <c:v>13245.642157239405</c:v>
                </c:pt>
                <c:pt idx="32">
                  <c:v>12828.756118123683</c:v>
                </c:pt>
                <c:pt idx="33">
                  <c:v>12406.169141138476</c:v>
                </c:pt>
                <c:pt idx="34">
                  <c:v>12048.390299267643</c:v>
                </c:pt>
                <c:pt idx="35">
                  <c:v>11686.0555029685</c:v>
                </c:pt>
                <c:pt idx="36">
                  <c:v>11372.857311721613</c:v>
                </c:pt>
                <c:pt idx="37">
                  <c:v>11051.601097394549</c:v>
                </c:pt>
                <c:pt idx="38">
                  <c:v>10771.329732249369</c:v>
                </c:pt>
                <c:pt idx="39">
                  <c:v>10483.519386429758</c:v>
                </c:pt>
                <c:pt idx="40">
                  <c:v>10237.117113468799</c:v>
                </c:pt>
                <c:pt idx="41">
                  <c:v>9985.2141237684482</c:v>
                </c:pt>
                <c:pt idx="42">
                  <c:v>9748.7576387941626</c:v>
                </c:pt>
              </c:numCache>
            </c:numRef>
          </c:val>
          <c:smooth val="0"/>
          <c:extLst>
            <c:ext xmlns:c16="http://schemas.microsoft.com/office/drawing/2014/chart" uri="{C3380CC4-5D6E-409C-BE32-E72D297353CC}">
              <c16:uniqueId val="{00000001-7627-4B9B-A76B-E508058C3E5F}"/>
            </c:ext>
          </c:extLst>
        </c:ser>
        <c:ser>
          <c:idx val="2"/>
          <c:order val="2"/>
          <c:tx>
            <c:v>Total</c:v>
          </c:tx>
          <c:spPr>
            <a:ln w="38100">
              <a:solidFill>
                <a:srgbClr val="000000"/>
              </a:solidFill>
              <a:prstDash val="solid"/>
            </a:ln>
          </c:spPr>
          <c:marker>
            <c:symbol val="none"/>
          </c:marker>
          <c:cat>
            <c:numRef>
              <c:f>'Models Data'!$W$3:$BM$3</c:f>
              <c:numCache>
                <c:formatCode>dd/mm/yy;@</c:formatCode>
                <c:ptCount val="43"/>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pt idx="41">
                  <c:v>47848</c:v>
                </c:pt>
                <c:pt idx="42">
                  <c:v>48029</c:v>
                </c:pt>
              </c:numCache>
            </c:numRef>
          </c:cat>
          <c:val>
            <c:numRef>
              <c:f>'Models Data'!$W$469:$BM$469</c:f>
              <c:numCache>
                <c:formatCode>#,##0</c:formatCode>
                <c:ptCount val="43"/>
                <c:pt idx="0">
                  <c:v>77865</c:v>
                </c:pt>
                <c:pt idx="1">
                  <c:v>75550</c:v>
                </c:pt>
                <c:pt idx="2">
                  <c:v>73168</c:v>
                </c:pt>
                <c:pt idx="3">
                  <c:v>70859</c:v>
                </c:pt>
                <c:pt idx="4">
                  <c:v>68630</c:v>
                </c:pt>
                <c:pt idx="5">
                  <c:v>66581</c:v>
                </c:pt>
                <c:pt idx="6">
                  <c:v>64538</c:v>
                </c:pt>
                <c:pt idx="7">
                  <c:v>62904</c:v>
                </c:pt>
                <c:pt idx="8">
                  <c:v>64842</c:v>
                </c:pt>
                <c:pt idx="9">
                  <c:v>62740</c:v>
                </c:pt>
                <c:pt idx="10">
                  <c:v>60850</c:v>
                </c:pt>
                <c:pt idx="11">
                  <c:v>59003</c:v>
                </c:pt>
                <c:pt idx="12">
                  <c:v>57322</c:v>
                </c:pt>
                <c:pt idx="13">
                  <c:v>55375</c:v>
                </c:pt>
                <c:pt idx="14">
                  <c:v>54134</c:v>
                </c:pt>
                <c:pt idx="15">
                  <c:v>52375</c:v>
                </c:pt>
                <c:pt idx="16">
                  <c:v>51129</c:v>
                </c:pt>
                <c:pt idx="17">
                  <c:v>50486</c:v>
                </c:pt>
                <c:pt idx="18">
                  <c:v>51267</c:v>
                </c:pt>
                <c:pt idx="19">
                  <c:v>53214</c:v>
                </c:pt>
                <c:pt idx="20">
                  <c:v>55109</c:v>
                </c:pt>
                <c:pt idx="21">
                  <c:v>55094</c:v>
                </c:pt>
                <c:pt idx="22">
                  <c:v>54814</c:v>
                </c:pt>
                <c:pt idx="23">
                  <c:v>55312.381266218814</c:v>
                </c:pt>
                <c:pt idx="24">
                  <c:v>55577.621480368667</c:v>
                </c:pt>
                <c:pt idx="25">
                  <c:v>55499.241245512763</c:v>
                </c:pt>
                <c:pt idx="26">
                  <c:v>55322.879627355665</c:v>
                </c:pt>
                <c:pt idx="27">
                  <c:v>54938.377184430887</c:v>
                </c:pt>
                <c:pt idx="28">
                  <c:v>54668.546199246455</c:v>
                </c:pt>
                <c:pt idx="29">
                  <c:v>54369.669445707143</c:v>
                </c:pt>
                <c:pt idx="30">
                  <c:v>54163.618541682277</c:v>
                </c:pt>
                <c:pt idx="31">
                  <c:v>53916.825077707166</c:v>
                </c:pt>
                <c:pt idx="32">
                  <c:v>53751.492642568694</c:v>
                </c:pt>
                <c:pt idx="33">
                  <c:v>53548.728632562947</c:v>
                </c:pt>
                <c:pt idx="34">
                  <c:v>53418.465523146289</c:v>
                </c:pt>
                <c:pt idx="35">
                  <c:v>53251.352614737872</c:v>
                </c:pt>
                <c:pt idx="36">
                  <c:v>53146.614535803732</c:v>
                </c:pt>
                <c:pt idx="37">
                  <c:v>53004.08614067646</c:v>
                </c:pt>
                <c:pt idx="38">
                  <c:v>52865.242841028914</c:v>
                </c:pt>
                <c:pt idx="39">
                  <c:v>52673.98211249242</c:v>
                </c:pt>
                <c:pt idx="40">
                  <c:v>52546.253609165273</c:v>
                </c:pt>
                <c:pt idx="41">
                  <c:v>52391.036880801359</c:v>
                </c:pt>
                <c:pt idx="42">
                  <c:v>52307.248597854239</c:v>
                </c:pt>
              </c:numCache>
            </c:numRef>
          </c:val>
          <c:smooth val="0"/>
          <c:extLst>
            <c:ext xmlns:c16="http://schemas.microsoft.com/office/drawing/2014/chart" uri="{C3380CC4-5D6E-409C-BE32-E72D297353CC}">
              <c16:uniqueId val="{00000002-7627-4B9B-A76B-E508058C3E5F}"/>
            </c:ext>
          </c:extLst>
        </c:ser>
        <c:dLbls>
          <c:showLegendKey val="0"/>
          <c:showVal val="0"/>
          <c:showCatName val="0"/>
          <c:showSerName val="0"/>
          <c:showPercent val="0"/>
          <c:showBubbleSize val="0"/>
        </c:dLbls>
        <c:smooth val="0"/>
        <c:axId val="697096288"/>
        <c:axId val="697101776"/>
      </c:lineChart>
      <c:dateAx>
        <c:axId val="6970962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7101776"/>
        <c:crosses val="autoZero"/>
        <c:auto val="1"/>
        <c:lblOffset val="100"/>
        <c:baseTimeUnit val="months"/>
        <c:majorUnit val="12"/>
        <c:majorTimeUnit val="months"/>
        <c:minorUnit val="12"/>
        <c:minorTimeUnit val="months"/>
      </c:dateAx>
      <c:valAx>
        <c:axId val="6971017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97096288"/>
        <c:crosses val="autoZero"/>
        <c:crossBetween val="midCat"/>
      </c:valAx>
      <c:spPr>
        <a:solidFill>
          <a:srgbClr val="C0C0C0"/>
        </a:solidFill>
        <a:ln w="12700">
          <a:solidFill>
            <a:srgbClr val="808080"/>
          </a:solidFill>
          <a:prstDash val="solid"/>
        </a:ln>
      </c:spPr>
    </c:plotArea>
    <c:legend>
      <c:legendPos val="b"/>
      <c:layout>
        <c:manualLayout>
          <c:xMode val="edge"/>
          <c:yMode val="edge"/>
          <c:x val="0.37142883226553203"/>
          <c:y val="0.94234592445328036"/>
          <c:w val="0.31180137265450514"/>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390525</xdr:colOff>
      <xdr:row>44</xdr:row>
      <xdr:rowOff>9525</xdr:rowOff>
    </xdr:from>
    <xdr:to>
      <xdr:col>32</xdr:col>
      <xdr:colOff>0</xdr:colOff>
      <xdr:row>68</xdr:row>
      <xdr:rowOff>0</xdr:rowOff>
    </xdr:to>
    <xdr:graphicFrame macro="">
      <xdr:nvGraphicFramePr>
        <xdr:cNvPr id="1043335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44</xdr:row>
      <xdr:rowOff>19050</xdr:rowOff>
    </xdr:from>
    <xdr:to>
      <xdr:col>62</xdr:col>
      <xdr:colOff>0</xdr:colOff>
      <xdr:row>68</xdr:row>
      <xdr:rowOff>0</xdr:rowOff>
    </xdr:to>
    <xdr:graphicFrame macro="">
      <xdr:nvGraphicFramePr>
        <xdr:cNvPr id="1043335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390525</xdr:colOff>
      <xdr:row>100</xdr:row>
      <xdr:rowOff>190500</xdr:rowOff>
    </xdr:from>
    <xdr:to>
      <xdr:col>31</xdr:col>
      <xdr:colOff>638175</xdr:colOff>
      <xdr:row>125</xdr:row>
      <xdr:rowOff>0</xdr:rowOff>
    </xdr:to>
    <xdr:graphicFrame macro="">
      <xdr:nvGraphicFramePr>
        <xdr:cNvPr id="1043335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101</xdr:row>
      <xdr:rowOff>9525</xdr:rowOff>
    </xdr:from>
    <xdr:to>
      <xdr:col>61</xdr:col>
      <xdr:colOff>638175</xdr:colOff>
      <xdr:row>124</xdr:row>
      <xdr:rowOff>190500</xdr:rowOff>
    </xdr:to>
    <xdr:graphicFrame macro="">
      <xdr:nvGraphicFramePr>
        <xdr:cNvPr id="10433355"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44</xdr:row>
      <xdr:rowOff>9525</xdr:rowOff>
    </xdr:from>
    <xdr:to>
      <xdr:col>31</xdr:col>
      <xdr:colOff>628650</xdr:colOff>
      <xdr:row>67</xdr:row>
      <xdr:rowOff>190500</xdr:rowOff>
    </xdr:to>
    <xdr:graphicFrame macro="">
      <xdr:nvGraphicFramePr>
        <xdr:cNvPr id="10602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44</xdr:row>
      <xdr:rowOff>0</xdr:rowOff>
    </xdr:from>
    <xdr:to>
      <xdr:col>62</xdr:col>
      <xdr:colOff>9525</xdr:colOff>
      <xdr:row>68</xdr:row>
      <xdr:rowOff>9525</xdr:rowOff>
    </xdr:to>
    <xdr:graphicFrame macro="">
      <xdr:nvGraphicFramePr>
        <xdr:cNvPr id="106022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100</xdr:row>
      <xdr:rowOff>190500</xdr:rowOff>
    </xdr:from>
    <xdr:to>
      <xdr:col>32</xdr:col>
      <xdr:colOff>0</xdr:colOff>
      <xdr:row>124</xdr:row>
      <xdr:rowOff>180975</xdr:rowOff>
    </xdr:to>
    <xdr:graphicFrame macro="">
      <xdr:nvGraphicFramePr>
        <xdr:cNvPr id="106023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101</xdr:row>
      <xdr:rowOff>0</xdr:rowOff>
    </xdr:from>
    <xdr:to>
      <xdr:col>61</xdr:col>
      <xdr:colOff>638175</xdr:colOff>
      <xdr:row>124</xdr:row>
      <xdr:rowOff>190500</xdr:rowOff>
    </xdr:to>
    <xdr:graphicFrame macro="">
      <xdr:nvGraphicFramePr>
        <xdr:cNvPr id="106023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371475</xdr:colOff>
      <xdr:row>44</xdr:row>
      <xdr:rowOff>9525</xdr:rowOff>
    </xdr:from>
    <xdr:to>
      <xdr:col>31</xdr:col>
      <xdr:colOff>628650</xdr:colOff>
      <xdr:row>67</xdr:row>
      <xdr:rowOff>200025</xdr:rowOff>
    </xdr:to>
    <xdr:graphicFrame macro="">
      <xdr:nvGraphicFramePr>
        <xdr:cNvPr id="10607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43</xdr:row>
      <xdr:rowOff>200025</xdr:rowOff>
    </xdr:from>
    <xdr:to>
      <xdr:col>61</xdr:col>
      <xdr:colOff>638175</xdr:colOff>
      <xdr:row>68</xdr:row>
      <xdr:rowOff>9525</xdr:rowOff>
    </xdr:to>
    <xdr:graphicFrame macro="">
      <xdr:nvGraphicFramePr>
        <xdr:cNvPr id="10607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101</xdr:row>
      <xdr:rowOff>9525</xdr:rowOff>
    </xdr:from>
    <xdr:to>
      <xdr:col>31</xdr:col>
      <xdr:colOff>638175</xdr:colOff>
      <xdr:row>124</xdr:row>
      <xdr:rowOff>190500</xdr:rowOff>
    </xdr:to>
    <xdr:graphicFrame macro="">
      <xdr:nvGraphicFramePr>
        <xdr:cNvPr id="10607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101</xdr:row>
      <xdr:rowOff>9525</xdr:rowOff>
    </xdr:from>
    <xdr:to>
      <xdr:col>62</xdr:col>
      <xdr:colOff>9525</xdr:colOff>
      <xdr:row>124</xdr:row>
      <xdr:rowOff>190500</xdr:rowOff>
    </xdr:to>
    <xdr:graphicFrame macro="">
      <xdr:nvGraphicFramePr>
        <xdr:cNvPr id="10607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9288946" cy="6062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390525</xdr:colOff>
      <xdr:row>44</xdr:row>
      <xdr:rowOff>9525</xdr:rowOff>
    </xdr:from>
    <xdr:to>
      <xdr:col>32</xdr:col>
      <xdr:colOff>0</xdr:colOff>
      <xdr:row>68</xdr:row>
      <xdr:rowOff>0</xdr:rowOff>
    </xdr:to>
    <xdr:graphicFrame macro="">
      <xdr:nvGraphicFramePr>
        <xdr:cNvPr id="10564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44</xdr:row>
      <xdr:rowOff>0</xdr:rowOff>
    </xdr:from>
    <xdr:to>
      <xdr:col>62</xdr:col>
      <xdr:colOff>0</xdr:colOff>
      <xdr:row>68</xdr:row>
      <xdr:rowOff>0</xdr:rowOff>
    </xdr:to>
    <xdr:graphicFrame macro="">
      <xdr:nvGraphicFramePr>
        <xdr:cNvPr id="105644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101</xdr:row>
      <xdr:rowOff>0</xdr:rowOff>
    </xdr:from>
    <xdr:to>
      <xdr:col>31</xdr:col>
      <xdr:colOff>628650</xdr:colOff>
      <xdr:row>125</xdr:row>
      <xdr:rowOff>19050</xdr:rowOff>
    </xdr:to>
    <xdr:graphicFrame macro="">
      <xdr:nvGraphicFramePr>
        <xdr:cNvPr id="105644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101</xdr:row>
      <xdr:rowOff>19050</xdr:rowOff>
    </xdr:from>
    <xdr:to>
      <xdr:col>61</xdr:col>
      <xdr:colOff>619125</xdr:colOff>
      <xdr:row>125</xdr:row>
      <xdr:rowOff>28575</xdr:rowOff>
    </xdr:to>
    <xdr:graphicFrame macro="">
      <xdr:nvGraphicFramePr>
        <xdr:cNvPr id="105644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44</xdr:row>
      <xdr:rowOff>9525</xdr:rowOff>
    </xdr:from>
    <xdr:to>
      <xdr:col>31</xdr:col>
      <xdr:colOff>638175</xdr:colOff>
      <xdr:row>67</xdr:row>
      <xdr:rowOff>200025</xdr:rowOff>
    </xdr:to>
    <xdr:graphicFrame macro="">
      <xdr:nvGraphicFramePr>
        <xdr:cNvPr id="105715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44</xdr:row>
      <xdr:rowOff>9525</xdr:rowOff>
    </xdr:from>
    <xdr:to>
      <xdr:col>61</xdr:col>
      <xdr:colOff>638175</xdr:colOff>
      <xdr:row>67</xdr:row>
      <xdr:rowOff>190500</xdr:rowOff>
    </xdr:to>
    <xdr:graphicFrame macro="">
      <xdr:nvGraphicFramePr>
        <xdr:cNvPr id="105715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101</xdr:row>
      <xdr:rowOff>0</xdr:rowOff>
    </xdr:from>
    <xdr:to>
      <xdr:col>32</xdr:col>
      <xdr:colOff>0</xdr:colOff>
      <xdr:row>125</xdr:row>
      <xdr:rowOff>19050</xdr:rowOff>
    </xdr:to>
    <xdr:graphicFrame macro="">
      <xdr:nvGraphicFramePr>
        <xdr:cNvPr id="105715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101</xdr:row>
      <xdr:rowOff>19050</xdr:rowOff>
    </xdr:from>
    <xdr:to>
      <xdr:col>61</xdr:col>
      <xdr:colOff>638175</xdr:colOff>
      <xdr:row>125</xdr:row>
      <xdr:rowOff>47625</xdr:rowOff>
    </xdr:to>
    <xdr:graphicFrame macro="">
      <xdr:nvGraphicFramePr>
        <xdr:cNvPr id="105715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390525</xdr:colOff>
      <xdr:row>44</xdr:row>
      <xdr:rowOff>0</xdr:rowOff>
    </xdr:from>
    <xdr:to>
      <xdr:col>32</xdr:col>
      <xdr:colOff>0</xdr:colOff>
      <xdr:row>67</xdr:row>
      <xdr:rowOff>190500</xdr:rowOff>
    </xdr:to>
    <xdr:graphicFrame macro="">
      <xdr:nvGraphicFramePr>
        <xdr:cNvPr id="10576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44</xdr:row>
      <xdr:rowOff>9525</xdr:rowOff>
    </xdr:from>
    <xdr:to>
      <xdr:col>62</xdr:col>
      <xdr:colOff>0</xdr:colOff>
      <xdr:row>67</xdr:row>
      <xdr:rowOff>190500</xdr:rowOff>
    </xdr:to>
    <xdr:graphicFrame macro="">
      <xdr:nvGraphicFramePr>
        <xdr:cNvPr id="10576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100</xdr:row>
      <xdr:rowOff>200025</xdr:rowOff>
    </xdr:from>
    <xdr:to>
      <xdr:col>31</xdr:col>
      <xdr:colOff>638175</xdr:colOff>
      <xdr:row>124</xdr:row>
      <xdr:rowOff>190500</xdr:rowOff>
    </xdr:to>
    <xdr:graphicFrame macro="">
      <xdr:nvGraphicFramePr>
        <xdr:cNvPr id="10576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638175</xdr:colOff>
      <xdr:row>101</xdr:row>
      <xdr:rowOff>9525</xdr:rowOff>
    </xdr:from>
    <xdr:to>
      <xdr:col>62</xdr:col>
      <xdr:colOff>0</xdr:colOff>
      <xdr:row>124</xdr:row>
      <xdr:rowOff>200025</xdr:rowOff>
    </xdr:to>
    <xdr:graphicFrame macro="">
      <xdr:nvGraphicFramePr>
        <xdr:cNvPr id="10576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44</xdr:row>
      <xdr:rowOff>19050</xdr:rowOff>
    </xdr:from>
    <xdr:to>
      <xdr:col>31</xdr:col>
      <xdr:colOff>638175</xdr:colOff>
      <xdr:row>68</xdr:row>
      <xdr:rowOff>9525</xdr:rowOff>
    </xdr:to>
    <xdr:graphicFrame macro="">
      <xdr:nvGraphicFramePr>
        <xdr:cNvPr id="105818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44</xdr:row>
      <xdr:rowOff>9525</xdr:rowOff>
    </xdr:from>
    <xdr:to>
      <xdr:col>62</xdr:col>
      <xdr:colOff>0</xdr:colOff>
      <xdr:row>68</xdr:row>
      <xdr:rowOff>9525</xdr:rowOff>
    </xdr:to>
    <xdr:graphicFrame macro="">
      <xdr:nvGraphicFramePr>
        <xdr:cNvPr id="105818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101</xdr:row>
      <xdr:rowOff>19050</xdr:rowOff>
    </xdr:from>
    <xdr:to>
      <xdr:col>31</xdr:col>
      <xdr:colOff>638175</xdr:colOff>
      <xdr:row>124</xdr:row>
      <xdr:rowOff>190500</xdr:rowOff>
    </xdr:to>
    <xdr:graphicFrame macro="">
      <xdr:nvGraphicFramePr>
        <xdr:cNvPr id="105818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19050</xdr:colOff>
      <xdr:row>101</xdr:row>
      <xdr:rowOff>9525</xdr:rowOff>
    </xdr:from>
    <xdr:to>
      <xdr:col>62</xdr:col>
      <xdr:colOff>9525</xdr:colOff>
      <xdr:row>125</xdr:row>
      <xdr:rowOff>9525</xdr:rowOff>
    </xdr:to>
    <xdr:graphicFrame macro="">
      <xdr:nvGraphicFramePr>
        <xdr:cNvPr id="105818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0.49556</cdr:x>
      <cdr:y>0.48383</cdr:y>
    </cdr:from>
    <cdr:to>
      <cdr:x>0.51135</cdr:x>
      <cdr:y>0.51789</cdr:y>
    </cdr:to>
    <cdr:sp macro="" textlink="">
      <cdr:nvSpPr>
        <cdr:cNvPr id="76801" name="Text Box 1025"/>
        <cdr:cNvSpPr txBox="1">
          <a:spLocks xmlns:a="http://schemas.openxmlformats.org/drawingml/2006/main" noChangeArrowheads="1"/>
        </cdr:cNvSpPr>
      </cdr:nvSpPr>
      <cdr:spPr bwMode="auto">
        <a:xfrm xmlns:a="http://schemas.openxmlformats.org/drawingml/2006/main">
          <a:off x="3538612" y="2330442"/>
          <a:ext cx="112624" cy="163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AU" sz="10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371475</xdr:colOff>
      <xdr:row>44</xdr:row>
      <xdr:rowOff>0</xdr:rowOff>
    </xdr:from>
    <xdr:to>
      <xdr:col>31</xdr:col>
      <xdr:colOff>628650</xdr:colOff>
      <xdr:row>67</xdr:row>
      <xdr:rowOff>190500</xdr:rowOff>
    </xdr:to>
    <xdr:graphicFrame macro="">
      <xdr:nvGraphicFramePr>
        <xdr:cNvPr id="105869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44</xdr:row>
      <xdr:rowOff>9525</xdr:rowOff>
    </xdr:from>
    <xdr:to>
      <xdr:col>62</xdr:col>
      <xdr:colOff>9525</xdr:colOff>
      <xdr:row>68</xdr:row>
      <xdr:rowOff>28575</xdr:rowOff>
    </xdr:to>
    <xdr:graphicFrame macro="">
      <xdr:nvGraphicFramePr>
        <xdr:cNvPr id="105869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323850</xdr:colOff>
      <xdr:row>101</xdr:row>
      <xdr:rowOff>9525</xdr:rowOff>
    </xdr:from>
    <xdr:to>
      <xdr:col>32</xdr:col>
      <xdr:colOff>0</xdr:colOff>
      <xdr:row>125</xdr:row>
      <xdr:rowOff>9525</xdr:rowOff>
    </xdr:to>
    <xdr:graphicFrame macro="">
      <xdr:nvGraphicFramePr>
        <xdr:cNvPr id="105869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101</xdr:row>
      <xdr:rowOff>19050</xdr:rowOff>
    </xdr:from>
    <xdr:to>
      <xdr:col>62</xdr:col>
      <xdr:colOff>0</xdr:colOff>
      <xdr:row>125</xdr:row>
      <xdr:rowOff>9525</xdr:rowOff>
    </xdr:to>
    <xdr:graphicFrame macro="">
      <xdr:nvGraphicFramePr>
        <xdr:cNvPr id="105869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44</xdr:row>
      <xdr:rowOff>19050</xdr:rowOff>
    </xdr:from>
    <xdr:to>
      <xdr:col>31</xdr:col>
      <xdr:colOff>638175</xdr:colOff>
      <xdr:row>68</xdr:row>
      <xdr:rowOff>9525</xdr:rowOff>
    </xdr:to>
    <xdr:graphicFrame macro="">
      <xdr:nvGraphicFramePr>
        <xdr:cNvPr id="105920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19049</xdr:colOff>
      <xdr:row>44</xdr:row>
      <xdr:rowOff>9525</xdr:rowOff>
    </xdr:from>
    <xdr:to>
      <xdr:col>61</xdr:col>
      <xdr:colOff>628650</xdr:colOff>
      <xdr:row>68</xdr:row>
      <xdr:rowOff>19050</xdr:rowOff>
    </xdr:to>
    <xdr:graphicFrame macro="">
      <xdr:nvGraphicFramePr>
        <xdr:cNvPr id="105920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101</xdr:row>
      <xdr:rowOff>9525</xdr:rowOff>
    </xdr:from>
    <xdr:to>
      <xdr:col>31</xdr:col>
      <xdr:colOff>628650</xdr:colOff>
      <xdr:row>125</xdr:row>
      <xdr:rowOff>19050</xdr:rowOff>
    </xdr:to>
    <xdr:graphicFrame macro="">
      <xdr:nvGraphicFramePr>
        <xdr:cNvPr id="105920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101</xdr:row>
      <xdr:rowOff>19050</xdr:rowOff>
    </xdr:from>
    <xdr:to>
      <xdr:col>62</xdr:col>
      <xdr:colOff>0</xdr:colOff>
      <xdr:row>125</xdr:row>
      <xdr:rowOff>9525</xdr:rowOff>
    </xdr:to>
    <xdr:graphicFrame macro="">
      <xdr:nvGraphicFramePr>
        <xdr:cNvPr id="1059206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44</xdr:row>
      <xdr:rowOff>0</xdr:rowOff>
    </xdr:from>
    <xdr:to>
      <xdr:col>31</xdr:col>
      <xdr:colOff>638175</xdr:colOff>
      <xdr:row>68</xdr:row>
      <xdr:rowOff>0</xdr:rowOff>
    </xdr:to>
    <xdr:graphicFrame macro="">
      <xdr:nvGraphicFramePr>
        <xdr:cNvPr id="10597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4763</xdr:colOff>
      <xdr:row>44</xdr:row>
      <xdr:rowOff>33337</xdr:rowOff>
    </xdr:from>
    <xdr:to>
      <xdr:col>62</xdr:col>
      <xdr:colOff>4763</xdr:colOff>
      <xdr:row>68</xdr:row>
      <xdr:rowOff>14287</xdr:rowOff>
    </xdr:to>
    <xdr:graphicFrame macro="">
      <xdr:nvGraphicFramePr>
        <xdr:cNvPr id="105971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100</xdr:row>
      <xdr:rowOff>190500</xdr:rowOff>
    </xdr:from>
    <xdr:to>
      <xdr:col>32</xdr:col>
      <xdr:colOff>0</xdr:colOff>
      <xdr:row>124</xdr:row>
      <xdr:rowOff>190500</xdr:rowOff>
    </xdr:to>
    <xdr:graphicFrame macro="">
      <xdr:nvGraphicFramePr>
        <xdr:cNvPr id="105971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101</xdr:row>
      <xdr:rowOff>0</xdr:rowOff>
    </xdr:from>
    <xdr:to>
      <xdr:col>62</xdr:col>
      <xdr:colOff>0</xdr:colOff>
      <xdr:row>124</xdr:row>
      <xdr:rowOff>200025</xdr:rowOff>
    </xdr:to>
    <xdr:graphicFrame macro="">
      <xdr:nvGraphicFramePr>
        <xdr:cNvPr id="105971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X3185"/>
  <sheetViews>
    <sheetView tabSelected="1" zoomScaleNormal="100" workbookViewId="0">
      <pane xSplit="21" topLeftCell="AB1" activePane="topRight" state="frozen"/>
      <selection activeCell="A11" sqref="A11"/>
      <selection pane="topRight"/>
    </sheetView>
  </sheetViews>
  <sheetFormatPr defaultColWidth="7.86328125" defaultRowHeight="12.75" x14ac:dyDescent="0.35"/>
  <cols>
    <col min="1" max="1" width="62.73046875" style="76" customWidth="1"/>
    <col min="2" max="4" width="9.73046875" style="77" hidden="1" customWidth="1"/>
    <col min="5" max="21" width="9.73046875" style="76" hidden="1" customWidth="1"/>
    <col min="22" max="22" width="9.73046875" style="76" customWidth="1"/>
    <col min="23" max="23" width="9.73046875" style="76" hidden="1" customWidth="1"/>
    <col min="24" max="24" width="9.73046875" style="76" customWidth="1"/>
    <col min="25" max="25" width="9.73046875" style="76" hidden="1" customWidth="1"/>
    <col min="26" max="26" width="9.73046875" style="76" customWidth="1"/>
    <col min="27" max="27" width="9.73046875" style="76" hidden="1" customWidth="1"/>
    <col min="28" max="28" width="9.73046875" style="76" customWidth="1"/>
    <col min="29" max="29" width="9.73046875" style="76" hidden="1" customWidth="1"/>
    <col min="30" max="30" width="9.73046875" style="76" customWidth="1"/>
    <col min="31" max="31" width="9.73046875" style="76" hidden="1" customWidth="1"/>
    <col min="32" max="32" width="9.73046875" style="76" customWidth="1"/>
    <col min="33" max="33" width="9.73046875" style="76" hidden="1" customWidth="1"/>
    <col min="34" max="34" width="9.73046875" style="76" customWidth="1"/>
    <col min="35" max="35" width="9.73046875" style="76" hidden="1" customWidth="1"/>
    <col min="36" max="36" width="9.73046875" style="76" customWidth="1"/>
    <col min="37" max="37" width="9.73046875" style="111" hidden="1" customWidth="1"/>
    <col min="38" max="38" width="9.73046875" style="76" customWidth="1"/>
    <col min="39" max="39" width="9.73046875" style="76" hidden="1" customWidth="1"/>
    <col min="40" max="40" width="9.73046875" style="76" customWidth="1"/>
    <col min="41" max="41" width="9.73046875" style="76" hidden="1" customWidth="1"/>
    <col min="42" max="42" width="9.73046875" style="76" customWidth="1"/>
    <col min="43" max="43" width="9.73046875" style="76" hidden="1" customWidth="1"/>
    <col min="44" max="44" width="9.73046875" style="76" customWidth="1"/>
    <col min="45" max="45" width="9.73046875" style="76" hidden="1" customWidth="1"/>
    <col min="46" max="46" width="9.73046875" style="76" customWidth="1"/>
    <col min="47" max="47" width="9.73046875" style="76" hidden="1" customWidth="1"/>
    <col min="48" max="48" width="9.73046875" style="76" customWidth="1"/>
    <col min="49" max="49" width="9.73046875" style="76" hidden="1" customWidth="1"/>
    <col min="50" max="50" width="9.73046875" style="76" customWidth="1"/>
    <col min="51" max="51" width="9.73046875" style="76" hidden="1" customWidth="1"/>
    <col min="52" max="52" width="9.73046875" style="76" customWidth="1"/>
    <col min="53" max="53" width="9.73046875" style="76" hidden="1" customWidth="1"/>
    <col min="54" max="54" width="9.73046875" style="76" customWidth="1"/>
    <col min="55" max="55" width="9.73046875" style="76" hidden="1" customWidth="1"/>
    <col min="56" max="56" width="9.73046875" style="76" customWidth="1"/>
    <col min="57" max="57" width="9.73046875" style="76" hidden="1" customWidth="1"/>
    <col min="58" max="58" width="9.73046875" style="76" customWidth="1"/>
    <col min="59" max="59" width="9.73046875" style="76" hidden="1" customWidth="1"/>
    <col min="60" max="60" width="9.73046875" style="76" customWidth="1"/>
    <col min="61" max="61" width="9.73046875" style="76" hidden="1" customWidth="1"/>
    <col min="62" max="62" width="9.73046875" style="76" customWidth="1"/>
    <col min="63" max="63" width="9.73046875" style="76" hidden="1" customWidth="1"/>
    <col min="64" max="64" width="9.73046875" style="76" customWidth="1"/>
    <col min="65" max="16384" width="7.86328125" style="76"/>
  </cols>
  <sheetData>
    <row r="1" spans="1:76" s="8" customFormat="1" ht="20.25" customHeight="1" x14ac:dyDescent="0.35">
      <c r="A1" s="5" t="s">
        <v>94</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7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7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0"/>
      <c r="AS3" s="10"/>
      <c r="AT3" s="10"/>
      <c r="AU3" s="12"/>
      <c r="AV3" s="12"/>
      <c r="AW3" s="12"/>
      <c r="AX3" s="12"/>
      <c r="AY3" s="12"/>
      <c r="AZ3" s="12"/>
      <c r="BA3" s="12"/>
      <c r="BB3" s="12"/>
      <c r="BC3" s="12"/>
      <c r="BD3" s="12"/>
      <c r="BE3" s="12"/>
      <c r="BF3" s="12"/>
      <c r="BG3" s="12"/>
      <c r="BH3" s="12"/>
      <c r="BI3" s="12"/>
      <c r="BJ3" s="12"/>
    </row>
    <row r="4" spans="1:76" s="8" customFormat="1" ht="15.95" customHeight="1" x14ac:dyDescent="0.35">
      <c r="A4" s="13" t="s">
        <v>66</v>
      </c>
      <c r="B4" s="14"/>
      <c r="C4" s="109"/>
      <c r="D4" s="109"/>
      <c r="E4" s="109"/>
      <c r="F4" s="109"/>
      <c r="G4" s="109"/>
      <c r="H4" s="358"/>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76" s="17" customFormat="1" ht="15.95" customHeight="1" x14ac:dyDescent="0.35">
      <c r="A5" s="15"/>
      <c r="B5" s="16"/>
      <c r="C5" s="110"/>
      <c r="D5" s="110"/>
      <c r="E5" s="110"/>
      <c r="F5" s="110"/>
      <c r="G5" s="110"/>
      <c r="H5" s="355"/>
      <c r="I5" s="110"/>
      <c r="J5" s="110"/>
      <c r="K5" s="110"/>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76" s="18" customFormat="1" ht="15.95" customHeight="1" thickBot="1" x14ac:dyDescent="0.4">
      <c r="B6" s="19"/>
      <c r="C6" s="19"/>
      <c r="D6" s="19"/>
      <c r="E6" s="19"/>
      <c r="F6" s="19"/>
      <c r="G6" s="19"/>
      <c r="H6" s="356"/>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76" s="23" customFormat="1" ht="15.95" customHeight="1" thickBot="1" x14ac:dyDescent="0.4">
      <c r="A7" s="20" t="s">
        <v>13</v>
      </c>
      <c r="B7" s="78"/>
      <c r="C7" s="78"/>
      <c r="D7" s="78"/>
      <c r="E7" s="21"/>
      <c r="F7" s="79"/>
      <c r="G7" s="78"/>
      <c r="H7" s="357"/>
      <c r="I7" s="22"/>
      <c r="J7" s="105"/>
      <c r="K7" s="78"/>
      <c r="L7" s="285"/>
      <c r="M7" s="105"/>
      <c r="N7" s="105"/>
      <c r="O7" s="105"/>
      <c r="P7" s="105"/>
      <c r="Q7" s="22"/>
      <c r="R7" s="79"/>
      <c r="S7" s="79"/>
      <c r="T7" s="79"/>
      <c r="U7" s="22"/>
      <c r="V7" s="384" t="s">
        <v>89</v>
      </c>
      <c r="W7" s="385"/>
      <c r="X7" s="385"/>
      <c r="Y7" s="385"/>
      <c r="Z7" s="385"/>
      <c r="AA7" s="385"/>
      <c r="AB7" s="385"/>
      <c r="AC7" s="385"/>
      <c r="AD7" s="385"/>
      <c r="AE7" s="385"/>
      <c r="AF7" s="385"/>
      <c r="AG7" s="385"/>
      <c r="AH7" s="385"/>
      <c r="AI7" s="385"/>
      <c r="AJ7" s="385"/>
      <c r="AK7" s="385"/>
      <c r="AL7" s="385"/>
      <c r="AM7" s="385"/>
      <c r="AN7" s="385"/>
      <c r="AO7" s="385"/>
      <c r="AP7" s="385"/>
      <c r="AQ7" s="385"/>
      <c r="AR7" s="386"/>
      <c r="AS7" s="79"/>
      <c r="AT7" s="382" t="s">
        <v>90</v>
      </c>
      <c r="AU7" s="382"/>
      <c r="AV7" s="382"/>
      <c r="AW7" s="382"/>
      <c r="AX7" s="382"/>
      <c r="AY7" s="382"/>
      <c r="AZ7" s="382"/>
      <c r="BA7" s="382"/>
      <c r="BB7" s="382"/>
      <c r="BC7" s="382"/>
      <c r="BD7" s="382"/>
      <c r="BE7" s="382"/>
      <c r="BF7" s="382"/>
      <c r="BG7" s="382"/>
      <c r="BH7" s="382"/>
      <c r="BI7" s="382"/>
      <c r="BJ7" s="382"/>
      <c r="BK7" s="382"/>
      <c r="BL7" s="383"/>
    </row>
    <row r="8" spans="1:76" s="23" customFormat="1" ht="15.95" customHeight="1" x14ac:dyDescent="0.35">
      <c r="A8" s="24"/>
      <c r="B8" s="26" t="s">
        <v>16</v>
      </c>
      <c r="C8" s="25" t="s">
        <v>17</v>
      </c>
      <c r="D8" s="26" t="s">
        <v>16</v>
      </c>
      <c r="E8" s="25" t="s">
        <v>17</v>
      </c>
      <c r="F8" s="90" t="s">
        <v>16</v>
      </c>
      <c r="G8" s="98" t="s">
        <v>17</v>
      </c>
      <c r="H8" s="25" t="s">
        <v>16</v>
      </c>
      <c r="I8" s="353" t="s">
        <v>17</v>
      </c>
      <c r="J8" s="102" t="s">
        <v>16</v>
      </c>
      <c r="K8" s="98" t="s">
        <v>17</v>
      </c>
      <c r="L8" s="282" t="s">
        <v>16</v>
      </c>
      <c r="M8" s="102" t="s">
        <v>17</v>
      </c>
      <c r="N8" s="102" t="s">
        <v>16</v>
      </c>
      <c r="O8" s="102" t="s">
        <v>17</v>
      </c>
      <c r="P8" s="98" t="s">
        <v>16</v>
      </c>
      <c r="Q8" s="98" t="s">
        <v>17</v>
      </c>
      <c r="R8" s="98"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76" s="31" customFormat="1" ht="15.95" customHeight="1" thickBot="1" x14ac:dyDescent="0.4">
      <c r="A9" s="27"/>
      <c r="B9" s="29">
        <v>2000</v>
      </c>
      <c r="C9" s="28">
        <v>2000</v>
      </c>
      <c r="D9" s="28">
        <v>2001</v>
      </c>
      <c r="E9" s="28">
        <v>2001</v>
      </c>
      <c r="F9" s="91">
        <v>2002</v>
      </c>
      <c r="G9" s="99">
        <v>2002</v>
      </c>
      <c r="H9" s="28">
        <v>2003</v>
      </c>
      <c r="I9" s="29">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row>
    <row r="10" spans="1:76" s="31" customFormat="1" ht="15.95" customHeight="1" x14ac:dyDescent="0.35">
      <c r="A10" s="32"/>
      <c r="B10" s="153"/>
      <c r="C10" s="154"/>
      <c r="D10" s="155"/>
      <c r="E10" s="156"/>
      <c r="F10" s="157"/>
      <c r="G10" s="158"/>
      <c r="H10" s="208"/>
      <c r="I10" s="354"/>
      <c r="J10" s="159"/>
      <c r="K10" s="158"/>
      <c r="L10" s="273"/>
      <c r="M10" s="159"/>
      <c r="N10" s="159"/>
      <c r="O10" s="159"/>
      <c r="P10" s="158"/>
      <c r="Q10" s="158"/>
      <c r="R10" s="158"/>
      <c r="S10" s="158"/>
      <c r="T10" s="158"/>
      <c r="U10" s="244"/>
      <c r="V10" s="290"/>
      <c r="W10" s="158"/>
      <c r="X10" s="262"/>
      <c r="Y10" s="262"/>
      <c r="Z10" s="262"/>
      <c r="AA10" s="262"/>
      <c r="AB10" s="262"/>
      <c r="AC10" s="244"/>
      <c r="AD10" s="262"/>
      <c r="AE10" s="262"/>
      <c r="AF10" s="262"/>
      <c r="AG10" s="262"/>
      <c r="AH10" s="244"/>
      <c r="AI10" s="244"/>
      <c r="AJ10" s="244"/>
      <c r="AK10" s="244"/>
      <c r="AL10" s="262"/>
      <c r="AM10" s="262"/>
      <c r="AN10" s="262"/>
      <c r="AO10" s="244"/>
      <c r="AP10" s="244"/>
      <c r="AQ10" s="244"/>
      <c r="AR10" s="330"/>
      <c r="AS10" s="116"/>
      <c r="AT10" s="116"/>
      <c r="AU10" s="116"/>
      <c r="AV10" s="262"/>
      <c r="AW10" s="262"/>
      <c r="AX10" s="262"/>
      <c r="AY10" s="262"/>
      <c r="AZ10" s="262"/>
      <c r="BA10" s="262"/>
      <c r="BB10" s="262"/>
      <c r="BC10" s="262"/>
      <c r="BD10" s="262"/>
      <c r="BE10" s="262"/>
      <c r="BF10" s="262"/>
      <c r="BG10" s="262"/>
      <c r="BH10" s="262"/>
      <c r="BI10" s="262"/>
      <c r="BJ10" s="262"/>
      <c r="BK10" s="112"/>
      <c r="BL10" s="112"/>
      <c r="BM10" s="30"/>
      <c r="BN10" s="30"/>
      <c r="BO10" s="30"/>
      <c r="BP10" s="30"/>
      <c r="BQ10" s="30"/>
      <c r="BR10" s="30"/>
      <c r="BS10" s="30"/>
      <c r="BT10" s="30"/>
      <c r="BU10" s="30"/>
      <c r="BV10" s="30"/>
      <c r="BW10" s="30"/>
      <c r="BX10" s="30"/>
    </row>
    <row r="11" spans="1:7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4"/>
      <c r="BN11" s="34"/>
      <c r="BO11" s="34"/>
      <c r="BP11" s="34"/>
      <c r="BQ11" s="34"/>
      <c r="BR11" s="34"/>
      <c r="BS11" s="34"/>
      <c r="BT11" s="34"/>
      <c r="BU11" s="34"/>
      <c r="BV11" s="34"/>
      <c r="BW11" s="34"/>
      <c r="BX11" s="34"/>
    </row>
    <row r="12" spans="1:76" s="41" customFormat="1" ht="15.95" customHeight="1" x14ac:dyDescent="0.35">
      <c r="A12" s="37" t="s">
        <v>71</v>
      </c>
      <c r="B12" s="162">
        <f t="array" ref="B12:U12">'Models Data'!C15:V15</f>
        <v>162730</v>
      </c>
      <c r="C12" s="163">
        <v>162060</v>
      </c>
      <c r="D12" s="163">
        <v>162505</v>
      </c>
      <c r="E12" s="164">
        <v>161691.00008040204</v>
      </c>
      <c r="F12" s="165">
        <v>159425</v>
      </c>
      <c r="G12" s="166">
        <v>158474</v>
      </c>
      <c r="H12" s="165">
        <v>157865</v>
      </c>
      <c r="I12" s="165">
        <v>156604</v>
      </c>
      <c r="J12" s="167">
        <v>154602</v>
      </c>
      <c r="K12" s="166">
        <v>152588</v>
      </c>
      <c r="L12" s="275">
        <v>150615</v>
      </c>
      <c r="M12" s="230">
        <v>148036</v>
      </c>
      <c r="N12" s="230">
        <v>145546</v>
      </c>
      <c r="O12" s="230">
        <v>142644</v>
      </c>
      <c r="P12" s="231">
        <v>139727</v>
      </c>
      <c r="Q12" s="231">
        <v>137106</v>
      </c>
      <c r="R12" s="231">
        <v>134311</v>
      </c>
      <c r="S12" s="231">
        <v>131000</v>
      </c>
      <c r="T12" s="231">
        <v>128146</v>
      </c>
      <c r="U12" s="231">
        <v>125212</v>
      </c>
      <c r="V12" s="292">
        <f>ROUND('Models Data'!W15,0)</f>
        <v>122355</v>
      </c>
      <c r="W12" s="231">
        <f>ROUND('Models Data'!X15,0)</f>
        <v>119436</v>
      </c>
      <c r="X12" s="230">
        <f>ROUND('Models Data'!Y15,0)</f>
        <v>116498</v>
      </c>
      <c r="Y12" s="230">
        <f>ROUND('Models Data'!Z15,0)</f>
        <v>113538</v>
      </c>
      <c r="Z12" s="230">
        <f>ROUND('Models Data'!AA15,0)</f>
        <v>110644</v>
      </c>
      <c r="AA12" s="230">
        <f>ROUND('Models Data'!AB15,0)</f>
        <v>108060</v>
      </c>
      <c r="AB12" s="230">
        <f>ROUND('Models Data'!AC15,0)</f>
        <v>105705</v>
      </c>
      <c r="AC12" s="231">
        <f>ROUND('Models Data'!AD15,0)</f>
        <v>103240</v>
      </c>
      <c r="AD12" s="230">
        <f>ROUND('Models Data'!AE15,0)</f>
        <v>101059</v>
      </c>
      <c r="AE12" s="230">
        <f>ROUND('Models Data'!AF15,0)</f>
        <v>98704</v>
      </c>
      <c r="AF12" s="230">
        <f>ROUND('Models Data'!AG15,0)</f>
        <v>96493</v>
      </c>
      <c r="AG12" s="230">
        <f>ROUND('Models Data'!AH15,0)</f>
        <v>94343</v>
      </c>
      <c r="AH12" s="231">
        <f>ROUND('Models Data'!AI15,0)</f>
        <v>92374</v>
      </c>
      <c r="AI12" s="231">
        <f>ROUND('Models Data'!AJ15,0)</f>
        <v>90464</v>
      </c>
      <c r="AJ12" s="231">
        <f>ROUND('Models Data'!AK15,0)</f>
        <v>88974</v>
      </c>
      <c r="AK12" s="231">
        <f>ROUND('Models Data'!AL15,0)</f>
        <v>87238</v>
      </c>
      <c r="AL12" s="230">
        <f>ROUND('Models Data'!AM15,0)</f>
        <v>85811</v>
      </c>
      <c r="AM12" s="230">
        <f>ROUND('Models Data'!AN15,0)</f>
        <v>84385</v>
      </c>
      <c r="AN12" s="230">
        <f>ROUND('Models Data'!AO15,0)</f>
        <v>83363</v>
      </c>
      <c r="AO12" s="231">
        <f>ROUND('Models Data'!AP15,0)</f>
        <v>82935</v>
      </c>
      <c r="AP12" s="231">
        <f>ROUND('Models Data'!AQ15,0)</f>
        <v>81918</v>
      </c>
      <c r="AQ12" s="231">
        <f>ROUND('Models Data'!AR15,0)</f>
        <v>81384</v>
      </c>
      <c r="AR12" s="332">
        <f>ROUND('Models Data'!AS15,0)</f>
        <v>80252</v>
      </c>
      <c r="AS12" s="38">
        <f>ROUND('Models Data'!AT15,-2)</f>
        <v>79300</v>
      </c>
      <c r="AT12" s="38">
        <f>ROUND('Models Data'!AU15,-2)</f>
        <v>78500</v>
      </c>
      <c r="AU12" s="38">
        <f>ROUND('Models Data'!AV15,-2)</f>
        <v>77800</v>
      </c>
      <c r="AV12" s="230">
        <f>ROUND('Models Data'!AW15,-2)</f>
        <v>77100</v>
      </c>
      <c r="AW12" s="230">
        <f>ROUND('Models Data'!AX15,-2)</f>
        <v>76500</v>
      </c>
      <c r="AX12" s="230">
        <f>ROUND('Models Data'!AY15,-2)</f>
        <v>76000</v>
      </c>
      <c r="AY12" s="230">
        <f>ROUND('Models Data'!AZ15,-2)</f>
        <v>75400</v>
      </c>
      <c r="AZ12" s="230">
        <f>ROUND('Models Data'!BA15,-2)</f>
        <v>75000</v>
      </c>
      <c r="BA12" s="230">
        <f>ROUND('Models Data'!BB15,-2)</f>
        <v>74500</v>
      </c>
      <c r="BB12" s="230">
        <f>ROUND('Models Data'!BC15,-2)</f>
        <v>74000</v>
      </c>
      <c r="BC12" s="230">
        <f>ROUND('Models Data'!BD15,-2)</f>
        <v>73500</v>
      </c>
      <c r="BD12" s="230">
        <f>ROUND('Models Data'!BE15,-2)</f>
        <v>73100</v>
      </c>
      <c r="BE12" s="230">
        <f>ROUND('Models Data'!BF15,-2)</f>
        <v>72600</v>
      </c>
      <c r="BF12" s="230">
        <f>ROUND('Models Data'!BG15,-2)</f>
        <v>72100</v>
      </c>
      <c r="BG12" s="230">
        <f>ROUND('Models Data'!BH15,-2)</f>
        <v>71600</v>
      </c>
      <c r="BH12" s="230">
        <f>ROUND('Models Data'!BI15,-2)</f>
        <v>71100</v>
      </c>
      <c r="BI12" s="230">
        <f>ROUND('Models Data'!BJ15,-2)</f>
        <v>70600</v>
      </c>
      <c r="BJ12" s="230">
        <f>ROUND('Models Data'!BK15,-2)</f>
        <v>70000</v>
      </c>
      <c r="BK12" s="112">
        <f>ROUND('Models Data'!BL15,-2)</f>
        <v>69400</v>
      </c>
      <c r="BL12" s="112">
        <f>ROUND('Models Data'!BM15,-2)</f>
        <v>68800</v>
      </c>
      <c r="BM12" s="39"/>
      <c r="BN12" s="39"/>
      <c r="BO12" s="39"/>
      <c r="BP12" s="39"/>
      <c r="BQ12" s="39"/>
      <c r="BR12" s="39"/>
      <c r="BS12" s="39"/>
      <c r="BT12" s="39"/>
      <c r="BU12" s="39"/>
      <c r="BV12" s="39"/>
      <c r="BW12" s="39"/>
      <c r="BX12" s="39"/>
    </row>
    <row r="13" spans="1:76" s="41" customFormat="1" ht="15.95" customHeight="1" x14ac:dyDescent="0.35">
      <c r="A13" s="37" t="s">
        <v>72</v>
      </c>
      <c r="B13" s="162" t="str">
        <f t="array" ref="B13:U13">'Models Data'!C36:V36</f>
        <v>n/a</v>
      </c>
      <c r="C13" s="163" t="str">
        <v>n/a</v>
      </c>
      <c r="D13" s="163" t="str">
        <v>n/a</v>
      </c>
      <c r="E13" s="164" t="str">
        <v>n/a</v>
      </c>
      <c r="F13" s="165">
        <v>4452</v>
      </c>
      <c r="G13" s="166">
        <v>4334</v>
      </c>
      <c r="H13" s="165">
        <v>4233</v>
      </c>
      <c r="I13" s="165">
        <v>4085</v>
      </c>
      <c r="J13" s="167">
        <v>3969</v>
      </c>
      <c r="K13" s="166">
        <v>3943</v>
      </c>
      <c r="L13" s="275">
        <v>3864</v>
      </c>
      <c r="M13" s="230">
        <v>3822</v>
      </c>
      <c r="N13" s="230">
        <v>3771</v>
      </c>
      <c r="O13" s="230">
        <v>3692</v>
      </c>
      <c r="P13" s="231">
        <v>3579</v>
      </c>
      <c r="Q13" s="231">
        <v>3540</v>
      </c>
      <c r="R13" s="231">
        <v>3451</v>
      </c>
      <c r="S13" s="231">
        <v>3378</v>
      </c>
      <c r="T13" s="231">
        <v>3261</v>
      </c>
      <c r="U13" s="231">
        <v>3152</v>
      </c>
      <c r="V13" s="292">
        <f>ROUND('Models Data'!W36,0)</f>
        <v>3006</v>
      </c>
      <c r="W13" s="231">
        <f>ROUND('Models Data'!X36,0)</f>
        <v>2879</v>
      </c>
      <c r="X13" s="230">
        <f>ROUND('Models Data'!Y36,0)</f>
        <v>2771</v>
      </c>
      <c r="Y13" s="230">
        <f>ROUND('Models Data'!Z36,0)</f>
        <v>2659</v>
      </c>
      <c r="Z13" s="230">
        <f>ROUND('Models Data'!AA36,0)</f>
        <v>2562</v>
      </c>
      <c r="AA13" s="230">
        <f>ROUND('Models Data'!AB36,0)</f>
        <v>2489</v>
      </c>
      <c r="AB13" s="230">
        <f>ROUND('Models Data'!AC36,0)</f>
        <v>2405</v>
      </c>
      <c r="AC13" s="231">
        <f>ROUND('Models Data'!AD36,0)</f>
        <v>2317</v>
      </c>
      <c r="AD13" s="230">
        <f>ROUND('Models Data'!AE36,0)</f>
        <v>2244</v>
      </c>
      <c r="AE13" s="230">
        <f>ROUND('Models Data'!AF36,0)</f>
        <v>2201</v>
      </c>
      <c r="AF13" s="230">
        <f>ROUND('Models Data'!AG36,0)</f>
        <v>2151</v>
      </c>
      <c r="AG13" s="230">
        <f>ROUND('Models Data'!AH36,0)</f>
        <v>2113</v>
      </c>
      <c r="AH13" s="231">
        <f>ROUND('Models Data'!AI36,0)</f>
        <v>2097</v>
      </c>
      <c r="AI13" s="231">
        <f>ROUND('Models Data'!AJ36,0)</f>
        <v>2029</v>
      </c>
      <c r="AJ13" s="231">
        <f>ROUND('Models Data'!AK36,0)</f>
        <v>2026</v>
      </c>
      <c r="AK13" s="231">
        <f>ROUND('Models Data'!AL36,0)</f>
        <v>1976</v>
      </c>
      <c r="AL13" s="230">
        <f>ROUND('Models Data'!AM36,0)</f>
        <v>1940</v>
      </c>
      <c r="AM13" s="230">
        <f>ROUND('Models Data'!AN36,0)</f>
        <v>1991</v>
      </c>
      <c r="AN13" s="230">
        <f>ROUND('Models Data'!AO36,0)</f>
        <v>2058</v>
      </c>
      <c r="AO13" s="231">
        <f>ROUND('Models Data'!AP36,0)</f>
        <v>2059</v>
      </c>
      <c r="AP13" s="231">
        <f>ROUND('Models Data'!AQ36,0)</f>
        <v>2096</v>
      </c>
      <c r="AQ13" s="231">
        <f>ROUND('Models Data'!AR36,0)</f>
        <v>2128</v>
      </c>
      <c r="AR13" s="332">
        <f>ROUND('Models Data'!AS36,0)</f>
        <v>2148</v>
      </c>
      <c r="AS13" s="38">
        <f>ROUND('Models Data'!AT36,-2)</f>
        <v>2200</v>
      </c>
      <c r="AT13" s="38">
        <f>ROUND('Models Data'!AU36,-2)</f>
        <v>2200</v>
      </c>
      <c r="AU13" s="38">
        <f>ROUND('Models Data'!AV36,-2)</f>
        <v>2300</v>
      </c>
      <c r="AV13" s="230">
        <f>ROUND('Models Data'!AW36,-2)</f>
        <v>2300</v>
      </c>
      <c r="AW13" s="230">
        <f>ROUND('Models Data'!AX36,-2)</f>
        <v>2300</v>
      </c>
      <c r="AX13" s="230">
        <f>ROUND('Models Data'!AY36,-2)</f>
        <v>2400</v>
      </c>
      <c r="AY13" s="230">
        <f>ROUND('Models Data'!AZ36,-2)</f>
        <v>2400</v>
      </c>
      <c r="AZ13" s="230">
        <f>ROUND('Models Data'!BA36,-2)</f>
        <v>2500</v>
      </c>
      <c r="BA13" s="230">
        <f>ROUND('Models Data'!BB36,-2)</f>
        <v>2500</v>
      </c>
      <c r="BB13" s="230">
        <f>ROUND('Models Data'!BC36,-2)</f>
        <v>2600</v>
      </c>
      <c r="BC13" s="230">
        <f>ROUND('Models Data'!BD36,-2)</f>
        <v>2700</v>
      </c>
      <c r="BD13" s="230">
        <f>ROUND('Models Data'!BE36,-2)</f>
        <v>2700</v>
      </c>
      <c r="BE13" s="230">
        <f>ROUND('Models Data'!BF36,-2)</f>
        <v>2800</v>
      </c>
      <c r="BF13" s="230">
        <f>ROUND('Models Data'!BG36,-2)</f>
        <v>2800</v>
      </c>
      <c r="BG13" s="230">
        <f>ROUND('Models Data'!BH36,-2)</f>
        <v>2900</v>
      </c>
      <c r="BH13" s="230">
        <f>ROUND('Models Data'!BI36,-2)</f>
        <v>2900</v>
      </c>
      <c r="BI13" s="230">
        <f>ROUND('Models Data'!BJ36,-2)</f>
        <v>3000</v>
      </c>
      <c r="BJ13" s="230">
        <f>ROUND('Models Data'!BK36,-2)</f>
        <v>3000</v>
      </c>
      <c r="BK13" s="112">
        <f>ROUND('Models Data'!BL36,-2)</f>
        <v>3100</v>
      </c>
      <c r="BL13" s="112">
        <f>ROUND('Models Data'!BM36,-2)</f>
        <v>3100</v>
      </c>
      <c r="BM13" s="39"/>
      <c r="BN13" s="39"/>
      <c r="BO13" s="39"/>
      <c r="BP13" s="39"/>
      <c r="BQ13" s="39"/>
      <c r="BR13" s="39"/>
      <c r="BS13" s="39"/>
      <c r="BT13" s="39"/>
      <c r="BU13" s="39"/>
      <c r="BV13" s="39"/>
      <c r="BW13" s="39"/>
      <c r="BX13" s="39"/>
    </row>
    <row r="14" spans="1:76" s="41" customFormat="1" ht="15.95" customHeight="1" x14ac:dyDescent="0.35">
      <c r="A14" s="311" t="s">
        <v>73</v>
      </c>
      <c r="B14" s="162">
        <f t="array" ref="B14:U14">'Models Data'!C57:V57</f>
        <v>165940</v>
      </c>
      <c r="C14" s="163">
        <v>163410</v>
      </c>
      <c r="D14" s="163">
        <v>161654.5</v>
      </c>
      <c r="E14" s="164">
        <v>158282.5</v>
      </c>
      <c r="F14" s="165">
        <v>155099</v>
      </c>
      <c r="G14" s="166">
        <v>151119</v>
      </c>
      <c r="H14" s="165">
        <v>147617</v>
      </c>
      <c r="I14" s="165">
        <v>143024</v>
      </c>
      <c r="J14" s="167">
        <v>138740</v>
      </c>
      <c r="K14" s="166">
        <v>134490</v>
      </c>
      <c r="L14" s="275">
        <v>130719</v>
      </c>
      <c r="M14" s="230">
        <v>126432</v>
      </c>
      <c r="N14" s="230">
        <v>122458</v>
      </c>
      <c r="O14" s="230">
        <v>118271</v>
      </c>
      <c r="P14" s="231">
        <v>113698</v>
      </c>
      <c r="Q14" s="231">
        <v>111543</v>
      </c>
      <c r="R14" s="231">
        <v>108580</v>
      </c>
      <c r="S14" s="231">
        <v>104882</v>
      </c>
      <c r="T14" s="231">
        <v>102053</v>
      </c>
      <c r="U14" s="231">
        <v>98809</v>
      </c>
      <c r="V14" s="292">
        <f>ROUND('Models Data'!W57,0)</f>
        <v>95363</v>
      </c>
      <c r="W14" s="231">
        <f>ROUND('Models Data'!X57,0)</f>
        <v>92014</v>
      </c>
      <c r="X14" s="230">
        <f>ROUND('Models Data'!Y57,0)</f>
        <v>88652</v>
      </c>
      <c r="Y14" s="230">
        <f>ROUND('Models Data'!Z57,0)</f>
        <v>85476</v>
      </c>
      <c r="Z14" s="230">
        <f>ROUND('Models Data'!AA57,0)</f>
        <v>82229</v>
      </c>
      <c r="AA14" s="230">
        <f>ROUND('Models Data'!AB57,0)</f>
        <v>79257</v>
      </c>
      <c r="AB14" s="230">
        <f>ROUND('Models Data'!AC57,0)</f>
        <v>76523</v>
      </c>
      <c r="AC14" s="231">
        <f>ROUND('Models Data'!AD57,0)</f>
        <v>73631</v>
      </c>
      <c r="AD14" s="230">
        <f>ROUND('Models Data'!AE57,0)</f>
        <v>71266</v>
      </c>
      <c r="AE14" s="230">
        <f>ROUND('Models Data'!AF57,0)</f>
        <v>68534</v>
      </c>
      <c r="AF14" s="230">
        <f>ROUND('Models Data'!AG57,0)</f>
        <v>66016</v>
      </c>
      <c r="AG14" s="230">
        <f>ROUND('Models Data'!AH57,0)</f>
        <v>63786</v>
      </c>
      <c r="AH14" s="231">
        <f>ROUND('Models Data'!AI57,0)</f>
        <v>61504</v>
      </c>
      <c r="AI14" s="231">
        <f>ROUND('Models Data'!AJ57,0)</f>
        <v>57421</v>
      </c>
      <c r="AJ14" s="231">
        <f>ROUND('Models Data'!AK57,0)</f>
        <v>55641</v>
      </c>
      <c r="AK14" s="231">
        <f>ROUND('Models Data'!AL57,0)</f>
        <v>53712</v>
      </c>
      <c r="AL14" s="230">
        <f>ROUND('Models Data'!AM57,0)</f>
        <v>52011</v>
      </c>
      <c r="AM14" s="230">
        <f>ROUND('Models Data'!AN57,0)</f>
        <v>50427</v>
      </c>
      <c r="AN14" s="230">
        <f>ROUND('Models Data'!AO57,0)</f>
        <v>48958</v>
      </c>
      <c r="AO14" s="231">
        <f>ROUND('Models Data'!AP57,0)</f>
        <v>47421</v>
      </c>
      <c r="AP14" s="231">
        <f>ROUND('Models Data'!AQ57,0)</f>
        <v>46244</v>
      </c>
      <c r="AQ14" s="231">
        <f>ROUND('Models Data'!AR57,0)</f>
        <v>45080</v>
      </c>
      <c r="AR14" s="332">
        <f>ROUND('Models Data'!AS57,0)</f>
        <v>43844</v>
      </c>
      <c r="AS14" s="38">
        <f>ROUND('Models Data'!AT57,-2)</f>
        <v>42500</v>
      </c>
      <c r="AT14" s="38">
        <f>ROUND('Models Data'!AU57,-2)</f>
        <v>41300</v>
      </c>
      <c r="AU14" s="38">
        <f>ROUND('Models Data'!AV57,-2)</f>
        <v>40200</v>
      </c>
      <c r="AV14" s="230">
        <f>ROUND('Models Data'!AW57,-2)</f>
        <v>39100</v>
      </c>
      <c r="AW14" s="230">
        <f>ROUND('Models Data'!AX57,-2)</f>
        <v>38000</v>
      </c>
      <c r="AX14" s="230">
        <f>ROUND('Models Data'!AY57,-2)</f>
        <v>37000</v>
      </c>
      <c r="AY14" s="230">
        <f>ROUND('Models Data'!AZ57,-2)</f>
        <v>36000</v>
      </c>
      <c r="AZ14" s="230">
        <f>ROUND('Models Data'!BA57,-2)</f>
        <v>35100</v>
      </c>
      <c r="BA14" s="230">
        <f>ROUND('Models Data'!BB57,-2)</f>
        <v>34100</v>
      </c>
      <c r="BB14" s="230">
        <f>ROUND('Models Data'!BC57,-2)</f>
        <v>33200</v>
      </c>
      <c r="BC14" s="230">
        <f>ROUND('Models Data'!BD57,-2)</f>
        <v>32300</v>
      </c>
      <c r="BD14" s="230">
        <f>ROUND('Models Data'!BE57,-2)</f>
        <v>31400</v>
      </c>
      <c r="BE14" s="230">
        <f>ROUND('Models Data'!BF57,-2)</f>
        <v>30500</v>
      </c>
      <c r="BF14" s="230">
        <f>ROUND('Models Data'!BG57,-2)</f>
        <v>29600</v>
      </c>
      <c r="BG14" s="230">
        <f>ROUND('Models Data'!BH57,-2)</f>
        <v>28700</v>
      </c>
      <c r="BH14" s="230">
        <f>ROUND('Models Data'!BI57,-2)</f>
        <v>27900</v>
      </c>
      <c r="BI14" s="230">
        <f>ROUND('Models Data'!BJ57,-2)</f>
        <v>27000</v>
      </c>
      <c r="BJ14" s="230">
        <f>ROUND('Models Data'!BK57,-2)</f>
        <v>26200</v>
      </c>
      <c r="BK14" s="112">
        <f>ROUND('Models Data'!BL57,-2)</f>
        <v>25300</v>
      </c>
      <c r="BL14" s="112">
        <f>ROUND('Models Data'!BM57,-2)</f>
        <v>24500</v>
      </c>
      <c r="BM14" s="39"/>
      <c r="BN14" s="39"/>
      <c r="BO14" s="39"/>
      <c r="BP14" s="39"/>
      <c r="BQ14" s="39"/>
      <c r="BR14" s="39"/>
      <c r="BS14" s="39"/>
      <c r="BT14" s="39"/>
      <c r="BU14" s="39"/>
      <c r="BV14" s="39"/>
      <c r="BW14" s="39"/>
      <c r="BX14" s="39"/>
    </row>
    <row r="15" spans="1:76" s="41" customFormat="1" ht="15.95" customHeight="1" x14ac:dyDescent="0.35">
      <c r="A15" s="37" t="s">
        <v>77</v>
      </c>
      <c r="B15" s="162">
        <f t="array" ref="B15:U15">'Models Data'!C78:V78</f>
        <v>87443.788393281036</v>
      </c>
      <c r="C15" s="163">
        <v>87604</v>
      </c>
      <c r="D15" s="163">
        <v>88124</v>
      </c>
      <c r="E15" s="164">
        <v>87625.5</v>
      </c>
      <c r="F15" s="165">
        <v>87127</v>
      </c>
      <c r="G15" s="166">
        <v>86179</v>
      </c>
      <c r="H15" s="165">
        <v>85653</v>
      </c>
      <c r="I15" s="165">
        <v>84407</v>
      </c>
      <c r="J15" s="167">
        <v>83012</v>
      </c>
      <c r="K15" s="166">
        <v>81377</v>
      </c>
      <c r="L15" s="275">
        <v>79753</v>
      </c>
      <c r="M15" s="230">
        <v>77781</v>
      </c>
      <c r="N15" s="230">
        <v>75811</v>
      </c>
      <c r="O15" s="230">
        <v>73690</v>
      </c>
      <c r="P15" s="231">
        <v>71206</v>
      </c>
      <c r="Q15" s="231">
        <v>70526</v>
      </c>
      <c r="R15" s="231">
        <v>69159</v>
      </c>
      <c r="S15" s="231">
        <v>67251</v>
      </c>
      <c r="T15" s="231">
        <v>65831</v>
      </c>
      <c r="U15" s="231">
        <v>64018</v>
      </c>
      <c r="V15" s="292">
        <f>ROUND('Models Data'!W78,0)</f>
        <v>62077</v>
      </c>
      <c r="W15" s="231">
        <f>ROUND('Models Data'!X78,0)</f>
        <v>60199</v>
      </c>
      <c r="X15" s="230">
        <f>ROUND('Models Data'!Y78,0)</f>
        <v>58300</v>
      </c>
      <c r="Y15" s="230">
        <f>ROUND('Models Data'!Z78,0)</f>
        <v>56513</v>
      </c>
      <c r="Z15" s="230">
        <f>ROUND('Models Data'!AA78,0)</f>
        <v>54638</v>
      </c>
      <c r="AA15" s="230">
        <f>ROUND('Models Data'!AB78,0)</f>
        <v>52938</v>
      </c>
      <c r="AB15" s="230">
        <f>ROUND('Models Data'!AC78,0)</f>
        <v>51371</v>
      </c>
      <c r="AC15" s="231">
        <f>ROUND('Models Data'!AD78,0)</f>
        <v>49711</v>
      </c>
      <c r="AD15" s="230">
        <f>ROUND('Models Data'!AE78,0)</f>
        <v>48307</v>
      </c>
      <c r="AE15" s="230">
        <f>ROUND('Models Data'!AF78,0)</f>
        <v>46693</v>
      </c>
      <c r="AF15" s="230">
        <f>ROUND('Models Data'!AG78,0)</f>
        <v>45206</v>
      </c>
      <c r="AG15" s="230">
        <f>ROUND('Models Data'!AH78,0)</f>
        <v>43873</v>
      </c>
      <c r="AH15" s="231">
        <f>ROUND('Models Data'!AI78,0)</f>
        <v>42542</v>
      </c>
      <c r="AI15" s="231">
        <f>ROUND('Models Data'!AJ78,0)</f>
        <v>39808</v>
      </c>
      <c r="AJ15" s="231">
        <f>ROUND('Models Data'!AK78,0)</f>
        <v>38738</v>
      </c>
      <c r="AK15" s="231">
        <f>ROUND('Models Data'!AL78,0)</f>
        <v>37649</v>
      </c>
      <c r="AL15" s="230">
        <f>ROUND('Models Data'!AM78,0)</f>
        <v>36604</v>
      </c>
      <c r="AM15" s="230">
        <f>ROUND('Models Data'!AN78,0)</f>
        <v>35586</v>
      </c>
      <c r="AN15" s="230">
        <f>ROUND('Models Data'!AO78,0)</f>
        <v>34688</v>
      </c>
      <c r="AO15" s="231">
        <f>ROUND('Models Data'!AP78,0)</f>
        <v>33753</v>
      </c>
      <c r="AP15" s="231">
        <f>ROUND('Models Data'!AQ78,0)</f>
        <v>32988</v>
      </c>
      <c r="AQ15" s="231">
        <f>ROUND('Models Data'!AR78,0)</f>
        <v>32258</v>
      </c>
      <c r="AR15" s="332">
        <f>ROUND('Models Data'!AS78,0)</f>
        <v>31454</v>
      </c>
      <c r="AS15" s="38">
        <f>ROUND('Models Data'!AT78,-2)</f>
        <v>30600</v>
      </c>
      <c r="AT15" s="38">
        <f>ROUND('Models Data'!AU78,-2)</f>
        <v>29800</v>
      </c>
      <c r="AU15" s="38">
        <f>ROUND('Models Data'!AV78,-2)</f>
        <v>29000</v>
      </c>
      <c r="AV15" s="230">
        <f>ROUND('Models Data'!AW78,-2)</f>
        <v>28300</v>
      </c>
      <c r="AW15" s="230">
        <f>ROUND('Models Data'!AX78,-2)</f>
        <v>27500</v>
      </c>
      <c r="AX15" s="230">
        <f>ROUND('Models Data'!AY78,-2)</f>
        <v>26800</v>
      </c>
      <c r="AY15" s="230">
        <f>ROUND('Models Data'!AZ78,-2)</f>
        <v>26100</v>
      </c>
      <c r="AZ15" s="230">
        <f>ROUND('Models Data'!BA78,-2)</f>
        <v>25300</v>
      </c>
      <c r="BA15" s="230">
        <f>ROUND('Models Data'!BB78,-2)</f>
        <v>24600</v>
      </c>
      <c r="BB15" s="230">
        <f>ROUND('Models Data'!BC78,-2)</f>
        <v>23900</v>
      </c>
      <c r="BC15" s="230">
        <f>ROUND('Models Data'!BD78,-2)</f>
        <v>23200</v>
      </c>
      <c r="BD15" s="230">
        <f>ROUND('Models Data'!BE78,-2)</f>
        <v>22500</v>
      </c>
      <c r="BE15" s="230">
        <f>ROUND('Models Data'!BF78,-2)</f>
        <v>21800</v>
      </c>
      <c r="BF15" s="230">
        <f>ROUND('Models Data'!BG78,-2)</f>
        <v>21100</v>
      </c>
      <c r="BG15" s="230">
        <f>ROUND('Models Data'!BH78,-2)</f>
        <v>20400</v>
      </c>
      <c r="BH15" s="230">
        <f>ROUND('Models Data'!BI78,-2)</f>
        <v>19700</v>
      </c>
      <c r="BI15" s="230">
        <f>ROUND('Models Data'!BJ78,-2)</f>
        <v>18900</v>
      </c>
      <c r="BJ15" s="230">
        <f>ROUND('Models Data'!BK78,-2)</f>
        <v>18200</v>
      </c>
      <c r="BK15" s="112">
        <f>ROUND('Models Data'!BL78,-2)</f>
        <v>17500</v>
      </c>
      <c r="BL15" s="112">
        <f>ROUND('Models Data'!BM78,-2)</f>
        <v>16800</v>
      </c>
      <c r="BM15" s="39"/>
      <c r="BN15" s="39"/>
      <c r="BO15" s="39"/>
      <c r="BP15" s="39"/>
      <c r="BQ15" s="39"/>
      <c r="BR15" s="39"/>
      <c r="BS15" s="39"/>
      <c r="BT15" s="39"/>
      <c r="BU15" s="39"/>
      <c r="BV15" s="39"/>
      <c r="BW15" s="39"/>
      <c r="BX15" s="39"/>
    </row>
    <row r="16" spans="1:76" s="45" customFormat="1" ht="15.95" customHeight="1" x14ac:dyDescent="0.35">
      <c r="A16" s="44" t="s">
        <v>61</v>
      </c>
      <c r="B16" s="162">
        <f t="array" ref="B16:U16">'Models Data'!C99:V99</f>
        <v>28993</v>
      </c>
      <c r="C16" s="163">
        <v>28211.5</v>
      </c>
      <c r="D16" s="163">
        <v>27430</v>
      </c>
      <c r="E16" s="164">
        <v>28490</v>
      </c>
      <c r="F16" s="165">
        <v>29550</v>
      </c>
      <c r="G16" s="166">
        <v>29662</v>
      </c>
      <c r="H16" s="165">
        <v>28333</v>
      </c>
      <c r="I16" s="165">
        <v>27344</v>
      </c>
      <c r="J16" s="167">
        <v>27164</v>
      </c>
      <c r="K16" s="166">
        <v>26261</v>
      </c>
      <c r="L16" s="275">
        <v>25766</v>
      </c>
      <c r="M16" s="230">
        <v>24978</v>
      </c>
      <c r="N16" s="230">
        <v>24480</v>
      </c>
      <c r="O16" s="230">
        <v>23926</v>
      </c>
      <c r="P16" s="231">
        <v>23789</v>
      </c>
      <c r="Q16" s="231">
        <v>22383</v>
      </c>
      <c r="R16" s="231">
        <v>21662</v>
      </c>
      <c r="S16" s="231">
        <v>21281</v>
      </c>
      <c r="T16" s="231">
        <v>20923</v>
      </c>
      <c r="U16" s="231">
        <v>20492</v>
      </c>
      <c r="V16" s="292">
        <f>ROUND('Models Data'!W99,0)</f>
        <v>20353</v>
      </c>
      <c r="W16" s="231">
        <f>ROUND('Models Data'!X99,0)</f>
        <v>19953</v>
      </c>
      <c r="X16" s="230">
        <f>ROUND('Models Data'!Y99,0)</f>
        <v>19803</v>
      </c>
      <c r="Y16" s="230">
        <f>ROUND('Models Data'!Z99,0)</f>
        <v>19742</v>
      </c>
      <c r="Z16" s="230">
        <f>ROUND('Models Data'!AA99,0)</f>
        <v>19974</v>
      </c>
      <c r="AA16" s="230">
        <f>ROUND('Models Data'!AB99,0)</f>
        <v>20082</v>
      </c>
      <c r="AB16" s="230">
        <f>ROUND('Models Data'!AC99,0)</f>
        <v>20383</v>
      </c>
      <c r="AC16" s="231">
        <f>ROUND('Models Data'!AD99,0)</f>
        <v>24667</v>
      </c>
      <c r="AD16" s="230">
        <f>ROUND('Models Data'!AE99,0)</f>
        <v>51867</v>
      </c>
      <c r="AE16" s="230">
        <f>ROUND('Models Data'!AF99,0)</f>
        <v>52643</v>
      </c>
      <c r="AF16" s="230">
        <f>ROUND('Models Data'!AG99,0)</f>
        <v>53713</v>
      </c>
      <c r="AG16" s="230">
        <f>ROUND('Models Data'!AH99,0)</f>
        <v>54576</v>
      </c>
      <c r="AH16" s="231">
        <f>ROUND('Models Data'!AI99,0)</f>
        <v>55968</v>
      </c>
      <c r="AI16" s="231">
        <f>ROUND('Models Data'!AJ99,0)</f>
        <v>57683</v>
      </c>
      <c r="AJ16" s="231">
        <f>ROUND('Models Data'!AK99,0)</f>
        <v>59194</v>
      </c>
      <c r="AK16" s="231">
        <f>ROUND('Models Data'!AL99,0)</f>
        <v>61653</v>
      </c>
      <c r="AL16" s="230">
        <f>ROUND('Models Data'!AM99,0)</f>
        <v>64606</v>
      </c>
      <c r="AM16" s="230">
        <f>ROUND('Models Data'!AN99,0)</f>
        <v>71390</v>
      </c>
      <c r="AN16" s="230">
        <f>ROUND('Models Data'!AO99,0)</f>
        <v>86032</v>
      </c>
      <c r="AO16" s="231">
        <f>ROUND('Models Data'!AP99,0)</f>
        <v>109077</v>
      </c>
      <c r="AP16" s="231">
        <f>ROUND('Models Data'!AQ99,0)</f>
        <v>130372</v>
      </c>
      <c r="AQ16" s="231">
        <f>ROUND('Models Data'!AR99,0)</f>
        <v>138751</v>
      </c>
      <c r="AR16" s="332">
        <f>ROUND('Models Data'!AS99,0)</f>
        <v>147589</v>
      </c>
      <c r="AS16" s="38">
        <f>ROUND('Models Data'!AT99,-2)</f>
        <v>158600</v>
      </c>
      <c r="AT16" s="38">
        <f>ROUND('Models Data'!AU99,-2)</f>
        <v>166800</v>
      </c>
      <c r="AU16" s="38">
        <f>ROUND('Models Data'!AV99,-2)</f>
        <v>172800</v>
      </c>
      <c r="AV16" s="230">
        <f>ROUND('Models Data'!AW99,-2)</f>
        <v>177000</v>
      </c>
      <c r="AW16" s="230">
        <f>ROUND('Models Data'!AX99,-2)</f>
        <v>179900</v>
      </c>
      <c r="AX16" s="230">
        <f>ROUND('Models Data'!AY99,-2)</f>
        <v>182700</v>
      </c>
      <c r="AY16" s="230">
        <f>ROUND('Models Data'!AZ99,-2)</f>
        <v>185500</v>
      </c>
      <c r="AZ16" s="230">
        <f>ROUND('Models Data'!BA99,-2)</f>
        <v>188100</v>
      </c>
      <c r="BA16" s="230">
        <f>ROUND('Models Data'!BB99,-2)</f>
        <v>190600</v>
      </c>
      <c r="BB16" s="230">
        <f>ROUND('Models Data'!BC99,-2)</f>
        <v>193200</v>
      </c>
      <c r="BC16" s="230">
        <f>ROUND('Models Data'!BD99,-2)</f>
        <v>195700</v>
      </c>
      <c r="BD16" s="230">
        <f>ROUND('Models Data'!BE99,-2)</f>
        <v>198300</v>
      </c>
      <c r="BE16" s="230">
        <f>ROUND('Models Data'!BF99,-2)</f>
        <v>200700</v>
      </c>
      <c r="BF16" s="230">
        <f>ROUND('Models Data'!BG99,-2)</f>
        <v>203100</v>
      </c>
      <c r="BG16" s="230">
        <f>ROUND('Models Data'!BH99,-2)</f>
        <v>205200</v>
      </c>
      <c r="BH16" s="230">
        <f>ROUND('Models Data'!BI99,-2)</f>
        <v>207400</v>
      </c>
      <c r="BI16" s="230">
        <f>ROUND('Models Data'!BJ99,-2)</f>
        <v>209400</v>
      </c>
      <c r="BJ16" s="230">
        <f>ROUND('Models Data'!BK99,-2)</f>
        <v>211500</v>
      </c>
      <c r="BK16" s="112">
        <f>ROUND('Models Data'!BL99,-2)</f>
        <v>213500</v>
      </c>
      <c r="BL16" s="112">
        <f>ROUND('Models Data'!BM99,-2)</f>
        <v>215600</v>
      </c>
      <c r="BM16" s="39"/>
      <c r="BN16" s="39"/>
      <c r="BO16" s="39"/>
      <c r="BP16" s="39"/>
      <c r="BQ16" s="39"/>
      <c r="BR16" s="39"/>
      <c r="BS16" s="39"/>
      <c r="BT16" s="39"/>
      <c r="BU16" s="39"/>
      <c r="BV16" s="39"/>
      <c r="BW16" s="39"/>
      <c r="BX16" s="39"/>
    </row>
    <row r="17" spans="1:76" s="45" customFormat="1" ht="15.95" customHeight="1" x14ac:dyDescent="0.35">
      <c r="A17" s="308" t="s">
        <v>83</v>
      </c>
      <c r="B17" s="162"/>
      <c r="C17" s="163"/>
      <c r="D17" s="163"/>
      <c r="E17" s="164"/>
      <c r="F17" s="165"/>
      <c r="G17" s="166"/>
      <c r="H17" s="165"/>
      <c r="I17" s="165"/>
      <c r="J17" s="167"/>
      <c r="K17" s="166"/>
      <c r="L17" s="275"/>
      <c r="M17" s="230"/>
      <c r="N17" s="230"/>
      <c r="O17" s="230"/>
      <c r="P17" s="231"/>
      <c r="Q17" s="231"/>
      <c r="R17" s="231"/>
      <c r="S17" s="231"/>
      <c r="T17" s="231"/>
      <c r="U17" s="231"/>
      <c r="V17" s="314" t="s">
        <v>32</v>
      </c>
      <c r="W17" s="231" t="s">
        <v>32</v>
      </c>
      <c r="X17" s="230" t="s">
        <v>32</v>
      </c>
      <c r="Y17" s="230" t="s">
        <v>32</v>
      </c>
      <c r="Z17" s="230" t="s">
        <v>32</v>
      </c>
      <c r="AA17" s="230" t="s">
        <v>32</v>
      </c>
      <c r="AB17" s="230" t="s">
        <v>32</v>
      </c>
      <c r="AC17" s="231"/>
      <c r="AD17" s="230">
        <f>'Models Data'!AE120</f>
        <v>16732</v>
      </c>
      <c r="AE17" s="230">
        <f>'Models Data'!AF120</f>
        <v>18237</v>
      </c>
      <c r="AF17" s="230">
        <f>ROUND('Models Data'!AG120,0)</f>
        <v>19561</v>
      </c>
      <c r="AG17" s="230">
        <f>ROUND('Models Data'!AH120,0)</f>
        <v>20680</v>
      </c>
      <c r="AH17" s="231">
        <f>ROUND('Models Data'!AI120,0)</f>
        <v>22337</v>
      </c>
      <c r="AI17" s="231">
        <f>ROUND('Models Data'!AJ120,0)</f>
        <v>23997</v>
      </c>
      <c r="AJ17" s="231">
        <f>ROUND('Models Data'!AK120,0)</f>
        <v>25596</v>
      </c>
      <c r="AK17" s="231">
        <f>ROUND('Models Data'!AL120,0)</f>
        <v>27554</v>
      </c>
      <c r="AL17" s="230">
        <f>ROUND('Models Data'!AM120,0)</f>
        <v>29612</v>
      </c>
      <c r="AM17" s="230">
        <f>ROUND('Models Data'!AN120,0)</f>
        <v>32597</v>
      </c>
      <c r="AN17" s="230">
        <f>ROUND('Models Data'!AO120,0)</f>
        <v>36875</v>
      </c>
      <c r="AO17" s="231">
        <f>ROUND('Models Data'!AP120,0)</f>
        <v>39822</v>
      </c>
      <c r="AP17" s="231">
        <f>ROUND('Models Data'!AQ120,0)</f>
        <v>43169</v>
      </c>
      <c r="AQ17" s="231">
        <f>ROUND('Models Data'!AR120,0)</f>
        <v>46499</v>
      </c>
      <c r="AR17" s="332">
        <f>ROUND('Models Data'!AS120,0)</f>
        <v>48985</v>
      </c>
      <c r="AS17" s="38">
        <f>ROUND('Models Data'!AT120,-2)</f>
        <v>53000</v>
      </c>
      <c r="AT17" s="38">
        <f>ROUND('Models Data'!AU120,-2)</f>
        <v>57300</v>
      </c>
      <c r="AU17" s="38">
        <f>ROUND('Models Data'!AV120,-2)</f>
        <v>61600</v>
      </c>
      <c r="AV17" s="230">
        <f>ROUND('Models Data'!AW120,-2)</f>
        <v>65700</v>
      </c>
      <c r="AW17" s="230">
        <f>ROUND('Models Data'!AX120,-2)</f>
        <v>69800</v>
      </c>
      <c r="AX17" s="230">
        <f>ROUND('Models Data'!AY120,-2)</f>
        <v>73600</v>
      </c>
      <c r="AY17" s="230">
        <f>ROUND('Models Data'!AZ120,-2)</f>
        <v>77300</v>
      </c>
      <c r="AZ17" s="230">
        <f>ROUND('Models Data'!BA120,-2)</f>
        <v>80900</v>
      </c>
      <c r="BA17" s="230">
        <f>ROUND('Models Data'!BB120,-2)</f>
        <v>84200</v>
      </c>
      <c r="BB17" s="230">
        <f>ROUND('Models Data'!BC120,-2)</f>
        <v>87600</v>
      </c>
      <c r="BC17" s="230">
        <f>ROUND('Models Data'!BD120,-2)</f>
        <v>90800</v>
      </c>
      <c r="BD17" s="230">
        <f>ROUND('Models Data'!BE120,-2)</f>
        <v>93900</v>
      </c>
      <c r="BE17" s="230">
        <f>ROUND('Models Data'!BF120,-2)</f>
        <v>97000</v>
      </c>
      <c r="BF17" s="230">
        <f>ROUND('Models Data'!BG120,-2)</f>
        <v>99900</v>
      </c>
      <c r="BG17" s="230">
        <f>ROUND('Models Data'!BH120,-2)</f>
        <v>102800</v>
      </c>
      <c r="BH17" s="230">
        <f>ROUND('Models Data'!BI120,-2)</f>
        <v>105600</v>
      </c>
      <c r="BI17" s="230">
        <f>ROUND('Models Data'!BJ120,-2)</f>
        <v>108400</v>
      </c>
      <c r="BJ17" s="230">
        <f>ROUND('Models Data'!BK120,-2)</f>
        <v>111100</v>
      </c>
      <c r="BK17" s="112">
        <f>ROUND('Models Data'!BL120,-2)</f>
        <v>113800</v>
      </c>
      <c r="BL17" s="112">
        <f>ROUND('Models Data'!BM120,-2)</f>
        <v>116500</v>
      </c>
      <c r="BM17" s="39"/>
      <c r="BN17" s="39"/>
      <c r="BO17" s="39"/>
      <c r="BP17" s="39"/>
      <c r="BQ17" s="39"/>
      <c r="BR17" s="39"/>
      <c r="BS17" s="39"/>
      <c r="BT17" s="39"/>
      <c r="BU17" s="39"/>
      <c r="BV17" s="39"/>
      <c r="BW17" s="39"/>
      <c r="BX17" s="39"/>
    </row>
    <row r="18" spans="1:76" s="45" customFormat="1" ht="15.95" customHeight="1" thickBot="1" x14ac:dyDescent="0.4">
      <c r="A18" s="308"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Data'!AE141</f>
        <v>50223</v>
      </c>
      <c r="AE18" s="230">
        <f>'Models Data'!AF141</f>
        <v>50567</v>
      </c>
      <c r="AF18" s="230">
        <f>ROUND('Models Data'!AG141,0)</f>
        <v>50757</v>
      </c>
      <c r="AG18" s="230">
        <f>ROUND('Models Data'!AH141,0)</f>
        <v>50977</v>
      </c>
      <c r="AH18" s="231">
        <f>ROUND('Models Data'!AI141,0)</f>
        <v>51388</v>
      </c>
      <c r="AI18" s="231">
        <f>ROUND('Models Data'!AJ141,0)</f>
        <v>51778</v>
      </c>
      <c r="AJ18" s="231">
        <f>ROUND('Models Data'!AK141,0)</f>
        <v>52019</v>
      </c>
      <c r="AK18" s="231">
        <f>ROUND('Models Data'!AL141,0)</f>
        <v>52321</v>
      </c>
      <c r="AL18" s="230">
        <f>ROUND('Models Data'!AM141,0)</f>
        <v>52588</v>
      </c>
      <c r="AM18" s="230">
        <f>ROUND('Models Data'!AN141,0)</f>
        <v>53289</v>
      </c>
      <c r="AN18" s="230">
        <f>ROUND('Models Data'!AO141,0)</f>
        <v>54242</v>
      </c>
      <c r="AO18" s="231">
        <f>ROUND('Models Data'!AP141,0)</f>
        <v>55246</v>
      </c>
      <c r="AP18" s="231">
        <f>ROUND('Models Data'!AQ141,0)</f>
        <v>56341</v>
      </c>
      <c r="AQ18" s="231">
        <f>ROUND('Models Data'!AR141,0)</f>
        <v>57114</v>
      </c>
      <c r="AR18" s="332">
        <f>ROUND('Models Data'!AS141,0)</f>
        <v>57679</v>
      </c>
      <c r="AS18" s="38">
        <f>ROUND('Models Data'!AT141,-2)</f>
        <v>58600</v>
      </c>
      <c r="AT18" s="38">
        <f>ROUND('Models Data'!AU141,-2)</f>
        <v>59800</v>
      </c>
      <c r="AU18" s="38">
        <f>ROUND('Models Data'!AV141,-2)</f>
        <v>60900</v>
      </c>
      <c r="AV18" s="230">
        <f>ROUND('Models Data'!AW141,-2)</f>
        <v>62100</v>
      </c>
      <c r="AW18" s="230">
        <f>ROUND('Models Data'!AX141,-2)</f>
        <v>63200</v>
      </c>
      <c r="AX18" s="230">
        <f>ROUND('Models Data'!AY141,-2)</f>
        <v>64400</v>
      </c>
      <c r="AY18" s="230">
        <f>ROUND('Models Data'!AZ141,-2)</f>
        <v>65400</v>
      </c>
      <c r="AZ18" s="230">
        <f>ROUND('Models Data'!BA141,-2)</f>
        <v>66500</v>
      </c>
      <c r="BA18" s="230">
        <f>ROUND('Models Data'!BB141,-2)</f>
        <v>67500</v>
      </c>
      <c r="BB18" s="230">
        <f>ROUND('Models Data'!BC141,-2)</f>
        <v>68500</v>
      </c>
      <c r="BC18" s="230">
        <f>ROUND('Models Data'!BD141,-2)</f>
        <v>69500</v>
      </c>
      <c r="BD18" s="230">
        <f>ROUND('Models Data'!BE141,-2)</f>
        <v>70400</v>
      </c>
      <c r="BE18" s="230">
        <f>ROUND('Models Data'!BF141,-2)</f>
        <v>71300</v>
      </c>
      <c r="BF18" s="230">
        <f>ROUND('Models Data'!BG141,-2)</f>
        <v>72100</v>
      </c>
      <c r="BG18" s="230">
        <f>ROUND('Models Data'!BH141,-2)</f>
        <v>72900</v>
      </c>
      <c r="BH18" s="230">
        <f>ROUND('Models Data'!BI141,-2)</f>
        <v>73700</v>
      </c>
      <c r="BI18" s="230">
        <f>ROUND('Models Data'!BJ141,-2)</f>
        <v>74400</v>
      </c>
      <c r="BJ18" s="230">
        <f>ROUND('Models Data'!BK141,-2)</f>
        <v>75200</v>
      </c>
      <c r="BK18" s="112">
        <f>ROUND('Models Data'!BL141,-2)</f>
        <v>75800</v>
      </c>
      <c r="BL18" s="112">
        <f>ROUND('Models Data'!BM141,-2)</f>
        <v>76400</v>
      </c>
      <c r="BM18" s="39"/>
      <c r="BN18" s="39"/>
      <c r="BO18" s="39"/>
      <c r="BP18" s="39"/>
      <c r="BQ18" s="39"/>
      <c r="BR18" s="39"/>
      <c r="BS18" s="39"/>
      <c r="BT18" s="39"/>
      <c r="BU18" s="39"/>
      <c r="BV18" s="39"/>
      <c r="BW18" s="39"/>
      <c r="BX18" s="39"/>
    </row>
    <row r="19" spans="1:76" s="46" customFormat="1" ht="15.95" customHeight="1" thickBot="1" x14ac:dyDescent="0.4">
      <c r="A19" s="1" t="s">
        <v>10</v>
      </c>
      <c r="B19" s="168">
        <f t="array" ref="B19:U19">'Models Data'!C162:V162</f>
        <v>270219.21160671895</v>
      </c>
      <c r="C19" s="169">
        <v>266077.5</v>
      </c>
      <c r="D19" s="169">
        <v>263465.5</v>
      </c>
      <c r="E19" s="169">
        <v>260838.00008040201</v>
      </c>
      <c r="F19" s="170">
        <v>256947</v>
      </c>
      <c r="G19" s="171">
        <v>253076</v>
      </c>
      <c r="H19" s="170">
        <v>248162</v>
      </c>
      <c r="I19" s="170">
        <v>242565</v>
      </c>
      <c r="J19" s="169">
        <v>237494</v>
      </c>
      <c r="K19" s="170">
        <v>231962</v>
      </c>
      <c r="L19" s="265">
        <v>227347</v>
      </c>
      <c r="M19" s="2">
        <v>221665</v>
      </c>
      <c r="N19" s="2">
        <v>216673</v>
      </c>
      <c r="O19" s="2">
        <v>211151</v>
      </c>
      <c r="P19" s="227">
        <v>206008</v>
      </c>
      <c r="Q19" s="227">
        <v>200506</v>
      </c>
      <c r="R19" s="227">
        <v>195394</v>
      </c>
      <c r="S19" s="233">
        <v>189912</v>
      </c>
      <c r="T19" s="232">
        <v>185291</v>
      </c>
      <c r="U19" s="227">
        <v>180495</v>
      </c>
      <c r="V19" s="293">
        <f>ROUND('Models Data'!W162,0)</f>
        <v>175994</v>
      </c>
      <c r="W19" s="232">
        <f>ROUND('Models Data'!X162,0)</f>
        <v>171204</v>
      </c>
      <c r="X19" s="2">
        <f>ROUND('Models Data'!Y162,0)</f>
        <v>166653</v>
      </c>
      <c r="Y19" s="2">
        <f>ROUND('Models Data'!Z162,0)</f>
        <v>162243</v>
      </c>
      <c r="Z19" s="2">
        <f>ROUND('Models Data'!AA162,0)</f>
        <v>158209</v>
      </c>
      <c r="AA19" s="2">
        <f>ROUND('Models Data'!AB162,0)</f>
        <v>154461</v>
      </c>
      <c r="AB19" s="2">
        <f>ROUND('Models Data'!AC162,0)</f>
        <v>151240</v>
      </c>
      <c r="AC19" s="227">
        <f>ROUND('Models Data'!AD162,0)</f>
        <v>151827</v>
      </c>
      <c r="AD19" s="2">
        <f>ROUND('Models Data'!AE162,0)</f>
        <v>175934</v>
      </c>
      <c r="AE19" s="2">
        <f>ROUND('Models Data'!AF162,0)</f>
        <v>173236</v>
      </c>
      <c r="AF19" s="2">
        <f>ROUND('Models Data'!AG162,0)</f>
        <v>171016</v>
      </c>
      <c r="AG19" s="2">
        <f>ROUND('Models Data'!AH162,0)</f>
        <v>168832</v>
      </c>
      <c r="AH19" s="227">
        <f>ROUND('Models Data'!AI162,0)</f>
        <v>167304</v>
      </c>
      <c r="AI19" s="227">
        <f>ROUND('Models Data'!AJ162,0)</f>
        <v>165760</v>
      </c>
      <c r="AJ19" s="227">
        <f>ROUND('Models Data'!AK162,0)</f>
        <v>165071</v>
      </c>
      <c r="AK19" s="227">
        <f>ROUND('Models Data'!AL162,0)</f>
        <v>164954</v>
      </c>
      <c r="AL19" s="2">
        <f>ROUND('Models Data'!AM162,0)</f>
        <v>165824</v>
      </c>
      <c r="AM19" s="2">
        <f>ROUND('Models Data'!AN162,0)</f>
        <v>170616</v>
      </c>
      <c r="AN19" s="2">
        <f>ROUND('Models Data'!AO162,0)</f>
        <v>183665</v>
      </c>
      <c r="AO19" s="227">
        <f>ROUND('Models Data'!AP162,0)</f>
        <v>205680</v>
      </c>
      <c r="AP19" s="227">
        <f>ROUND('Models Data'!AQ162,0)</f>
        <v>225546</v>
      </c>
      <c r="AQ19" s="227">
        <f>ROUND('Models Data'!AR162,0)</f>
        <v>232957</v>
      </c>
      <c r="AR19" s="333">
        <f>ROUND('Models Data'!AS162,0)</f>
        <v>240231</v>
      </c>
      <c r="AS19" s="2">
        <f>ROUND('Models Data'!AT162,-2)</f>
        <v>249800</v>
      </c>
      <c r="AT19" s="2">
        <f>ROUND('Models Data'!AU162,-2)</f>
        <v>256800</v>
      </c>
      <c r="AU19" s="2">
        <f>ROUND('Models Data'!AV162,-2)</f>
        <v>261700</v>
      </c>
      <c r="AV19" s="2">
        <f>ROUND('Models Data'!AW162,-2)</f>
        <v>264900</v>
      </c>
      <c r="AW19" s="2">
        <f>ROUND('Models Data'!AX162,-2)</f>
        <v>266900</v>
      </c>
      <c r="AX19" s="2">
        <f>ROUND('Models Data'!AY162,-2)</f>
        <v>268900</v>
      </c>
      <c r="AY19" s="2">
        <f>ROUND('Models Data'!AZ162,-2)</f>
        <v>270900</v>
      </c>
      <c r="AZ19" s="2">
        <f>ROUND('Models Data'!BA162,-2)</f>
        <v>272800</v>
      </c>
      <c r="BA19" s="2">
        <f>ROUND('Models Data'!BB162,-2)</f>
        <v>274600</v>
      </c>
      <c r="BB19" s="2">
        <f>ROUND('Models Data'!BC162,-2)</f>
        <v>276500</v>
      </c>
      <c r="BC19" s="2">
        <f>ROUND('Models Data'!BD162,-2)</f>
        <v>278300</v>
      </c>
      <c r="BD19" s="2">
        <f>ROUND('Models Data'!BE162,-2)</f>
        <v>280300</v>
      </c>
      <c r="BE19" s="2">
        <f>ROUND('Models Data'!BF162,-2)</f>
        <v>282000</v>
      </c>
      <c r="BF19" s="2">
        <f>ROUND('Models Data'!BG162,-2)</f>
        <v>283700</v>
      </c>
      <c r="BG19" s="2">
        <f>ROUND('Models Data'!BH162,-2)</f>
        <v>285200</v>
      </c>
      <c r="BH19" s="2">
        <f>ROUND('Models Data'!BI162,-2)</f>
        <v>286800</v>
      </c>
      <c r="BI19" s="2">
        <f>ROUND('Models Data'!BJ162,-2)</f>
        <v>288100</v>
      </c>
      <c r="BJ19" s="2">
        <f>ROUND('Models Data'!BK162,-2)</f>
        <v>289500</v>
      </c>
      <c r="BK19" s="124">
        <f>ROUND('Models Data'!BL162,-2)</f>
        <v>290700</v>
      </c>
      <c r="BL19" s="124">
        <f>ROUND('Models Data'!BM162,-2)</f>
        <v>292100</v>
      </c>
      <c r="BM19" s="3"/>
      <c r="BN19" s="3"/>
      <c r="BO19" s="3"/>
      <c r="BP19" s="3"/>
      <c r="BQ19" s="3"/>
      <c r="BR19" s="3"/>
      <c r="BS19" s="3"/>
      <c r="BT19" s="3"/>
      <c r="BU19" s="3"/>
      <c r="BV19" s="3"/>
      <c r="BW19" s="3"/>
      <c r="BX19" s="3"/>
    </row>
    <row r="20" spans="1:7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68"/>
      <c r="Y20" s="68"/>
      <c r="Z20" s="68"/>
      <c r="AA20" s="68"/>
      <c r="AB20" s="68"/>
      <c r="AC20" s="234"/>
      <c r="AD20" s="68"/>
      <c r="AE20" s="68"/>
      <c r="AF20" s="68"/>
      <c r="AG20" s="68"/>
      <c r="AH20" s="234"/>
      <c r="AI20" s="234"/>
      <c r="AJ20" s="234"/>
      <c r="AK20" s="234"/>
      <c r="AL20" s="68"/>
      <c r="AM20" s="68"/>
      <c r="AN20" s="68"/>
      <c r="AO20" s="234"/>
      <c r="AP20" s="234"/>
      <c r="AQ20" s="234"/>
      <c r="AR20" s="334"/>
      <c r="AS20" s="234"/>
      <c r="AT20" s="234"/>
      <c r="AU20" s="234"/>
      <c r="AV20" s="68"/>
      <c r="AW20" s="68"/>
      <c r="AX20" s="68"/>
      <c r="AY20" s="68"/>
      <c r="AZ20" s="68"/>
      <c r="BA20" s="68"/>
      <c r="BB20" s="68"/>
      <c r="BC20" s="68"/>
      <c r="BD20" s="68"/>
      <c r="BE20" s="68"/>
      <c r="BF20" s="68"/>
      <c r="BG20" s="68"/>
      <c r="BH20" s="68"/>
      <c r="BI20" s="68"/>
      <c r="BJ20" s="68"/>
      <c r="BK20" s="119"/>
      <c r="BL20" s="119"/>
      <c r="BM20" s="3"/>
      <c r="BN20" s="3"/>
      <c r="BO20" s="3"/>
      <c r="BP20" s="3"/>
      <c r="BQ20" s="3"/>
      <c r="BR20" s="3"/>
      <c r="BS20" s="3"/>
      <c r="BT20" s="3"/>
      <c r="BU20" s="3"/>
      <c r="BV20" s="3"/>
      <c r="BW20" s="3"/>
      <c r="BX20" s="3"/>
    </row>
    <row r="21" spans="1:7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
      <c r="BN21" s="3"/>
      <c r="BO21" s="3"/>
      <c r="BP21" s="3"/>
      <c r="BQ21" s="3"/>
      <c r="BR21" s="3"/>
      <c r="BS21" s="3"/>
      <c r="BT21" s="3"/>
      <c r="BU21" s="3"/>
      <c r="BV21" s="3"/>
      <c r="BW21" s="3"/>
      <c r="BX21" s="3"/>
    </row>
    <row r="22" spans="1:76" s="41" customFormat="1" ht="15.95" customHeight="1" x14ac:dyDescent="0.35">
      <c r="A22" s="37" t="s">
        <v>74</v>
      </c>
      <c r="B22" s="162">
        <f t="array" ref="B22:U22">'Models Data'!C183:V183</f>
        <v>131136</v>
      </c>
      <c r="C22" s="163">
        <v>129863</v>
      </c>
      <c r="D22" s="163">
        <v>129040</v>
      </c>
      <c r="E22" s="164">
        <v>126874</v>
      </c>
      <c r="F22" s="165">
        <v>124419</v>
      </c>
      <c r="G22" s="166">
        <v>121998</v>
      </c>
      <c r="H22" s="165">
        <v>119887</v>
      </c>
      <c r="I22" s="165">
        <v>116985</v>
      </c>
      <c r="J22" s="167">
        <v>114011</v>
      </c>
      <c r="K22" s="166">
        <v>111215</v>
      </c>
      <c r="L22" s="275">
        <v>108598</v>
      </c>
      <c r="M22" s="230">
        <v>105704</v>
      </c>
      <c r="N22" s="230">
        <v>103110</v>
      </c>
      <c r="O22" s="230">
        <v>100319</v>
      </c>
      <c r="P22" s="231">
        <v>96864</v>
      </c>
      <c r="Q22" s="231">
        <v>95862</v>
      </c>
      <c r="R22" s="231">
        <v>93959</v>
      </c>
      <c r="S22" s="231">
        <v>91213</v>
      </c>
      <c r="T22" s="231">
        <v>88972</v>
      </c>
      <c r="U22" s="231">
        <v>86594</v>
      </c>
      <c r="V22" s="292">
        <f>ROUND('Models Data'!W183,0)</f>
        <v>83879</v>
      </c>
      <c r="W22" s="231">
        <f>ROUND('Models Data'!X183,0)</f>
        <v>81305</v>
      </c>
      <c r="X22" s="230">
        <f>ROUND('Models Data'!Y183,0)</f>
        <v>78716</v>
      </c>
      <c r="Y22" s="230">
        <f>ROUND('Models Data'!Z183,0)</f>
        <v>76361</v>
      </c>
      <c r="Z22" s="230">
        <f>ROUND('Models Data'!AA183,0)</f>
        <v>73827</v>
      </c>
      <c r="AA22" s="230">
        <f>ROUND('Models Data'!AB183,0)</f>
        <v>71475</v>
      </c>
      <c r="AB22" s="230">
        <f>ROUND('Models Data'!AC183,0)</f>
        <v>69174</v>
      </c>
      <c r="AC22" s="231">
        <f>ROUND('Models Data'!AD183,0)</f>
        <v>66832</v>
      </c>
      <c r="AD22" s="230">
        <f>ROUND('Models Data'!AE183,0)</f>
        <v>64902</v>
      </c>
      <c r="AE22" s="230">
        <f>ROUND('Models Data'!AF183,0)</f>
        <v>62714</v>
      </c>
      <c r="AF22" s="230">
        <f>ROUND('Models Data'!AG183,0)</f>
        <v>60631</v>
      </c>
      <c r="AG22" s="230">
        <f>ROUND('Models Data'!AH183,0)</f>
        <v>58670</v>
      </c>
      <c r="AH22" s="231">
        <f>ROUND('Models Data'!AI183,0)</f>
        <v>56670</v>
      </c>
      <c r="AI22" s="231">
        <f>ROUND('Models Data'!AJ183,0)</f>
        <v>53129</v>
      </c>
      <c r="AJ22" s="231">
        <f>ROUND('Models Data'!AK183,0)</f>
        <v>51329</v>
      </c>
      <c r="AK22" s="231">
        <f>ROUND('Models Data'!AL183,0)</f>
        <v>49541</v>
      </c>
      <c r="AL22" s="230">
        <f>ROUND('Models Data'!AM183,0)</f>
        <v>47928</v>
      </c>
      <c r="AM22" s="230">
        <f>ROUND('Models Data'!AN183,0)</f>
        <v>46530</v>
      </c>
      <c r="AN22" s="230">
        <f>ROUND('Models Data'!AO183,0)</f>
        <v>45071</v>
      </c>
      <c r="AO22" s="231">
        <f>ROUND('Models Data'!AP183,0)</f>
        <v>43660</v>
      </c>
      <c r="AP22" s="231">
        <f>ROUND('Models Data'!AQ183,0)</f>
        <v>42520</v>
      </c>
      <c r="AQ22" s="231">
        <f>ROUND('Models Data'!AR183,0)</f>
        <v>41476</v>
      </c>
      <c r="AR22" s="332">
        <f>ROUND('Models Data'!AS183,0)</f>
        <v>40216</v>
      </c>
      <c r="AS22" s="38">
        <f>ROUND('Models Data'!AT183,-2)</f>
        <v>38900</v>
      </c>
      <c r="AT22" s="38">
        <f>ROUND('Models Data'!AU183,-2)</f>
        <v>37700</v>
      </c>
      <c r="AU22" s="38">
        <f>ROUND('Models Data'!AV183,-2)</f>
        <v>36400</v>
      </c>
      <c r="AV22" s="230">
        <f>ROUND('Models Data'!AW183,-2)</f>
        <v>35300</v>
      </c>
      <c r="AW22" s="230">
        <f>ROUND('Models Data'!AX183,-2)</f>
        <v>34100</v>
      </c>
      <c r="AX22" s="230">
        <f>ROUND('Models Data'!AY183,-2)</f>
        <v>33100</v>
      </c>
      <c r="AY22" s="230">
        <f>ROUND('Models Data'!AZ183,-2)</f>
        <v>32100</v>
      </c>
      <c r="AZ22" s="230">
        <f>ROUND('Models Data'!BA183,-2)</f>
        <v>31100</v>
      </c>
      <c r="BA22" s="230">
        <f>ROUND('Models Data'!BB183,-2)</f>
        <v>30100</v>
      </c>
      <c r="BB22" s="230">
        <f>ROUND('Models Data'!BC183,-2)</f>
        <v>29200</v>
      </c>
      <c r="BC22" s="230">
        <f>ROUND('Models Data'!BD183,-2)</f>
        <v>28300</v>
      </c>
      <c r="BD22" s="230">
        <f>ROUND('Models Data'!BE183,-2)</f>
        <v>27500</v>
      </c>
      <c r="BE22" s="230">
        <f>ROUND('Models Data'!BF183,-2)</f>
        <v>26700</v>
      </c>
      <c r="BF22" s="230">
        <f>ROUND('Models Data'!BG183,-2)</f>
        <v>25900</v>
      </c>
      <c r="BG22" s="230">
        <f>ROUND('Models Data'!BH183,-2)</f>
        <v>25100</v>
      </c>
      <c r="BH22" s="230">
        <f>ROUND('Models Data'!BI183,-2)</f>
        <v>24400</v>
      </c>
      <c r="BI22" s="230">
        <f>ROUND('Models Data'!BJ183,-2)</f>
        <v>23700</v>
      </c>
      <c r="BJ22" s="230">
        <f>ROUND('Models Data'!BK183,-2)</f>
        <v>23000</v>
      </c>
      <c r="BK22" s="112">
        <f>ROUND('Models Data'!BL183,-2)</f>
        <v>22300</v>
      </c>
      <c r="BL22" s="112">
        <f>ROUND('Models Data'!BM183,-2)</f>
        <v>21600</v>
      </c>
      <c r="BM22" s="39"/>
      <c r="BN22" s="39"/>
      <c r="BO22" s="39"/>
      <c r="BP22" s="39"/>
      <c r="BQ22" s="39"/>
      <c r="BR22" s="39"/>
      <c r="BS22" s="39"/>
      <c r="BT22" s="39"/>
      <c r="BU22" s="39"/>
      <c r="BV22" s="39"/>
      <c r="BW22" s="39"/>
      <c r="BX22" s="39"/>
    </row>
    <row r="23" spans="1:76" s="41" customFormat="1" ht="15.95" customHeight="1" x14ac:dyDescent="0.35">
      <c r="A23" s="37" t="s">
        <v>75</v>
      </c>
      <c r="B23" s="162">
        <f t="array" ref="B23:U23">'Models Data'!C204:V204</f>
        <v>107953</v>
      </c>
      <c r="C23" s="163">
        <v>109432</v>
      </c>
      <c r="D23" s="163">
        <v>110656</v>
      </c>
      <c r="E23" s="164">
        <v>112514</v>
      </c>
      <c r="F23" s="165">
        <v>113059</v>
      </c>
      <c r="G23" s="166">
        <v>113827</v>
      </c>
      <c r="H23" s="165">
        <v>114235</v>
      </c>
      <c r="I23" s="165">
        <v>114588</v>
      </c>
      <c r="J23" s="167">
        <v>114418</v>
      </c>
      <c r="K23" s="166">
        <v>114450</v>
      </c>
      <c r="L23" s="275">
        <v>114239</v>
      </c>
      <c r="M23" s="230">
        <v>113425</v>
      </c>
      <c r="N23" s="230">
        <v>112882</v>
      </c>
      <c r="O23" s="230">
        <v>111698</v>
      </c>
      <c r="P23" s="231">
        <v>110590</v>
      </c>
      <c r="Q23" s="231">
        <v>109338</v>
      </c>
      <c r="R23" s="231">
        <v>108023</v>
      </c>
      <c r="S23" s="231">
        <v>106273</v>
      </c>
      <c r="T23" s="231">
        <v>104760</v>
      </c>
      <c r="U23" s="231">
        <v>103022</v>
      </c>
      <c r="V23" s="292">
        <f>ROUND('Models Data'!W204,0)</f>
        <v>101090</v>
      </c>
      <c r="W23" s="231">
        <f>ROUND('Models Data'!X204,0)</f>
        <v>98989</v>
      </c>
      <c r="X23" s="230">
        <f>ROUND('Models Data'!Y204,0)</f>
        <v>96761</v>
      </c>
      <c r="Y23" s="230">
        <f>ROUND('Models Data'!Z204,0)</f>
        <v>94352</v>
      </c>
      <c r="Z23" s="230">
        <f>ROUND('Models Data'!AA204,0)</f>
        <v>91925</v>
      </c>
      <c r="AA23" s="230">
        <f>ROUND('Models Data'!AB204,0)</f>
        <v>89363</v>
      </c>
      <c r="AB23" s="230">
        <f>ROUND('Models Data'!AC204,0)</f>
        <v>86865</v>
      </c>
      <c r="AC23" s="231">
        <f>ROUND('Models Data'!AD204,0)</f>
        <v>84202</v>
      </c>
      <c r="AD23" s="230">
        <f>ROUND('Models Data'!AE204,0)</f>
        <v>81531</v>
      </c>
      <c r="AE23" s="230">
        <f>ROUND('Models Data'!AF204,0)</f>
        <v>78538</v>
      </c>
      <c r="AF23" s="230">
        <f>ROUND('Models Data'!AG204,0)</f>
        <v>75536</v>
      </c>
      <c r="AG23" s="230">
        <f>ROUND('Models Data'!AH204,0)</f>
        <v>72737</v>
      </c>
      <c r="AH23" s="231">
        <f>ROUND('Models Data'!AI204,0)</f>
        <v>69960</v>
      </c>
      <c r="AI23" s="231">
        <f>ROUND('Models Data'!AJ204,0)</f>
        <v>66876</v>
      </c>
      <c r="AJ23" s="231">
        <f>ROUND('Models Data'!AK204,0)</f>
        <v>64500</v>
      </c>
      <c r="AK23" s="231">
        <f>ROUND('Models Data'!AL204,0)</f>
        <v>61449</v>
      </c>
      <c r="AL23" s="230">
        <f>ROUND('Models Data'!AM204,0)</f>
        <v>59001</v>
      </c>
      <c r="AM23" s="230">
        <f>ROUND('Models Data'!AN204,0)</f>
        <v>56468</v>
      </c>
      <c r="AN23" s="230">
        <f>ROUND('Models Data'!AO204,0)</f>
        <v>53899</v>
      </c>
      <c r="AO23" s="231">
        <f>ROUND('Models Data'!AP204,0)</f>
        <v>51299</v>
      </c>
      <c r="AP23" s="231">
        <f>ROUND('Models Data'!AQ204,0)</f>
        <v>49000</v>
      </c>
      <c r="AQ23" s="231">
        <f>ROUND('Models Data'!AR204,0)</f>
        <v>46828</v>
      </c>
      <c r="AR23" s="332">
        <f>ROUND('Models Data'!AS204,0)</f>
        <v>44391</v>
      </c>
      <c r="AS23" s="38">
        <f>ROUND('Models Data'!AT204,-2)</f>
        <v>42000</v>
      </c>
      <c r="AT23" s="38">
        <f>ROUND('Models Data'!AU204,-2)</f>
        <v>39900</v>
      </c>
      <c r="AU23" s="38">
        <f>ROUND('Models Data'!AV204,-2)</f>
        <v>37800</v>
      </c>
      <c r="AV23" s="230">
        <f>ROUND('Models Data'!AW204,-2)</f>
        <v>36000</v>
      </c>
      <c r="AW23" s="230">
        <f>ROUND('Models Data'!AX204,-2)</f>
        <v>34100</v>
      </c>
      <c r="AX23" s="230">
        <f>ROUND('Models Data'!AY204,-2)</f>
        <v>32600</v>
      </c>
      <c r="AY23" s="230">
        <f>ROUND('Models Data'!AZ204,-2)</f>
        <v>31000</v>
      </c>
      <c r="AZ23" s="230">
        <f>ROUND('Models Data'!BA204,-2)</f>
        <v>29700</v>
      </c>
      <c r="BA23" s="230">
        <f>ROUND('Models Data'!BB204,-2)</f>
        <v>28400</v>
      </c>
      <c r="BB23" s="230">
        <f>ROUND('Models Data'!BC204,-2)</f>
        <v>27300</v>
      </c>
      <c r="BC23" s="230">
        <f>ROUND('Models Data'!BD204,-2)</f>
        <v>26200</v>
      </c>
      <c r="BD23" s="230">
        <f>ROUND('Models Data'!BE204,-2)</f>
        <v>25300</v>
      </c>
      <c r="BE23" s="230">
        <f>ROUND('Models Data'!BF204,-2)</f>
        <v>24400</v>
      </c>
      <c r="BF23" s="230">
        <f>ROUND('Models Data'!BG204,-2)</f>
        <v>23700</v>
      </c>
      <c r="BG23" s="230">
        <f>ROUND('Models Data'!BH204,-2)</f>
        <v>23000</v>
      </c>
      <c r="BH23" s="230">
        <f>ROUND('Models Data'!BI204,-2)</f>
        <v>22400</v>
      </c>
      <c r="BI23" s="230">
        <f>ROUND('Models Data'!BJ204,-2)</f>
        <v>21800</v>
      </c>
      <c r="BJ23" s="230">
        <f>ROUND('Models Data'!BK204,-2)</f>
        <v>21300</v>
      </c>
      <c r="BK23" s="112">
        <f>ROUND('Models Data'!BL204,-2)</f>
        <v>20800</v>
      </c>
      <c r="BL23" s="112">
        <f>ROUND('Models Data'!BM204,-2)</f>
        <v>20400</v>
      </c>
      <c r="BM23" s="39"/>
      <c r="BN23" s="39"/>
      <c r="BO23" s="39"/>
      <c r="BP23" s="39"/>
      <c r="BQ23" s="39"/>
      <c r="BR23" s="39"/>
      <c r="BS23" s="39"/>
      <c r="BT23" s="39"/>
      <c r="BU23" s="39"/>
      <c r="BV23" s="39"/>
      <c r="BW23" s="39"/>
      <c r="BX23" s="39"/>
    </row>
    <row r="24" spans="1:76" s="41" customFormat="1" ht="15.95" customHeight="1" x14ac:dyDescent="0.35">
      <c r="A24" s="37" t="s">
        <v>62</v>
      </c>
      <c r="B24" s="162">
        <f t="array" ref="B24:U24">'Models Data'!C225:V225</f>
        <v>410</v>
      </c>
      <c r="C24" s="163">
        <v>396</v>
      </c>
      <c r="D24" s="163">
        <v>382</v>
      </c>
      <c r="E24" s="164">
        <v>363</v>
      </c>
      <c r="F24" s="165">
        <v>344</v>
      </c>
      <c r="G24" s="166">
        <v>324</v>
      </c>
      <c r="H24" s="165">
        <v>298</v>
      </c>
      <c r="I24" s="165">
        <v>276</v>
      </c>
      <c r="J24" s="167">
        <v>270</v>
      </c>
      <c r="K24" s="166">
        <v>266</v>
      </c>
      <c r="L24" s="275">
        <v>239</v>
      </c>
      <c r="M24" s="230">
        <v>242</v>
      </c>
      <c r="N24" s="230">
        <v>222</v>
      </c>
      <c r="O24" s="230">
        <v>205</v>
      </c>
      <c r="P24" s="231">
        <v>198</v>
      </c>
      <c r="Q24" s="231">
        <v>184</v>
      </c>
      <c r="R24" s="231">
        <v>193</v>
      </c>
      <c r="S24" s="231">
        <v>203</v>
      </c>
      <c r="T24" s="231">
        <v>201</v>
      </c>
      <c r="U24" s="231">
        <v>196</v>
      </c>
      <c r="V24" s="292">
        <f>ROUND('Models Data'!W225,0)</f>
        <v>190</v>
      </c>
      <c r="W24" s="231">
        <f>ROUND('Models Data'!X225,0)</f>
        <v>194</v>
      </c>
      <c r="X24" s="230">
        <f>ROUND('Models Data'!Y225,0)</f>
        <v>187</v>
      </c>
      <c r="Y24" s="230">
        <f>ROUND('Models Data'!Z225,0)</f>
        <v>172</v>
      </c>
      <c r="Z24" s="230">
        <f>ROUND('Models Data'!AA225,0)</f>
        <v>179</v>
      </c>
      <c r="AA24" s="230">
        <f>ROUND('Models Data'!AB225,0)</f>
        <v>182</v>
      </c>
      <c r="AB24" s="230">
        <f>ROUND('Models Data'!AC225,0)</f>
        <v>171</v>
      </c>
      <c r="AC24" s="231">
        <f>ROUND('Models Data'!AD225,0)</f>
        <v>178</v>
      </c>
      <c r="AD24" s="230">
        <f>ROUND('Models Data'!AE225,0)</f>
        <v>177</v>
      </c>
      <c r="AE24" s="230">
        <f>ROUND('Models Data'!AF225,0)</f>
        <v>180</v>
      </c>
      <c r="AF24" s="230">
        <f>ROUND('Models Data'!AG225,0)</f>
        <v>173</v>
      </c>
      <c r="AG24" s="230">
        <f>ROUND('Models Data'!AH225,0)</f>
        <v>163</v>
      </c>
      <c r="AH24" s="231">
        <f>ROUND('Models Data'!AI225,0)</f>
        <v>150</v>
      </c>
      <c r="AI24" s="231">
        <f>ROUND('Models Data'!AJ225,0)</f>
        <v>158</v>
      </c>
      <c r="AJ24" s="231">
        <f>ROUND('Models Data'!AK225,0)</f>
        <v>157</v>
      </c>
      <c r="AK24" s="231">
        <f>ROUND('Models Data'!AL225,0)</f>
        <v>158</v>
      </c>
      <c r="AL24" s="230">
        <f>ROUND('Models Data'!AM225,0)</f>
        <v>155</v>
      </c>
      <c r="AM24" s="230">
        <f>ROUND('Models Data'!AN225,0)</f>
        <v>155</v>
      </c>
      <c r="AN24" s="230">
        <f>ROUND('Models Data'!AO225,-1)</f>
        <v>150</v>
      </c>
      <c r="AO24" s="231">
        <f>ROUND('Models Data'!AP225,0)</f>
        <v>148</v>
      </c>
      <c r="AP24" s="231">
        <f>ROUND('Models Data'!AQ225,0)</f>
        <v>136</v>
      </c>
      <c r="AQ24" s="231">
        <f>ROUND('Models Data'!AR225,0)</f>
        <v>135</v>
      </c>
      <c r="AR24" s="332">
        <f>ROUND('Models Data'!AS225,0)</f>
        <v>143</v>
      </c>
      <c r="AS24" s="38">
        <f>ROUND('Models Data'!AT225,-1)</f>
        <v>150</v>
      </c>
      <c r="AT24" s="38">
        <f>ROUND('Models Data'!AU225,-1)</f>
        <v>160</v>
      </c>
      <c r="AU24" s="38">
        <f>ROUND('Models Data'!AV225,-1)</f>
        <v>170</v>
      </c>
      <c r="AV24" s="230">
        <f>ROUND('Models Data'!AW225,-1)</f>
        <v>170</v>
      </c>
      <c r="AW24" s="230">
        <f>ROUND('Models Data'!AX225,-1)</f>
        <v>180</v>
      </c>
      <c r="AX24" s="230">
        <f>ROUND('Models Data'!AY225,-1)</f>
        <v>180</v>
      </c>
      <c r="AY24" s="230">
        <f>ROUND('Models Data'!AZ225,-1)</f>
        <v>180</v>
      </c>
      <c r="AZ24" s="230">
        <f>ROUND('Models Data'!BA225,-1)</f>
        <v>190</v>
      </c>
      <c r="BA24" s="230">
        <f>ROUND('Models Data'!BB225,-1)</f>
        <v>190</v>
      </c>
      <c r="BB24" s="230">
        <f>ROUND('Models Data'!BC225,-1)</f>
        <v>190</v>
      </c>
      <c r="BC24" s="230">
        <f>ROUND('Models Data'!BD225,-1)</f>
        <v>190</v>
      </c>
      <c r="BD24" s="230">
        <f>ROUND('Models Data'!BE225,-1)</f>
        <v>180</v>
      </c>
      <c r="BE24" s="230">
        <f>ROUND('Models Data'!BF225,-1)</f>
        <v>180</v>
      </c>
      <c r="BF24" s="230">
        <f>ROUND('Models Data'!BG225,-1)</f>
        <v>180</v>
      </c>
      <c r="BG24" s="230">
        <f>ROUND('Models Data'!BH225,-1)</f>
        <v>180</v>
      </c>
      <c r="BH24" s="230">
        <f>ROUND('Models Data'!BI225,-1)</f>
        <v>170</v>
      </c>
      <c r="BI24" s="230">
        <f>ROUND('Models Data'!BJ225,-1)</f>
        <v>170</v>
      </c>
      <c r="BJ24" s="230">
        <f>ROUND('Models Data'!BK225,-1)</f>
        <v>160</v>
      </c>
      <c r="BK24" s="112">
        <f>ROUND('Models Data'!BL225,-1)</f>
        <v>160</v>
      </c>
      <c r="BL24" s="112">
        <f>ROUND('Models Data'!BM225,-1)</f>
        <v>160</v>
      </c>
      <c r="BM24" s="39"/>
      <c r="BN24" s="39"/>
      <c r="BO24" s="39"/>
      <c r="BP24" s="39"/>
      <c r="BQ24" s="39"/>
      <c r="BR24" s="39"/>
      <c r="BS24" s="39"/>
      <c r="BT24" s="39"/>
      <c r="BU24" s="39"/>
      <c r="BV24" s="39"/>
      <c r="BW24" s="39"/>
      <c r="BX24" s="39"/>
    </row>
    <row r="25" spans="1:76" s="50" customFormat="1" ht="15.95" hidden="1" customHeight="1" x14ac:dyDescent="0.35">
      <c r="A25" s="37" t="s">
        <v>44</v>
      </c>
      <c r="B25" s="162">
        <f t="array" ref="B25:U25">'Models Data'!C246:V246</f>
        <v>3165</v>
      </c>
      <c r="C25" s="163">
        <v>2427.5</v>
      </c>
      <c r="D25" s="163">
        <v>1690</v>
      </c>
      <c r="E25" s="164">
        <v>1547</v>
      </c>
      <c r="F25" s="165">
        <v>1404</v>
      </c>
      <c r="G25" s="166">
        <v>555</v>
      </c>
      <c r="H25" s="165">
        <v>243</v>
      </c>
      <c r="I25" s="165">
        <v>227</v>
      </c>
      <c r="J25" s="167">
        <v>206</v>
      </c>
      <c r="K25" s="166">
        <v>200</v>
      </c>
      <c r="L25" s="275">
        <v>170</v>
      </c>
      <c r="M25" s="230">
        <v>153</v>
      </c>
      <c r="N25" s="230">
        <v>131</v>
      </c>
      <c r="O25" s="230">
        <v>112</v>
      </c>
      <c r="P25" s="231">
        <v>91</v>
      </c>
      <c r="Q25" s="231">
        <v>69</v>
      </c>
      <c r="R25" s="231">
        <v>49</v>
      </c>
      <c r="S25" s="231">
        <v>28</v>
      </c>
      <c r="T25" s="231">
        <v>14</v>
      </c>
      <c r="U25" s="231">
        <v>0</v>
      </c>
      <c r="V25" s="292">
        <f>ROUND('Models Data'!W246,0)</f>
        <v>0</v>
      </c>
      <c r="W25" s="231">
        <f>ROUND('Models Data'!X246,0)</f>
        <v>0</v>
      </c>
      <c r="X25" s="230">
        <f>ROUND('Models Data'!Y246,0)</f>
        <v>0</v>
      </c>
      <c r="Y25" s="230">
        <f>ROUND('Models Data'!Z246,0)</f>
        <v>0</v>
      </c>
      <c r="Z25" s="230">
        <f>ROUND('Models Data'!AA246,0)</f>
        <v>0</v>
      </c>
      <c r="AA25" s="230">
        <f>ROUND('Models Data'!AB246,0)</f>
        <v>0</v>
      </c>
      <c r="AB25" s="230">
        <f>ROUND('Models Data'!AC246,0)</f>
        <v>0</v>
      </c>
      <c r="AC25" s="231">
        <f>ROUND('Models Data'!AD246,0)</f>
        <v>0</v>
      </c>
      <c r="AD25" s="230">
        <f>ROUND('Models Data'!AE246,0)</f>
        <v>0</v>
      </c>
      <c r="AE25" s="230">
        <f>ROUND('Models Data'!AF246,0)</f>
        <v>0</v>
      </c>
      <c r="AF25" s="230">
        <f>ROUND('Models Data'!AG246,0)</f>
        <v>0</v>
      </c>
      <c r="AG25" s="230">
        <f>ROUND('Models Data'!AH246,0)</f>
        <v>0</v>
      </c>
      <c r="AH25" s="231">
        <f>ROUND('Models Data'!AI246,0)</f>
        <v>0</v>
      </c>
      <c r="AI25" s="231">
        <f>ROUND('Models Data'!AJ246,0)</f>
        <v>0</v>
      </c>
      <c r="AJ25" s="231">
        <f>ROUND('Models Data'!AK246,0)</f>
        <v>0</v>
      </c>
      <c r="AK25" s="231">
        <f>ROUND('Models Data'!AL246,0)</f>
        <v>0</v>
      </c>
      <c r="AL25" s="230">
        <f>ROUND('Models Data'!AM246,0)</f>
        <v>0</v>
      </c>
      <c r="AM25" s="230">
        <f>ROUND('Models Data'!AN246,0)</f>
        <v>0</v>
      </c>
      <c r="AN25" s="230">
        <f>ROUND('Models Data'!AO246,0)</f>
        <v>0</v>
      </c>
      <c r="AO25" s="231">
        <f>ROUND('Models Data'!AP246,0)</f>
        <v>0</v>
      </c>
      <c r="AP25" s="231">
        <f>ROUND('Models Data'!AQ246,0)</f>
        <v>0</v>
      </c>
      <c r="AQ25" s="231">
        <f>ROUND('Models Data'!AR246,0)</f>
        <v>0</v>
      </c>
      <c r="AR25" s="332">
        <f>ROUND('Models Data'!AS246,0)</f>
        <v>0</v>
      </c>
      <c r="AS25" s="38">
        <f>ROUND('Models Data'!AT246,-2)</f>
        <v>0</v>
      </c>
      <c r="AT25" s="38">
        <f>ROUND('Models Data'!AU246,-2)</f>
        <v>0</v>
      </c>
      <c r="AU25" s="38">
        <f>ROUND('Models Data'!AV246,-2)</f>
        <v>0</v>
      </c>
      <c r="AV25" s="230">
        <f>ROUND('Models Data'!AW246,-2)</f>
        <v>0</v>
      </c>
      <c r="AW25" s="230">
        <f>ROUND('Models Data'!AX246,-2)</f>
        <v>0</v>
      </c>
      <c r="AX25" s="230">
        <f>ROUND('Models Data'!AY246,-2)</f>
        <v>0</v>
      </c>
      <c r="AY25" s="230">
        <f>ROUND('Models Data'!AZ246,-2)</f>
        <v>0</v>
      </c>
      <c r="AZ25" s="230">
        <f>ROUND('Models Data'!BA246,-2)</f>
        <v>0</v>
      </c>
      <c r="BA25" s="230">
        <f>ROUND('Models Data'!BB246,-2)</f>
        <v>0</v>
      </c>
      <c r="BB25" s="230">
        <f>ROUND('Models Data'!BC246,-2)</f>
        <v>0</v>
      </c>
      <c r="BC25" s="230">
        <f>ROUND('Models Data'!BD246,-2)</f>
        <v>0</v>
      </c>
      <c r="BD25" s="230">
        <f>ROUND('Models Data'!BE246,-2)</f>
        <v>0</v>
      </c>
      <c r="BE25" s="230">
        <f>ROUND('Models Data'!BF246,-2)</f>
        <v>0</v>
      </c>
      <c r="BF25" s="230">
        <f>ROUND('Models Data'!BG246,-2)</f>
        <v>0</v>
      </c>
      <c r="BG25" s="230">
        <f>ROUND('Models Data'!BH246,-2)</f>
        <v>0</v>
      </c>
      <c r="BH25" s="230">
        <f>ROUND('Models Data'!BI246,-2)</f>
        <v>0</v>
      </c>
      <c r="BI25" s="230">
        <f>ROUND('Models Data'!BJ246,-2)</f>
        <v>0</v>
      </c>
      <c r="BJ25" s="230">
        <f>ROUND('Models Data'!BK246,-2)</f>
        <v>0</v>
      </c>
      <c r="BK25" s="112">
        <f>ROUND('Models Data'!BL246,-2)</f>
        <v>0</v>
      </c>
      <c r="BL25" s="112">
        <f>ROUND('Models Data'!BM246,-2)</f>
        <v>0</v>
      </c>
      <c r="BM25" s="49"/>
      <c r="BN25" s="49"/>
      <c r="BO25" s="49"/>
      <c r="BP25" s="49"/>
      <c r="BQ25" s="49"/>
      <c r="BR25" s="49"/>
      <c r="BS25" s="49"/>
      <c r="BT25" s="49"/>
      <c r="BU25" s="49"/>
      <c r="BV25" s="49"/>
      <c r="BW25" s="49"/>
      <c r="BX25" s="49"/>
    </row>
    <row r="26" spans="1:76" s="41" customFormat="1" ht="15.95" customHeight="1" x14ac:dyDescent="0.35">
      <c r="A26" s="37" t="s">
        <v>124</v>
      </c>
      <c r="B26" s="162">
        <f t="array" ref="B26:U26">'Models Data'!C267:V267</f>
        <v>683</v>
      </c>
      <c r="C26" s="163">
        <v>670</v>
      </c>
      <c r="D26" s="163">
        <v>657</v>
      </c>
      <c r="E26" s="164">
        <v>628.5</v>
      </c>
      <c r="F26" s="165">
        <v>600</v>
      </c>
      <c r="G26" s="166">
        <v>590</v>
      </c>
      <c r="H26" s="165">
        <v>576</v>
      </c>
      <c r="I26" s="165">
        <v>569</v>
      </c>
      <c r="J26" s="167">
        <v>555</v>
      </c>
      <c r="K26" s="166">
        <v>548</v>
      </c>
      <c r="L26" s="275">
        <v>539</v>
      </c>
      <c r="M26" s="230">
        <v>532</v>
      </c>
      <c r="N26" s="230">
        <v>517</v>
      </c>
      <c r="O26" s="230">
        <v>509</v>
      </c>
      <c r="P26" s="231">
        <v>500</v>
      </c>
      <c r="Q26" s="231">
        <v>489</v>
      </c>
      <c r="R26" s="231">
        <v>485</v>
      </c>
      <c r="S26" s="231">
        <v>479</v>
      </c>
      <c r="T26" s="231">
        <v>469</v>
      </c>
      <c r="U26" s="231">
        <v>459</v>
      </c>
      <c r="V26" s="292">
        <f>ROUND('Models Data'!W267,0)</f>
        <v>449</v>
      </c>
      <c r="W26" s="231">
        <f>ROUND('Models Data'!X267,0)</f>
        <v>443</v>
      </c>
      <c r="X26" s="230">
        <f>ROUND('Models Data'!Y267,0)</f>
        <v>431</v>
      </c>
      <c r="Y26" s="230">
        <f>ROUND('Models Data'!Z267,0)</f>
        <v>422</v>
      </c>
      <c r="Z26" s="230">
        <f>ROUND('Models Data'!AA267,0)</f>
        <v>419</v>
      </c>
      <c r="AA26" s="230">
        <f>ROUND('Models Data'!AB267,0)</f>
        <v>413</v>
      </c>
      <c r="AB26" s="230">
        <f>ROUND('Models Data'!AC267,0)</f>
        <v>408</v>
      </c>
      <c r="AC26" s="231">
        <f>ROUND('Models Data'!AD267,0)</f>
        <v>402</v>
      </c>
      <c r="AD26" s="230">
        <f>ROUND('Models Data'!AE267,0)</f>
        <v>398</v>
      </c>
      <c r="AE26" s="230">
        <f>ROUND('Models Data'!AF267,0)</f>
        <v>389</v>
      </c>
      <c r="AF26" s="230">
        <f>ROUND('Models Data'!AG267,0)</f>
        <v>382</v>
      </c>
      <c r="AG26" s="230">
        <f>ROUND('Models Data'!AH267,0)</f>
        <v>373</v>
      </c>
      <c r="AH26" s="231">
        <f>ROUND('Models Data'!AI267,0)</f>
        <v>367</v>
      </c>
      <c r="AI26" s="231">
        <f>ROUND('Models Data'!AJ267,0)</f>
        <v>362</v>
      </c>
      <c r="AJ26" s="231">
        <f>ROUND('Models Data'!AK267,0)</f>
        <v>355</v>
      </c>
      <c r="AK26" s="231">
        <f>ROUND('Models Data'!AL267,0)</f>
        <v>345</v>
      </c>
      <c r="AL26" s="230">
        <f>ROUND('Models Data'!AM267,0)</f>
        <v>331</v>
      </c>
      <c r="AM26" s="230">
        <f>ROUND('Models Data'!AN267,0)</f>
        <v>326</v>
      </c>
      <c r="AN26" s="230">
        <f>ROUND('Models Data'!AO267,-1)</f>
        <v>320</v>
      </c>
      <c r="AO26" s="231">
        <f>ROUND('Models Data'!AP267,0)</f>
        <v>309</v>
      </c>
      <c r="AP26" s="231">
        <f>ROUND('Models Data'!AQ267,0)</f>
        <v>304</v>
      </c>
      <c r="AQ26" s="231">
        <f>ROUND('Models Data'!AR267,0)</f>
        <v>299</v>
      </c>
      <c r="AR26" s="332">
        <f>ROUND('Models Data'!AS267,0)</f>
        <v>290</v>
      </c>
      <c r="AS26" s="38">
        <f>ROUND('Models Data'!AT267,-1)</f>
        <v>290</v>
      </c>
      <c r="AT26" s="38">
        <f>ROUND('Models Data'!AU267,-1)</f>
        <v>290</v>
      </c>
      <c r="AU26" s="38">
        <f>ROUND('Models Data'!AV267,-1)</f>
        <v>280</v>
      </c>
      <c r="AV26" s="230">
        <f>ROUND('Models Data'!AW267,-1)</f>
        <v>280</v>
      </c>
      <c r="AW26" s="230">
        <f>ROUND('Models Data'!AX267,-1)</f>
        <v>280</v>
      </c>
      <c r="AX26" s="230">
        <f>ROUND('Models Data'!AY267,-1)</f>
        <v>280</v>
      </c>
      <c r="AY26" s="230">
        <f>ROUND('Models Data'!AZ267,-1)</f>
        <v>280</v>
      </c>
      <c r="AZ26" s="230">
        <f>ROUND('Models Data'!BA267,-1)</f>
        <v>270</v>
      </c>
      <c r="BA26" s="230">
        <f>ROUND('Models Data'!BB267,-1)</f>
        <v>270</v>
      </c>
      <c r="BB26" s="230">
        <f>ROUND('Models Data'!BC267,-1)</f>
        <v>270</v>
      </c>
      <c r="BC26" s="230">
        <f>ROUND('Models Data'!BD267,-1)</f>
        <v>260</v>
      </c>
      <c r="BD26" s="230">
        <f>ROUND('Models Data'!BE267,-1)</f>
        <v>260</v>
      </c>
      <c r="BE26" s="230">
        <f>ROUND('Models Data'!BF267,-1)</f>
        <v>260</v>
      </c>
      <c r="BF26" s="230">
        <f>ROUND('Models Data'!BG267,-1)</f>
        <v>260</v>
      </c>
      <c r="BG26" s="230">
        <f>ROUND('Models Data'!BH267,-1)</f>
        <v>250</v>
      </c>
      <c r="BH26" s="230">
        <f>ROUND('Models Data'!BI267,-1)</f>
        <v>250</v>
      </c>
      <c r="BI26" s="230">
        <f>ROUND('Models Data'!BJ267,-1)</f>
        <v>250</v>
      </c>
      <c r="BJ26" s="230">
        <f>ROUND('Models Data'!BK267,-1)</f>
        <v>240</v>
      </c>
      <c r="BK26" s="112">
        <f>ROUND('Models Data'!BL267,-1)</f>
        <v>240</v>
      </c>
      <c r="BL26" s="112">
        <f>ROUND('Models Data'!BM267,-1)</f>
        <v>240</v>
      </c>
      <c r="BM26" s="39"/>
      <c r="BN26" s="39"/>
      <c r="BO26" s="39"/>
      <c r="BP26" s="39"/>
      <c r="BQ26" s="39"/>
      <c r="BR26" s="39"/>
      <c r="BS26" s="39"/>
      <c r="BT26" s="39"/>
      <c r="BU26" s="39"/>
      <c r="BV26" s="39"/>
      <c r="BW26" s="39"/>
      <c r="BX26" s="39"/>
    </row>
    <row r="27" spans="1:76" s="41" customFormat="1" ht="15.95" hidden="1" customHeight="1" x14ac:dyDescent="0.35">
      <c r="A27" s="51" t="s">
        <v>45</v>
      </c>
      <c r="B27" s="162">
        <f t="array" ref="B27:U27">'Models Data'!C288:V288</f>
        <v>56596.041078655697</v>
      </c>
      <c r="C27" s="163">
        <v>53872.020539327845</v>
      </c>
      <c r="D27" s="163">
        <v>51148</v>
      </c>
      <c r="E27" s="164">
        <v>49082</v>
      </c>
      <c r="F27" s="165">
        <v>47016</v>
      </c>
      <c r="G27" s="166">
        <v>44888</v>
      </c>
      <c r="H27" s="165">
        <v>43078</v>
      </c>
      <c r="I27" s="165">
        <v>41073</v>
      </c>
      <c r="J27" s="167">
        <v>39399</v>
      </c>
      <c r="K27" s="166">
        <v>37451</v>
      </c>
      <c r="L27" s="275">
        <v>35878</v>
      </c>
      <c r="M27" s="230">
        <v>34196</v>
      </c>
      <c r="N27" s="230">
        <v>32666</v>
      </c>
      <c r="O27" s="230">
        <v>31176</v>
      </c>
      <c r="P27" s="231">
        <v>29627</v>
      </c>
      <c r="Q27" s="231">
        <v>28228</v>
      </c>
      <c r="R27" s="231">
        <v>26815</v>
      </c>
      <c r="S27" s="231">
        <v>25327</v>
      </c>
      <c r="T27" s="231">
        <v>24299</v>
      </c>
      <c r="U27" s="231">
        <v>0</v>
      </c>
      <c r="V27" s="292">
        <f>ROUND('Models Data'!W288,0)</f>
        <v>0</v>
      </c>
      <c r="W27" s="231">
        <f>ROUND('Models Data'!X288,0)</f>
        <v>0</v>
      </c>
      <c r="X27" s="230">
        <f>ROUND('Models Data'!Y288,0)</f>
        <v>0</v>
      </c>
      <c r="Y27" s="230">
        <f>ROUND('Models Data'!Z288,0)</f>
        <v>0</v>
      </c>
      <c r="Z27" s="230">
        <f>ROUND('Models Data'!AA288,0)</f>
        <v>0</v>
      </c>
      <c r="AA27" s="230">
        <f>ROUND('Models Data'!AB288,0)</f>
        <v>0</v>
      </c>
      <c r="AB27" s="230">
        <f>ROUND('Models Data'!AC288,0)</f>
        <v>0</v>
      </c>
      <c r="AC27" s="231">
        <f>ROUND('Models Data'!AD288,0)</f>
        <v>0</v>
      </c>
      <c r="AD27" s="230">
        <f>ROUND('Models Data'!AE288,0)</f>
        <v>0</v>
      </c>
      <c r="AE27" s="230">
        <f>ROUND('Models Data'!AF288,0)</f>
        <v>0</v>
      </c>
      <c r="AF27" s="230">
        <f>ROUND('Models Data'!AG288,0)</f>
        <v>0</v>
      </c>
      <c r="AG27" s="230">
        <f>ROUND('Models Data'!AH288,0)</f>
        <v>0</v>
      </c>
      <c r="AH27" s="231">
        <f>ROUND('Models Data'!AI288,0)</f>
        <v>0</v>
      </c>
      <c r="AI27" s="231">
        <f>ROUND('Models Data'!AJ288,0)</f>
        <v>0</v>
      </c>
      <c r="AJ27" s="231">
        <f>ROUND('Models Data'!AK288,0)</f>
        <v>0</v>
      </c>
      <c r="AK27" s="231">
        <f>ROUND('Models Data'!AL288,0)</f>
        <v>0</v>
      </c>
      <c r="AL27" s="230">
        <f>ROUND('Models Data'!AM288,0)</f>
        <v>0</v>
      </c>
      <c r="AM27" s="230">
        <f>ROUND('Models Data'!AN288,0)</f>
        <v>0</v>
      </c>
      <c r="AN27" s="230">
        <f>ROUND('Models Data'!AO288,0)</f>
        <v>0</v>
      </c>
      <c r="AO27" s="231">
        <f>ROUND('Models Data'!AP288,0)</f>
        <v>0</v>
      </c>
      <c r="AP27" s="231">
        <f>ROUND('Models Data'!AQ288,0)</f>
        <v>0</v>
      </c>
      <c r="AQ27" s="231">
        <f>ROUND('Models Data'!AR288,0)</f>
        <v>0</v>
      </c>
      <c r="AR27" s="332">
        <f>ROUND('Models Data'!AS288,0)</f>
        <v>0</v>
      </c>
      <c r="AS27" s="38">
        <f>ROUND('Models Data'!AT288,-2)</f>
        <v>0</v>
      </c>
      <c r="AT27" s="38">
        <f>ROUND('Models Data'!AU288,-2)</f>
        <v>0</v>
      </c>
      <c r="AU27" s="38">
        <f>ROUND('Models Data'!AV288,-2)</f>
        <v>0</v>
      </c>
      <c r="AV27" s="230">
        <f>ROUND('Models Data'!AW288,-2)</f>
        <v>0</v>
      </c>
      <c r="AW27" s="230">
        <f>ROUND('Models Data'!AX288,-2)</f>
        <v>0</v>
      </c>
      <c r="AX27" s="230">
        <f>ROUND('Models Data'!AY288,-2)</f>
        <v>0</v>
      </c>
      <c r="AY27" s="230">
        <f>ROUND('Models Data'!AZ288,-2)</f>
        <v>0</v>
      </c>
      <c r="AZ27" s="230">
        <f>ROUND('Models Data'!BA288,-2)</f>
        <v>0</v>
      </c>
      <c r="BA27" s="230">
        <f>ROUND('Models Data'!BB288,-2)</f>
        <v>0</v>
      </c>
      <c r="BB27" s="230">
        <f>ROUND('Models Data'!BC288,-2)</f>
        <v>0</v>
      </c>
      <c r="BC27" s="230">
        <f>ROUND('Models Data'!BD288,-2)</f>
        <v>0</v>
      </c>
      <c r="BD27" s="230">
        <f>ROUND('Models Data'!BE288,-2)</f>
        <v>0</v>
      </c>
      <c r="BE27" s="230">
        <f>ROUND('Models Data'!BF288,-2)</f>
        <v>0</v>
      </c>
      <c r="BF27" s="230">
        <f>ROUND('Models Data'!BG288,-2)</f>
        <v>0</v>
      </c>
      <c r="BG27" s="230">
        <f>ROUND('Models Data'!BH288,-2)</f>
        <v>0</v>
      </c>
      <c r="BH27" s="230">
        <f>ROUND('Models Data'!BI288,-2)</f>
        <v>0</v>
      </c>
      <c r="BI27" s="230">
        <f>ROUND('Models Data'!BJ288,-2)</f>
        <v>0</v>
      </c>
      <c r="BJ27" s="230">
        <f>ROUND('Models Data'!BK288,-2)</f>
        <v>0</v>
      </c>
      <c r="BK27" s="112">
        <f>ROUND('Models Data'!BL288,-2)</f>
        <v>0</v>
      </c>
      <c r="BL27" s="112">
        <f>ROUND('Models Data'!BM288,-2)</f>
        <v>0</v>
      </c>
      <c r="BM27" s="39"/>
      <c r="BN27" s="39"/>
      <c r="BO27" s="39"/>
      <c r="BP27" s="39"/>
      <c r="BQ27" s="39"/>
      <c r="BR27" s="39"/>
      <c r="BS27" s="39"/>
      <c r="BT27" s="39"/>
      <c r="BU27" s="39"/>
      <c r="BV27" s="39"/>
      <c r="BW27" s="39"/>
      <c r="BX27" s="39"/>
    </row>
    <row r="28" spans="1:76" s="41" customFormat="1" ht="15.95" customHeight="1" x14ac:dyDescent="0.35">
      <c r="A28" s="51" t="s">
        <v>76</v>
      </c>
      <c r="B28" s="162" t="str">
        <f t="array" ref="B28:U28">'Models Data'!C309:V309</f>
        <v>n/a</v>
      </c>
      <c r="C28" s="163" t="str">
        <v>n/a</v>
      </c>
      <c r="D28" s="163" t="str">
        <v>n/a</v>
      </c>
      <c r="E28" s="164" t="str">
        <v>n/a</v>
      </c>
      <c r="F28" s="165">
        <v>3010</v>
      </c>
      <c r="G28" s="166">
        <v>2929</v>
      </c>
      <c r="H28" s="165">
        <v>2862</v>
      </c>
      <c r="I28" s="165">
        <v>2759</v>
      </c>
      <c r="J28" s="167">
        <v>2694</v>
      </c>
      <c r="K28" s="166">
        <v>2699</v>
      </c>
      <c r="L28" s="275">
        <v>2662</v>
      </c>
      <c r="M28" s="230">
        <v>2636</v>
      </c>
      <c r="N28" s="230">
        <v>2614</v>
      </c>
      <c r="O28" s="230">
        <v>2571</v>
      </c>
      <c r="P28" s="231">
        <v>2489</v>
      </c>
      <c r="Q28" s="231">
        <v>2474</v>
      </c>
      <c r="R28" s="231">
        <v>2445</v>
      </c>
      <c r="S28" s="231">
        <v>2377</v>
      </c>
      <c r="T28" s="231">
        <v>2311</v>
      </c>
      <c r="U28" s="231">
        <v>2237</v>
      </c>
      <c r="V28" s="292">
        <f>ROUND('Models Data'!W309,0)</f>
        <v>2161</v>
      </c>
      <c r="W28" s="231">
        <f>ROUND('Models Data'!X309,0)</f>
        <v>2077</v>
      </c>
      <c r="X28" s="230">
        <f>ROUND('Models Data'!Y309,0)</f>
        <v>2008</v>
      </c>
      <c r="Y28" s="230">
        <f>ROUND('Models Data'!Z309,0)</f>
        <v>1931</v>
      </c>
      <c r="Z28" s="230">
        <f>ROUND('Models Data'!AA309,0)</f>
        <v>1850</v>
      </c>
      <c r="AA28" s="230">
        <f>ROUND('Models Data'!AB309,0)</f>
        <v>1773</v>
      </c>
      <c r="AB28" s="230">
        <f>ROUND('Models Data'!AC309,0)</f>
        <v>1716</v>
      </c>
      <c r="AC28" s="231">
        <f>ROUND('Models Data'!AD309,0)</f>
        <v>1643</v>
      </c>
      <c r="AD28" s="230">
        <f>ROUND('Models Data'!AE309,0)</f>
        <v>1545</v>
      </c>
      <c r="AE28" s="230">
        <f>ROUND('Models Data'!AF309,0)</f>
        <v>1501</v>
      </c>
      <c r="AF28" s="230">
        <f>ROUND('Models Data'!AG309,0)</f>
        <v>1470</v>
      </c>
      <c r="AG28" s="230">
        <f>ROUND('Models Data'!AH309,0)</f>
        <v>1424</v>
      </c>
      <c r="AH28" s="231">
        <f>ROUND('Models Data'!AI309,0)</f>
        <v>1408</v>
      </c>
      <c r="AI28" s="231">
        <f>ROUND('Models Data'!AJ309,0)</f>
        <v>1343</v>
      </c>
      <c r="AJ28" s="231">
        <f>ROUND('Models Data'!AK309,0)</f>
        <v>1324</v>
      </c>
      <c r="AK28" s="231">
        <f>ROUND('Models Data'!AL309,0)</f>
        <v>1296</v>
      </c>
      <c r="AL28" s="230">
        <f>ROUND('Models Data'!AM309,0)</f>
        <v>1257</v>
      </c>
      <c r="AM28" s="230">
        <f>ROUND('Models Data'!AN309,0)</f>
        <v>1258</v>
      </c>
      <c r="AN28" s="230">
        <f>ROUND('Models Data'!AO309,0)</f>
        <v>1248</v>
      </c>
      <c r="AO28" s="231">
        <f>ROUND('Models Data'!AP309,0)</f>
        <v>1219</v>
      </c>
      <c r="AP28" s="231">
        <f>ROUND('Models Data'!AQ309,0)</f>
        <v>1285</v>
      </c>
      <c r="AQ28" s="231">
        <f>ROUND('Models Data'!AR309,0)</f>
        <v>1281</v>
      </c>
      <c r="AR28" s="332">
        <f>ROUND('Models Data'!AS309,0)</f>
        <v>1284</v>
      </c>
      <c r="AS28" s="38">
        <f>ROUND('Models Data'!AT309,-2)</f>
        <v>1200</v>
      </c>
      <c r="AT28" s="38">
        <f>ROUND('Models Data'!AU309,-2)</f>
        <v>1200</v>
      </c>
      <c r="AU28" s="38">
        <f>ROUND('Models Data'!AV309,-2)</f>
        <v>1100</v>
      </c>
      <c r="AV28" s="230">
        <f>ROUND('Models Data'!AW309,-2)</f>
        <v>1100</v>
      </c>
      <c r="AW28" s="230">
        <f>ROUND('Models Data'!AX309,-2)</f>
        <v>1100</v>
      </c>
      <c r="AX28" s="230">
        <f>ROUND('Models Data'!AY309,-2)</f>
        <v>1000</v>
      </c>
      <c r="AY28" s="230">
        <f>ROUND('Models Data'!AZ309,-2)</f>
        <v>1000</v>
      </c>
      <c r="AZ28" s="230">
        <f>ROUND('Models Data'!BA309,-2)</f>
        <v>1000</v>
      </c>
      <c r="BA28" s="230">
        <f>ROUND('Models Data'!BB309,-2)</f>
        <v>1000</v>
      </c>
      <c r="BB28" s="230">
        <f>ROUND('Models Data'!BC309,-2)</f>
        <v>900</v>
      </c>
      <c r="BC28" s="230">
        <f>ROUND('Models Data'!BD309,-2)</f>
        <v>900</v>
      </c>
      <c r="BD28" s="230">
        <f>ROUND('Models Data'!BE309,-2)</f>
        <v>900</v>
      </c>
      <c r="BE28" s="230">
        <f>ROUND('Models Data'!BF309,-2)</f>
        <v>900</v>
      </c>
      <c r="BF28" s="230">
        <f>ROUND('Models Data'!BG309,-2)</f>
        <v>800</v>
      </c>
      <c r="BG28" s="230">
        <f>ROUND('Models Data'!BH309,-2)</f>
        <v>800</v>
      </c>
      <c r="BH28" s="230">
        <f>ROUND('Models Data'!BI309,-2)</f>
        <v>800</v>
      </c>
      <c r="BI28" s="230">
        <f>ROUND('Models Data'!BJ309,-2)</f>
        <v>800</v>
      </c>
      <c r="BJ28" s="230">
        <f>ROUND('Models Data'!BK309,-2)</f>
        <v>700</v>
      </c>
      <c r="BK28" s="112">
        <f>ROUND('Models Data'!BL309,-2)</f>
        <v>700</v>
      </c>
      <c r="BL28" s="112">
        <f>ROUND('Models Data'!BM309,-2)</f>
        <v>700</v>
      </c>
      <c r="BM28" s="39"/>
      <c r="BN28" s="39"/>
      <c r="BO28" s="39"/>
      <c r="BP28" s="39"/>
      <c r="BQ28" s="39"/>
      <c r="BR28" s="39"/>
      <c r="BS28" s="39"/>
      <c r="BT28" s="39"/>
      <c r="BU28" s="39"/>
      <c r="BV28" s="39"/>
      <c r="BW28" s="39"/>
      <c r="BX28" s="39"/>
    </row>
    <row r="29" spans="1:76" s="41" customFormat="1" ht="15.95" customHeight="1" x14ac:dyDescent="0.35">
      <c r="A29" s="51" t="s">
        <v>119</v>
      </c>
      <c r="B29" s="162" t="str">
        <f t="array" ref="B29:U29">'Models Data'!C330:V330</f>
        <v>n/a</v>
      </c>
      <c r="C29" s="163" t="str">
        <v>n/a</v>
      </c>
      <c r="D29" s="163" t="str">
        <v>n/a</v>
      </c>
      <c r="E29" s="164" t="str">
        <v>n/a</v>
      </c>
      <c r="F29" s="165">
        <v>3374</v>
      </c>
      <c r="G29" s="166">
        <v>3469</v>
      </c>
      <c r="H29" s="165">
        <v>3537</v>
      </c>
      <c r="I29" s="165">
        <v>3643</v>
      </c>
      <c r="J29" s="167">
        <v>4018</v>
      </c>
      <c r="K29" s="166">
        <v>4064</v>
      </c>
      <c r="L29" s="275">
        <v>5330</v>
      </c>
      <c r="M29" s="230">
        <v>5632</v>
      </c>
      <c r="N29" s="230">
        <v>5808</v>
      </c>
      <c r="O29" s="230">
        <v>5899</v>
      </c>
      <c r="P29" s="231">
        <v>6119</v>
      </c>
      <c r="Q29" s="231">
        <v>5400</v>
      </c>
      <c r="R29" s="231">
        <v>5188</v>
      </c>
      <c r="S29" s="231">
        <v>5078</v>
      </c>
      <c r="T29" s="231">
        <v>4752</v>
      </c>
      <c r="U29" s="231">
        <v>4160</v>
      </c>
      <c r="V29" s="292">
        <f>ROUND('Models Data'!W330,0)</f>
        <v>4153</v>
      </c>
      <c r="W29" s="231">
        <f>ROUND('Models Data'!X330,0)</f>
        <v>4108</v>
      </c>
      <c r="X29" s="230">
        <f>ROUND('Models Data'!Y330,0)</f>
        <v>4100</v>
      </c>
      <c r="Y29" s="230">
        <f>ROUND('Models Data'!Z330,0)</f>
        <v>3956</v>
      </c>
      <c r="Z29" s="230">
        <f>ROUND('Models Data'!AA330,0)</f>
        <v>3849</v>
      </c>
      <c r="AA29" s="230">
        <f>ROUND('Models Data'!AB330,0)</f>
        <v>3748</v>
      </c>
      <c r="AB29" s="230">
        <f>ROUND('Models Data'!AC330,0)</f>
        <v>3694</v>
      </c>
      <c r="AC29" s="231">
        <f>ROUND('Models Data'!AD330,0)</f>
        <v>3587</v>
      </c>
      <c r="AD29" s="230">
        <f>ROUND('Models Data'!AE330,0)</f>
        <v>3214</v>
      </c>
      <c r="AE29" s="230">
        <f>ROUND('Models Data'!AF330,0)</f>
        <v>3090</v>
      </c>
      <c r="AF29" s="230">
        <f>ROUND('Models Data'!AG330,0)</f>
        <v>3055</v>
      </c>
      <c r="AG29" s="230">
        <f>ROUND('Models Data'!AH330,0)</f>
        <v>2968</v>
      </c>
      <c r="AH29" s="231">
        <f>ROUND('Models Data'!AI330,0)</f>
        <v>2835</v>
      </c>
      <c r="AI29" s="231">
        <f>ROUND('Models Data'!AJ330,0)</f>
        <v>4611</v>
      </c>
      <c r="AJ29" s="231">
        <f>ROUND('Models Data'!AK330,0)</f>
        <v>4449</v>
      </c>
      <c r="AK29" s="231">
        <f>ROUND('Models Data'!AL330,0)</f>
        <v>2713</v>
      </c>
      <c r="AL29" s="230">
        <f>ROUND('Models Data'!AM330,0)</f>
        <v>2660</v>
      </c>
      <c r="AM29" s="230">
        <f>ROUND('Models Data'!AN330,0)</f>
        <v>2687</v>
      </c>
      <c r="AN29" s="230">
        <f>ROUND('Models Data'!AO330,0)</f>
        <v>2621</v>
      </c>
      <c r="AO29" s="231">
        <f>ROUND('Models Data'!AP330,0)</f>
        <v>2531</v>
      </c>
      <c r="AP29" s="231">
        <f>ROUND('Models Data'!AQ330,0)</f>
        <v>2475</v>
      </c>
      <c r="AQ29" s="231">
        <f>ROUND('Models Data'!AR330,0)</f>
        <v>2391</v>
      </c>
      <c r="AR29" s="332">
        <f>ROUND('Models Data'!AS330,0)</f>
        <v>2277</v>
      </c>
      <c r="AS29" s="38">
        <f>ROUND('Models Data'!AT330,-2)</f>
        <v>2200</v>
      </c>
      <c r="AT29" s="38">
        <f>ROUND('Models Data'!AU330,-2)</f>
        <v>2100</v>
      </c>
      <c r="AU29" s="38">
        <f>ROUND('Models Data'!AV330,-2)</f>
        <v>2000</v>
      </c>
      <c r="AV29" s="230">
        <f>ROUND('Models Data'!AW330,-2)</f>
        <v>1900</v>
      </c>
      <c r="AW29" s="230">
        <f>ROUND('Models Data'!AX330,-2)</f>
        <v>1800</v>
      </c>
      <c r="AX29" s="230">
        <f>ROUND('Models Data'!AY330,-2)</f>
        <v>1800</v>
      </c>
      <c r="AY29" s="230">
        <f>ROUND('Models Data'!AZ330,-2)</f>
        <v>1700</v>
      </c>
      <c r="AZ29" s="230">
        <f>ROUND('Models Data'!BA330,-2)</f>
        <v>1600</v>
      </c>
      <c r="BA29" s="230">
        <f>ROUND('Models Data'!BB330,-2)</f>
        <v>1600</v>
      </c>
      <c r="BB29" s="230">
        <f>ROUND('Models Data'!BC330,-2)</f>
        <v>1500</v>
      </c>
      <c r="BC29" s="230">
        <f>ROUND('Models Data'!BD330,-2)</f>
        <v>1500</v>
      </c>
      <c r="BD29" s="230">
        <f>ROUND('Models Data'!BE330,-2)</f>
        <v>1400</v>
      </c>
      <c r="BE29" s="230">
        <f>ROUND('Models Data'!BF330,-2)</f>
        <v>1400</v>
      </c>
      <c r="BF29" s="230">
        <f>ROUND('Models Data'!BG330,-2)</f>
        <v>1300</v>
      </c>
      <c r="BG29" s="230">
        <f>ROUND('Models Data'!BH330,-2)</f>
        <v>1300</v>
      </c>
      <c r="BH29" s="230">
        <f>ROUND('Models Data'!BI330,-2)</f>
        <v>1300</v>
      </c>
      <c r="BI29" s="230">
        <f>ROUND('Models Data'!BJ330,-2)</f>
        <v>1200</v>
      </c>
      <c r="BJ29" s="230">
        <f>ROUND('Models Data'!BK330,-2)</f>
        <v>1200</v>
      </c>
      <c r="BK29" s="112">
        <f>ROUND('Models Data'!BL330,-2)</f>
        <v>1200</v>
      </c>
      <c r="BL29" s="112">
        <f>ROUND('Models Data'!BM330,-2)</f>
        <v>1100</v>
      </c>
      <c r="BM29" s="39"/>
      <c r="BN29" s="39"/>
      <c r="BO29" s="39"/>
      <c r="BP29" s="39"/>
      <c r="BQ29" s="39"/>
      <c r="BR29" s="39"/>
      <c r="BS29" s="39"/>
      <c r="BT29" s="39"/>
      <c r="BU29" s="39"/>
      <c r="BV29" s="39"/>
      <c r="BW29" s="39"/>
      <c r="BX29" s="39"/>
    </row>
    <row r="30" spans="1:76" s="41" customFormat="1" ht="15.95" customHeight="1" x14ac:dyDescent="0.35">
      <c r="A30" s="70" t="s">
        <v>120</v>
      </c>
      <c r="B30" s="162">
        <f t="array" ref="B30:U30">'Models Data'!C351:V351</f>
        <v>0</v>
      </c>
      <c r="C30" s="163">
        <v>0</v>
      </c>
      <c r="D30" s="163">
        <v>0</v>
      </c>
      <c r="E30" s="164">
        <v>0</v>
      </c>
      <c r="F30" s="165">
        <v>0</v>
      </c>
      <c r="G30" s="166">
        <v>0</v>
      </c>
      <c r="H30" s="165">
        <v>0</v>
      </c>
      <c r="I30" s="165">
        <v>0</v>
      </c>
      <c r="J30" s="167">
        <v>0</v>
      </c>
      <c r="K30" s="166">
        <v>9493</v>
      </c>
      <c r="L30" s="275">
        <v>9444</v>
      </c>
      <c r="M30" s="230">
        <v>9259</v>
      </c>
      <c r="N30" s="230">
        <v>9061</v>
      </c>
      <c r="O30" s="230">
        <v>9019</v>
      </c>
      <c r="P30" s="231">
        <v>8993</v>
      </c>
      <c r="Q30" s="231">
        <v>9426</v>
      </c>
      <c r="R30" s="231">
        <v>9691</v>
      </c>
      <c r="S30" s="231">
        <v>8924</v>
      </c>
      <c r="T30" s="231">
        <v>8285</v>
      </c>
      <c r="U30" s="231">
        <v>7043</v>
      </c>
      <c r="V30" s="292">
        <f>ROUND('Models Data'!W351,0)</f>
        <v>7282</v>
      </c>
      <c r="W30" s="231">
        <f>ROUND('Models Data'!X351,0)</f>
        <v>7068</v>
      </c>
      <c r="X30" s="230">
        <f>ROUND('Models Data'!Y351,0)</f>
        <v>6974</v>
      </c>
      <c r="Y30" s="230">
        <f>ROUND('Models Data'!Z351,0)</f>
        <v>6715</v>
      </c>
      <c r="Z30" s="230">
        <f>ROUND('Models Data'!AA351,0)</f>
        <v>6567</v>
      </c>
      <c r="AA30" s="230">
        <f>ROUND('Models Data'!AB351,0)</f>
        <v>6434</v>
      </c>
      <c r="AB30" s="230">
        <f>ROUND('Models Data'!AC351,0)</f>
        <v>6228</v>
      </c>
      <c r="AC30" s="231">
        <f>ROUND('Models Data'!AD351,0)</f>
        <v>6051</v>
      </c>
      <c r="AD30" s="230">
        <f>ROUND('Models Data'!AE351,0)</f>
        <v>5879</v>
      </c>
      <c r="AE30" s="230">
        <f>ROUND('Models Data'!AF351,0)</f>
        <v>5698</v>
      </c>
      <c r="AF30" s="230">
        <f>ROUND('Models Data'!AG351,0)</f>
        <v>5811</v>
      </c>
      <c r="AG30" s="230">
        <f>ROUND('Models Data'!AH351,0)</f>
        <v>5727</v>
      </c>
      <c r="AH30" s="231">
        <f>ROUND('Models Data'!AI351,0)</f>
        <v>5711</v>
      </c>
      <c r="AI30" s="231">
        <f>ROUND('Models Data'!AJ351,0)</f>
        <v>5510</v>
      </c>
      <c r="AJ30" s="231">
        <f>ROUND('Models Data'!AK351,0)</f>
        <v>5460</v>
      </c>
      <c r="AK30" s="231">
        <f>ROUND('Models Data'!AL351,0)</f>
        <v>5445</v>
      </c>
      <c r="AL30" s="230">
        <f>ROUND('Models Data'!AM351,0)</f>
        <v>5404</v>
      </c>
      <c r="AM30" s="230">
        <f>ROUND('Models Data'!AN351,0)</f>
        <v>5458</v>
      </c>
      <c r="AN30" s="230">
        <f>ROUND('Models Data'!AO351,0)</f>
        <v>5540</v>
      </c>
      <c r="AO30" s="231">
        <f>ROUND('Models Data'!AP351,0)</f>
        <v>5425</v>
      </c>
      <c r="AP30" s="231">
        <f>ROUND('Models Data'!AQ351,0)</f>
        <v>5476</v>
      </c>
      <c r="AQ30" s="231">
        <f>ROUND('Models Data'!AR351,0)</f>
        <v>5515</v>
      </c>
      <c r="AR30" s="332">
        <f>ROUND('Models Data'!AS351,0)</f>
        <v>5515</v>
      </c>
      <c r="AS30" s="38">
        <f>ROUND('Models Data'!AT351,-2)</f>
        <v>5300</v>
      </c>
      <c r="AT30" s="38">
        <f>ROUND('Models Data'!AU351,-2)</f>
        <v>5100</v>
      </c>
      <c r="AU30" s="38">
        <f>ROUND('Models Data'!AV351,-2)</f>
        <v>4900</v>
      </c>
      <c r="AV30" s="230">
        <f>ROUND('Models Data'!AW351,-2)</f>
        <v>4700</v>
      </c>
      <c r="AW30" s="230">
        <f>ROUND('Models Data'!AX351,-2)</f>
        <v>4500</v>
      </c>
      <c r="AX30" s="230">
        <f>ROUND('Models Data'!AY351,-2)</f>
        <v>4300</v>
      </c>
      <c r="AY30" s="230">
        <f>ROUND('Models Data'!AZ351,-2)</f>
        <v>4100</v>
      </c>
      <c r="AZ30" s="230">
        <f>ROUND('Models Data'!BA351,-2)</f>
        <v>4000</v>
      </c>
      <c r="BA30" s="230">
        <f>ROUND('Models Data'!BB351,-2)</f>
        <v>3800</v>
      </c>
      <c r="BB30" s="230">
        <f>ROUND('Models Data'!BC351,-2)</f>
        <v>3600</v>
      </c>
      <c r="BC30" s="230">
        <f>ROUND('Models Data'!BD351,-2)</f>
        <v>3400</v>
      </c>
      <c r="BD30" s="230">
        <f>ROUND('Models Data'!BE351,-2)</f>
        <v>3300</v>
      </c>
      <c r="BE30" s="230">
        <f>ROUND('Models Data'!BF351,-2)</f>
        <v>3100</v>
      </c>
      <c r="BF30" s="230">
        <f>ROUND('Models Data'!BG351,-2)</f>
        <v>3000</v>
      </c>
      <c r="BG30" s="230">
        <f>ROUND('Models Data'!BH351,-2)</f>
        <v>2800</v>
      </c>
      <c r="BH30" s="230">
        <f>ROUND('Models Data'!BI351,-2)</f>
        <v>2700</v>
      </c>
      <c r="BI30" s="230">
        <f>ROUND('Models Data'!BJ351,-2)</f>
        <v>2600</v>
      </c>
      <c r="BJ30" s="230">
        <f>ROUND('Models Data'!BK351,-2)</f>
        <v>2400</v>
      </c>
      <c r="BK30" s="112">
        <f>ROUND('Models Data'!BL351,-2)</f>
        <v>2300</v>
      </c>
      <c r="BL30" s="112">
        <f>ROUND('Models Data'!BM351,-2)</f>
        <v>2200</v>
      </c>
      <c r="BM30" s="39"/>
      <c r="BN30" s="39"/>
      <c r="BO30" s="39"/>
      <c r="BP30" s="39"/>
      <c r="BQ30" s="39"/>
      <c r="BR30" s="39"/>
      <c r="BS30" s="39"/>
      <c r="BT30" s="39"/>
      <c r="BU30" s="39"/>
      <c r="BV30" s="39"/>
      <c r="BW30" s="39"/>
      <c r="BX30" s="39"/>
    </row>
    <row r="31" spans="1:7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Data'!AE372</f>
        <v>158</v>
      </c>
      <c r="AE31" s="230">
        <f>'Models Data'!AF372</f>
        <v>173</v>
      </c>
      <c r="AF31" s="230">
        <f>ROUND('Models Data'!AG372,0)</f>
        <v>177</v>
      </c>
      <c r="AG31" s="230">
        <f>ROUND('Models Data'!AH372,0)</f>
        <v>183</v>
      </c>
      <c r="AH31" s="231">
        <f>ROUND('Models Data'!AI372,0)</f>
        <v>188</v>
      </c>
      <c r="AI31" s="231"/>
      <c r="AJ31" s="231">
        <f>ROUND('Models Data'!AK372,0)</f>
        <v>219</v>
      </c>
      <c r="AK31" s="231">
        <f>ROUND('Models Data'!AL372,0)</f>
        <v>231</v>
      </c>
      <c r="AL31" s="230">
        <f>ROUND('Models Data'!AM372,0)</f>
        <v>252</v>
      </c>
      <c r="AM31" s="230">
        <f>ROUND('Models Data'!AN372,0)</f>
        <v>282</v>
      </c>
      <c r="AN31" s="230">
        <f>ROUND('Models Data'!AO372,0)</f>
        <v>294</v>
      </c>
      <c r="AO31" s="231">
        <f>ROUND('Models Data'!AP372,0)</f>
        <v>344</v>
      </c>
      <c r="AP31" s="231">
        <f>ROUND('Models Data'!AQ372,0)</f>
        <v>336</v>
      </c>
      <c r="AQ31" s="231">
        <f>ROUND('Models Data'!AR372,0)</f>
        <v>363</v>
      </c>
      <c r="AR31" s="332">
        <f>ROUND('Models Data'!AS372,0)</f>
        <v>385</v>
      </c>
      <c r="AS31" s="38">
        <f>ROUND('Models Data'!AT372,-2)</f>
        <v>400</v>
      </c>
      <c r="AT31" s="38">
        <f>ROUND('Models Data'!AU372,-2)</f>
        <v>400</v>
      </c>
      <c r="AU31" s="38">
        <f>ROUND('Models Data'!AV372,-2)</f>
        <v>400</v>
      </c>
      <c r="AV31" s="230">
        <f>ROUND('Models Data'!AW372,-2)</f>
        <v>400</v>
      </c>
      <c r="AW31" s="230">
        <f>ROUND('Models Data'!AX372,-2)</f>
        <v>400</v>
      </c>
      <c r="AX31" s="230">
        <f>ROUND('Models Data'!AY372,-2)</f>
        <v>400</v>
      </c>
      <c r="AY31" s="230">
        <f>ROUND('Models Data'!AZ372,-2)</f>
        <v>500</v>
      </c>
      <c r="AZ31" s="230">
        <f>ROUND('Models Data'!BA372,-2)</f>
        <v>500</v>
      </c>
      <c r="BA31" s="230">
        <f>ROUND('Models Data'!BB372,-2)</f>
        <v>500</v>
      </c>
      <c r="BB31" s="230">
        <f>ROUND('Models Data'!BC372,-2)</f>
        <v>500</v>
      </c>
      <c r="BC31" s="230">
        <f>ROUND('Models Data'!BD372,-2)</f>
        <v>500</v>
      </c>
      <c r="BD31" s="230">
        <f>ROUND('Models Data'!BE372,-2)</f>
        <v>500</v>
      </c>
      <c r="BE31" s="230">
        <f>ROUND('Models Data'!BF372,-2)</f>
        <v>500</v>
      </c>
      <c r="BF31" s="230">
        <f>ROUND('Models Data'!BG372,-2)</f>
        <v>500</v>
      </c>
      <c r="BG31" s="230">
        <f>ROUND('Models Data'!BH372,-2)</f>
        <v>500</v>
      </c>
      <c r="BH31" s="230">
        <f>ROUND('Models Data'!BI372,-2)</f>
        <v>500</v>
      </c>
      <c r="BI31" s="230">
        <f>ROUND('Models Data'!BJ372,-2)</f>
        <v>500</v>
      </c>
      <c r="BJ31" s="230">
        <f>ROUND('Models Data'!BK372,-2)</f>
        <v>500</v>
      </c>
      <c r="BK31" s="112">
        <f>ROUND('Models Data'!BL372,-2)</f>
        <v>500</v>
      </c>
      <c r="BL31" s="112">
        <f>ROUND('Models Data'!BM372,-2)</f>
        <v>500</v>
      </c>
      <c r="BM31" s="39"/>
      <c r="BN31" s="39"/>
      <c r="BO31" s="39"/>
      <c r="BP31" s="39"/>
      <c r="BQ31" s="39"/>
      <c r="BR31" s="39"/>
      <c r="BS31" s="39"/>
      <c r="BT31" s="39"/>
      <c r="BU31" s="39"/>
      <c r="BV31" s="39"/>
      <c r="BW31" s="39"/>
      <c r="BX31" s="39"/>
    </row>
    <row r="32" spans="1:76" s="41" customFormat="1" ht="15.95" customHeight="1" x14ac:dyDescent="0.35">
      <c r="A32" s="51" t="s">
        <v>65</v>
      </c>
      <c r="B32" s="162" t="str">
        <f t="array" ref="B32:U32">'Models Data'!C393:V393</f>
        <v>n/a</v>
      </c>
      <c r="C32" s="163" t="str">
        <v>n/a</v>
      </c>
      <c r="D32" s="163" t="str">
        <v>n/a</v>
      </c>
      <c r="E32" s="164" t="str">
        <v>n/a</v>
      </c>
      <c r="F32" s="165" t="str">
        <v>n/a</v>
      </c>
      <c r="G32" s="166">
        <v>1179</v>
      </c>
      <c r="H32" s="165">
        <v>1079</v>
      </c>
      <c r="I32" s="165">
        <v>798</v>
      </c>
      <c r="J32" s="167">
        <v>1546</v>
      </c>
      <c r="K32" s="166">
        <v>1263</v>
      </c>
      <c r="L32" s="275">
        <v>992</v>
      </c>
      <c r="M32" s="230">
        <v>799</v>
      </c>
      <c r="N32" s="230">
        <v>898</v>
      </c>
      <c r="O32" s="230">
        <v>815</v>
      </c>
      <c r="P32" s="231">
        <v>1367</v>
      </c>
      <c r="Q32" s="231">
        <v>728</v>
      </c>
      <c r="R32" s="231">
        <v>711</v>
      </c>
      <c r="S32" s="231">
        <v>683</v>
      </c>
      <c r="T32" s="231">
        <v>636</v>
      </c>
      <c r="U32" s="231">
        <v>479</v>
      </c>
      <c r="V32" s="292">
        <f>ROUND('Models Data'!W393,0)</f>
        <v>411</v>
      </c>
      <c r="W32" s="231">
        <f>ROUND('Models Data'!X393,0)</f>
        <v>534</v>
      </c>
      <c r="X32" s="230">
        <f>ROUND('Models Data'!Y393,0)</f>
        <v>425</v>
      </c>
      <c r="Y32" s="230">
        <f>ROUND('Models Data'!Z393,0)</f>
        <v>553</v>
      </c>
      <c r="Z32" s="230">
        <f>ROUND('Models Data'!AA393,0)</f>
        <v>530</v>
      </c>
      <c r="AA32" s="230">
        <f>ROUND('Models Data'!AB393,0)</f>
        <v>529</v>
      </c>
      <c r="AB32" s="230">
        <f>ROUND('Models Data'!AC393,0)</f>
        <v>590</v>
      </c>
      <c r="AC32" s="231">
        <f>ROUND('Models Data'!AD393,0)</f>
        <v>510</v>
      </c>
      <c r="AD32" s="230">
        <f>ROUND('Models Data'!AE393,0)</f>
        <v>2607</v>
      </c>
      <c r="AE32" s="230">
        <f>ROUND('Models Data'!AF393,0)</f>
        <v>2526</v>
      </c>
      <c r="AF32" s="230">
        <f>ROUND('Models Data'!AG393,0)</f>
        <v>2513</v>
      </c>
      <c r="AG32" s="230">
        <f>ROUND('Models Data'!AH393,0)</f>
        <v>2490</v>
      </c>
      <c r="AH32" s="231">
        <f>ROUND('Models Data'!AI393,0)</f>
        <v>2526</v>
      </c>
      <c r="AI32" s="231">
        <f>ROUND('Models Data'!AJ393,0)</f>
        <v>2261</v>
      </c>
      <c r="AJ32" s="231">
        <f>ROUND('Models Data'!AK393,0)</f>
        <v>2477</v>
      </c>
      <c r="AK32" s="231">
        <f>ROUND('Models Data'!AL393,0)</f>
        <v>2373</v>
      </c>
      <c r="AL32" s="230">
        <f>ROUND('Models Data'!AM393,0)</f>
        <v>2671</v>
      </c>
      <c r="AM32" s="230">
        <f>ROUND('Models Data'!AN393,0)</f>
        <v>2239</v>
      </c>
      <c r="AN32" s="230">
        <f>ROUND('Models Data'!AO393,0)</f>
        <v>2860</v>
      </c>
      <c r="AO32" s="231">
        <f>ROUND('Models Data'!AP393,0)</f>
        <v>2443</v>
      </c>
      <c r="AP32" s="231">
        <f>ROUND('Models Data'!AQ393,0)</f>
        <v>4375</v>
      </c>
      <c r="AQ32" s="231">
        <f>ROUND('Models Data'!AR393,0)</f>
        <v>4746</v>
      </c>
      <c r="AR32" s="332">
        <f>ROUND('Models Data'!AS393,0)</f>
        <v>4716</v>
      </c>
      <c r="AS32" s="38">
        <f>ROUND('Models Data'!AT393,-2)</f>
        <v>5400</v>
      </c>
      <c r="AT32" s="38">
        <f>ROUND('Models Data'!AU393,-2)</f>
        <v>6000</v>
      </c>
      <c r="AU32" s="38">
        <f>ROUND('Models Data'!AV393,-2)</f>
        <v>6700</v>
      </c>
      <c r="AV32" s="230">
        <f>ROUND('Models Data'!AW393,-2)</f>
        <v>7400</v>
      </c>
      <c r="AW32" s="230">
        <f>ROUND('Models Data'!AX393,-2)</f>
        <v>8000</v>
      </c>
      <c r="AX32" s="230">
        <f>ROUND('Models Data'!AY393,-2)</f>
        <v>8500</v>
      </c>
      <c r="AY32" s="230">
        <f>ROUND('Models Data'!AZ393,-2)</f>
        <v>9100</v>
      </c>
      <c r="AZ32" s="230">
        <f>ROUND('Models Data'!BA393,-2)</f>
        <v>9600</v>
      </c>
      <c r="BA32" s="230">
        <f>ROUND('Models Data'!BB393,-2)</f>
        <v>10000</v>
      </c>
      <c r="BB32" s="230">
        <f>ROUND('Models Data'!BC393,-2)</f>
        <v>10400</v>
      </c>
      <c r="BC32" s="230">
        <f>ROUND('Models Data'!BD393,-2)</f>
        <v>10800</v>
      </c>
      <c r="BD32" s="230">
        <f>ROUND('Models Data'!BE393,-2)</f>
        <v>11200</v>
      </c>
      <c r="BE32" s="230">
        <f>ROUND('Models Data'!BF393,-2)</f>
        <v>11500</v>
      </c>
      <c r="BF32" s="230">
        <f>ROUND('Models Data'!BG393,-2)</f>
        <v>11800</v>
      </c>
      <c r="BG32" s="230">
        <f>ROUND('Models Data'!BH393,-2)</f>
        <v>12100</v>
      </c>
      <c r="BH32" s="230">
        <f>ROUND('Models Data'!BI393,-2)</f>
        <v>12300</v>
      </c>
      <c r="BI32" s="230">
        <f>ROUND('Models Data'!BJ393,-2)</f>
        <v>12500</v>
      </c>
      <c r="BJ32" s="230">
        <f>ROUND('Models Data'!BK393,-2)</f>
        <v>12700</v>
      </c>
      <c r="BK32" s="112">
        <f>ROUND('Models Data'!BL393,-2)</f>
        <v>12800</v>
      </c>
      <c r="BL32" s="112">
        <f>ROUND('Models Data'!BM393,-2)</f>
        <v>12900</v>
      </c>
      <c r="BM32" s="39"/>
      <c r="BN32" s="39"/>
      <c r="BO32" s="39"/>
      <c r="BP32" s="39"/>
      <c r="BQ32" s="39"/>
      <c r="BR32" s="39"/>
      <c r="BS32" s="39"/>
      <c r="BT32" s="39"/>
      <c r="BU32" s="39"/>
      <c r="BV32" s="39"/>
      <c r="BW32" s="39"/>
      <c r="BX32" s="39"/>
    </row>
    <row r="33" spans="1:76" s="41" customFormat="1" ht="15.95" customHeight="1" thickBot="1" x14ac:dyDescent="0.4">
      <c r="A33" s="51" t="s">
        <v>88</v>
      </c>
      <c r="B33" s="162" t="str">
        <f t="array" ref="B33:U33">'Models Data'!C414:V414</f>
        <v>n/a</v>
      </c>
      <c r="C33" s="163" t="str">
        <v>n/a</v>
      </c>
      <c r="D33" s="163" t="str">
        <v>n/a</v>
      </c>
      <c r="E33" s="164" t="str">
        <v>n/a</v>
      </c>
      <c r="F33" s="165" t="str">
        <v>n/a</v>
      </c>
      <c r="G33" s="166">
        <v>28078</v>
      </c>
      <c r="H33" s="165">
        <v>27184</v>
      </c>
      <c r="I33" s="165">
        <v>26114</v>
      </c>
      <c r="J33" s="167">
        <v>25394</v>
      </c>
      <c r="K33" s="166">
        <v>28853</v>
      </c>
      <c r="L33" s="275">
        <v>28909</v>
      </c>
      <c r="M33" s="230">
        <v>28048</v>
      </c>
      <c r="N33" s="230">
        <v>27115</v>
      </c>
      <c r="O33" s="230">
        <v>26318</v>
      </c>
      <c r="P33" s="231">
        <v>25328</v>
      </c>
      <c r="Q33" s="231">
        <v>24692</v>
      </c>
      <c r="R33" s="231">
        <v>23957</v>
      </c>
      <c r="S33" s="231">
        <v>22537</v>
      </c>
      <c r="T33" s="231">
        <v>21373</v>
      </c>
      <c r="U33" s="231">
        <v>4240</v>
      </c>
      <c r="V33" s="292">
        <f>ROUND('Models Data'!W414,0)</f>
        <v>4230</v>
      </c>
      <c r="W33" s="231">
        <f>ROUND('Models Data'!X414,0)</f>
        <v>4103</v>
      </c>
      <c r="X33" s="230">
        <f>ROUND('Models Data'!Y414,0)</f>
        <v>4036</v>
      </c>
      <c r="Y33" s="230">
        <f>ROUND('Models Data'!Z414,0)</f>
        <v>3881</v>
      </c>
      <c r="Z33" s="230">
        <f>ROUND('Models Data'!AA414,0)</f>
        <v>3766</v>
      </c>
      <c r="AA33" s="230">
        <f>ROUND('Models Data'!AB414,0)</f>
        <v>3639</v>
      </c>
      <c r="AB33" s="230">
        <f>ROUND('Models Data'!AC414,0)</f>
        <v>3513</v>
      </c>
      <c r="AC33" s="231">
        <f>ROUND('Models Data'!AD414,0)</f>
        <v>3365</v>
      </c>
      <c r="AD33" s="230">
        <f>ROUND('Models Data'!AE414,0)</f>
        <v>3028</v>
      </c>
      <c r="AE33" s="230">
        <f>ROUND('Models Data'!AF414,0)</f>
        <v>2916</v>
      </c>
      <c r="AF33" s="230">
        <f>ROUND('Models Data'!AG414,0)</f>
        <v>2827</v>
      </c>
      <c r="AG33" s="230">
        <f>ROUND('Models Data'!AH414,0)</f>
        <v>2741</v>
      </c>
      <c r="AH33" s="231">
        <f>ROUND('Models Data'!AI414,0)</f>
        <v>2659</v>
      </c>
      <c r="AI33" s="231">
        <f>ROUND('Models Data'!AJ414,0)</f>
        <v>3164</v>
      </c>
      <c r="AJ33" s="231">
        <f>ROUND('Models Data'!AK414,0)</f>
        <v>3050</v>
      </c>
      <c r="AK33" s="231">
        <f>ROUND('Models Data'!AL414,0)</f>
        <v>2389</v>
      </c>
      <c r="AL33" s="230">
        <f>ROUND('Models Data'!AM414,0)</f>
        <v>2301</v>
      </c>
      <c r="AM33" s="230">
        <f>ROUND('Models Data'!AN414,0)</f>
        <v>2288</v>
      </c>
      <c r="AN33" s="230">
        <f>ROUND('Models Data'!AO414,0)</f>
        <v>2240</v>
      </c>
      <c r="AO33" s="231">
        <f>ROUND('Models Data'!AP414,0)</f>
        <v>2157</v>
      </c>
      <c r="AP33" s="231">
        <f>ROUND('Models Data'!AQ414,0)</f>
        <v>2101</v>
      </c>
      <c r="AQ33" s="231">
        <f>ROUND('Models Data'!AR414,0)</f>
        <v>2052</v>
      </c>
      <c r="AR33" s="332">
        <f>ROUND('Models Data'!AS414,0)</f>
        <v>1972</v>
      </c>
      <c r="AS33" s="38">
        <f>ROUND('Models Data'!AT414,-2)</f>
        <v>1900</v>
      </c>
      <c r="AT33" s="38">
        <f>ROUND('Models Data'!AU414,-2)</f>
        <v>1800</v>
      </c>
      <c r="AU33" s="38">
        <f>ROUND('Models Data'!AV414,-2)</f>
        <v>1700</v>
      </c>
      <c r="AV33" s="230">
        <f>ROUND('Models Data'!AW414,-2)</f>
        <v>1600</v>
      </c>
      <c r="AW33" s="230">
        <f>ROUND('Models Data'!AX414,-2)</f>
        <v>1500</v>
      </c>
      <c r="AX33" s="230">
        <f>ROUND('Models Data'!AY414,-2)</f>
        <v>1400</v>
      </c>
      <c r="AY33" s="230">
        <f>ROUND('Models Data'!AZ414,-2)</f>
        <v>1400</v>
      </c>
      <c r="AZ33" s="230">
        <f>ROUND('Models Data'!BA414,-2)</f>
        <v>1300</v>
      </c>
      <c r="BA33" s="230">
        <f>ROUND('Models Data'!BB414,-2)</f>
        <v>1200</v>
      </c>
      <c r="BB33" s="230">
        <f>ROUND('Models Data'!BC414,-2)</f>
        <v>1200</v>
      </c>
      <c r="BC33" s="230">
        <f>ROUND('Models Data'!BD414,-2)</f>
        <v>1100</v>
      </c>
      <c r="BD33" s="230">
        <f>ROUND('Models Data'!BE414,-2)</f>
        <v>1100</v>
      </c>
      <c r="BE33" s="230">
        <f>ROUND('Models Data'!BF414,-2)</f>
        <v>1000</v>
      </c>
      <c r="BF33" s="230">
        <f>ROUND('Models Data'!BG414,-2)</f>
        <v>1000</v>
      </c>
      <c r="BG33" s="230">
        <f>ROUND('Models Data'!BH414,-2)</f>
        <v>900</v>
      </c>
      <c r="BH33" s="230">
        <f>ROUND('Models Data'!BI414,-2)</f>
        <v>900</v>
      </c>
      <c r="BI33" s="230">
        <f>ROUND('Models Data'!BJ414,-2)</f>
        <v>900</v>
      </c>
      <c r="BJ33" s="230">
        <f>ROUND('Models Data'!BK414,-2)</f>
        <v>800</v>
      </c>
      <c r="BK33" s="112">
        <f>ROUND('Models Data'!BL414,-2)</f>
        <v>800</v>
      </c>
      <c r="BL33" s="112">
        <f>ROUND('Models Data'!BM414,-2)</f>
        <v>800</v>
      </c>
      <c r="BM33" s="39"/>
      <c r="BN33" s="39"/>
      <c r="BO33" s="39"/>
      <c r="BP33" s="39"/>
      <c r="BQ33" s="39"/>
      <c r="BR33" s="39"/>
      <c r="BS33" s="39"/>
      <c r="BT33" s="39"/>
      <c r="BU33" s="39"/>
      <c r="BV33" s="39"/>
      <c r="BW33" s="39"/>
      <c r="BX33" s="39"/>
    </row>
    <row r="34" spans="1:76" s="47" customFormat="1" ht="15.95" customHeight="1" thickBot="1" x14ac:dyDescent="0.4">
      <c r="A34" s="1" t="s">
        <v>11</v>
      </c>
      <c r="B34" s="168">
        <f t="array" ref="B34:U34">'Models Data'!C435:V435</f>
        <v>269010.43661844725</v>
      </c>
      <c r="C34" s="169">
        <v>267314.21830922365</v>
      </c>
      <c r="D34" s="169">
        <v>265618</v>
      </c>
      <c r="E34" s="169">
        <v>265733</v>
      </c>
      <c r="F34" s="170">
        <v>265848</v>
      </c>
      <c r="G34" s="171">
        <v>261681</v>
      </c>
      <c r="H34" s="170">
        <v>258611</v>
      </c>
      <c r="I34" s="170">
        <v>254804</v>
      </c>
      <c r="J34" s="169">
        <v>251723</v>
      </c>
      <c r="K34" s="170">
        <v>252796</v>
      </c>
      <c r="L34" s="265">
        <v>249182</v>
      </c>
      <c r="M34" s="2">
        <v>244530</v>
      </c>
      <c r="N34" s="2">
        <v>240794</v>
      </c>
      <c r="O34" s="2">
        <v>236005</v>
      </c>
      <c r="P34" s="227">
        <v>231510</v>
      </c>
      <c r="Q34" s="227">
        <v>227506</v>
      </c>
      <c r="R34" s="227">
        <v>223602</v>
      </c>
      <c r="S34" s="233">
        <v>218048</v>
      </c>
      <c r="T34" s="232">
        <v>213326</v>
      </c>
      <c r="U34" s="227">
        <v>199950</v>
      </c>
      <c r="V34" s="293">
        <f>ROUND('Models Data'!W435,0)</f>
        <v>195385</v>
      </c>
      <c r="W34" s="232">
        <f>ROUND('Models Data'!X435,0)</f>
        <v>190615</v>
      </c>
      <c r="X34" s="2">
        <f>ROUND('Models Data'!Y435,0)</f>
        <v>185566</v>
      </c>
      <c r="Y34" s="2">
        <f>ROUND('Models Data'!Z435,0)</f>
        <v>180581</v>
      </c>
      <c r="Z34" s="2">
        <f>ROUND('Models Data'!AA435,0)</f>
        <v>175380</v>
      </c>
      <c r="AA34" s="2">
        <f>ROUND('Models Data'!AB435,0)</f>
        <v>170278</v>
      </c>
      <c r="AB34" s="2">
        <f>ROUND('Models Data'!AC435,0)</f>
        <v>165333</v>
      </c>
      <c r="AC34" s="227">
        <f>ROUND('Models Data'!AD435,0)</f>
        <v>160040</v>
      </c>
      <c r="AD34" s="2">
        <f>ROUND('Models Data'!AE435,0)</f>
        <v>157383</v>
      </c>
      <c r="AE34" s="2">
        <f>ROUND('Models Data'!AF435,0)</f>
        <v>151893</v>
      </c>
      <c r="AF34" s="2">
        <f>ROUND('Models Data'!AG435,0)</f>
        <v>146921</v>
      </c>
      <c r="AG34" s="2">
        <f>ROUND('Models Data'!AH435,0)</f>
        <v>141994</v>
      </c>
      <c r="AH34" s="227">
        <f>ROUND('Models Data'!AI435,0)</f>
        <v>137156</v>
      </c>
      <c r="AI34" s="227">
        <f>ROUND('Models Data'!AJ435,0)</f>
        <v>131296</v>
      </c>
      <c r="AJ34" s="227">
        <f>ROUND('Models Data'!AK435,0)</f>
        <v>127220</v>
      </c>
      <c r="AK34" s="227">
        <f>ROUND('Models Data'!AL435,0)</f>
        <v>121162</v>
      </c>
      <c r="AL34" s="2">
        <f>ROUND('Models Data'!AM435,0)</f>
        <v>117358</v>
      </c>
      <c r="AM34" s="2">
        <f>ROUND('Models Data'!AN435,0)</f>
        <v>113115</v>
      </c>
      <c r="AN34" s="2">
        <f>ROUND('Models Data'!AO435,0)</f>
        <v>109760</v>
      </c>
      <c r="AO34" s="227">
        <f>ROUND('Models Data'!AP435,0)</f>
        <v>105221</v>
      </c>
      <c r="AP34" s="227">
        <f>ROUND('Models Data'!AQ435,0)</f>
        <v>103806</v>
      </c>
      <c r="AQ34" s="227">
        <f>ROUND('Models Data'!AR435,0)</f>
        <v>100982</v>
      </c>
      <c r="AR34" s="333">
        <f>ROUND('Models Data'!AS435,0)</f>
        <v>97245</v>
      </c>
      <c r="AS34" s="2">
        <f>ROUND('Models Data'!AT435,-2)</f>
        <v>94000</v>
      </c>
      <c r="AT34" s="2">
        <f>ROUND('Models Data'!AU435,-2)</f>
        <v>91100</v>
      </c>
      <c r="AU34" s="2">
        <f>ROUND('Models Data'!AV435,-2)</f>
        <v>88200</v>
      </c>
      <c r="AV34" s="2">
        <f>ROUND('Models Data'!AW435,-2)</f>
        <v>85600</v>
      </c>
      <c r="AW34" s="2">
        <f>ROUND('Models Data'!AX435,-2)</f>
        <v>83000</v>
      </c>
      <c r="AX34" s="2">
        <f>ROUND('Models Data'!AY435,-2)</f>
        <v>80800</v>
      </c>
      <c r="AY34" s="2">
        <f>ROUND('Models Data'!AZ435,-2)</f>
        <v>78500</v>
      </c>
      <c r="AZ34" s="2">
        <f>ROUND('Models Data'!BA435,-2)</f>
        <v>76600</v>
      </c>
      <c r="BA34" s="2">
        <f>ROUND('Models Data'!BB435,-2)</f>
        <v>74600</v>
      </c>
      <c r="BB34" s="2">
        <f>ROUND('Models Data'!BC435,-2)</f>
        <v>72800</v>
      </c>
      <c r="BC34" s="2">
        <f>ROUND('Models Data'!BD435,-2)</f>
        <v>71000</v>
      </c>
      <c r="BD34" s="2">
        <f>ROUND('Models Data'!BE435,-2)</f>
        <v>69500</v>
      </c>
      <c r="BE34" s="2">
        <f>ROUND('Models Data'!BF435,-2)</f>
        <v>67900</v>
      </c>
      <c r="BF34" s="2">
        <f>ROUND('Models Data'!BG435,-2)</f>
        <v>66500</v>
      </c>
      <c r="BG34" s="2">
        <f>ROUND('Models Data'!BH435,-2)</f>
        <v>65100</v>
      </c>
      <c r="BH34" s="2">
        <f>ROUND('Models Data'!BI435,-2)</f>
        <v>63900</v>
      </c>
      <c r="BI34" s="2">
        <f>ROUND('Models Data'!BJ435,-2)</f>
        <v>62600</v>
      </c>
      <c r="BJ34" s="2">
        <f>ROUND('Models Data'!BK435,-2)</f>
        <v>61400</v>
      </c>
      <c r="BK34" s="124">
        <f>ROUND('Models Data'!BL435,-2)</f>
        <v>60200</v>
      </c>
      <c r="BL34" s="124">
        <f>ROUND('Models Data'!BM435,-2)</f>
        <v>59000</v>
      </c>
      <c r="BM34" s="3"/>
      <c r="BN34" s="3"/>
      <c r="BO34" s="3"/>
      <c r="BP34" s="3"/>
      <c r="BQ34" s="3"/>
      <c r="BR34" s="3"/>
      <c r="BS34" s="3"/>
      <c r="BT34" s="3"/>
      <c r="BU34" s="3"/>
      <c r="BV34" s="3"/>
      <c r="BW34" s="3"/>
      <c r="BX34" s="3"/>
    </row>
    <row r="35" spans="1:7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235"/>
      <c r="AP35" s="235"/>
      <c r="AQ35" s="235"/>
      <c r="AR35" s="332"/>
      <c r="AS35" s="48"/>
      <c r="AT35" s="352"/>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row>
    <row r="36" spans="1:76" s="46" customFormat="1" ht="15.95" customHeight="1" thickBot="1" x14ac:dyDescent="0.4">
      <c r="A36" s="310" t="s">
        <v>70</v>
      </c>
      <c r="B36" s="188" t="str">
        <f t="array" ref="B36:U36">'Models Data'!C456:V456</f>
        <v>n/a</v>
      </c>
      <c r="C36" s="189" t="str">
        <v>n/a</v>
      </c>
      <c r="D36" s="189" t="str">
        <v>n/a</v>
      </c>
      <c r="E36" s="190" t="str">
        <v>n/a</v>
      </c>
      <c r="F36" s="191">
        <v>4832</v>
      </c>
      <c r="G36" s="192">
        <v>4337</v>
      </c>
      <c r="H36" s="191">
        <v>4336</v>
      </c>
      <c r="I36" s="191">
        <v>4380</v>
      </c>
      <c r="J36" s="189">
        <v>4336</v>
      </c>
      <c r="K36" s="189">
        <v>4329</v>
      </c>
      <c r="L36" s="279">
        <v>4302</v>
      </c>
      <c r="M36" s="80">
        <v>4286</v>
      </c>
      <c r="N36" s="80">
        <v>4366</v>
      </c>
      <c r="O36" s="80">
        <v>4289</v>
      </c>
      <c r="P36" s="225">
        <v>4184</v>
      </c>
      <c r="Q36" s="225">
        <v>4122</v>
      </c>
      <c r="R36" s="225">
        <v>4028</v>
      </c>
      <c r="S36" s="237">
        <v>3906</v>
      </c>
      <c r="T36" s="237">
        <v>3807</v>
      </c>
      <c r="U36" s="237">
        <v>3691</v>
      </c>
      <c r="V36" s="298">
        <f>ROUND('Models Data'!W456,0)</f>
        <v>3564</v>
      </c>
      <c r="W36" s="237">
        <f>ROUND('Models Data'!X456,0)</f>
        <v>3428</v>
      </c>
      <c r="X36" s="264">
        <f>ROUND('Models Data'!Y456,0)</f>
        <v>3290</v>
      </c>
      <c r="Y36" s="264">
        <f>ROUND('Models Data'!Z456,0)</f>
        <v>3124</v>
      </c>
      <c r="Z36" s="264">
        <f>ROUND('Models Data'!AA456,0)</f>
        <v>2968</v>
      </c>
      <c r="AA36" s="264">
        <f>ROUND('Models Data'!AB456,0)</f>
        <v>2833</v>
      </c>
      <c r="AB36" s="264">
        <f>ROUND('Models Data'!AC456,0)</f>
        <v>2693</v>
      </c>
      <c r="AC36" s="237">
        <f>ROUND('Models Data'!AD456,0)</f>
        <v>2573</v>
      </c>
      <c r="AD36" s="264">
        <f>ROUND('Models Data'!AE456,0)</f>
        <v>1590</v>
      </c>
      <c r="AE36" s="264">
        <f>ROUND('Models Data'!AF456,0)</f>
        <v>1466</v>
      </c>
      <c r="AF36" s="264">
        <f>ROUND('Models Data'!AG456,0)</f>
        <v>1366</v>
      </c>
      <c r="AG36" s="264">
        <f>ROUND('Models Data'!AH456,0)</f>
        <v>1269</v>
      </c>
      <c r="AH36" s="237">
        <f>ROUND('Models Data'!AI456,0)</f>
        <v>1172</v>
      </c>
      <c r="AI36" s="237">
        <f>ROUND('Models Data'!AJ456,0)</f>
        <v>1068</v>
      </c>
      <c r="AJ36" s="237">
        <f>ROUND('Models Data'!AK456,0)</f>
        <v>1006</v>
      </c>
      <c r="AK36" s="237">
        <f>ROUND('Models Data'!AL456,0)</f>
        <v>935</v>
      </c>
      <c r="AL36" s="264">
        <f>ROUND('Models Data'!AM456,0)</f>
        <v>894</v>
      </c>
      <c r="AM36" s="264">
        <f>ROUND('Models Data'!AN456,0)</f>
        <v>865</v>
      </c>
      <c r="AN36" s="264">
        <f>ROUND('Models Data'!AO456,0)</f>
        <v>844</v>
      </c>
      <c r="AO36" s="237">
        <f>ROUND('Models Data'!AP456,0)</f>
        <v>857</v>
      </c>
      <c r="AP36" s="237">
        <f>ROUND('Models Data'!AQ456,0)</f>
        <v>1042</v>
      </c>
      <c r="AQ36" s="237">
        <f>ROUND('Models Data'!AR456,0)</f>
        <v>1089</v>
      </c>
      <c r="AR36" s="336">
        <f>ROUND('Models Data'!AS456,0)</f>
        <v>1066</v>
      </c>
      <c r="AS36" s="80">
        <f>ROUND('Models Data'!AT456,-2)</f>
        <v>1100</v>
      </c>
      <c r="AT36" s="80">
        <f>ROUND('Models Data'!AU456,-2)</f>
        <v>1100</v>
      </c>
      <c r="AU36" s="80">
        <f>ROUND('Models Data'!AV456,-2)</f>
        <v>1200</v>
      </c>
      <c r="AV36" s="264">
        <f>ROUND('Models Data'!AW456,-2)</f>
        <v>1200</v>
      </c>
      <c r="AW36" s="264">
        <f>ROUND('Models Data'!AX456,-2)</f>
        <v>1300</v>
      </c>
      <c r="AX36" s="264">
        <f>ROUND('Models Data'!AY456,-2)</f>
        <v>1300</v>
      </c>
      <c r="AY36" s="264">
        <f>ROUND('Models Data'!AZ456,-2)</f>
        <v>1400</v>
      </c>
      <c r="AZ36" s="264">
        <f>ROUND('Models Data'!BA456,-2)</f>
        <v>1400</v>
      </c>
      <c r="BA36" s="264">
        <f>ROUND('Models Data'!BB456,-2)</f>
        <v>1500</v>
      </c>
      <c r="BB36" s="264">
        <f>ROUND('Models Data'!BC456,-2)</f>
        <v>1500</v>
      </c>
      <c r="BC36" s="264">
        <f>ROUND('Models Data'!BD456,-2)</f>
        <v>1600</v>
      </c>
      <c r="BD36" s="264">
        <f>ROUND('Models Data'!BE456,-2)</f>
        <v>1600</v>
      </c>
      <c r="BE36" s="264">
        <f>ROUND('Models Data'!BF456,-2)</f>
        <v>1700</v>
      </c>
      <c r="BF36" s="264">
        <f>ROUND('Models Data'!BG456,-2)</f>
        <v>1700</v>
      </c>
      <c r="BG36" s="264">
        <f>ROUND('Models Data'!BH456,-2)</f>
        <v>1800</v>
      </c>
      <c r="BH36" s="264">
        <f>ROUND('Models Data'!BI456,-2)</f>
        <v>1800</v>
      </c>
      <c r="BI36" s="264">
        <f>ROUND('Models Data'!BJ456,-2)</f>
        <v>1800</v>
      </c>
      <c r="BJ36" s="264">
        <f>ROUND('Models Data'!BK456,-2)</f>
        <v>1900</v>
      </c>
      <c r="BK36" s="121">
        <f>ROUND('Models Data'!BL456,-2)</f>
        <v>1900</v>
      </c>
      <c r="BL36" s="121">
        <f>ROUND('Models Data'!BM456,-2)</f>
        <v>2000</v>
      </c>
      <c r="BM36" s="49"/>
      <c r="BN36" s="49"/>
      <c r="BO36" s="49"/>
      <c r="BP36" s="49"/>
      <c r="BQ36" s="49"/>
      <c r="BR36" s="49"/>
      <c r="BS36" s="49"/>
      <c r="BT36" s="49"/>
      <c r="BU36" s="49"/>
      <c r="BV36" s="49"/>
      <c r="BW36" s="49"/>
      <c r="BX36" s="49"/>
    </row>
    <row r="37" spans="1:7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352"/>
      <c r="W37" s="352"/>
      <c r="X37" s="380"/>
      <c r="Y37" s="380"/>
      <c r="Z37" s="380"/>
      <c r="AA37" s="380"/>
      <c r="AB37" s="380"/>
      <c r="AC37" s="380"/>
      <c r="AD37" s="380"/>
      <c r="AE37" s="380"/>
      <c r="AF37" s="380"/>
      <c r="AG37" s="380"/>
      <c r="AH37" s="380"/>
      <c r="AI37" s="380"/>
      <c r="AJ37" s="380"/>
      <c r="AK37" s="380"/>
      <c r="AL37" s="380"/>
      <c r="AM37" s="380"/>
      <c r="AN37" s="380"/>
      <c r="AO37" s="352"/>
      <c r="AP37" s="380"/>
      <c r="AQ37" s="352"/>
      <c r="AR37" s="332"/>
      <c r="AS37" s="352"/>
      <c r="AT37" s="352"/>
      <c r="AU37" s="352"/>
      <c r="AV37" s="380"/>
      <c r="AW37" s="380"/>
      <c r="AX37" s="380"/>
      <c r="AY37" s="380"/>
      <c r="AZ37" s="380"/>
      <c r="BA37" s="380"/>
      <c r="BB37" s="380"/>
      <c r="BC37" s="380"/>
      <c r="BD37" s="380"/>
      <c r="BE37" s="380"/>
      <c r="BF37" s="380"/>
      <c r="BG37" s="380"/>
      <c r="BH37" s="380"/>
      <c r="BI37" s="380"/>
      <c r="BJ37" s="380"/>
      <c r="BK37" s="380"/>
      <c r="BL37" s="380"/>
      <c r="BM37" s="352"/>
      <c r="BN37" s="3"/>
      <c r="BO37" s="3"/>
      <c r="BP37" s="3"/>
      <c r="BQ37" s="3"/>
      <c r="BR37" s="3"/>
      <c r="BS37" s="3"/>
      <c r="BT37" s="3"/>
      <c r="BU37" s="3"/>
      <c r="BV37" s="3"/>
      <c r="BW37" s="3"/>
      <c r="BX37" s="3"/>
    </row>
    <row r="38" spans="1:76" s="4" customFormat="1" ht="15.95" customHeight="1" thickBot="1" x14ac:dyDescent="0.4">
      <c r="A38" s="339" t="s">
        <v>123</v>
      </c>
      <c r="B38" s="168">
        <f t="array" ref="B38:U38">'Models Data'!C477:V477</f>
        <v>539873.34672314173</v>
      </c>
      <c r="C38" s="169">
        <v>534286.17336157081</v>
      </c>
      <c r="D38" s="193">
        <v>528699</v>
      </c>
      <c r="E38" s="172">
        <v>523331</v>
      </c>
      <c r="F38" s="194">
        <v>517963</v>
      </c>
      <c r="G38" s="171">
        <v>510420</v>
      </c>
      <c r="H38" s="194">
        <v>502437</v>
      </c>
      <c r="I38" s="194">
        <v>492989</v>
      </c>
      <c r="J38" s="195">
        <v>484881</v>
      </c>
      <c r="K38" s="170">
        <v>480429</v>
      </c>
      <c r="L38" s="280">
        <v>472227</v>
      </c>
      <c r="M38" s="226">
        <v>461909</v>
      </c>
      <c r="N38" s="226">
        <v>453101</v>
      </c>
      <c r="O38" s="226">
        <v>442867</v>
      </c>
      <c r="P38" s="238">
        <v>433334</v>
      </c>
      <c r="Q38" s="238">
        <v>423890</v>
      </c>
      <c r="R38" s="238">
        <v>414968</v>
      </c>
      <c r="S38" s="233">
        <v>404054</v>
      </c>
      <c r="T38" s="232">
        <v>394810</v>
      </c>
      <c r="U38" s="227">
        <v>376754</v>
      </c>
      <c r="V38" s="293">
        <f>ROUND('Models Data'!W477,0)</f>
        <v>367815</v>
      </c>
      <c r="W38" s="232">
        <f>ROUND('Models Data'!X477,0)</f>
        <v>358391</v>
      </c>
      <c r="X38" s="320">
        <f>ROUND('Models Data'!Y477,0)</f>
        <v>348929</v>
      </c>
      <c r="Y38" s="320">
        <f>ROUND('Models Data'!Z477,0)</f>
        <v>339700</v>
      </c>
      <c r="Z38" s="320">
        <f>ROUND('Models Data'!AA477,0)</f>
        <v>330621</v>
      </c>
      <c r="AA38" s="320">
        <f>ROUND('Models Data'!AB477,0)</f>
        <v>321906</v>
      </c>
      <c r="AB38" s="320">
        <f>ROUND('Models Data'!AC477,0)</f>
        <v>313880</v>
      </c>
      <c r="AC38" s="232">
        <f>ROUND('Models Data'!AD477,0)</f>
        <v>309294</v>
      </c>
      <c r="AD38" s="320">
        <f>ROUND('Models Data'!AE477,0)</f>
        <v>331727</v>
      </c>
      <c r="AE38" s="320">
        <f>ROUND('Models Data'!AF477,0)</f>
        <v>323663</v>
      </c>
      <c r="AF38" s="320">
        <f>ROUND('Models Data'!AG477,0)</f>
        <v>316571</v>
      </c>
      <c r="AG38" s="320">
        <f>ROUND('Models Data'!AH477,0)</f>
        <v>309557</v>
      </c>
      <c r="AH38" s="232">
        <f>ROUND('Models Data'!AI477,0)</f>
        <v>303288</v>
      </c>
      <c r="AI38" s="232">
        <f>ROUND('Models Data'!AJ477,0)</f>
        <v>295988</v>
      </c>
      <c r="AJ38" s="232">
        <f>ROUND('Models Data'!AK477,0)</f>
        <v>291285</v>
      </c>
      <c r="AK38" s="232">
        <f>ROUND('Models Data'!AL477,0)</f>
        <v>285181</v>
      </c>
      <c r="AL38" s="320">
        <f>ROUND('Models Data'!AM477,0)</f>
        <v>282314</v>
      </c>
      <c r="AM38" s="320">
        <f>ROUND('Models Data'!AN477,0)</f>
        <v>282934</v>
      </c>
      <c r="AN38" s="320">
        <f>ROUND('Models Data'!AO477,0)</f>
        <v>292674</v>
      </c>
      <c r="AO38" s="232">
        <f>ROUND('Models Data'!AP477,0)</f>
        <v>311263</v>
      </c>
      <c r="AP38" s="232">
        <f>ROUND('Models Data'!AQ477,0)</f>
        <v>328310</v>
      </c>
      <c r="AQ38" s="232">
        <f>ROUND('Models Data'!AR477,0)</f>
        <v>332850</v>
      </c>
      <c r="AR38" s="333">
        <f>ROUND('Models Data'!AS477,0)</f>
        <v>336410</v>
      </c>
      <c r="AS38" s="265">
        <f>ROUND('Models Data'!AT477,-2)</f>
        <v>342700</v>
      </c>
      <c r="AT38" s="265">
        <f>ROUND('Models Data'!AU477,-2)</f>
        <v>346800</v>
      </c>
      <c r="AU38" s="265">
        <f>ROUND('Models Data'!AV477,-2)</f>
        <v>348700</v>
      </c>
      <c r="AV38" s="320">
        <f>ROUND('Models Data'!AW477,-2)</f>
        <v>349400</v>
      </c>
      <c r="AW38" s="320">
        <f>ROUND('Models Data'!AX477,-2)</f>
        <v>348700</v>
      </c>
      <c r="AX38" s="320">
        <f>ROUND('Models Data'!AY477,-2)</f>
        <v>348500</v>
      </c>
      <c r="AY38" s="320">
        <f>ROUND('Models Data'!AZ477,-2)</f>
        <v>348100</v>
      </c>
      <c r="AZ38" s="320">
        <f>ROUND('Models Data'!BA477,-2)</f>
        <v>348000</v>
      </c>
      <c r="BA38" s="320">
        <f>ROUND('Models Data'!BB477,-2)</f>
        <v>347700</v>
      </c>
      <c r="BB38" s="320">
        <f>ROUND('Models Data'!BC477,-2)</f>
        <v>347900</v>
      </c>
      <c r="BC38" s="320">
        <f>ROUND('Models Data'!BD477,-2)</f>
        <v>347800</v>
      </c>
      <c r="BD38" s="320">
        <f>ROUND('Models Data'!BE477,-2)</f>
        <v>348200</v>
      </c>
      <c r="BE38" s="320">
        <f>ROUND('Models Data'!BF477,-2)</f>
        <v>348300</v>
      </c>
      <c r="BF38" s="320">
        <f>ROUND('Models Data'!BG477,-2)</f>
        <v>348600</v>
      </c>
      <c r="BG38" s="320">
        <f>ROUND('Models Data'!BH477,-2)</f>
        <v>348600</v>
      </c>
      <c r="BH38" s="320">
        <f>ROUND('Models Data'!BI477,-2)</f>
        <v>348900</v>
      </c>
      <c r="BI38" s="320">
        <f>ROUND('Models Data'!BJ477,-2)</f>
        <v>348900</v>
      </c>
      <c r="BJ38" s="320">
        <f>ROUND('Models Data'!BK477,-2)</f>
        <v>349100</v>
      </c>
      <c r="BK38" s="124">
        <f>ROUND('Models Data'!BL477,-2)</f>
        <v>349000</v>
      </c>
      <c r="BL38" s="124">
        <f>ROUND('Models Data'!BM477,-2)</f>
        <v>349200</v>
      </c>
      <c r="BM38" s="3"/>
      <c r="BN38" s="3"/>
      <c r="BO38" s="3"/>
      <c r="BP38" s="3"/>
      <c r="BQ38" s="3"/>
      <c r="BR38" s="3"/>
      <c r="BS38" s="3"/>
      <c r="BT38" s="3"/>
      <c r="BU38" s="3"/>
      <c r="BV38" s="3"/>
      <c r="BW38" s="3"/>
      <c r="BX38" s="3"/>
    </row>
    <row r="39" spans="1:7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7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76" s="59" customFormat="1" ht="15.95" customHeight="1" x14ac:dyDescent="0.35">
      <c r="A41" s="379"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7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7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7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7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7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7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7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Y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94</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4" t="s">
        <v>89</v>
      </c>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6"/>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7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row>
    <row r="82" spans="1:7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
      <c r="BN82" s="3"/>
      <c r="BO82" s="3"/>
      <c r="BP82" s="3"/>
      <c r="BQ82" s="3"/>
      <c r="BR82" s="3"/>
      <c r="BS82" s="3"/>
      <c r="BT82" s="3"/>
      <c r="BU82" s="3"/>
      <c r="BV82" s="3"/>
      <c r="BW82" s="3"/>
      <c r="BX82" s="3"/>
    </row>
    <row r="83" spans="1:76" s="63" customFormat="1" ht="15.95" customHeight="1" x14ac:dyDescent="0.35">
      <c r="A83" s="62" t="s">
        <v>63</v>
      </c>
      <c r="B83" s="211">
        <f t="array" ref="B83:U83">'Models Data'!C498:V498</f>
        <v>287066</v>
      </c>
      <c r="C83" s="163">
        <v>284762</v>
      </c>
      <c r="D83" s="163">
        <v>283925</v>
      </c>
      <c r="E83" s="164">
        <v>281530</v>
      </c>
      <c r="F83" s="163">
        <v>281448</v>
      </c>
      <c r="G83" s="212">
        <v>280856</v>
      </c>
      <c r="H83" s="165">
        <v>277747</v>
      </c>
      <c r="I83" s="165">
        <v>273625</v>
      </c>
      <c r="J83" s="163">
        <v>269544</v>
      </c>
      <c r="K83" s="166">
        <v>264837</v>
      </c>
      <c r="L83" s="306">
        <v>260864</v>
      </c>
      <c r="M83" s="38">
        <v>255625</v>
      </c>
      <c r="N83" s="38">
        <v>250957</v>
      </c>
      <c r="O83" s="38">
        <v>245580</v>
      </c>
      <c r="P83" s="223">
        <v>240642</v>
      </c>
      <c r="Q83" s="223">
        <v>235267</v>
      </c>
      <c r="R83" s="38">
        <v>230221</v>
      </c>
      <c r="S83" s="223">
        <v>224205</v>
      </c>
      <c r="T83" s="231">
        <v>218858</v>
      </c>
      <c r="U83" s="231">
        <v>213511</v>
      </c>
      <c r="V83" s="292">
        <f>ROUND('Models Data'!W498,0)</f>
        <v>207945</v>
      </c>
      <c r="W83" s="258">
        <f>ROUND('Models Data'!X498,0)</f>
        <v>202641</v>
      </c>
      <c r="X83" s="230">
        <f>ROUND('Models Data'!Y498,0)</f>
        <v>196619</v>
      </c>
      <c r="Y83" s="231">
        <f>ROUND('Models Data'!Z498,0)</f>
        <v>190875</v>
      </c>
      <c r="Z83" s="230">
        <f>ROUND('Models Data'!AA498,0)</f>
        <v>185031</v>
      </c>
      <c r="AA83" s="268">
        <f>ROUND('Models Data'!AB498,0)</f>
        <v>179339</v>
      </c>
      <c r="AB83" s="231">
        <f>ROUND('Models Data'!AC498,0)</f>
        <v>174168</v>
      </c>
      <c r="AC83" s="231">
        <f>ROUND('Models Data'!AD498,0)</f>
        <v>168526</v>
      </c>
      <c r="AD83" s="230">
        <f>ROUND('Models Data'!AE498,0)</f>
        <v>163578</v>
      </c>
      <c r="AE83" s="230">
        <f>ROUND('Models Data'!AF498,0)</f>
        <v>157884</v>
      </c>
      <c r="AF83" s="230">
        <f>ROUND('Models Data'!AG498,0)</f>
        <v>153033</v>
      </c>
      <c r="AG83" s="230">
        <f>ROUND('Models Data'!AH498,0)</f>
        <v>148188</v>
      </c>
      <c r="AH83" s="231">
        <f>ROUND('Models Data'!AI498,0)</f>
        <v>143635</v>
      </c>
      <c r="AI83" s="231">
        <f>ROUND('Models Data'!AJ498,0)</f>
        <v>138751</v>
      </c>
      <c r="AJ83" s="231">
        <f>ROUND('Models Data'!AK498,0)</f>
        <v>135263</v>
      </c>
      <c r="AK83" s="231">
        <f>ROUND('Models Data'!AL498,0)</f>
        <v>131675</v>
      </c>
      <c r="AL83" s="231">
        <f>ROUND('Models Data'!AM498,0)</f>
        <v>128517</v>
      </c>
      <c r="AM83" s="231">
        <f>ROUND('Models Data'!AN498,0)</f>
        <v>125366</v>
      </c>
      <c r="AN83" s="231">
        <f>ROUND('Models Data'!AO498,0)</f>
        <v>122536</v>
      </c>
      <c r="AO83" s="231">
        <f>ROUND('Models Data'!AP498,0)</f>
        <v>119518</v>
      </c>
      <c r="AP83" s="231">
        <f>ROUND('Models Data'!AQ498,0)</f>
        <v>117072</v>
      </c>
      <c r="AQ83" s="231">
        <f>ROUND('Models Data'!AR498,0)</f>
        <v>114959</v>
      </c>
      <c r="AR83" s="332">
        <f>ROUND('Models Data'!AS498,0)</f>
        <v>112146</v>
      </c>
      <c r="AS83" s="38">
        <f>ROUND('Models Data'!AT498,-2)</f>
        <v>109800</v>
      </c>
      <c r="AT83" s="38">
        <f>ROUND('Models Data'!AU498,-2)</f>
        <v>107900</v>
      </c>
      <c r="AU83" s="38">
        <f>ROUND('Models Data'!AV498,-2)</f>
        <v>106000</v>
      </c>
      <c r="AV83" s="38">
        <f>ROUND('Models Data'!AW498,-2)</f>
        <v>104600</v>
      </c>
      <c r="AW83" s="38">
        <f>ROUND('Models Data'!AX498,-2)</f>
        <v>103200</v>
      </c>
      <c r="AX83" s="38">
        <f>ROUND('Models Data'!AY498,-2)</f>
        <v>102200</v>
      </c>
      <c r="AY83" s="38">
        <f>ROUND('Models Data'!AZ498,-2)</f>
        <v>101200</v>
      </c>
      <c r="AZ83" s="38">
        <f>ROUND('Models Data'!BA498,-2)</f>
        <v>100500</v>
      </c>
      <c r="BA83" s="38">
        <f>ROUND('Models Data'!BB498,-2)</f>
        <v>99800</v>
      </c>
      <c r="BB83" s="38">
        <f>ROUND('Models Data'!BC498,-2)</f>
        <v>99300</v>
      </c>
      <c r="BC83" s="38">
        <f>ROUND('Models Data'!BD498,-2)</f>
        <v>98900</v>
      </c>
      <c r="BD83" s="38">
        <f>ROUND('Models Data'!BE498,-2)</f>
        <v>98600</v>
      </c>
      <c r="BE83" s="38">
        <f>ROUND('Models Data'!BF498,-2)</f>
        <v>98300</v>
      </c>
      <c r="BF83" s="38">
        <f>ROUND('Models Data'!BG498,-2)</f>
        <v>98200</v>
      </c>
      <c r="BG83" s="38">
        <f>ROUND('Models Data'!BH498,-2)</f>
        <v>98100</v>
      </c>
      <c r="BH83" s="38">
        <f>ROUND('Models Data'!BI498,-2)</f>
        <v>98100</v>
      </c>
      <c r="BI83" s="38">
        <f>ROUND('Models Data'!BJ498,-2)</f>
        <v>98000</v>
      </c>
      <c r="BJ83" s="38">
        <f>ROUND('Models Data'!BK498,-2)</f>
        <v>98000</v>
      </c>
      <c r="BK83" s="38">
        <f>ROUND('Models Data'!BL498,-2)</f>
        <v>98000</v>
      </c>
      <c r="BL83" s="112">
        <f>ROUND('Models Data'!BM498,-2)</f>
        <v>98000</v>
      </c>
    </row>
    <row r="84" spans="1:76" s="65" customFormat="1" ht="15.95" customHeight="1" thickBot="1" x14ac:dyDescent="0.4">
      <c r="A84" s="64" t="s">
        <v>64</v>
      </c>
      <c r="B84" s="211">
        <f t="array" ref="B84:U84">'Models Data'!C519:V519</f>
        <v>61930</v>
      </c>
      <c r="C84" s="163">
        <v>61722</v>
      </c>
      <c r="D84" s="163">
        <v>61206</v>
      </c>
      <c r="E84" s="164">
        <v>60983</v>
      </c>
      <c r="F84" s="163">
        <v>59267.999999999942</v>
      </c>
      <c r="G84" s="212">
        <v>58681</v>
      </c>
      <c r="H84" s="165">
        <v>57413</v>
      </c>
      <c r="I84" s="165">
        <v>56558</v>
      </c>
      <c r="J84" s="163">
        <v>56254</v>
      </c>
      <c r="K84" s="166">
        <v>55925</v>
      </c>
      <c r="L84" s="306">
        <v>55469</v>
      </c>
      <c r="M84" s="38">
        <v>54903</v>
      </c>
      <c r="N84" s="38">
        <v>54272</v>
      </c>
      <c r="O84" s="38">
        <v>53772</v>
      </c>
      <c r="P84" s="223">
        <v>52979</v>
      </c>
      <c r="Q84" s="223">
        <v>52146</v>
      </c>
      <c r="R84" s="38">
        <v>51361</v>
      </c>
      <c r="S84" s="223">
        <v>50833</v>
      </c>
      <c r="T84" s="231">
        <v>50390</v>
      </c>
      <c r="U84" s="231">
        <v>49922</v>
      </c>
      <c r="V84" s="292">
        <f>ROUND('Models Data'!W519,0)</f>
        <v>49621</v>
      </c>
      <c r="W84" s="258">
        <f>ROUND('Models Data'!X519,0)</f>
        <v>49246</v>
      </c>
      <c r="X84" s="230">
        <f>ROUND('Models Data'!Y519,0)</f>
        <v>48986</v>
      </c>
      <c r="Y84" s="231">
        <f>ROUND('Models Data'!Z519,0)</f>
        <v>48709</v>
      </c>
      <c r="Z84" s="230">
        <f>ROUND('Models Data'!AA519,0)</f>
        <v>48769</v>
      </c>
      <c r="AA84" s="268">
        <f>ROUND('Models Data'!AB519,0)</f>
        <v>48927</v>
      </c>
      <c r="AB84" s="231">
        <f>ROUND('Models Data'!AC519,0)</f>
        <v>49013</v>
      </c>
      <c r="AC84" s="231">
        <f>ROUND('Models Data'!AD519,0)</f>
        <v>53109</v>
      </c>
      <c r="AD84" s="230">
        <f>ROUND('Models Data'!AE519,0)</f>
        <v>53984</v>
      </c>
      <c r="AE84" s="230">
        <f>ROUND('Models Data'!AF519,0)</f>
        <v>54563</v>
      </c>
      <c r="AF84" s="230">
        <f>ROUND('Models Data'!AG519,0)</f>
        <v>55148</v>
      </c>
      <c r="AG84" s="230">
        <f>ROUND('Models Data'!AH519,0)</f>
        <v>55820</v>
      </c>
      <c r="AH84" s="231">
        <f>ROUND('Models Data'!AI519,0)</f>
        <v>56610</v>
      </c>
      <c r="AI84" s="231">
        <f>ROUND('Models Data'!AJ519,0)</f>
        <v>57650</v>
      </c>
      <c r="AJ84" s="231">
        <f>ROUND('Models Data'!AK519,0)</f>
        <v>58705</v>
      </c>
      <c r="AK84" s="231">
        <f>ROUND('Models Data'!AL519,0)</f>
        <v>59919</v>
      </c>
      <c r="AL84" s="231">
        <f>ROUND('Models Data'!AM519,0)</f>
        <v>62450</v>
      </c>
      <c r="AM84" s="231">
        <f>ROUND('Models Data'!AN519,0)</f>
        <v>68821</v>
      </c>
      <c r="AN84" s="231">
        <f>ROUND('Models Data'!AO519,0)</f>
        <v>84624</v>
      </c>
      <c r="AO84" s="231">
        <f>ROUND('Models Data'!AP519,0)</f>
        <v>110881</v>
      </c>
      <c r="AP84" s="231">
        <f>ROUND('Models Data'!AQ519,0)</f>
        <v>133539</v>
      </c>
      <c r="AQ84" s="231">
        <f>ROUND('Models Data'!AR519,0)</f>
        <v>142252</v>
      </c>
      <c r="AR84" s="332">
        <f>ROUND('Models Data'!AS519,0)</f>
        <v>151019</v>
      </c>
      <c r="AS84" s="38">
        <f>ROUND('Models Data'!AT519,-2)</f>
        <v>162900</v>
      </c>
      <c r="AT84" s="38">
        <f>ROUND('Models Data'!AU519,-2)</f>
        <v>171500</v>
      </c>
      <c r="AU84" s="38">
        <f>ROUND('Models Data'!AV519,-2)</f>
        <v>177600</v>
      </c>
      <c r="AV84" s="38">
        <f>ROUND('Models Data'!AW519,-2)</f>
        <v>181600</v>
      </c>
      <c r="AW84" s="38">
        <f>ROUND('Models Data'!AX519,-2)</f>
        <v>184200</v>
      </c>
      <c r="AX84" s="38">
        <f>ROUND('Models Data'!AY519,-2)</f>
        <v>186600</v>
      </c>
      <c r="AY84" s="38">
        <f>ROUND('Models Data'!AZ519,-2)</f>
        <v>188800</v>
      </c>
      <c r="AZ84" s="38">
        <f>ROUND('Models Data'!BA519,-2)</f>
        <v>190800</v>
      </c>
      <c r="BA84" s="38">
        <f>ROUND('Models Data'!BB519,-2)</f>
        <v>192600</v>
      </c>
      <c r="BB84" s="38">
        <f>ROUND('Models Data'!BC519,-2)</f>
        <v>194500</v>
      </c>
      <c r="BC84" s="38">
        <f>ROUND('Models Data'!BD519,-2)</f>
        <v>196100</v>
      </c>
      <c r="BD84" s="38">
        <f>ROUND('Models Data'!BE519,-2)</f>
        <v>197900</v>
      </c>
      <c r="BE84" s="38">
        <f>ROUND('Models Data'!BF519,-2)</f>
        <v>199500</v>
      </c>
      <c r="BF84" s="38">
        <f>ROUND('Models Data'!BG519,-2)</f>
        <v>200900</v>
      </c>
      <c r="BG84" s="38">
        <f>ROUND('Models Data'!BH519,-2)</f>
        <v>202200</v>
      </c>
      <c r="BH84" s="38">
        <f>ROUND('Models Data'!BI519,-2)</f>
        <v>203500</v>
      </c>
      <c r="BI84" s="38">
        <f>ROUND('Models Data'!BJ519,-2)</f>
        <v>204600</v>
      </c>
      <c r="BJ84" s="38">
        <f>ROUND('Models Data'!BK519,-2)</f>
        <v>205800</v>
      </c>
      <c r="BK84" s="38">
        <f>ROUND('Models Data'!BL519,-2)</f>
        <v>206800</v>
      </c>
      <c r="BL84" s="112">
        <f>ROUND('Models Data'!BM519,-2)</f>
        <v>207900</v>
      </c>
    </row>
    <row r="85" spans="1:76" s="18" customFormat="1" ht="15.95" customHeight="1" thickBot="1" x14ac:dyDescent="0.4">
      <c r="A85" s="313" t="s">
        <v>81</v>
      </c>
      <c r="B85" s="169">
        <f t="array" ref="B85:U85">'Models Data'!C540:V540</f>
        <v>348996</v>
      </c>
      <c r="C85" s="169">
        <v>346484</v>
      </c>
      <c r="D85" s="193">
        <v>345131</v>
      </c>
      <c r="E85" s="172">
        <v>342513</v>
      </c>
      <c r="F85" s="195">
        <v>340715.99999999994</v>
      </c>
      <c r="G85" s="213">
        <v>339537</v>
      </c>
      <c r="H85" s="194">
        <v>335160</v>
      </c>
      <c r="I85" s="194">
        <v>330183</v>
      </c>
      <c r="J85" s="195">
        <v>325798</v>
      </c>
      <c r="K85" s="170">
        <v>320762</v>
      </c>
      <c r="L85" s="280">
        <v>316333</v>
      </c>
      <c r="M85" s="226">
        <v>310528</v>
      </c>
      <c r="N85" s="226">
        <v>305229</v>
      </c>
      <c r="O85" s="226">
        <v>299352</v>
      </c>
      <c r="P85" s="238">
        <v>293621</v>
      </c>
      <c r="Q85" s="238">
        <v>287413</v>
      </c>
      <c r="R85" s="226">
        <v>281582</v>
      </c>
      <c r="S85" s="238">
        <v>275038</v>
      </c>
      <c r="T85" s="249">
        <v>269248</v>
      </c>
      <c r="U85" s="232">
        <v>263433</v>
      </c>
      <c r="V85" s="293">
        <f>ROUND('Models Data'!W540,0)</f>
        <v>257566</v>
      </c>
      <c r="W85" s="227">
        <f>ROUND('Models Data'!X540,0)</f>
        <v>251887</v>
      </c>
      <c r="X85" s="2">
        <f>ROUND('Models Data'!Y540,0)</f>
        <v>245605</v>
      </c>
      <c r="Y85" s="227">
        <f>ROUND('Models Data'!Z540,0)</f>
        <v>239584</v>
      </c>
      <c r="Z85" s="2">
        <f>ROUND('Models Data'!AA540,0)</f>
        <v>233800</v>
      </c>
      <c r="AA85" s="269">
        <f>ROUND('Models Data'!AB540,0)</f>
        <v>228266</v>
      </c>
      <c r="AB85" s="227">
        <f>ROUND('Models Data'!AC540,0)</f>
        <v>223181</v>
      </c>
      <c r="AC85" s="227">
        <f>ROUND('Models Data'!AD540,0)</f>
        <v>221635</v>
      </c>
      <c r="AD85" s="2">
        <f>ROUND('Models Data'!AE540,0)</f>
        <v>217562</v>
      </c>
      <c r="AE85" s="2">
        <f>ROUND('Models Data'!AF540,0)</f>
        <v>212447</v>
      </c>
      <c r="AF85" s="2">
        <f>ROUND('Models Data'!AG540,0)</f>
        <v>208181</v>
      </c>
      <c r="AG85" s="2">
        <f>ROUND('Models Data'!AH540,0)</f>
        <v>204008</v>
      </c>
      <c r="AH85" s="227">
        <f>ROUND('Models Data'!AI540,0)</f>
        <v>200245</v>
      </c>
      <c r="AI85" s="227">
        <f>ROUND('Models Data'!AJ540,0)</f>
        <v>196401</v>
      </c>
      <c r="AJ85" s="227">
        <f>ROUND('Models Data'!AK540,0)</f>
        <v>193968</v>
      </c>
      <c r="AK85" s="227">
        <f>ROUND('Models Data'!AL540,0)</f>
        <v>191594</v>
      </c>
      <c r="AL85" s="227">
        <f>ROUND('Models Data'!AM540,0)</f>
        <v>190967</v>
      </c>
      <c r="AM85" s="227">
        <f>ROUND('Models Data'!AN540,0)</f>
        <v>194187</v>
      </c>
      <c r="AN85" s="227">
        <f>ROUND('Models Data'!AO540,0)</f>
        <v>207160</v>
      </c>
      <c r="AO85" s="227">
        <f>ROUND('Models Data'!AP540,0)</f>
        <v>230399</v>
      </c>
      <c r="AP85" s="227">
        <f>ROUND('Models Data'!AQ540,0)</f>
        <v>250611</v>
      </c>
      <c r="AQ85" s="227">
        <f>ROUND('Models Data'!AR540,0)</f>
        <v>257211</v>
      </c>
      <c r="AR85" s="337">
        <f>ROUND('Models Data'!AS540,0)</f>
        <v>263165</v>
      </c>
      <c r="AS85" s="113">
        <f>ROUND('Models Data'!AT540,-2)</f>
        <v>272700</v>
      </c>
      <c r="AT85" s="113">
        <f>ROUND('Models Data'!AU540,-2)</f>
        <v>279400</v>
      </c>
      <c r="AU85" s="113">
        <f>ROUND('Models Data'!AV540,-2)</f>
        <v>283600</v>
      </c>
      <c r="AV85" s="113">
        <f>ROUND('Models Data'!AW540,-2)</f>
        <v>286300</v>
      </c>
      <c r="AW85" s="113">
        <f>ROUND('Models Data'!AX540,-2)</f>
        <v>287400</v>
      </c>
      <c r="AX85" s="113">
        <f>ROUND('Models Data'!AY540,-2)</f>
        <v>288800</v>
      </c>
      <c r="AY85" s="113">
        <f>ROUND('Models Data'!AZ540,-2)</f>
        <v>290000</v>
      </c>
      <c r="AZ85" s="113">
        <f>ROUND('Models Data'!BA540,-2)</f>
        <v>291300</v>
      </c>
      <c r="BA85" s="113">
        <f>ROUND('Models Data'!BB540,-2)</f>
        <v>292400</v>
      </c>
      <c r="BB85" s="113">
        <f>ROUND('Models Data'!BC540,-2)</f>
        <v>293800</v>
      </c>
      <c r="BC85" s="113">
        <f>ROUND('Models Data'!BD540,-2)</f>
        <v>295000</v>
      </c>
      <c r="BD85" s="113">
        <f>ROUND('Models Data'!BE540,-2)</f>
        <v>296500</v>
      </c>
      <c r="BE85" s="113">
        <f>ROUND('Models Data'!BF540,-2)</f>
        <v>297800</v>
      </c>
      <c r="BF85" s="113">
        <f>ROUND('Models Data'!BG540,-2)</f>
        <v>299200</v>
      </c>
      <c r="BG85" s="113">
        <f>ROUND('Models Data'!BH540,-2)</f>
        <v>300200</v>
      </c>
      <c r="BH85" s="113">
        <f>ROUND('Models Data'!BI540,-2)</f>
        <v>301600</v>
      </c>
      <c r="BI85" s="113">
        <f>ROUND('Models Data'!BJ540,-2)</f>
        <v>302600</v>
      </c>
      <c r="BJ85" s="113">
        <f>ROUND('Models Data'!BK540,-2)</f>
        <v>303800</v>
      </c>
      <c r="BK85" s="113">
        <f>ROUND('Models Data'!BL540,-2)</f>
        <v>304800</v>
      </c>
      <c r="BL85" s="114">
        <f>ROUND('Models Data'!BM540,-2)</f>
        <v>306000</v>
      </c>
    </row>
    <row r="86" spans="1:7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242"/>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39"/>
      <c r="BN86" s="39"/>
      <c r="BO86" s="39"/>
      <c r="BP86" s="39"/>
      <c r="BQ86" s="39"/>
      <c r="BR86" s="39"/>
      <c r="BS86" s="39"/>
      <c r="BT86" s="39"/>
      <c r="BU86" s="39"/>
      <c r="BV86" s="39"/>
      <c r="BW86" s="39"/>
      <c r="BX86" s="39"/>
    </row>
    <row r="87" spans="1:76" s="41" customFormat="1" ht="15.95" customHeight="1" thickBot="1" x14ac:dyDescent="0.4">
      <c r="A87" s="74" t="s">
        <v>78</v>
      </c>
      <c r="B87" s="217">
        <f t="array" ref="B87:U87">'Models Data'!C561:V561</f>
        <v>0</v>
      </c>
      <c r="C87" s="218">
        <v>0</v>
      </c>
      <c r="D87" s="218">
        <v>0</v>
      </c>
      <c r="E87" s="219">
        <v>0</v>
      </c>
      <c r="F87" s="218">
        <v>21726</v>
      </c>
      <c r="G87" s="220">
        <v>21248</v>
      </c>
      <c r="H87" s="221">
        <v>20672</v>
      </c>
      <c r="I87" s="221">
        <v>19984</v>
      </c>
      <c r="J87" s="222">
        <v>19284</v>
      </c>
      <c r="K87" s="302">
        <v>18517</v>
      </c>
      <c r="L87" s="307">
        <v>17874</v>
      </c>
      <c r="M87" s="241">
        <v>17119</v>
      </c>
      <c r="N87" s="241">
        <v>16438</v>
      </c>
      <c r="O87" s="241">
        <v>15651</v>
      </c>
      <c r="P87" s="242">
        <v>14963</v>
      </c>
      <c r="Q87" s="242">
        <v>14193</v>
      </c>
      <c r="R87" s="241">
        <v>13395</v>
      </c>
      <c r="S87" s="242">
        <v>12632</v>
      </c>
      <c r="T87" s="242">
        <v>11951</v>
      </c>
      <c r="U87" s="242">
        <v>11280</v>
      </c>
      <c r="V87" s="295">
        <f>ROUND('Models Data'!W561,0)</f>
        <v>10614</v>
      </c>
      <c r="W87" s="259">
        <f>ROUND('Models Data'!X561,0)</f>
        <v>9915</v>
      </c>
      <c r="X87" s="241">
        <f>ROUND('Models Data'!Y561,0)</f>
        <v>9293</v>
      </c>
      <c r="Y87" s="242">
        <f>ROUND('Models Data'!Z561,0)</f>
        <v>8623</v>
      </c>
      <c r="Z87" s="241">
        <f>ROUND('Models Data'!AA561,0)</f>
        <v>7996</v>
      </c>
      <c r="AA87" s="271">
        <f>ROUND('Models Data'!AB561,0)</f>
        <v>7365</v>
      </c>
      <c r="AB87" s="242">
        <f>ROUND('Models Data'!AC561,0)</f>
        <v>6817</v>
      </c>
      <c r="AC87" s="242">
        <f>ROUND('Models Data'!AD561,0)</f>
        <v>6245</v>
      </c>
      <c r="AD87" s="241">
        <f>ROUND('Models Data'!AE561,0)</f>
        <v>5744</v>
      </c>
      <c r="AE87" s="241">
        <f>ROUND('Models Data'!AF561,0)</f>
        <v>5197</v>
      </c>
      <c r="AF87" s="241">
        <f>ROUND('Models Data'!AG561,0)</f>
        <v>4709</v>
      </c>
      <c r="AG87" s="241">
        <f>ROUND('Models Data'!AH561,0)</f>
        <v>4226</v>
      </c>
      <c r="AH87" s="242">
        <f>ROUND('Models Data'!AI561,0)</f>
        <v>3799</v>
      </c>
      <c r="AI87" s="242">
        <f>ROUND('Models Data'!AJ561,0)</f>
        <v>3371</v>
      </c>
      <c r="AJ87" s="242">
        <f>ROUND('Models Data'!AK561,0)</f>
        <v>3024</v>
      </c>
      <c r="AK87" s="242">
        <f>ROUND('Models Data'!AL561,0)</f>
        <v>2597</v>
      </c>
      <c r="AL87" s="242">
        <f>ROUND('Models Data'!AM561,0)</f>
        <v>2315</v>
      </c>
      <c r="AM87" s="242">
        <f>ROUND('Models Data'!AN561,0)</f>
        <v>2030</v>
      </c>
      <c r="AN87" s="242">
        <f>ROUND('Models Data'!AO561,0)</f>
        <v>1774</v>
      </c>
      <c r="AO87" s="242">
        <f>ROUND('Models Data'!AP561,0)</f>
        <v>1542</v>
      </c>
      <c r="AP87" s="242">
        <f>ROUND('Models Data'!AQ561,0)</f>
        <v>1330</v>
      </c>
      <c r="AQ87" s="242">
        <f>ROUND('Models Data'!AR561,0)</f>
        <v>1168</v>
      </c>
      <c r="AR87" s="338">
        <f>ROUND('Models Data'!AS561,0)</f>
        <v>981</v>
      </c>
      <c r="AS87" s="132">
        <f>ROUND('Models Data'!AT561,-2)</f>
        <v>800</v>
      </c>
      <c r="AT87" s="132">
        <f>ROUND('Models Data'!AU561,-2)</f>
        <v>700</v>
      </c>
      <c r="AU87" s="132">
        <f>ROUND('Models Data'!AV561,-2)</f>
        <v>600</v>
      </c>
      <c r="AV87" s="132">
        <f>ROUND('Models Data'!AW561,-2)</f>
        <v>500</v>
      </c>
      <c r="AW87" s="132">
        <f>ROUND('Models Data'!AX561,-2)</f>
        <v>400</v>
      </c>
      <c r="AX87" s="132">
        <f>ROUND('Models Data'!AY561,-2)</f>
        <v>300</v>
      </c>
      <c r="AY87" s="132">
        <f>ROUND('Models Data'!AZ561,-2)</f>
        <v>300</v>
      </c>
      <c r="AZ87" s="132">
        <f>ROUND('Models Data'!BA561,-2)</f>
        <v>200</v>
      </c>
      <c r="BA87" s="132">
        <f>ROUND('Models Data'!BB561,-2)</f>
        <v>200</v>
      </c>
      <c r="BB87" s="132">
        <f>ROUND('Models Data'!BC561,-2)</f>
        <v>100</v>
      </c>
      <c r="BC87" s="132">
        <f>ROUND('Models Data'!BD561,-2)</f>
        <v>100</v>
      </c>
      <c r="BD87" s="132">
        <f>ROUND('Models Data'!BE561,-2)</f>
        <v>100</v>
      </c>
      <c r="BE87" s="132">
        <f>ROUND('Models Data'!BF561,-2)</f>
        <v>100</v>
      </c>
      <c r="BF87" s="132">
        <f>ROUND('Models Data'!BG561,-2)</f>
        <v>100</v>
      </c>
      <c r="BG87" s="132">
        <f>ROUND('Models Data'!BH561,-2)</f>
        <v>0</v>
      </c>
      <c r="BH87" s="132">
        <f>ROUND('Models Data'!BI561,-2)</f>
        <v>0</v>
      </c>
      <c r="BI87" s="132">
        <f>ROUND('Models Data'!BJ561,-2)</f>
        <v>0</v>
      </c>
      <c r="BJ87" s="132">
        <f>ROUND('Models Data'!BK561,-2)</f>
        <v>0</v>
      </c>
      <c r="BK87" s="132">
        <f>ROUND('Models Data'!BL561,-2)</f>
        <v>0</v>
      </c>
      <c r="BL87" s="133">
        <f>ROUND('Models Data'!BM561,-2)</f>
        <v>0</v>
      </c>
      <c r="BM87" s="39"/>
      <c r="BN87" s="39"/>
      <c r="BO87" s="39"/>
      <c r="BP87" s="39"/>
      <c r="BQ87" s="39"/>
      <c r="BR87" s="39"/>
      <c r="BS87" s="39"/>
      <c r="BT87" s="39"/>
      <c r="BU87" s="39"/>
      <c r="BV87" s="39"/>
      <c r="BW87" s="39"/>
      <c r="BX87" s="39"/>
    </row>
    <row r="88" spans="1:7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2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7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246"/>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76" s="72" customFormat="1" ht="15.95" customHeight="1" x14ac:dyDescent="0.35">
      <c r="A90" s="312" t="s">
        <v>79</v>
      </c>
      <c r="B90" s="211">
        <f t="array" ref="B90:U90">'Models Data'!C582:V582</f>
        <v>76000</v>
      </c>
      <c r="C90" s="163">
        <v>77543.000000000087</v>
      </c>
      <c r="D90" s="163">
        <v>79491</v>
      </c>
      <c r="E90" s="164">
        <v>81310</v>
      </c>
      <c r="F90" s="163">
        <v>83741</v>
      </c>
      <c r="G90" s="212">
        <v>85237</v>
      </c>
      <c r="H90" s="165">
        <v>86443</v>
      </c>
      <c r="I90" s="165">
        <v>87585</v>
      </c>
      <c r="J90" s="167">
        <v>88269</v>
      </c>
      <c r="K90" s="166">
        <v>88800</v>
      </c>
      <c r="L90" s="275">
        <v>88493</v>
      </c>
      <c r="M90" s="230">
        <v>87708</v>
      </c>
      <c r="N90" s="230">
        <v>87003</v>
      </c>
      <c r="O90" s="230">
        <v>85837</v>
      </c>
      <c r="P90" s="231">
        <v>84471</v>
      </c>
      <c r="Q90" s="231">
        <v>83638</v>
      </c>
      <c r="R90" s="230">
        <v>82550</v>
      </c>
      <c r="S90" s="231">
        <v>81465</v>
      </c>
      <c r="T90" s="231">
        <v>80521</v>
      </c>
      <c r="U90" s="231">
        <v>79286</v>
      </c>
      <c r="V90" s="292">
        <f>ROUND('Models Data'!W582,0)</f>
        <v>77584</v>
      </c>
      <c r="W90" s="258">
        <f>ROUND('Models Data'!X582,0)</f>
        <v>75864</v>
      </c>
      <c r="X90" s="230">
        <f>ROUND('Models Data'!Y582,0)</f>
        <v>73970</v>
      </c>
      <c r="Y90" s="231">
        <f>ROUND('Models Data'!Z582,0)</f>
        <v>71978</v>
      </c>
      <c r="Z90" s="230">
        <f>ROUND('Models Data'!AA582,0)</f>
        <v>69989</v>
      </c>
      <c r="AA90" s="268">
        <f>ROUND('Models Data'!AB582,0)</f>
        <v>67852</v>
      </c>
      <c r="AB90" s="231">
        <f>ROUND('Models Data'!AC582,0)</f>
        <v>65730</v>
      </c>
      <c r="AC90" s="231">
        <f>ROUND('Models Data'!AD582,0)</f>
        <v>63549</v>
      </c>
      <c r="AD90" s="230">
        <f>ROUND('Models Data'!AE582,0)</f>
        <v>61463</v>
      </c>
      <c r="AE90" s="230">
        <f>ROUND('Models Data'!AF582,0)</f>
        <v>59060</v>
      </c>
      <c r="AF90" s="230">
        <f>ROUND('Models Data'!AG582,0)</f>
        <v>56725</v>
      </c>
      <c r="AG90" s="230">
        <f>ROUND('Models Data'!AH582,0)</f>
        <v>54528</v>
      </c>
      <c r="AH90" s="231">
        <f>ROUND('Models Data'!AI582,0)</f>
        <v>52292</v>
      </c>
      <c r="AI90" s="231">
        <f>ROUND('Models Data'!AJ582,0)</f>
        <v>49094</v>
      </c>
      <c r="AJ90" s="231">
        <f>ROUND('Models Data'!AK582,0)</f>
        <v>47036</v>
      </c>
      <c r="AK90" s="231">
        <f>ROUND('Models Data'!AL582,0)</f>
        <v>44524</v>
      </c>
      <c r="AL90" s="231">
        <f>ROUND('Models Data'!AM582,0)</f>
        <v>42464</v>
      </c>
      <c r="AM90" s="231">
        <f>ROUND('Models Data'!AN582,0)</f>
        <v>40431</v>
      </c>
      <c r="AN90" s="231">
        <f>ROUND('Models Data'!AO582,0)</f>
        <v>38403</v>
      </c>
      <c r="AO90" s="231">
        <f>ROUND('Models Data'!AP582,0)</f>
        <v>36350</v>
      </c>
      <c r="AP90" s="231">
        <f>ROUND('Models Data'!AQ582,0)</f>
        <v>34571</v>
      </c>
      <c r="AQ90" s="231">
        <f>ROUND('Models Data'!AR582,0)</f>
        <v>32849</v>
      </c>
      <c r="AR90" s="332">
        <f>ROUND('Models Data'!AS582,0)</f>
        <v>30984</v>
      </c>
      <c r="AS90" s="38">
        <f>ROUND('Models Data'!AT582,-2)</f>
        <v>29200</v>
      </c>
      <c r="AT90" s="38">
        <f>ROUND('Models Data'!AU582,-2)</f>
        <v>27600</v>
      </c>
      <c r="AU90" s="38">
        <f>ROUND('Models Data'!AV582,-2)</f>
        <v>26000</v>
      </c>
      <c r="AV90" s="38">
        <f>ROUND('Models Data'!AW582,-2)</f>
        <v>24600</v>
      </c>
      <c r="AW90" s="38">
        <f>ROUND('Models Data'!AX582,-2)</f>
        <v>23200</v>
      </c>
      <c r="AX90" s="38">
        <f>ROUND('Models Data'!AY582,-2)</f>
        <v>22100</v>
      </c>
      <c r="AY90" s="38">
        <f>ROUND('Models Data'!AZ582,-2)</f>
        <v>20900</v>
      </c>
      <c r="AZ90" s="38">
        <f>ROUND('Models Data'!BA582,-2)</f>
        <v>19900</v>
      </c>
      <c r="BA90" s="38">
        <f>ROUND('Models Data'!BB582,-2)</f>
        <v>18900</v>
      </c>
      <c r="BB90" s="38">
        <f>ROUND('Models Data'!BC582,-2)</f>
        <v>18100</v>
      </c>
      <c r="BC90" s="38">
        <f>ROUND('Models Data'!BD582,-2)</f>
        <v>17200</v>
      </c>
      <c r="BD90" s="38">
        <f>ROUND('Models Data'!BE582,-2)</f>
        <v>16600</v>
      </c>
      <c r="BE90" s="38">
        <f>ROUND('Models Data'!BF582,-2)</f>
        <v>15900</v>
      </c>
      <c r="BF90" s="38">
        <f>ROUND('Models Data'!BG582,-2)</f>
        <v>15300</v>
      </c>
      <c r="BG90" s="38">
        <f>ROUND('Models Data'!BH582,-2)</f>
        <v>14700</v>
      </c>
      <c r="BH90" s="38">
        <f>ROUND('Models Data'!BI582,-2)</f>
        <v>14200</v>
      </c>
      <c r="BI90" s="38">
        <f>ROUND('Models Data'!BJ582,-2)</f>
        <v>13800</v>
      </c>
      <c r="BJ90" s="38">
        <f>ROUND('Models Data'!BK582,-2)</f>
        <v>13400</v>
      </c>
      <c r="BK90" s="38">
        <f>ROUND('Models Data'!BL582,-2)</f>
        <v>12900</v>
      </c>
      <c r="BL90" s="112">
        <f>ROUND('Models Data'!BM582,-2)</f>
        <v>12600</v>
      </c>
    </row>
    <row r="91" spans="1:76" s="41" customFormat="1" ht="15.95" customHeight="1" x14ac:dyDescent="0.35">
      <c r="A91" s="70" t="s">
        <v>80</v>
      </c>
      <c r="B91" s="211">
        <f t="array" ref="B91:U91">'Models Data'!C603:V603</f>
        <v>8355</v>
      </c>
      <c r="C91" s="163">
        <v>8113.5</v>
      </c>
      <c r="D91" s="163">
        <v>7872</v>
      </c>
      <c r="E91" s="164">
        <v>7667</v>
      </c>
      <c r="F91" s="163">
        <v>7462</v>
      </c>
      <c r="G91" s="212">
        <v>7263</v>
      </c>
      <c r="H91" s="165">
        <v>7095</v>
      </c>
      <c r="I91" s="165">
        <v>6844</v>
      </c>
      <c r="J91" s="167">
        <v>6663</v>
      </c>
      <c r="K91" s="166">
        <v>6642</v>
      </c>
      <c r="L91" s="275">
        <v>6526</v>
      </c>
      <c r="M91" s="230">
        <v>6458</v>
      </c>
      <c r="N91" s="230">
        <v>6385</v>
      </c>
      <c r="O91" s="230">
        <v>6263</v>
      </c>
      <c r="P91" s="231">
        <v>6068</v>
      </c>
      <c r="Q91" s="231">
        <v>6014</v>
      </c>
      <c r="R91" s="230">
        <v>5896</v>
      </c>
      <c r="S91" s="231">
        <v>5755</v>
      </c>
      <c r="T91" s="231">
        <v>5572</v>
      </c>
      <c r="U91" s="231">
        <v>5389</v>
      </c>
      <c r="V91" s="292">
        <f>ROUND('Models Data'!W603,0)</f>
        <v>5167</v>
      </c>
      <c r="W91" s="258">
        <f>ROUND('Models Data'!X603,0)</f>
        <v>4956</v>
      </c>
      <c r="X91" s="230">
        <f>ROUND('Models Data'!Y603,0)</f>
        <v>4779</v>
      </c>
      <c r="Y91" s="231">
        <f>ROUND('Models Data'!Z603,0)</f>
        <v>4590</v>
      </c>
      <c r="Z91" s="230">
        <f>ROUND('Models Data'!AA603,0)</f>
        <v>4412</v>
      </c>
      <c r="AA91" s="268">
        <f>ROUND('Models Data'!AB603,0)</f>
        <v>4262</v>
      </c>
      <c r="AB91" s="231">
        <f>ROUND('Models Data'!AC603,0)</f>
        <v>4121</v>
      </c>
      <c r="AC91" s="231">
        <f>ROUND('Models Data'!AD603,0)</f>
        <v>3960</v>
      </c>
      <c r="AD91" s="230">
        <f>ROUND('Models Data'!AE603,0)</f>
        <v>3833</v>
      </c>
      <c r="AE91" s="230">
        <f>ROUND('Models Data'!AF603,0)</f>
        <v>3738</v>
      </c>
      <c r="AF91" s="230">
        <f>ROUND('Models Data'!AG603,0)</f>
        <v>3658</v>
      </c>
      <c r="AG91" s="230">
        <f>ROUND('Models Data'!AH603,0)</f>
        <v>3570</v>
      </c>
      <c r="AH91" s="231">
        <f>ROUND('Models Data'!AI603,0)</f>
        <v>3538</v>
      </c>
      <c r="AI91" s="231">
        <f>ROUND('Models Data'!AJ603,0)</f>
        <v>3405</v>
      </c>
      <c r="AJ91" s="231">
        <f>ROUND('Models Data'!AK603,0)</f>
        <v>3380</v>
      </c>
      <c r="AK91" s="231">
        <f>ROUND('Models Data'!AL603,0)</f>
        <v>3300</v>
      </c>
      <c r="AL91" s="231">
        <f>ROUND('Models Data'!AM603,0)</f>
        <v>3225</v>
      </c>
      <c r="AM91" s="231">
        <f>ROUND('Models Data'!AN603,0)</f>
        <v>3277</v>
      </c>
      <c r="AN91" s="231">
        <f>ROUND('Models Data'!AO603,0)</f>
        <v>3338</v>
      </c>
      <c r="AO91" s="231">
        <f>ROUND('Models Data'!AP603,0)</f>
        <v>3317</v>
      </c>
      <c r="AP91" s="231">
        <f>ROUND('Models Data'!AQ603,0)</f>
        <v>3379</v>
      </c>
      <c r="AQ91" s="231">
        <f>ROUND('Models Data'!AR603,0)</f>
        <v>3405</v>
      </c>
      <c r="AR91" s="332">
        <f>ROUND('Models Data'!AS603,0)</f>
        <v>3427</v>
      </c>
      <c r="AS91" s="38">
        <f>ROUND('Models Data'!AT603,-2)</f>
        <v>3400</v>
      </c>
      <c r="AT91" s="38">
        <f>ROUND('Models Data'!AU603,-2)</f>
        <v>3400</v>
      </c>
      <c r="AU91" s="38">
        <f>ROUND('Models Data'!AV603,-2)</f>
        <v>3400</v>
      </c>
      <c r="AV91" s="38">
        <f>ROUND('Models Data'!AW603,-2)</f>
        <v>3400</v>
      </c>
      <c r="AW91" s="38">
        <f>ROUND('Models Data'!AX603,-2)</f>
        <v>3400</v>
      </c>
      <c r="AX91" s="38">
        <f>ROUND('Models Data'!AY603,-2)</f>
        <v>3500</v>
      </c>
      <c r="AY91" s="38">
        <f>ROUND('Models Data'!AZ603,-2)</f>
        <v>3500</v>
      </c>
      <c r="AZ91" s="38">
        <f>ROUND('Models Data'!BA603,-2)</f>
        <v>3500</v>
      </c>
      <c r="BA91" s="38">
        <f>ROUND('Models Data'!BB603,-2)</f>
        <v>3500</v>
      </c>
      <c r="BB91" s="38">
        <f>ROUND('Models Data'!BC603,-2)</f>
        <v>3600</v>
      </c>
      <c r="BC91" s="38">
        <f>ROUND('Models Data'!BD603,-2)</f>
        <v>3600</v>
      </c>
      <c r="BD91" s="38">
        <f>ROUND('Models Data'!BE603,-2)</f>
        <v>3600</v>
      </c>
      <c r="BE91" s="38">
        <f>ROUND('Models Data'!BF603,-2)</f>
        <v>3700</v>
      </c>
      <c r="BF91" s="38">
        <f>ROUND('Models Data'!BG603,-2)</f>
        <v>3700</v>
      </c>
      <c r="BG91" s="38">
        <f>ROUND('Models Data'!BH603,-2)</f>
        <v>3700</v>
      </c>
      <c r="BH91" s="38">
        <f>ROUND('Models Data'!BI603,-2)</f>
        <v>3800</v>
      </c>
      <c r="BI91" s="38">
        <f>ROUND('Models Data'!BJ603,-2)</f>
        <v>3800</v>
      </c>
      <c r="BJ91" s="38">
        <f>ROUND('Models Data'!BK603,-2)</f>
        <v>3800</v>
      </c>
      <c r="BK91" s="38">
        <f>ROUND('Models Data'!BL603,-2)</f>
        <v>3800</v>
      </c>
      <c r="BL91" s="112">
        <f>ROUND('Models Data'!BM603,-2)</f>
        <v>3900</v>
      </c>
      <c r="BM91" s="39"/>
      <c r="BN91" s="39"/>
      <c r="BO91" s="39"/>
      <c r="BP91" s="39"/>
      <c r="BQ91" s="39"/>
      <c r="BR91" s="39"/>
      <c r="BS91" s="39"/>
      <c r="BT91" s="39"/>
      <c r="BU91" s="39"/>
      <c r="BV91" s="39"/>
      <c r="BW91" s="39"/>
      <c r="BX91" s="39"/>
    </row>
    <row r="92" spans="1:76" s="41" customFormat="1" ht="15.95" customHeight="1" x14ac:dyDescent="0.35">
      <c r="A92" s="70" t="s">
        <v>122</v>
      </c>
      <c r="B92" s="211">
        <f t="array" ref="B92:U92">'Models Data'!C624:V624</f>
        <v>6316</v>
      </c>
      <c r="C92" s="163">
        <v>5516.5</v>
      </c>
      <c r="D92" s="163">
        <v>4717</v>
      </c>
      <c r="E92" s="164">
        <v>6052</v>
      </c>
      <c r="F92" s="163">
        <v>7387</v>
      </c>
      <c r="G92" s="212">
        <v>7527</v>
      </c>
      <c r="H92" s="165">
        <v>7530</v>
      </c>
      <c r="I92" s="165">
        <v>7595</v>
      </c>
      <c r="J92" s="167">
        <v>7992</v>
      </c>
      <c r="K92" s="166">
        <v>8066</v>
      </c>
      <c r="L92" s="275">
        <v>9975</v>
      </c>
      <c r="M92" s="230">
        <v>10374</v>
      </c>
      <c r="N92" s="230">
        <v>10685</v>
      </c>
      <c r="O92" s="230">
        <v>10732</v>
      </c>
      <c r="P92" s="231">
        <v>11086</v>
      </c>
      <c r="Q92" s="231">
        <v>9718</v>
      </c>
      <c r="R92" s="230">
        <v>9279</v>
      </c>
      <c r="S92" s="231">
        <v>9009</v>
      </c>
      <c r="T92" s="231">
        <v>8390</v>
      </c>
      <c r="U92" s="231">
        <v>7302</v>
      </c>
      <c r="V92" s="292">
        <f>ROUND('Models Data'!W624,0)</f>
        <v>7269</v>
      </c>
      <c r="W92" s="258">
        <f>ROUND('Models Data'!X624,0)</f>
        <v>7105</v>
      </c>
      <c r="X92" s="230">
        <f>ROUND('Models Data'!Y624,0)</f>
        <v>7014</v>
      </c>
      <c r="Y92" s="231">
        <f>ROUND('Models Data'!Z624,0)</f>
        <v>6686</v>
      </c>
      <c r="Z92" s="230">
        <f>ROUND('Models Data'!AA624,0)</f>
        <v>6428</v>
      </c>
      <c r="AA92" s="268">
        <f>ROUND('Models Data'!AB624,0)</f>
        <v>6178</v>
      </c>
      <c r="AB92" s="231">
        <f>ROUND('Models Data'!AC624,0)</f>
        <v>6069</v>
      </c>
      <c r="AC92" s="231">
        <f>ROUND('Models Data'!AD624,0)</f>
        <v>5830</v>
      </c>
      <c r="AD92" s="230">
        <f>ROUND('Models Data'!AE624,0)</f>
        <v>5150</v>
      </c>
      <c r="AE92" s="230">
        <f>ROUND('Models Data'!AF624,0)</f>
        <v>4905</v>
      </c>
      <c r="AF92" s="230">
        <f>ROUND('Models Data'!AG624,0)</f>
        <v>4698</v>
      </c>
      <c r="AG92" s="230">
        <f>ROUND('Models Data'!AH624,0)</f>
        <v>4557</v>
      </c>
      <c r="AH92" s="231">
        <f>ROUND('Models Data'!AI624,0)</f>
        <v>4321</v>
      </c>
      <c r="AI92" s="231">
        <f>ROUND('Models Data'!AJ624,0)</f>
        <v>7571</v>
      </c>
      <c r="AJ92" s="231">
        <f>ROUND('Models Data'!AK624,0)</f>
        <v>7222</v>
      </c>
      <c r="AK92" s="231">
        <f>ROUND('Models Data'!AL624,0)</f>
        <v>4189</v>
      </c>
      <c r="AL92" s="231">
        <f>ROUND('Models Data'!AM624,0)</f>
        <v>4098</v>
      </c>
      <c r="AM92" s="231">
        <f>ROUND('Models Data'!AN624,0)</f>
        <v>4158</v>
      </c>
      <c r="AN92" s="231">
        <f>ROUND('Models Data'!AO624,0)</f>
        <v>4092</v>
      </c>
      <c r="AO92" s="231">
        <f>ROUND('Models Data'!AP624,0)</f>
        <v>3965</v>
      </c>
      <c r="AP92" s="231">
        <f>ROUND('Models Data'!AQ624,0)</f>
        <v>3954</v>
      </c>
      <c r="AQ92" s="231">
        <f>ROUND('Models Data'!AR624,0)</f>
        <v>3842</v>
      </c>
      <c r="AR92" s="332">
        <f>ROUND('Models Data'!AS624,0)</f>
        <v>3670</v>
      </c>
      <c r="AS92" s="38">
        <f>ROUND('Models Data'!AT624,-2)</f>
        <v>3600</v>
      </c>
      <c r="AT92" s="38">
        <f>ROUND('Models Data'!AU624,-2)</f>
        <v>3500</v>
      </c>
      <c r="AU92" s="38">
        <f>ROUND('Models Data'!AV624,-2)</f>
        <v>3400</v>
      </c>
      <c r="AV92" s="38">
        <f>ROUND('Models Data'!AW624,-2)</f>
        <v>3300</v>
      </c>
      <c r="AW92" s="38">
        <f>ROUND('Models Data'!AX624,-2)</f>
        <v>3200</v>
      </c>
      <c r="AX92" s="38">
        <f>ROUND('Models Data'!AY624,-2)</f>
        <v>3100</v>
      </c>
      <c r="AY92" s="38">
        <f>ROUND('Models Data'!AZ624,-2)</f>
        <v>3000</v>
      </c>
      <c r="AZ92" s="38">
        <f>ROUND('Models Data'!BA624,-2)</f>
        <v>2900</v>
      </c>
      <c r="BA92" s="38">
        <f>ROUND('Models Data'!BB624,-2)</f>
        <v>2800</v>
      </c>
      <c r="BB92" s="38">
        <f>ROUND('Models Data'!BC624,-2)</f>
        <v>2800</v>
      </c>
      <c r="BC92" s="38">
        <f>ROUND('Models Data'!BD624,-2)</f>
        <v>2700</v>
      </c>
      <c r="BD92" s="38">
        <f>ROUND('Models Data'!BE624,-2)</f>
        <v>2600</v>
      </c>
      <c r="BE92" s="38">
        <f>ROUND('Models Data'!BF624,-2)</f>
        <v>2500</v>
      </c>
      <c r="BF92" s="38">
        <f>ROUND('Models Data'!BG624,-2)</f>
        <v>2500</v>
      </c>
      <c r="BG92" s="38">
        <f>ROUND('Models Data'!BH624,-2)</f>
        <v>2400</v>
      </c>
      <c r="BH92" s="38">
        <f>ROUND('Models Data'!BI624,-2)</f>
        <v>2400</v>
      </c>
      <c r="BI92" s="38">
        <f>ROUND('Models Data'!BJ624,-2)</f>
        <v>2300</v>
      </c>
      <c r="BJ92" s="38">
        <f>ROUND('Models Data'!BK624,-2)</f>
        <v>2200</v>
      </c>
      <c r="BK92" s="38">
        <f>ROUND('Models Data'!BL624,-2)</f>
        <v>2200</v>
      </c>
      <c r="BL92" s="112">
        <f>ROUND('Models Data'!BM624,-2)</f>
        <v>2100</v>
      </c>
      <c r="BM92" s="39"/>
      <c r="BN92" s="39"/>
      <c r="BO92" s="39"/>
      <c r="BP92" s="39"/>
      <c r="BQ92" s="39"/>
      <c r="BR92" s="39"/>
      <c r="BS92" s="39"/>
      <c r="BT92" s="39"/>
      <c r="BU92" s="39"/>
      <c r="BV92" s="39"/>
      <c r="BW92" s="39"/>
      <c r="BX92" s="39"/>
    </row>
    <row r="93" spans="1:76" s="75" customFormat="1" ht="15.95" customHeight="1" x14ac:dyDescent="0.35">
      <c r="A93" s="70" t="s">
        <v>69</v>
      </c>
      <c r="B93" s="211">
        <f t="array" ref="B93:U93">'Models Data'!C645:V645</f>
        <v>0</v>
      </c>
      <c r="C93" s="163">
        <v>0</v>
      </c>
      <c r="D93" s="163">
        <v>0</v>
      </c>
      <c r="E93" s="164">
        <v>0</v>
      </c>
      <c r="F93" s="163">
        <v>0</v>
      </c>
      <c r="G93" s="212">
        <v>0</v>
      </c>
      <c r="H93" s="165">
        <v>0</v>
      </c>
      <c r="I93" s="165">
        <v>0</v>
      </c>
      <c r="J93" s="167">
        <v>0</v>
      </c>
      <c r="K93" s="166">
        <v>22228</v>
      </c>
      <c r="L93" s="275">
        <v>22141</v>
      </c>
      <c r="M93" s="230">
        <v>21602</v>
      </c>
      <c r="N93" s="230">
        <v>21182</v>
      </c>
      <c r="O93" s="230">
        <v>20973</v>
      </c>
      <c r="P93" s="231">
        <v>20793</v>
      </c>
      <c r="Q93" s="231">
        <v>21694</v>
      </c>
      <c r="R93" s="230">
        <v>22227</v>
      </c>
      <c r="S93" s="231">
        <v>20851</v>
      </c>
      <c r="T93" s="231">
        <v>19660</v>
      </c>
      <c r="U93" s="231">
        <v>18130</v>
      </c>
      <c r="V93" s="292">
        <f>ROUND('Models Data'!W645,0)</f>
        <v>18678</v>
      </c>
      <c r="W93" s="258">
        <f>ROUND('Models Data'!X645,0)</f>
        <v>18208</v>
      </c>
      <c r="X93" s="230">
        <f>ROUND('Models Data'!Y645,0)</f>
        <v>17941</v>
      </c>
      <c r="Y93" s="231">
        <f>ROUND('Models Data'!Z645,0)</f>
        <v>17414</v>
      </c>
      <c r="Z93" s="230">
        <f>ROUND('Models Data'!AA645,0)</f>
        <v>17050</v>
      </c>
      <c r="AA93" s="268">
        <f>ROUND('Models Data'!AB645,0)</f>
        <v>16694</v>
      </c>
      <c r="AB93" s="231">
        <f>ROUND('Models Data'!AC645,0)</f>
        <v>16159</v>
      </c>
      <c r="AC93" s="231">
        <f>ROUND('Models Data'!AD645,0)</f>
        <v>15747</v>
      </c>
      <c r="AD93" s="230">
        <f>ROUND('Models Data'!AE645,0)</f>
        <v>15447</v>
      </c>
      <c r="AE93" s="230">
        <f>ROUND('Models Data'!AF645,0)</f>
        <v>15210</v>
      </c>
      <c r="AF93" s="230">
        <f>ROUND('Models Data'!AG645,0)</f>
        <v>15192</v>
      </c>
      <c r="AG93" s="230">
        <f>ROUND('Models Data'!AH645,0)</f>
        <v>14879</v>
      </c>
      <c r="AH93" s="231">
        <f>ROUND('Models Data'!AI645,0)</f>
        <v>14784</v>
      </c>
      <c r="AI93" s="231">
        <f>ROUND('Models Data'!AJ645,0)</f>
        <v>14292</v>
      </c>
      <c r="AJ93" s="231">
        <f>ROUND('Models Data'!AK645,0)</f>
        <v>14174</v>
      </c>
      <c r="AK93" s="231">
        <f>ROUND('Models Data'!AL645,0)</f>
        <v>14086</v>
      </c>
      <c r="AL93" s="231">
        <f>ROUND('Models Data'!AM645,0)</f>
        <v>13933</v>
      </c>
      <c r="AM93" s="231">
        <f>ROUND('Models Data'!AN645,0)</f>
        <v>14091</v>
      </c>
      <c r="AN93" s="231">
        <f>ROUND('Models Data'!AO645,0)</f>
        <v>14328</v>
      </c>
      <c r="AO93" s="231">
        <f>ROUND('Models Data'!AP645,0)</f>
        <v>14141</v>
      </c>
      <c r="AP93" s="231">
        <f>ROUND('Models Data'!AQ645,0)</f>
        <v>14212</v>
      </c>
      <c r="AQ93" s="231">
        <f>ROUND('Models Data'!AR645,0)</f>
        <v>14326</v>
      </c>
      <c r="AR93" s="332">
        <f>ROUND('Models Data'!AS645,0)</f>
        <v>14270</v>
      </c>
      <c r="AS93" s="38">
        <f>ROUND('Models Data'!AT645,-2)</f>
        <v>14100</v>
      </c>
      <c r="AT93" s="38">
        <f>ROUND('Models Data'!AU645,-2)</f>
        <v>14000</v>
      </c>
      <c r="AU93" s="38">
        <f>ROUND('Models Data'!AV645,-2)</f>
        <v>13800</v>
      </c>
      <c r="AV93" s="38">
        <f>ROUND('Models Data'!AW645,-2)</f>
        <v>13800</v>
      </c>
      <c r="AW93" s="38">
        <f>ROUND('Models Data'!AX645,-2)</f>
        <v>13700</v>
      </c>
      <c r="AX93" s="38">
        <f>ROUND('Models Data'!AY645,-2)</f>
        <v>13600</v>
      </c>
      <c r="AY93" s="38">
        <f>ROUND('Models Data'!AZ645,-2)</f>
        <v>13600</v>
      </c>
      <c r="AZ93" s="38">
        <f>ROUND('Models Data'!BA645,-2)</f>
        <v>13500</v>
      </c>
      <c r="BA93" s="38">
        <f>ROUND('Models Data'!BB645,-2)</f>
        <v>13500</v>
      </c>
      <c r="BB93" s="38">
        <f>ROUND('Models Data'!BC645,-2)</f>
        <v>13500</v>
      </c>
      <c r="BC93" s="38">
        <f>ROUND('Models Data'!BD645,-2)</f>
        <v>13500</v>
      </c>
      <c r="BD93" s="38">
        <f>ROUND('Models Data'!BE645,-2)</f>
        <v>13500</v>
      </c>
      <c r="BE93" s="38">
        <f>ROUND('Models Data'!BF645,-2)</f>
        <v>13500</v>
      </c>
      <c r="BF93" s="38">
        <f>ROUND('Models Data'!BG645,-2)</f>
        <v>13500</v>
      </c>
      <c r="BG93" s="38">
        <f>ROUND('Models Data'!BH645,-2)</f>
        <v>13500</v>
      </c>
      <c r="BH93" s="38">
        <f>ROUND('Models Data'!BI645,-2)</f>
        <v>13500</v>
      </c>
      <c r="BI93" s="38">
        <f>ROUND('Models Data'!BJ645,-2)</f>
        <v>13500</v>
      </c>
      <c r="BJ93" s="38">
        <f>ROUND('Models Data'!BK645,-2)</f>
        <v>13500</v>
      </c>
      <c r="BK93" s="38">
        <f>ROUND('Models Data'!BL645,-2)</f>
        <v>13400</v>
      </c>
      <c r="BL93" s="112">
        <f>ROUND('Models Data'!BM645,-2)</f>
        <v>13400</v>
      </c>
    </row>
    <row r="94" spans="1:7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62"/>
      <c r="Y94" s="244"/>
      <c r="Z94" s="262"/>
      <c r="AA94" s="267"/>
      <c r="AB94" s="244"/>
      <c r="AC94" s="244"/>
      <c r="AD94" s="262"/>
      <c r="AE94" s="262"/>
      <c r="AF94" s="262"/>
      <c r="AG94" s="262"/>
      <c r="AH94" s="244"/>
      <c r="AI94" s="244"/>
      <c r="AJ94" s="244"/>
      <c r="AK94" s="244"/>
      <c r="AL94" s="244"/>
      <c r="AM94" s="244"/>
      <c r="AN94" s="244"/>
      <c r="AO94" s="244"/>
      <c r="AP94" s="244"/>
      <c r="AQ94" s="244"/>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row>
    <row r="95" spans="1:76" s="57" customFormat="1" ht="15.95" customHeight="1" x14ac:dyDescent="0.35">
      <c r="A95" s="309" t="s">
        <v>46</v>
      </c>
      <c r="B95" s="196">
        <f t="array" ref="B95:U95">'Models Data'!C666:V666</f>
        <v>387747.13261276239</v>
      </c>
      <c r="C95" s="196" t="str">
        <v>n/a</v>
      </c>
      <c r="D95" s="197">
        <v>382775</v>
      </c>
      <c r="E95" s="198" t="str">
        <v>n/a</v>
      </c>
      <c r="F95" s="199">
        <v>378108</v>
      </c>
      <c r="G95" s="200">
        <v>373144</v>
      </c>
      <c r="H95" s="201">
        <v>368572</v>
      </c>
      <c r="I95" s="201">
        <v>362033</v>
      </c>
      <c r="J95" s="199">
        <v>355675</v>
      </c>
      <c r="K95" s="299">
        <v>366364</v>
      </c>
      <c r="L95" s="303">
        <v>361459</v>
      </c>
      <c r="M95" s="228">
        <v>353325</v>
      </c>
      <c r="N95" s="228">
        <v>345907</v>
      </c>
      <c r="O95" s="228">
        <v>337544</v>
      </c>
      <c r="P95" s="239">
        <v>328248</v>
      </c>
      <c r="Q95" s="239">
        <v>323657</v>
      </c>
      <c r="R95" s="228">
        <v>317655</v>
      </c>
      <c r="S95" s="239">
        <v>308547</v>
      </c>
      <c r="T95" s="247">
        <v>300803</v>
      </c>
      <c r="U95" s="253">
        <v>291364</v>
      </c>
      <c r="V95" s="288">
        <f>ROUND('Models Data'!W666,0)</f>
        <v>283823</v>
      </c>
      <c r="W95" s="255">
        <f>ROUND('Models Data'!X666,0)</f>
        <v>275534</v>
      </c>
      <c r="X95" s="125">
        <f>ROUND('Models Data'!Y666,0)</f>
        <v>267297</v>
      </c>
      <c r="Y95" s="255">
        <f>ROUND('Models Data'!Z666,0)</f>
        <v>258921</v>
      </c>
      <c r="Z95" s="125">
        <f>ROUND('Models Data'!AA666,0)</f>
        <v>250472</v>
      </c>
      <c r="AA95" s="126">
        <f>ROUND('Models Data'!AB666,0)</f>
        <v>242363</v>
      </c>
      <c r="AB95" s="255">
        <f>ROUND('Models Data'!AC666,0)</f>
        <v>234603</v>
      </c>
      <c r="AC95" s="255">
        <f>ROUND('Models Data'!AD666,0)</f>
        <v>226555</v>
      </c>
      <c r="AD95" s="125">
        <f>ROUND('Models Data'!AE666,0)</f>
        <v>219153</v>
      </c>
      <c r="AE95" s="318">
        <f>ROUND('Models Data'!AF666,0)</f>
        <v>211330</v>
      </c>
      <c r="AF95" s="321">
        <f>ROUND('Models Data'!AG666,0)</f>
        <v>204180</v>
      </c>
      <c r="AG95" s="321">
        <f>ROUND('Models Data'!AH666,0)</f>
        <v>197316</v>
      </c>
      <c r="AH95" s="288">
        <f>ROUND('Models Data'!AI666,0)</f>
        <v>190423</v>
      </c>
      <c r="AI95" s="288">
        <f>ROUND('Models Data'!AJ666,0)</f>
        <v>182350</v>
      </c>
      <c r="AJ95" s="288">
        <f>ROUND('Models Data'!AK666,0)</f>
        <v>176232</v>
      </c>
      <c r="AK95" s="288">
        <f>ROUND('Models Data'!AL666,0)</f>
        <v>166834</v>
      </c>
      <c r="AL95" s="288">
        <f>ROUND('Models Data'!AM666,0)</f>
        <v>161184</v>
      </c>
      <c r="AM95" s="288">
        <f>ROUND('Models Data'!AN666,0)</f>
        <v>156356</v>
      </c>
      <c r="AN95" s="288">
        <f>ROUND('Models Data'!AO666,0)</f>
        <v>151543</v>
      </c>
      <c r="AO95" s="288">
        <f>ROUND('Models Data'!AP666,0)</f>
        <v>146233</v>
      </c>
      <c r="AP95" s="288">
        <f>ROUND('Models Data'!AQ666,0)</f>
        <v>142222</v>
      </c>
      <c r="AQ95" s="288">
        <f>ROUND('Models Data'!AR666,0)</f>
        <v>138283</v>
      </c>
      <c r="AR95" s="321">
        <f>ROUND('Models Data'!AS666,0)</f>
        <v>133682</v>
      </c>
      <c r="AS95" s="125">
        <f>ROUND('Models Data'!AT666,-2)</f>
        <v>129000</v>
      </c>
      <c r="AT95" s="125">
        <f>ROUND('Models Data'!AU666,-2)</f>
        <v>124800</v>
      </c>
      <c r="AU95" s="125">
        <f>ROUND('Models Data'!AV666,-2)</f>
        <v>120500</v>
      </c>
      <c r="AV95" s="125">
        <f>ROUND('Models Data'!AW666,-2)</f>
        <v>116800</v>
      </c>
      <c r="AW95" s="125">
        <f>ROUND('Models Data'!AX666,-2)</f>
        <v>113000</v>
      </c>
      <c r="AX95" s="125">
        <f>ROUND('Models Data'!AY666,-2)</f>
        <v>109700</v>
      </c>
      <c r="AY95" s="125">
        <f>ROUND('Models Data'!AZ666,-2)</f>
        <v>106300</v>
      </c>
      <c r="AZ95" s="125">
        <f>ROUND('Models Data'!BA666,-2)</f>
        <v>103300</v>
      </c>
      <c r="BA95" s="125">
        <f>ROUND('Models Data'!BB666,-2)</f>
        <v>100300</v>
      </c>
      <c r="BB95" s="125">
        <f>ROUND('Models Data'!BC666,-2)</f>
        <v>97600</v>
      </c>
      <c r="BC95" s="125">
        <f>ROUND('Models Data'!BD666,-2)</f>
        <v>94900</v>
      </c>
      <c r="BD95" s="125">
        <f>ROUND('Models Data'!BE666,-2)</f>
        <v>92400</v>
      </c>
      <c r="BE95" s="125">
        <f>ROUND('Models Data'!BF666,-2)</f>
        <v>89900</v>
      </c>
      <c r="BF95" s="125">
        <f>ROUND('Models Data'!BG666,-2)</f>
        <v>87700</v>
      </c>
      <c r="BG95" s="125">
        <f>ROUND('Models Data'!BH666,-2)</f>
        <v>85300</v>
      </c>
      <c r="BH95" s="125">
        <f>ROUND('Models Data'!BI666,-2)</f>
        <v>83200</v>
      </c>
      <c r="BI95" s="125">
        <f>ROUND('Models Data'!BJ666,-2)</f>
        <v>81100</v>
      </c>
      <c r="BJ95" s="125">
        <f>ROUND('Models Data'!BK666,-2)</f>
        <v>79100</v>
      </c>
      <c r="BK95" s="125">
        <f>ROUND('Models Data'!BL666,-2)</f>
        <v>77000</v>
      </c>
      <c r="BL95" s="127">
        <f>ROUND('Models Data'!BM666,-2)</f>
        <v>75100</v>
      </c>
    </row>
    <row r="96" spans="1:76" s="57" customFormat="1" ht="15.95" customHeight="1" thickBot="1" x14ac:dyDescent="0.4">
      <c r="A96" s="60" t="s">
        <v>47</v>
      </c>
      <c r="B96" s="202">
        <f t="array" ref="B96:U96">'Models Data'!C687:V687</f>
        <v>330387.98564450652</v>
      </c>
      <c r="C96" s="202" t="str">
        <v>n/a</v>
      </c>
      <c r="D96" s="203">
        <v>325829</v>
      </c>
      <c r="E96" s="204" t="str">
        <v>n/a</v>
      </c>
      <c r="F96" s="205">
        <v>320571</v>
      </c>
      <c r="G96" s="206">
        <v>271923</v>
      </c>
      <c r="H96" s="207">
        <v>271678</v>
      </c>
      <c r="I96" s="207">
        <v>270716</v>
      </c>
      <c r="J96" s="205">
        <v>268507</v>
      </c>
      <c r="K96" s="300">
        <v>266507</v>
      </c>
      <c r="L96" s="304">
        <v>264273</v>
      </c>
      <c r="M96" s="229">
        <v>260864</v>
      </c>
      <c r="N96" s="229">
        <v>257783</v>
      </c>
      <c r="O96" s="229">
        <v>253671</v>
      </c>
      <c r="P96" s="240">
        <v>249650</v>
      </c>
      <c r="Q96" s="240">
        <v>245764</v>
      </c>
      <c r="R96" s="229">
        <v>241677</v>
      </c>
      <c r="S96" s="240">
        <v>236659</v>
      </c>
      <c r="T96" s="248">
        <v>232300</v>
      </c>
      <c r="U96" s="254">
        <v>227655</v>
      </c>
      <c r="V96" s="289">
        <f>ROUND('Models Data'!W687,0)</f>
        <v>222876</v>
      </c>
      <c r="W96" s="256">
        <f>ROUND('Models Data'!X687,0)</f>
        <v>217901</v>
      </c>
      <c r="X96" s="128">
        <f>ROUND('Models Data'!Y687,0)</f>
        <v>212749</v>
      </c>
      <c r="Y96" s="256">
        <f>ROUND('Models Data'!Z687,0)</f>
        <v>207415</v>
      </c>
      <c r="Z96" s="128">
        <f>ROUND('Models Data'!AA687,0)</f>
        <v>202154</v>
      </c>
      <c r="AA96" s="129">
        <f>ROUND('Models Data'!AB687,0)</f>
        <v>197062</v>
      </c>
      <c r="AB96" s="256">
        <f>ROUND('Models Data'!AC687,0)</f>
        <v>192236</v>
      </c>
      <c r="AC96" s="256">
        <f>ROUND('Models Data'!AD687,0)</f>
        <v>187145</v>
      </c>
      <c r="AD96" s="128">
        <f>ROUND('Models Data'!AE687,0)</f>
        <v>182345</v>
      </c>
      <c r="AE96" s="319">
        <f>ROUND('Models Data'!AF687,0)</f>
        <v>177056</v>
      </c>
      <c r="AF96" s="322">
        <f>ROUND('Models Data'!AG687,0)</f>
        <v>171874</v>
      </c>
      <c r="AG96" s="322">
        <f>ROUND('Models Data'!AH687,0)</f>
        <v>166957</v>
      </c>
      <c r="AH96" s="289">
        <f>ROUND('Models Data'!AI687,0)</f>
        <v>162247</v>
      </c>
      <c r="AI96" s="289">
        <f>ROUND('Models Data'!AJ687,0)</f>
        <v>157308</v>
      </c>
      <c r="AJ96" s="289">
        <f>ROUND('Models Data'!AK687,0)</f>
        <v>153463</v>
      </c>
      <c r="AK96" s="289">
        <f>ROUND('Models Data'!AL687,0)</f>
        <v>148704</v>
      </c>
      <c r="AL96" s="289">
        <f>ROUND('Models Data'!AM687,0)</f>
        <v>144843</v>
      </c>
      <c r="AM96" s="289">
        <f>ROUND('Models Data'!AN687,0)</f>
        <v>140917</v>
      </c>
      <c r="AN96" s="289">
        <f>ROUND('Models Data'!AO687,0)</f>
        <v>137352</v>
      </c>
      <c r="AO96" s="289">
        <f>ROUND('Models Data'!AP687,0)</f>
        <v>134341</v>
      </c>
      <c r="AP96" s="289">
        <f>ROUND('Models Data'!AQ687,0)</f>
        <v>131050</v>
      </c>
      <c r="AQ96" s="289">
        <f>ROUND('Models Data'!AR687,0)</f>
        <v>128360</v>
      </c>
      <c r="AR96" s="322">
        <f>ROUND('Models Data'!AS687,0)</f>
        <v>124823</v>
      </c>
      <c r="AS96" s="128">
        <f>ROUND('Models Data'!AT687,-2)</f>
        <v>121500</v>
      </c>
      <c r="AT96" s="128">
        <f>ROUND('Models Data'!AU687,-2)</f>
        <v>118700</v>
      </c>
      <c r="AU96" s="128">
        <f>ROUND('Models Data'!AV687,-2)</f>
        <v>115800</v>
      </c>
      <c r="AV96" s="128">
        <f>ROUND('Models Data'!AW687,-2)</f>
        <v>113400</v>
      </c>
      <c r="AW96" s="128">
        <f>ROUND('Models Data'!AX687,-2)</f>
        <v>110900</v>
      </c>
      <c r="AX96" s="128">
        <f>ROUND('Models Data'!AY687,-2)</f>
        <v>108900</v>
      </c>
      <c r="AY96" s="128">
        <f>ROUND('Models Data'!AZ687,-2)</f>
        <v>106800</v>
      </c>
      <c r="AZ96" s="128">
        <f>ROUND('Models Data'!BA687,-2)</f>
        <v>105000</v>
      </c>
      <c r="BA96" s="128">
        <f>ROUND('Models Data'!BB687,-2)</f>
        <v>103200</v>
      </c>
      <c r="BB96" s="128">
        <f>ROUND('Models Data'!BC687,-2)</f>
        <v>101700</v>
      </c>
      <c r="BC96" s="128">
        <f>ROUND('Models Data'!BD687,-2)</f>
        <v>100100</v>
      </c>
      <c r="BD96" s="128">
        <f>ROUND('Models Data'!BE687,-2)</f>
        <v>98800</v>
      </c>
      <c r="BE96" s="128">
        <f>ROUND('Models Data'!BF687,-2)</f>
        <v>97400</v>
      </c>
      <c r="BF96" s="128">
        <f>ROUND('Models Data'!BG687,-2)</f>
        <v>96200</v>
      </c>
      <c r="BG96" s="128">
        <f>ROUND('Models Data'!BH687,-2)</f>
        <v>95000</v>
      </c>
      <c r="BH96" s="128">
        <f>ROUND('Models Data'!BI687,-2)</f>
        <v>93900</v>
      </c>
      <c r="BI96" s="128">
        <f>ROUND('Models Data'!BJ687,-2)</f>
        <v>92700</v>
      </c>
      <c r="BJ96" s="128">
        <f>ROUND('Models Data'!BK687,-2)</f>
        <v>91700</v>
      </c>
      <c r="BK96" s="128">
        <f>ROUND('Models Data'!BL687,-2)</f>
        <v>90500</v>
      </c>
      <c r="BL96" s="130">
        <f>ROUND('Models Data'!BM687,-2)</f>
        <v>89500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row r="132" spans="1:37" s="83" customFormat="1" ht="15.95" customHeight="1" x14ac:dyDescent="0.35">
      <c r="B132" s="85"/>
      <c r="C132" s="85"/>
      <c r="D132" s="85"/>
      <c r="AK132" s="59"/>
    </row>
    <row r="133" spans="1:37" s="83" customFormat="1" ht="15.95" customHeight="1" x14ac:dyDescent="0.35">
      <c r="B133" s="85"/>
      <c r="C133" s="85"/>
      <c r="D133" s="85"/>
      <c r="AK133" s="59"/>
    </row>
    <row r="134" spans="1:37" s="83" customFormat="1" ht="15.95" customHeight="1" x14ac:dyDescent="0.35">
      <c r="B134" s="85"/>
      <c r="C134" s="85"/>
      <c r="D134" s="85"/>
      <c r="AK134" s="59"/>
    </row>
    <row r="135" spans="1:37" s="83" customFormat="1" ht="15.95" customHeight="1" x14ac:dyDescent="0.35">
      <c r="B135" s="85"/>
      <c r="C135" s="85"/>
      <c r="D135" s="85"/>
      <c r="AK135" s="59"/>
    </row>
    <row r="136" spans="1:37" s="83" customFormat="1" ht="15.95" customHeight="1" x14ac:dyDescent="0.35">
      <c r="B136" s="85"/>
      <c r="C136" s="85"/>
      <c r="D136" s="85"/>
      <c r="AK136" s="59"/>
    </row>
    <row r="137" spans="1:37" s="83" customFormat="1" ht="15.95" customHeight="1" x14ac:dyDescent="0.35">
      <c r="B137" s="85"/>
      <c r="C137" s="85"/>
      <c r="D137" s="85"/>
      <c r="AK137" s="59"/>
    </row>
    <row r="138" spans="1:37" s="83" customFormat="1" ht="15.95" customHeight="1" x14ac:dyDescent="0.35">
      <c r="B138" s="85"/>
      <c r="C138" s="85"/>
      <c r="D138" s="85"/>
      <c r="AK138" s="59"/>
    </row>
    <row r="139" spans="1:37" s="83" customFormat="1" ht="15.95" customHeight="1" x14ac:dyDescent="0.35">
      <c r="B139" s="85"/>
      <c r="C139" s="85"/>
      <c r="D139" s="85"/>
      <c r="AK139" s="59"/>
    </row>
    <row r="140" spans="1:37" s="83" customFormat="1" ht="15.95" customHeight="1" x14ac:dyDescent="0.35">
      <c r="B140" s="85"/>
      <c r="C140" s="85"/>
      <c r="D140" s="85"/>
      <c r="AK140" s="59"/>
    </row>
    <row r="141" spans="1:37" s="83" customFormat="1" ht="15.95" customHeight="1" x14ac:dyDescent="0.35">
      <c r="B141" s="85"/>
      <c r="C141" s="85"/>
      <c r="D141" s="85"/>
      <c r="AK141" s="59"/>
    </row>
    <row r="142" spans="1:37" s="83" customFormat="1" ht="15.95" customHeight="1" x14ac:dyDescent="0.35">
      <c r="B142" s="85"/>
      <c r="C142" s="85"/>
      <c r="D142" s="85"/>
      <c r="AK142" s="59"/>
    </row>
    <row r="143" spans="1:37" s="83" customFormat="1" ht="15.95" customHeight="1" x14ac:dyDescent="0.35">
      <c r="B143" s="85"/>
      <c r="C143" s="85"/>
      <c r="D143" s="85"/>
      <c r="AK143" s="59"/>
    </row>
    <row r="144" spans="1:37" s="83" customFormat="1" ht="15.95" customHeight="1" x14ac:dyDescent="0.35">
      <c r="B144" s="85"/>
      <c r="C144" s="85"/>
      <c r="D144" s="85"/>
      <c r="AK144" s="59"/>
    </row>
    <row r="145" spans="2:37" s="83" customFormat="1" ht="15.95" customHeight="1" x14ac:dyDescent="0.35">
      <c r="B145" s="85"/>
      <c r="C145" s="85"/>
      <c r="D145" s="85"/>
      <c r="AK145" s="59"/>
    </row>
    <row r="146" spans="2:37" s="83" customFormat="1" ht="15.95" customHeight="1" x14ac:dyDescent="0.35">
      <c r="B146" s="85"/>
      <c r="C146" s="85"/>
      <c r="D146" s="85"/>
      <c r="AK146" s="59"/>
    </row>
    <row r="147" spans="2:37" s="83" customFormat="1" ht="15.95" customHeight="1" x14ac:dyDescent="0.35">
      <c r="B147" s="85"/>
      <c r="C147" s="85"/>
      <c r="D147" s="85"/>
      <c r="AK147" s="59"/>
    </row>
    <row r="148" spans="2:37" s="83" customFormat="1" ht="15.95" customHeight="1" x14ac:dyDescent="0.35">
      <c r="B148" s="85"/>
      <c r="C148" s="85"/>
      <c r="D148" s="85"/>
      <c r="AK148" s="59"/>
    </row>
    <row r="149" spans="2:37" s="83" customFormat="1" ht="15.95" customHeight="1" x14ac:dyDescent="0.35">
      <c r="B149" s="85"/>
      <c r="C149" s="85"/>
      <c r="D149" s="85"/>
      <c r="AK149" s="59"/>
    </row>
    <row r="150" spans="2:37" s="83" customFormat="1" ht="15.95" customHeight="1" x14ac:dyDescent="0.35">
      <c r="B150" s="85"/>
      <c r="C150" s="85"/>
      <c r="D150" s="85"/>
      <c r="AK150" s="59"/>
    </row>
    <row r="151" spans="2:37" s="83" customFormat="1" ht="15.95" customHeight="1" x14ac:dyDescent="0.35">
      <c r="B151" s="85"/>
      <c r="C151" s="85"/>
      <c r="D151" s="85"/>
      <c r="AK151" s="59"/>
    </row>
    <row r="152" spans="2:37" s="83" customFormat="1" ht="15.95" customHeight="1" x14ac:dyDescent="0.35">
      <c r="B152" s="85"/>
      <c r="C152" s="85"/>
      <c r="D152" s="85"/>
      <c r="AK152" s="59"/>
    </row>
    <row r="153" spans="2:37" s="83" customFormat="1" ht="15.95" customHeight="1" x14ac:dyDescent="0.35">
      <c r="B153" s="85"/>
      <c r="C153" s="85"/>
      <c r="D153" s="85"/>
      <c r="AK153" s="59"/>
    </row>
    <row r="154" spans="2:37" s="83" customFormat="1" ht="15.95" customHeight="1" x14ac:dyDescent="0.35">
      <c r="B154" s="85"/>
      <c r="C154" s="85"/>
      <c r="D154" s="85"/>
      <c r="AK154" s="59"/>
    </row>
    <row r="155" spans="2:37" s="83" customFormat="1" ht="15.95" customHeight="1" x14ac:dyDescent="0.35">
      <c r="B155" s="85"/>
      <c r="C155" s="85"/>
      <c r="D155" s="85"/>
      <c r="AK155" s="59"/>
    </row>
    <row r="156" spans="2:37" s="83" customFormat="1" ht="15.95" customHeight="1" x14ac:dyDescent="0.35">
      <c r="B156" s="85"/>
      <c r="C156" s="85"/>
      <c r="D156" s="85"/>
      <c r="AK156" s="59"/>
    </row>
    <row r="157" spans="2:37" s="83" customFormat="1" ht="15.95" customHeight="1" x14ac:dyDescent="0.35">
      <c r="B157" s="85"/>
      <c r="C157" s="85"/>
      <c r="D157" s="85"/>
      <c r="AK157" s="59"/>
    </row>
    <row r="158" spans="2:37" s="83" customFormat="1" ht="15.95" customHeight="1" x14ac:dyDescent="0.35">
      <c r="B158" s="85"/>
      <c r="C158" s="85"/>
      <c r="D158" s="85"/>
      <c r="AK158" s="59"/>
    </row>
    <row r="159" spans="2:37" s="83" customFormat="1" ht="15.95" customHeight="1" x14ac:dyDescent="0.35">
      <c r="B159" s="85"/>
      <c r="C159" s="85"/>
      <c r="D159" s="85"/>
      <c r="AK159" s="59"/>
    </row>
    <row r="160" spans="2:37" s="83" customFormat="1" ht="15.95" customHeight="1" x14ac:dyDescent="0.35">
      <c r="B160" s="85"/>
      <c r="C160" s="85"/>
      <c r="D160" s="85"/>
      <c r="AK160" s="59"/>
    </row>
    <row r="161" spans="1:37" s="83" customFormat="1" ht="15.95" customHeight="1" x14ac:dyDescent="0.35">
      <c r="B161" s="85"/>
      <c r="C161" s="85"/>
      <c r="D161" s="85"/>
      <c r="AK161" s="59"/>
    </row>
    <row r="162" spans="1:37" s="83" customFormat="1" ht="15.95" customHeight="1" x14ac:dyDescent="0.35">
      <c r="B162" s="85"/>
      <c r="C162" s="85"/>
      <c r="D162" s="85"/>
      <c r="AK162" s="59"/>
    </row>
    <row r="163" spans="1:37" s="83" customFormat="1" ht="15.95" customHeight="1" x14ac:dyDescent="0.35">
      <c r="B163" s="85"/>
      <c r="C163" s="85"/>
      <c r="D163" s="85"/>
      <c r="AK163" s="59"/>
    </row>
    <row r="164" spans="1:37" s="83" customFormat="1" ht="15.95" customHeight="1" x14ac:dyDescent="0.35">
      <c r="B164" s="85"/>
      <c r="C164" s="85"/>
      <c r="D164" s="85"/>
      <c r="AK164" s="59"/>
    </row>
    <row r="165" spans="1:37" s="83" customFormat="1" ht="15.95" customHeight="1" x14ac:dyDescent="0.35">
      <c r="B165" s="85"/>
      <c r="C165" s="85"/>
      <c r="D165" s="85"/>
      <c r="AK165" s="59"/>
    </row>
    <row r="166" spans="1:37" s="83" customFormat="1" ht="15.95" customHeight="1" x14ac:dyDescent="0.35">
      <c r="B166" s="85"/>
      <c r="C166" s="85"/>
      <c r="D166" s="85"/>
      <c r="AK166" s="59"/>
    </row>
    <row r="167" spans="1:37" s="83" customFormat="1" ht="15.95" customHeight="1" x14ac:dyDescent="0.35">
      <c r="B167" s="85"/>
      <c r="C167" s="85"/>
      <c r="D167" s="85"/>
      <c r="AK167" s="59"/>
    </row>
    <row r="168" spans="1:37" s="83" customFormat="1" ht="15.95" customHeight="1" x14ac:dyDescent="0.35">
      <c r="B168" s="85"/>
      <c r="C168" s="85"/>
      <c r="D168" s="85"/>
      <c r="AK168" s="59"/>
    </row>
    <row r="169" spans="1:37" s="83" customFormat="1" ht="15.95" customHeight="1" x14ac:dyDescent="0.35">
      <c r="B169" s="85"/>
      <c r="C169" s="85"/>
      <c r="D169" s="85"/>
      <c r="AK169" s="59"/>
    </row>
    <row r="170" spans="1:37" s="83" customFormat="1" ht="15.95" customHeight="1" x14ac:dyDescent="0.35">
      <c r="B170" s="85"/>
      <c r="C170" s="85"/>
      <c r="D170" s="85"/>
      <c r="AK170" s="59"/>
    </row>
    <row r="171" spans="1:37" s="83" customFormat="1" ht="15.95" customHeight="1" x14ac:dyDescent="0.35">
      <c r="B171" s="85"/>
      <c r="C171" s="85"/>
      <c r="D171" s="85"/>
      <c r="AK171" s="59"/>
    </row>
    <row r="172" spans="1:37" s="83" customFormat="1" ht="15.95" customHeight="1" x14ac:dyDescent="0.35">
      <c r="B172" s="85"/>
      <c r="C172" s="85"/>
      <c r="D172" s="85"/>
      <c r="AK172" s="59"/>
    </row>
    <row r="173" spans="1:37" s="83" customFormat="1" ht="15.95" customHeight="1" x14ac:dyDescent="0.35">
      <c r="B173" s="85"/>
      <c r="C173" s="85"/>
      <c r="D173" s="85"/>
      <c r="AK173" s="59"/>
    </row>
    <row r="174" spans="1:37" s="83" customFormat="1" ht="15.95" customHeight="1" x14ac:dyDescent="0.35">
      <c r="B174" s="85"/>
      <c r="C174" s="85"/>
      <c r="D174" s="85"/>
      <c r="AK174" s="59"/>
    </row>
    <row r="175" spans="1:37" s="83" customFormat="1" ht="15.95" customHeight="1" x14ac:dyDescent="0.35">
      <c r="AK175" s="59"/>
    </row>
    <row r="176" spans="1:37" s="83" customFormat="1" ht="15.95" customHeight="1" x14ac:dyDescent="0.35">
      <c r="A176" s="86"/>
      <c r="B176" s="85"/>
      <c r="C176" s="85"/>
      <c r="D176" s="85"/>
      <c r="AK176" s="59"/>
    </row>
    <row r="177" spans="1:37" s="83" customFormat="1" ht="15.95" customHeight="1" x14ac:dyDescent="0.35">
      <c r="B177" s="85"/>
      <c r="C177" s="85"/>
      <c r="D177" s="85"/>
      <c r="AK177" s="59"/>
    </row>
    <row r="178" spans="1:37" s="83" customFormat="1" ht="15.95" customHeight="1" x14ac:dyDescent="0.35">
      <c r="A178" s="87"/>
      <c r="B178" s="85"/>
      <c r="C178" s="85"/>
      <c r="D178" s="85"/>
      <c r="AK178" s="59"/>
    </row>
    <row r="179" spans="1:37" s="83" customFormat="1" ht="15.95" customHeight="1" x14ac:dyDescent="0.35">
      <c r="A179" s="87"/>
      <c r="B179" s="85"/>
      <c r="C179" s="85"/>
      <c r="D179" s="85"/>
      <c r="AK179" s="59"/>
    </row>
    <row r="180" spans="1:37" s="83" customFormat="1" ht="15.95" customHeight="1" x14ac:dyDescent="0.35">
      <c r="A180" s="87"/>
      <c r="B180" s="85"/>
      <c r="C180" s="85"/>
      <c r="D180" s="85"/>
      <c r="AK180" s="59"/>
    </row>
    <row r="181" spans="1:37" s="83" customFormat="1" ht="15.95" customHeight="1" x14ac:dyDescent="0.35">
      <c r="B181" s="85"/>
      <c r="C181" s="85"/>
      <c r="D181" s="85"/>
      <c r="AK181" s="59"/>
    </row>
    <row r="182" spans="1:37" s="83" customFormat="1" ht="15.95" customHeight="1" x14ac:dyDescent="0.35">
      <c r="B182" s="85"/>
      <c r="C182" s="85"/>
      <c r="D182" s="85"/>
      <c r="AK182" s="59"/>
    </row>
    <row r="183" spans="1:37" s="83" customFormat="1" ht="15.95" customHeight="1" x14ac:dyDescent="0.35">
      <c r="B183" s="85"/>
      <c r="C183" s="85"/>
      <c r="D183" s="85"/>
      <c r="AK183" s="59"/>
    </row>
    <row r="184" spans="1:37" s="83" customFormat="1" ht="15.95" customHeight="1" x14ac:dyDescent="0.35">
      <c r="B184" s="85"/>
      <c r="C184" s="85"/>
      <c r="D184" s="85"/>
      <c r="AK184" s="59"/>
    </row>
    <row r="185" spans="1:37" s="83" customFormat="1" ht="15.95" customHeight="1" x14ac:dyDescent="0.35">
      <c r="B185" s="85"/>
      <c r="C185" s="85"/>
      <c r="D185" s="85"/>
      <c r="AK185" s="59"/>
    </row>
    <row r="186" spans="1:37" s="83" customFormat="1" ht="15.95" customHeight="1" x14ac:dyDescent="0.35">
      <c r="B186" s="85"/>
      <c r="C186" s="85"/>
      <c r="D186" s="85"/>
      <c r="AK186" s="59"/>
    </row>
    <row r="187" spans="1:37" s="84" customFormat="1" ht="15.95" customHeight="1" x14ac:dyDescent="0.35">
      <c r="AK187" s="88"/>
    </row>
    <row r="188" spans="1:37" s="84" customFormat="1" ht="15.95" customHeight="1" x14ac:dyDescent="0.35">
      <c r="AK188" s="88"/>
    </row>
    <row r="189" spans="1:37" s="84" customFormat="1" ht="15.95" customHeight="1" x14ac:dyDescent="0.35">
      <c r="AK189" s="88"/>
    </row>
    <row r="190" spans="1:37" s="84" customFormat="1" ht="15.95" customHeight="1" x14ac:dyDescent="0.35">
      <c r="AK190" s="88"/>
    </row>
    <row r="191" spans="1:37" s="84" customFormat="1" ht="15.95" customHeight="1" x14ac:dyDescent="0.35">
      <c r="AK191" s="88"/>
    </row>
    <row r="192" spans="1:37" s="84" customFormat="1" ht="15.95" customHeight="1" x14ac:dyDescent="0.35">
      <c r="AK192" s="88"/>
    </row>
    <row r="193" spans="2:37" s="84" customFormat="1" ht="15.95" customHeight="1" x14ac:dyDescent="0.35">
      <c r="AK193" s="88"/>
    </row>
    <row r="194" spans="2:37" s="84" customFormat="1" ht="15.95" customHeight="1" x14ac:dyDescent="0.35">
      <c r="AK194" s="88"/>
    </row>
    <row r="195" spans="2:37" s="84" customFormat="1" ht="15.95" customHeight="1" x14ac:dyDescent="0.35">
      <c r="AK195" s="88"/>
    </row>
    <row r="196" spans="2:37" s="84" customFormat="1" ht="15.95" customHeight="1" x14ac:dyDescent="0.35">
      <c r="AK196" s="88"/>
    </row>
    <row r="197" spans="2:37" s="84" customFormat="1" ht="15.95" customHeight="1" x14ac:dyDescent="0.35">
      <c r="AK197" s="88"/>
    </row>
    <row r="198" spans="2:37" s="84" customFormat="1" ht="15.95" customHeight="1" x14ac:dyDescent="0.35">
      <c r="AK198" s="88"/>
    </row>
    <row r="199" spans="2:37" s="83" customFormat="1" ht="15.95" customHeight="1" x14ac:dyDescent="0.35">
      <c r="B199" s="85"/>
      <c r="C199" s="85"/>
      <c r="D199" s="85"/>
      <c r="AK199" s="59"/>
    </row>
    <row r="200" spans="2:37" s="83" customFormat="1" ht="15.95" customHeight="1" x14ac:dyDescent="0.35">
      <c r="B200" s="85"/>
      <c r="C200" s="85"/>
      <c r="D200" s="85"/>
      <c r="AK200" s="59"/>
    </row>
    <row r="201" spans="2:37" s="83" customFormat="1" ht="15.95" customHeight="1" x14ac:dyDescent="0.35">
      <c r="B201" s="85"/>
      <c r="C201" s="85"/>
      <c r="D201" s="85"/>
      <c r="AK201" s="59"/>
    </row>
    <row r="202" spans="2:37" s="83" customFormat="1" ht="15.95" customHeight="1" x14ac:dyDescent="0.35">
      <c r="B202" s="85"/>
      <c r="C202" s="85"/>
      <c r="D202" s="85"/>
      <c r="AK202" s="59"/>
    </row>
    <row r="203" spans="2:37" s="83" customFormat="1" ht="15.95" customHeight="1" x14ac:dyDescent="0.35">
      <c r="B203" s="85"/>
      <c r="C203" s="85"/>
      <c r="D203" s="85"/>
      <c r="AK203" s="59"/>
    </row>
    <row r="204" spans="2:37" s="83" customFormat="1" ht="15.95" customHeight="1" x14ac:dyDescent="0.35">
      <c r="B204" s="85"/>
      <c r="C204" s="85"/>
      <c r="D204" s="85"/>
      <c r="AK204" s="59"/>
    </row>
    <row r="205" spans="2:37" s="83" customFormat="1" ht="15.95" customHeight="1" x14ac:dyDescent="0.35">
      <c r="B205" s="85"/>
      <c r="C205" s="85"/>
      <c r="D205" s="85"/>
      <c r="AK205" s="59"/>
    </row>
    <row r="206" spans="2:37" s="83" customFormat="1" ht="15.95" customHeight="1" x14ac:dyDescent="0.35">
      <c r="B206" s="85"/>
      <c r="C206" s="85"/>
      <c r="D206" s="85"/>
      <c r="AK206" s="59"/>
    </row>
    <row r="207" spans="2:37" s="83" customFormat="1" ht="15.95" customHeight="1" x14ac:dyDescent="0.35">
      <c r="B207" s="85"/>
      <c r="C207" s="85"/>
      <c r="D207" s="85"/>
      <c r="AK207" s="59"/>
    </row>
    <row r="208" spans="2:37" s="83" customFormat="1" ht="15.95" customHeight="1" x14ac:dyDescent="0.35">
      <c r="B208" s="85"/>
      <c r="C208" s="85"/>
      <c r="D208" s="85"/>
      <c r="AK208" s="59"/>
    </row>
    <row r="209" spans="2:37" s="83" customFormat="1" ht="15.95" customHeight="1" x14ac:dyDescent="0.35">
      <c r="B209" s="85"/>
      <c r="C209" s="85"/>
      <c r="D209" s="85"/>
      <c r="AK209" s="59"/>
    </row>
    <row r="210" spans="2:37" s="83" customFormat="1" ht="15.95" customHeight="1" x14ac:dyDescent="0.35">
      <c r="B210" s="85"/>
      <c r="C210" s="85"/>
      <c r="D210" s="85"/>
      <c r="AK210" s="59"/>
    </row>
    <row r="211" spans="2:37" s="83" customFormat="1" ht="15.95" customHeight="1" x14ac:dyDescent="0.35">
      <c r="B211" s="85"/>
      <c r="C211" s="85"/>
      <c r="D211" s="85"/>
      <c r="AK211" s="59"/>
    </row>
    <row r="212" spans="2:37" s="83" customFormat="1" ht="15.95" customHeight="1" x14ac:dyDescent="0.35">
      <c r="B212" s="85"/>
      <c r="C212" s="85"/>
      <c r="D212" s="85"/>
      <c r="AK212" s="59"/>
    </row>
    <row r="213" spans="2:37" s="83" customFormat="1" ht="15.95" customHeight="1" x14ac:dyDescent="0.35">
      <c r="B213" s="85"/>
      <c r="C213" s="85"/>
      <c r="D213" s="85"/>
      <c r="AK213" s="59"/>
    </row>
    <row r="214" spans="2:37" s="83" customFormat="1" ht="15.95" customHeight="1" x14ac:dyDescent="0.35">
      <c r="B214" s="85"/>
      <c r="C214" s="85"/>
      <c r="D214" s="85"/>
      <c r="AK214" s="59"/>
    </row>
    <row r="215" spans="2:37" s="83" customFormat="1" ht="15.95" customHeight="1" x14ac:dyDescent="0.35">
      <c r="B215" s="85"/>
      <c r="C215" s="85"/>
      <c r="D215" s="85"/>
      <c r="AK215" s="59"/>
    </row>
    <row r="216" spans="2:37" s="83" customFormat="1" ht="15.95" customHeight="1" x14ac:dyDescent="0.35">
      <c r="B216" s="85"/>
      <c r="C216" s="85"/>
      <c r="D216" s="85"/>
      <c r="AK216" s="59"/>
    </row>
    <row r="217" spans="2:37" s="83" customFormat="1" ht="15.95" customHeight="1" x14ac:dyDescent="0.35">
      <c r="B217" s="85"/>
      <c r="C217" s="85"/>
      <c r="D217" s="85"/>
      <c r="AK217" s="59"/>
    </row>
    <row r="218" spans="2:37" s="83" customFormat="1" ht="15.95" customHeight="1" x14ac:dyDescent="0.35">
      <c r="B218" s="85"/>
      <c r="C218" s="85"/>
      <c r="D218" s="85"/>
      <c r="AK218" s="59"/>
    </row>
    <row r="219" spans="2:37" s="83" customFormat="1" ht="15.95" customHeight="1" x14ac:dyDescent="0.35">
      <c r="B219" s="85"/>
      <c r="C219" s="85"/>
      <c r="D219" s="85"/>
      <c r="AK219" s="59"/>
    </row>
    <row r="220" spans="2:37" s="83" customFormat="1" ht="15.95" customHeight="1" x14ac:dyDescent="0.35">
      <c r="B220" s="85"/>
      <c r="C220" s="85"/>
      <c r="D220" s="85"/>
      <c r="AK220" s="59"/>
    </row>
    <row r="221" spans="2:37" s="83" customFormat="1" ht="15.95" customHeight="1" x14ac:dyDescent="0.35">
      <c r="B221" s="85"/>
      <c r="C221" s="85"/>
      <c r="D221" s="85"/>
      <c r="AK221" s="59"/>
    </row>
    <row r="222" spans="2:37" s="83" customFormat="1" ht="15.95" customHeight="1" x14ac:dyDescent="0.35">
      <c r="B222" s="85"/>
      <c r="C222" s="85"/>
      <c r="D222" s="85"/>
      <c r="AK222" s="59"/>
    </row>
    <row r="223" spans="2:37" s="83" customFormat="1" ht="15.95" customHeight="1" x14ac:dyDescent="0.35">
      <c r="B223" s="85"/>
      <c r="C223" s="85"/>
      <c r="D223" s="85"/>
      <c r="AK223" s="59"/>
    </row>
    <row r="224" spans="2:37" s="83" customFormat="1" ht="15.95" customHeight="1" x14ac:dyDescent="0.35">
      <c r="B224" s="85"/>
      <c r="C224" s="85"/>
      <c r="D224" s="85"/>
      <c r="AK224" s="59"/>
    </row>
    <row r="225" spans="2:37" s="83" customFormat="1" ht="15.95" customHeight="1" x14ac:dyDescent="0.35">
      <c r="B225" s="85"/>
      <c r="C225" s="85"/>
      <c r="D225" s="85"/>
      <c r="AK225" s="59"/>
    </row>
    <row r="226" spans="2:37" s="83" customFormat="1" ht="15.95" customHeight="1" x14ac:dyDescent="0.35">
      <c r="B226" s="85"/>
      <c r="C226" s="85"/>
      <c r="D226" s="85"/>
      <c r="AK226" s="59"/>
    </row>
    <row r="227" spans="2:37" s="83" customFormat="1" ht="15.95" customHeight="1" x14ac:dyDescent="0.35">
      <c r="B227" s="85"/>
      <c r="C227" s="85"/>
      <c r="D227" s="85"/>
      <c r="AK227" s="59"/>
    </row>
    <row r="228" spans="2:37" s="83" customFormat="1" ht="15.95" customHeight="1" x14ac:dyDescent="0.35">
      <c r="B228" s="85"/>
      <c r="C228" s="85"/>
      <c r="D228" s="85"/>
      <c r="AK228" s="59"/>
    </row>
    <row r="229" spans="2:37" s="83" customFormat="1" ht="15.95" customHeight="1" x14ac:dyDescent="0.35">
      <c r="B229" s="85"/>
      <c r="C229" s="85"/>
      <c r="D229" s="85"/>
      <c r="AK229" s="59"/>
    </row>
    <row r="230" spans="2:37" s="83" customFormat="1" ht="15.95" customHeight="1" x14ac:dyDescent="0.35">
      <c r="B230" s="85"/>
      <c r="C230" s="85"/>
      <c r="D230" s="85"/>
      <c r="AK230" s="59"/>
    </row>
    <row r="231" spans="2:37" s="83" customFormat="1" ht="15.95" customHeight="1" x14ac:dyDescent="0.35">
      <c r="B231" s="85"/>
      <c r="C231" s="85"/>
      <c r="D231" s="85"/>
      <c r="AK231" s="59"/>
    </row>
    <row r="232" spans="2:37" s="83" customFormat="1" ht="15.95" customHeight="1" x14ac:dyDescent="0.35">
      <c r="B232" s="85"/>
      <c r="C232" s="85"/>
      <c r="D232" s="85"/>
      <c r="AK232" s="59"/>
    </row>
    <row r="233" spans="2:37" s="83" customFormat="1" ht="15.95" customHeight="1" x14ac:dyDescent="0.35">
      <c r="B233" s="85"/>
      <c r="C233" s="85"/>
      <c r="D233" s="85"/>
      <c r="AK233" s="59"/>
    </row>
    <row r="234" spans="2:37" s="83" customFormat="1" ht="15.95" customHeight="1" x14ac:dyDescent="0.35">
      <c r="B234" s="85"/>
      <c r="C234" s="85"/>
      <c r="D234" s="85"/>
      <c r="AK234" s="59"/>
    </row>
    <row r="235" spans="2:37" s="83" customFormat="1" ht="15.95" customHeight="1" x14ac:dyDescent="0.35">
      <c r="B235" s="85"/>
      <c r="C235" s="85"/>
      <c r="D235" s="85"/>
      <c r="AK235" s="59"/>
    </row>
    <row r="236" spans="2:37" s="83" customFormat="1" ht="15.95" customHeight="1" x14ac:dyDescent="0.35">
      <c r="B236" s="85"/>
      <c r="C236" s="85"/>
      <c r="D236" s="85"/>
      <c r="AK236" s="59"/>
    </row>
    <row r="237" spans="2:37" s="83" customFormat="1" ht="15.95" customHeight="1" x14ac:dyDescent="0.35">
      <c r="B237" s="85"/>
      <c r="C237" s="85"/>
      <c r="D237" s="85"/>
      <c r="AK237" s="59"/>
    </row>
    <row r="238" spans="2:37" s="83" customFormat="1" ht="15.95" customHeight="1" x14ac:dyDescent="0.35">
      <c r="B238" s="85"/>
      <c r="C238" s="85"/>
      <c r="D238" s="85"/>
      <c r="AK238" s="59"/>
    </row>
    <row r="239" spans="2:37" s="83" customFormat="1" ht="15.95" customHeight="1" x14ac:dyDescent="0.35">
      <c r="B239" s="85"/>
      <c r="C239" s="85"/>
      <c r="D239" s="85"/>
      <c r="AK239" s="59"/>
    </row>
    <row r="240" spans="2:37" s="83" customFormat="1" ht="15.95" customHeight="1" x14ac:dyDescent="0.35">
      <c r="B240" s="85"/>
      <c r="C240" s="85"/>
      <c r="D240" s="85"/>
      <c r="AK240" s="59"/>
    </row>
    <row r="241" spans="2:37" s="83" customFormat="1" ht="15.95" customHeight="1" x14ac:dyDescent="0.35">
      <c r="B241" s="85"/>
      <c r="C241" s="85"/>
      <c r="D241" s="85"/>
      <c r="AK241" s="59"/>
    </row>
    <row r="242" spans="2:37" s="83" customFormat="1" ht="15.95" customHeight="1" x14ac:dyDescent="0.35">
      <c r="B242" s="85"/>
      <c r="C242" s="85"/>
      <c r="D242" s="85"/>
      <c r="AK242" s="59"/>
    </row>
    <row r="243" spans="2:37" s="83" customFormat="1" ht="15.95" customHeight="1" x14ac:dyDescent="0.35">
      <c r="B243" s="85"/>
      <c r="C243" s="85"/>
      <c r="D243" s="85"/>
      <c r="AK243" s="59"/>
    </row>
    <row r="244" spans="2:37" s="83" customFormat="1" ht="15.95" customHeight="1" x14ac:dyDescent="0.35">
      <c r="B244" s="85"/>
      <c r="C244" s="85"/>
      <c r="D244" s="85"/>
      <c r="AK244" s="59"/>
    </row>
    <row r="245" spans="2:37" s="83" customFormat="1" ht="15.95" customHeight="1" x14ac:dyDescent="0.35">
      <c r="B245" s="85"/>
      <c r="C245" s="85"/>
      <c r="D245" s="85"/>
      <c r="AK245" s="59"/>
    </row>
    <row r="246" spans="2:37" s="83" customFormat="1" ht="15.95" customHeight="1" x14ac:dyDescent="0.35">
      <c r="B246" s="85"/>
      <c r="C246" s="85"/>
      <c r="D246" s="85"/>
      <c r="AK246" s="59"/>
    </row>
    <row r="247" spans="2:37" s="83" customFormat="1" ht="15.95" customHeight="1" x14ac:dyDescent="0.35">
      <c r="B247" s="85"/>
      <c r="C247" s="85"/>
      <c r="D247" s="85"/>
      <c r="AK247" s="59"/>
    </row>
    <row r="248" spans="2:37" s="83" customFormat="1" ht="15.95" customHeight="1" x14ac:dyDescent="0.35">
      <c r="B248" s="85"/>
      <c r="C248" s="85"/>
      <c r="D248" s="85"/>
      <c r="AK248" s="59"/>
    </row>
    <row r="249" spans="2:37" s="83" customFormat="1" ht="15.95" customHeight="1" x14ac:dyDescent="0.35">
      <c r="B249" s="85"/>
      <c r="C249" s="85"/>
      <c r="D249" s="85"/>
      <c r="AK249" s="59"/>
    </row>
    <row r="250" spans="2:37" s="83" customFormat="1" ht="15.95" customHeight="1" x14ac:dyDescent="0.35">
      <c r="B250" s="85"/>
      <c r="C250" s="85"/>
      <c r="D250" s="85"/>
      <c r="AK250" s="59"/>
    </row>
    <row r="251" spans="2:37" s="83" customFormat="1" ht="15.95" customHeight="1" x14ac:dyDescent="0.35">
      <c r="B251" s="85"/>
      <c r="C251" s="85"/>
      <c r="D251" s="85"/>
      <c r="AK251" s="59"/>
    </row>
    <row r="252" spans="2:37" s="83" customFormat="1" ht="15.95" customHeight="1" x14ac:dyDescent="0.35">
      <c r="B252" s="85"/>
      <c r="C252" s="85"/>
      <c r="D252" s="85"/>
      <c r="AK252" s="59"/>
    </row>
    <row r="253" spans="2:37" s="83" customFormat="1" ht="15.95" customHeight="1" x14ac:dyDescent="0.35">
      <c r="B253" s="85"/>
      <c r="C253" s="85"/>
      <c r="D253" s="85"/>
      <c r="AK253" s="59"/>
    </row>
    <row r="254" spans="2:37" s="83" customFormat="1" ht="15.95" customHeight="1" x14ac:dyDescent="0.35">
      <c r="B254" s="85"/>
      <c r="C254" s="85"/>
      <c r="D254" s="85"/>
      <c r="AK254" s="59"/>
    </row>
    <row r="255" spans="2:37" s="83" customFormat="1" ht="15.95" customHeight="1" x14ac:dyDescent="0.35">
      <c r="B255" s="85"/>
      <c r="C255" s="85"/>
      <c r="D255" s="85"/>
      <c r="AK255" s="59"/>
    </row>
    <row r="256" spans="2:37" s="83" customFormat="1" ht="15.95" customHeight="1" x14ac:dyDescent="0.35">
      <c r="B256" s="85"/>
      <c r="C256" s="85"/>
      <c r="D256" s="85"/>
      <c r="AK256" s="59"/>
    </row>
    <row r="257" spans="2:37" s="83" customFormat="1" ht="15.95" customHeight="1" x14ac:dyDescent="0.35">
      <c r="B257" s="85"/>
      <c r="C257" s="85"/>
      <c r="D257" s="85"/>
      <c r="AK257" s="59"/>
    </row>
    <row r="258" spans="2:37" s="83" customFormat="1" ht="15.95" customHeight="1" x14ac:dyDescent="0.35">
      <c r="B258" s="85"/>
      <c r="C258" s="85"/>
      <c r="D258" s="85"/>
      <c r="AK258" s="59"/>
    </row>
    <row r="259" spans="2:37" s="83" customFormat="1" ht="15.95" customHeight="1" x14ac:dyDescent="0.35">
      <c r="B259" s="85"/>
      <c r="C259" s="85"/>
      <c r="D259" s="85"/>
      <c r="AK259" s="59"/>
    </row>
    <row r="260" spans="2:37" s="83" customFormat="1" ht="15.95" customHeight="1" x14ac:dyDescent="0.35">
      <c r="B260" s="85"/>
      <c r="C260" s="85"/>
      <c r="D260" s="85"/>
      <c r="AK260" s="59"/>
    </row>
    <row r="261" spans="2:37" s="83" customFormat="1" ht="15.95" customHeight="1" x14ac:dyDescent="0.35">
      <c r="B261" s="85"/>
      <c r="C261" s="85"/>
      <c r="D261" s="85"/>
      <c r="AK261" s="59"/>
    </row>
    <row r="262" spans="2:37" s="83" customFormat="1" ht="15.95" customHeight="1" x14ac:dyDescent="0.35">
      <c r="B262" s="85"/>
      <c r="C262" s="85"/>
      <c r="D262" s="85"/>
      <c r="AK262" s="59"/>
    </row>
    <row r="263" spans="2:37" s="83" customFormat="1" ht="15.95" customHeight="1" x14ac:dyDescent="0.35">
      <c r="B263" s="85"/>
      <c r="C263" s="85"/>
      <c r="D263" s="85"/>
      <c r="AK263" s="59"/>
    </row>
    <row r="264" spans="2:37" s="83" customFormat="1" ht="15.95" customHeight="1" x14ac:dyDescent="0.35">
      <c r="B264" s="85"/>
      <c r="C264" s="85"/>
      <c r="D264" s="85"/>
      <c r="AK264" s="59"/>
    </row>
    <row r="265" spans="2:37" s="83" customFormat="1" ht="15.95" customHeight="1" x14ac:dyDescent="0.35">
      <c r="B265" s="85"/>
      <c r="C265" s="85"/>
      <c r="D265" s="85"/>
      <c r="AK265" s="59"/>
    </row>
    <row r="266" spans="2:37" s="83" customFormat="1" ht="15.95" customHeight="1" x14ac:dyDescent="0.35">
      <c r="B266" s="85"/>
      <c r="C266" s="85"/>
      <c r="D266" s="85"/>
      <c r="AK266" s="59"/>
    </row>
    <row r="267" spans="2:37" s="83" customFormat="1" ht="15.95" customHeight="1" x14ac:dyDescent="0.35">
      <c r="B267" s="85"/>
      <c r="C267" s="85"/>
      <c r="D267" s="85"/>
      <c r="AK267" s="59"/>
    </row>
    <row r="268" spans="2:37" s="83" customFormat="1" ht="15.95" customHeight="1" x14ac:dyDescent="0.35">
      <c r="B268" s="85"/>
      <c r="C268" s="85"/>
      <c r="D268" s="85"/>
      <c r="AK268" s="59"/>
    </row>
    <row r="269" spans="2:37" s="83" customFormat="1" ht="15.95" customHeight="1" x14ac:dyDescent="0.35">
      <c r="B269" s="85"/>
      <c r="C269" s="85"/>
      <c r="D269" s="85"/>
      <c r="AK269" s="59"/>
    </row>
    <row r="270" spans="2:37" s="83" customFormat="1" ht="15.95" customHeight="1" x14ac:dyDescent="0.35">
      <c r="B270" s="85"/>
      <c r="C270" s="85"/>
      <c r="D270" s="85"/>
      <c r="AK270" s="59"/>
    </row>
    <row r="271" spans="2:37" s="83" customFormat="1" ht="15.95" customHeight="1" x14ac:dyDescent="0.35">
      <c r="B271" s="85"/>
      <c r="C271" s="85"/>
      <c r="D271" s="85"/>
      <c r="AK271" s="59"/>
    </row>
    <row r="272" spans="2:37" s="83" customFormat="1" ht="15.95" customHeight="1" x14ac:dyDescent="0.35">
      <c r="B272" s="85"/>
      <c r="C272" s="85"/>
      <c r="D272" s="85"/>
      <c r="AK272" s="59"/>
    </row>
    <row r="273" spans="2:37" s="83" customFormat="1" ht="15.95" customHeight="1" x14ac:dyDescent="0.35">
      <c r="B273" s="85"/>
      <c r="C273" s="85"/>
      <c r="D273" s="85"/>
      <c r="AK273" s="59"/>
    </row>
    <row r="274" spans="2:37" s="83" customFormat="1" ht="15.95" customHeight="1" x14ac:dyDescent="0.35">
      <c r="B274" s="85"/>
      <c r="C274" s="85"/>
      <c r="D274" s="85"/>
      <c r="AK274" s="59"/>
    </row>
    <row r="275" spans="2:37" s="83" customFormat="1" ht="15.95" customHeight="1" x14ac:dyDescent="0.35">
      <c r="B275" s="85"/>
      <c r="C275" s="85"/>
      <c r="D275" s="85"/>
      <c r="AK275" s="59"/>
    </row>
    <row r="276" spans="2:37" s="83" customFormat="1" ht="15.95" customHeight="1" x14ac:dyDescent="0.35">
      <c r="B276" s="85"/>
      <c r="C276" s="85"/>
      <c r="D276" s="85"/>
      <c r="AK276" s="59"/>
    </row>
    <row r="277" spans="2:37" s="83" customFormat="1" ht="15.95" customHeight="1" x14ac:dyDescent="0.35">
      <c r="B277" s="85"/>
      <c r="C277" s="85"/>
      <c r="D277" s="85"/>
      <c r="AK277" s="59"/>
    </row>
    <row r="278" spans="2:37" s="83" customFormat="1" ht="15.95" customHeight="1" x14ac:dyDescent="0.35">
      <c r="B278" s="85"/>
      <c r="C278" s="85"/>
      <c r="D278" s="85"/>
      <c r="AK278" s="59"/>
    </row>
    <row r="279" spans="2:37" s="83" customFormat="1" ht="15.95" customHeight="1" x14ac:dyDescent="0.35">
      <c r="B279" s="85"/>
      <c r="C279" s="85"/>
      <c r="D279" s="85"/>
      <c r="AK279" s="59"/>
    </row>
    <row r="280" spans="2:37" s="83" customFormat="1" ht="15.95" customHeight="1" x14ac:dyDescent="0.35">
      <c r="B280" s="85"/>
      <c r="C280" s="85"/>
      <c r="D280" s="85"/>
      <c r="AK280" s="59"/>
    </row>
    <row r="281" spans="2:37" s="83" customFormat="1" ht="15.95" customHeight="1" x14ac:dyDescent="0.35">
      <c r="B281" s="85"/>
      <c r="C281" s="85"/>
      <c r="D281" s="85"/>
      <c r="AK281" s="59"/>
    </row>
    <row r="282" spans="2:37" s="83" customFormat="1" ht="15.95" customHeight="1" x14ac:dyDescent="0.35">
      <c r="B282" s="85"/>
      <c r="C282" s="85"/>
      <c r="D282" s="85"/>
      <c r="AK282" s="59"/>
    </row>
    <row r="283" spans="2:37" s="83" customFormat="1" ht="15.95" customHeight="1" x14ac:dyDescent="0.35">
      <c r="B283" s="85"/>
      <c r="C283" s="85"/>
      <c r="D283" s="85"/>
      <c r="AK283" s="59"/>
    </row>
    <row r="284" spans="2:37" s="83" customFormat="1" ht="15.95" customHeight="1" x14ac:dyDescent="0.35">
      <c r="B284" s="85"/>
      <c r="C284" s="85"/>
      <c r="D284" s="85"/>
      <c r="AK284" s="59"/>
    </row>
    <row r="285" spans="2:37" s="83" customFormat="1" ht="15.95" customHeight="1" x14ac:dyDescent="0.35">
      <c r="B285" s="85"/>
      <c r="C285" s="85"/>
      <c r="D285" s="85"/>
      <c r="AK285" s="59"/>
    </row>
    <row r="286" spans="2:37" s="83" customFormat="1" ht="15.95" customHeight="1" x14ac:dyDescent="0.35">
      <c r="B286" s="85"/>
      <c r="C286" s="85"/>
      <c r="D286" s="85"/>
      <c r="AK286" s="59"/>
    </row>
    <row r="287" spans="2:37" s="83" customFormat="1" ht="15.95" customHeight="1" x14ac:dyDescent="0.35">
      <c r="B287" s="85"/>
      <c r="C287" s="85"/>
      <c r="D287" s="85"/>
      <c r="AK287" s="59"/>
    </row>
    <row r="288" spans="2:37" s="83" customFormat="1" ht="15.95" customHeight="1" x14ac:dyDescent="0.35">
      <c r="B288" s="85"/>
      <c r="C288" s="85"/>
      <c r="D288" s="85"/>
      <c r="AK288" s="59"/>
    </row>
    <row r="289" spans="2:37" s="83" customFormat="1" ht="15.95" customHeight="1" x14ac:dyDescent="0.35">
      <c r="B289" s="85"/>
      <c r="C289" s="85"/>
      <c r="D289" s="85"/>
      <c r="AK289" s="59"/>
    </row>
    <row r="290" spans="2:37" s="83" customFormat="1" ht="15.95" customHeight="1" x14ac:dyDescent="0.35">
      <c r="B290" s="85"/>
      <c r="C290" s="85"/>
      <c r="D290" s="85"/>
      <c r="AK290" s="59"/>
    </row>
    <row r="291" spans="2:37" s="83" customFormat="1" ht="15.95" customHeight="1" x14ac:dyDescent="0.35">
      <c r="B291" s="85"/>
      <c r="C291" s="85"/>
      <c r="D291" s="85"/>
      <c r="AK291" s="59"/>
    </row>
    <row r="292" spans="2:37" s="83" customFormat="1" ht="15.95" customHeight="1" x14ac:dyDescent="0.35">
      <c r="B292" s="85"/>
      <c r="C292" s="85"/>
      <c r="D292" s="85"/>
      <c r="AK292" s="59"/>
    </row>
    <row r="293" spans="2:37" s="83" customFormat="1" ht="15.95" customHeight="1" x14ac:dyDescent="0.35">
      <c r="B293" s="85"/>
      <c r="C293" s="85"/>
      <c r="D293" s="85"/>
      <c r="AK293" s="59"/>
    </row>
    <row r="294" spans="2:37" s="83" customFormat="1" ht="15.95" customHeight="1" x14ac:dyDescent="0.35">
      <c r="B294" s="85"/>
      <c r="C294" s="85"/>
      <c r="D294" s="85"/>
      <c r="AK294" s="59"/>
    </row>
    <row r="295" spans="2:37" s="83" customFormat="1" ht="15.95" customHeight="1" x14ac:dyDescent="0.35">
      <c r="B295" s="85"/>
      <c r="C295" s="85"/>
      <c r="D295" s="85"/>
      <c r="AK295" s="59"/>
    </row>
    <row r="296" spans="2:37" s="83" customFormat="1" ht="15.95" customHeight="1" x14ac:dyDescent="0.35">
      <c r="B296" s="85"/>
      <c r="C296" s="85"/>
      <c r="D296" s="85"/>
      <c r="AK296" s="59"/>
    </row>
    <row r="297" spans="2:37" s="83" customFormat="1" ht="15.95" customHeight="1" x14ac:dyDescent="0.35">
      <c r="B297" s="85"/>
      <c r="C297" s="85"/>
      <c r="D297" s="85"/>
      <c r="AK297" s="59"/>
    </row>
    <row r="298" spans="2:37" s="83" customFormat="1" ht="15.95" customHeight="1" x14ac:dyDescent="0.35">
      <c r="B298" s="85"/>
      <c r="C298" s="85"/>
      <c r="D298" s="85"/>
      <c r="AK298" s="59"/>
    </row>
    <row r="299" spans="2:37" s="83" customFormat="1" ht="15.95" customHeight="1" x14ac:dyDescent="0.35">
      <c r="B299" s="85"/>
      <c r="C299" s="85"/>
      <c r="D299" s="85"/>
      <c r="AK299" s="59"/>
    </row>
    <row r="300" spans="2:37" s="83" customFormat="1" ht="15.95" customHeight="1" x14ac:dyDescent="0.35">
      <c r="B300" s="85"/>
      <c r="C300" s="85"/>
      <c r="D300" s="85"/>
      <c r="AK300" s="59"/>
    </row>
    <row r="301" spans="2:37" s="83" customFormat="1" ht="15.95" customHeight="1" x14ac:dyDescent="0.35">
      <c r="B301" s="85"/>
      <c r="C301" s="85"/>
      <c r="D301" s="85"/>
      <c r="AK301" s="59"/>
    </row>
    <row r="302" spans="2:37" s="83" customFormat="1" ht="15.95" customHeight="1" x14ac:dyDescent="0.35">
      <c r="B302" s="85"/>
      <c r="C302" s="85"/>
      <c r="D302" s="85"/>
      <c r="AK302" s="59"/>
    </row>
    <row r="303" spans="2:37" s="83" customFormat="1" ht="15.95" customHeight="1" x14ac:dyDescent="0.35">
      <c r="B303" s="85"/>
      <c r="C303" s="85"/>
      <c r="D303" s="85"/>
      <c r="AK303" s="59"/>
    </row>
    <row r="304" spans="2:37" s="83" customFormat="1" ht="15.95" customHeight="1" x14ac:dyDescent="0.35">
      <c r="B304" s="85"/>
      <c r="C304" s="85"/>
      <c r="D304" s="85"/>
      <c r="AK304" s="59"/>
    </row>
    <row r="305" spans="2:37" s="83" customFormat="1" ht="15.95" customHeight="1" x14ac:dyDescent="0.35">
      <c r="B305" s="85"/>
      <c r="C305" s="85"/>
      <c r="D305" s="85"/>
      <c r="AK305" s="59"/>
    </row>
    <row r="306" spans="2:37" s="83" customFormat="1" ht="15.95" customHeight="1" x14ac:dyDescent="0.35">
      <c r="B306" s="85"/>
      <c r="C306" s="85"/>
      <c r="D306" s="85"/>
      <c r="AK306" s="59"/>
    </row>
    <row r="307" spans="2:37" s="83" customFormat="1" ht="15.95" customHeight="1" x14ac:dyDescent="0.35">
      <c r="B307" s="85"/>
      <c r="C307" s="85"/>
      <c r="D307" s="85"/>
      <c r="AK307" s="59"/>
    </row>
    <row r="308" spans="2:37" s="83" customFormat="1" ht="15.95" customHeight="1" x14ac:dyDescent="0.35">
      <c r="B308" s="85"/>
      <c r="C308" s="85"/>
      <c r="D308" s="85"/>
      <c r="AK308" s="59"/>
    </row>
    <row r="309" spans="2:37" s="83" customFormat="1" ht="15.95" customHeight="1" x14ac:dyDescent="0.35">
      <c r="B309" s="85"/>
      <c r="C309" s="85"/>
      <c r="D309" s="85"/>
      <c r="AK309" s="59"/>
    </row>
    <row r="310" spans="2:37" s="83" customFormat="1" ht="15.95" customHeight="1" x14ac:dyDescent="0.35">
      <c r="B310" s="85"/>
      <c r="C310" s="85"/>
      <c r="D310" s="85"/>
      <c r="AK310" s="59"/>
    </row>
    <row r="311" spans="2:37" s="83" customFormat="1" ht="15.95" customHeight="1" x14ac:dyDescent="0.35">
      <c r="B311" s="85"/>
      <c r="C311" s="85"/>
      <c r="D311" s="85"/>
      <c r="AK311" s="59"/>
    </row>
    <row r="312" spans="2:37" s="83" customFormat="1" ht="15.95" customHeight="1" x14ac:dyDescent="0.35">
      <c r="B312" s="85"/>
      <c r="C312" s="85"/>
      <c r="D312" s="85"/>
      <c r="AK312" s="59"/>
    </row>
    <row r="313" spans="2:37" s="83" customFormat="1" ht="15.95" customHeight="1" x14ac:dyDescent="0.35">
      <c r="B313" s="85"/>
      <c r="C313" s="85"/>
      <c r="D313" s="85"/>
      <c r="AK313" s="59"/>
    </row>
    <row r="314" spans="2:37" s="83" customFormat="1" ht="15.95" customHeight="1" x14ac:dyDescent="0.35">
      <c r="B314" s="85"/>
      <c r="C314" s="85"/>
      <c r="D314" s="85"/>
      <c r="AK314" s="59"/>
    </row>
    <row r="315" spans="2:37" s="83" customFormat="1" ht="15.95" customHeight="1" x14ac:dyDescent="0.35">
      <c r="B315" s="85"/>
      <c r="C315" s="85"/>
      <c r="D315" s="85"/>
      <c r="AK315" s="59"/>
    </row>
    <row r="316" spans="2:37" s="83" customFormat="1" ht="15.95" customHeight="1" x14ac:dyDescent="0.35">
      <c r="B316" s="85"/>
      <c r="C316" s="85"/>
      <c r="D316" s="85"/>
      <c r="AK316" s="59"/>
    </row>
    <row r="317" spans="2:37" s="83" customFormat="1" ht="15.95" customHeight="1" x14ac:dyDescent="0.35">
      <c r="B317" s="85"/>
      <c r="C317" s="85"/>
      <c r="D317" s="85"/>
      <c r="AK317" s="59"/>
    </row>
    <row r="318" spans="2:37" s="83" customFormat="1" ht="15.95" customHeight="1" x14ac:dyDescent="0.35">
      <c r="B318" s="85"/>
      <c r="C318" s="85"/>
      <c r="D318" s="85"/>
      <c r="AK318" s="59"/>
    </row>
    <row r="319" spans="2:37" s="83" customFormat="1" ht="15.95" customHeight="1" x14ac:dyDescent="0.35">
      <c r="B319" s="85"/>
      <c r="C319" s="85"/>
      <c r="D319" s="85"/>
      <c r="AK319" s="59"/>
    </row>
    <row r="320" spans="2:37" s="83" customFormat="1" ht="15.95" customHeight="1" x14ac:dyDescent="0.35">
      <c r="B320" s="85"/>
      <c r="C320" s="85"/>
      <c r="D320" s="85"/>
      <c r="AK320" s="59"/>
    </row>
    <row r="321" spans="2:37" s="83" customFormat="1" ht="15.95" customHeight="1" x14ac:dyDescent="0.35">
      <c r="B321" s="85"/>
      <c r="C321" s="85"/>
      <c r="D321" s="85"/>
      <c r="AK321" s="59"/>
    </row>
    <row r="322" spans="2:37" s="83" customFormat="1" ht="15.95" customHeight="1" x14ac:dyDescent="0.35">
      <c r="B322" s="85"/>
      <c r="C322" s="85"/>
      <c r="D322" s="85"/>
      <c r="AK322" s="59"/>
    </row>
    <row r="323" spans="2:37" s="83" customFormat="1" ht="15.95" customHeight="1" x14ac:dyDescent="0.35">
      <c r="B323" s="85"/>
      <c r="C323" s="85"/>
      <c r="D323" s="85"/>
      <c r="AK323" s="59"/>
    </row>
    <row r="324" spans="2:37" s="83" customFormat="1" ht="15.95" customHeight="1" x14ac:dyDescent="0.35">
      <c r="B324" s="85"/>
      <c r="C324" s="85"/>
      <c r="D324" s="85"/>
      <c r="AK324" s="59"/>
    </row>
    <row r="325" spans="2:37" s="83" customFormat="1" ht="15.95" customHeight="1" x14ac:dyDescent="0.35">
      <c r="B325" s="85"/>
      <c r="C325" s="85"/>
      <c r="D325" s="85"/>
      <c r="AK325" s="59"/>
    </row>
    <row r="326" spans="2:37" s="83" customFormat="1" ht="15.95" customHeight="1" x14ac:dyDescent="0.35">
      <c r="B326" s="85"/>
      <c r="C326" s="85"/>
      <c r="D326" s="85"/>
      <c r="AK326" s="59"/>
    </row>
    <row r="327" spans="2:37" s="83" customFormat="1" ht="15.95" customHeight="1" x14ac:dyDescent="0.35">
      <c r="B327" s="85"/>
      <c r="C327" s="85"/>
      <c r="D327" s="85"/>
      <c r="AK327" s="59"/>
    </row>
    <row r="328" spans="2:37" s="83" customFormat="1" ht="15.95" customHeight="1" x14ac:dyDescent="0.35">
      <c r="B328" s="85"/>
      <c r="C328" s="85"/>
      <c r="D328" s="85"/>
      <c r="AK328" s="59"/>
    </row>
    <row r="329" spans="2:37" s="83" customFormat="1" ht="15.95" customHeight="1" x14ac:dyDescent="0.35">
      <c r="B329" s="85"/>
      <c r="C329" s="85"/>
      <c r="D329" s="85"/>
      <c r="AK329" s="59"/>
    </row>
    <row r="330" spans="2:37" s="83" customFormat="1" ht="15.95" customHeight="1" x14ac:dyDescent="0.35">
      <c r="B330" s="85"/>
      <c r="C330" s="85"/>
      <c r="D330" s="85"/>
      <c r="AK330" s="59"/>
    </row>
    <row r="331" spans="2:37" s="83" customFormat="1" ht="15.95" customHeight="1" x14ac:dyDescent="0.35">
      <c r="B331" s="85"/>
      <c r="C331" s="85"/>
      <c r="D331" s="85"/>
      <c r="AK331" s="59"/>
    </row>
    <row r="332" spans="2:37" s="83" customFormat="1" ht="15.95" customHeight="1" x14ac:dyDescent="0.35">
      <c r="B332" s="85"/>
      <c r="C332" s="85"/>
      <c r="D332" s="85"/>
      <c r="AK332" s="59"/>
    </row>
    <row r="333" spans="2:37" s="83" customFormat="1" ht="15.95" customHeight="1" x14ac:dyDescent="0.35">
      <c r="B333" s="85"/>
      <c r="C333" s="85"/>
      <c r="D333" s="85"/>
      <c r="AK333" s="59"/>
    </row>
    <row r="334" spans="2:37" s="83" customFormat="1" ht="15.95" customHeight="1" x14ac:dyDescent="0.35">
      <c r="B334" s="85"/>
      <c r="C334" s="85"/>
      <c r="D334" s="85"/>
      <c r="AK334" s="59"/>
    </row>
    <row r="335" spans="2:37" s="83" customFormat="1" ht="15.95" customHeight="1" x14ac:dyDescent="0.35">
      <c r="B335" s="85"/>
      <c r="C335" s="85"/>
      <c r="D335" s="85"/>
      <c r="AK335" s="59"/>
    </row>
    <row r="336" spans="2:37" s="83" customFormat="1" ht="15.95" customHeight="1" x14ac:dyDescent="0.35">
      <c r="B336" s="85"/>
      <c r="C336" s="85"/>
      <c r="D336" s="85"/>
      <c r="AK336" s="59"/>
    </row>
    <row r="337" spans="2:37" s="83" customFormat="1" ht="15.95" customHeight="1" x14ac:dyDescent="0.35">
      <c r="B337" s="85"/>
      <c r="C337" s="85"/>
      <c r="D337" s="85"/>
      <c r="AK337" s="59"/>
    </row>
    <row r="338" spans="2:37" s="83" customFormat="1" ht="15.95" customHeight="1" x14ac:dyDescent="0.35">
      <c r="B338" s="85"/>
      <c r="C338" s="85"/>
      <c r="D338" s="85"/>
      <c r="AK338" s="59"/>
    </row>
    <row r="339" spans="2:37" s="83" customFormat="1" ht="15.95" customHeight="1" x14ac:dyDescent="0.35">
      <c r="B339" s="85"/>
      <c r="C339" s="85"/>
      <c r="D339" s="85"/>
      <c r="AK339" s="59"/>
    </row>
    <row r="340" spans="2:37" s="83" customFormat="1" ht="15.95" customHeight="1" x14ac:dyDescent="0.35">
      <c r="B340" s="85"/>
      <c r="C340" s="85"/>
      <c r="D340" s="85"/>
      <c r="AK340" s="59"/>
    </row>
    <row r="341" spans="2:37" s="83" customFormat="1" ht="15.95" customHeight="1" x14ac:dyDescent="0.35">
      <c r="B341" s="85"/>
      <c r="C341" s="85"/>
      <c r="D341" s="85"/>
      <c r="AK341" s="59"/>
    </row>
    <row r="342" spans="2:37" s="83" customFormat="1" ht="15.95" customHeight="1" x14ac:dyDescent="0.35">
      <c r="B342" s="85"/>
      <c r="C342" s="85"/>
      <c r="D342" s="85"/>
      <c r="AK342" s="59"/>
    </row>
    <row r="343" spans="2:37" s="83" customFormat="1" ht="15.95" customHeight="1" x14ac:dyDescent="0.35">
      <c r="B343" s="85"/>
      <c r="C343" s="85"/>
      <c r="D343" s="85"/>
      <c r="AK343" s="59"/>
    </row>
    <row r="344" spans="2:37" s="83" customFormat="1" ht="15.95" customHeight="1" x14ac:dyDescent="0.35">
      <c r="B344" s="85"/>
      <c r="C344" s="85"/>
      <c r="D344" s="85"/>
      <c r="AK344" s="59"/>
    </row>
    <row r="345" spans="2:37" s="83" customFormat="1" ht="15.95" customHeight="1" x14ac:dyDescent="0.35">
      <c r="B345" s="85"/>
      <c r="C345" s="85"/>
      <c r="D345" s="85"/>
      <c r="AK345" s="59"/>
    </row>
    <row r="346" spans="2:37" s="83" customFormat="1" ht="15.95" customHeight="1" x14ac:dyDescent="0.35">
      <c r="B346" s="85"/>
      <c r="C346" s="85"/>
      <c r="D346" s="85"/>
      <c r="AK346" s="59"/>
    </row>
    <row r="347" spans="2:37" s="83" customFormat="1" ht="15.95" customHeight="1" x14ac:dyDescent="0.35">
      <c r="B347" s="85"/>
      <c r="C347" s="85"/>
      <c r="D347" s="85"/>
      <c r="AK347" s="59"/>
    </row>
    <row r="348" spans="2:37" s="83" customFormat="1" ht="15.95" customHeight="1" x14ac:dyDescent="0.35">
      <c r="B348" s="85"/>
      <c r="C348" s="85"/>
      <c r="D348" s="85"/>
      <c r="AK348" s="59"/>
    </row>
    <row r="349" spans="2:37" s="83" customFormat="1" ht="15.95" customHeight="1" x14ac:dyDescent="0.35">
      <c r="B349" s="85"/>
      <c r="C349" s="85"/>
      <c r="D349" s="85"/>
      <c r="AK349" s="59"/>
    </row>
    <row r="350" spans="2:37" s="83" customFormat="1" ht="15.95" customHeight="1" x14ac:dyDescent="0.35">
      <c r="B350" s="85"/>
      <c r="C350" s="85"/>
      <c r="D350" s="85"/>
      <c r="AK350" s="59"/>
    </row>
    <row r="351" spans="2:37" s="83" customFormat="1" ht="15.95" customHeight="1" x14ac:dyDescent="0.35">
      <c r="B351" s="85"/>
      <c r="C351" s="85"/>
      <c r="D351" s="85"/>
      <c r="AK351" s="59"/>
    </row>
    <row r="352" spans="2:37" s="83" customFormat="1" ht="15.95" customHeight="1" x14ac:dyDescent="0.35">
      <c r="B352" s="85"/>
      <c r="C352" s="85"/>
      <c r="D352" s="85"/>
      <c r="AK352" s="59"/>
    </row>
    <row r="353" spans="2:37" s="83" customFormat="1" ht="15.95" customHeight="1" x14ac:dyDescent="0.35">
      <c r="B353" s="85"/>
      <c r="C353" s="85"/>
      <c r="D353" s="85"/>
      <c r="AK353" s="59"/>
    </row>
    <row r="354" spans="2:37" s="83" customFormat="1" ht="15.95" customHeight="1" x14ac:dyDescent="0.35">
      <c r="B354" s="85"/>
      <c r="C354" s="85"/>
      <c r="D354" s="85"/>
      <c r="AK354" s="59"/>
    </row>
    <row r="355" spans="2:37" s="83" customFormat="1" ht="15.95" customHeight="1" x14ac:dyDescent="0.35">
      <c r="B355" s="85"/>
      <c r="C355" s="85"/>
      <c r="D355" s="85"/>
      <c r="AK355" s="59"/>
    </row>
    <row r="356" spans="2:37" s="83" customFormat="1" ht="15.95" customHeight="1" x14ac:dyDescent="0.35">
      <c r="B356" s="85"/>
      <c r="C356" s="85"/>
      <c r="D356" s="85"/>
      <c r="AK356" s="59"/>
    </row>
    <row r="357" spans="2:37" s="83" customFormat="1" ht="15.95" customHeight="1" x14ac:dyDescent="0.35">
      <c r="B357" s="85"/>
      <c r="C357" s="85"/>
      <c r="D357" s="85"/>
      <c r="AK357" s="59"/>
    </row>
    <row r="358" spans="2:37" s="83" customFormat="1" ht="15.95" customHeight="1" x14ac:dyDescent="0.35">
      <c r="B358" s="85"/>
      <c r="C358" s="85"/>
      <c r="D358" s="85"/>
      <c r="AK358" s="59"/>
    </row>
    <row r="359" spans="2:37" s="83" customFormat="1" ht="15.95" customHeight="1" x14ac:dyDescent="0.35">
      <c r="B359" s="85"/>
      <c r="C359" s="85"/>
      <c r="D359" s="85"/>
      <c r="AK359" s="59"/>
    </row>
    <row r="360" spans="2:37" s="83" customFormat="1" ht="15.95" customHeight="1" x14ac:dyDescent="0.35">
      <c r="B360" s="85"/>
      <c r="C360" s="85"/>
      <c r="D360" s="85"/>
      <c r="AK360" s="59"/>
    </row>
    <row r="361" spans="2:37" s="83" customFormat="1" ht="15.95" customHeight="1" x14ac:dyDescent="0.35">
      <c r="B361" s="85"/>
      <c r="C361" s="85"/>
      <c r="D361" s="85"/>
      <c r="AK361" s="59"/>
    </row>
    <row r="362" spans="2:37" s="83" customFormat="1" ht="15.95" customHeight="1" x14ac:dyDescent="0.35">
      <c r="B362" s="85"/>
      <c r="C362" s="85"/>
      <c r="D362" s="85"/>
      <c r="AK362" s="59"/>
    </row>
    <row r="363" spans="2:37" s="83" customFormat="1" ht="15.95" customHeight="1" x14ac:dyDescent="0.35">
      <c r="B363" s="85"/>
      <c r="C363" s="85"/>
      <c r="D363" s="85"/>
      <c r="AK363" s="59"/>
    </row>
    <row r="364" spans="2:37" s="83" customFormat="1" ht="15.95" customHeight="1" x14ac:dyDescent="0.35">
      <c r="B364" s="85"/>
      <c r="C364" s="85"/>
      <c r="D364" s="85"/>
      <c r="AK364" s="59"/>
    </row>
    <row r="365" spans="2:37" s="83" customFormat="1" ht="15.95" customHeight="1" x14ac:dyDescent="0.35">
      <c r="B365" s="85"/>
      <c r="C365" s="85"/>
      <c r="D365" s="85"/>
      <c r="AK365" s="59"/>
    </row>
    <row r="366" spans="2:37" s="83" customFormat="1" ht="15.95" customHeight="1" x14ac:dyDescent="0.35">
      <c r="B366" s="85"/>
      <c r="C366" s="85"/>
      <c r="D366" s="85"/>
      <c r="AK366" s="59"/>
    </row>
    <row r="367" spans="2:37" s="83" customFormat="1" ht="15.95" customHeight="1" x14ac:dyDescent="0.35">
      <c r="B367" s="85"/>
      <c r="C367" s="85"/>
      <c r="D367" s="85"/>
      <c r="AK367" s="59"/>
    </row>
    <row r="368" spans="2:37" s="83" customFormat="1" ht="15.95" customHeight="1" x14ac:dyDescent="0.35">
      <c r="B368" s="85"/>
      <c r="C368" s="85"/>
      <c r="D368" s="85"/>
      <c r="AK368" s="59"/>
    </row>
    <row r="369" spans="2:37" s="83" customFormat="1" ht="15.95" customHeight="1" x14ac:dyDescent="0.35">
      <c r="B369" s="85"/>
      <c r="C369" s="85"/>
      <c r="D369" s="85"/>
      <c r="AK369" s="59"/>
    </row>
    <row r="370" spans="2:37" s="83" customFormat="1" ht="15.95" customHeight="1" x14ac:dyDescent="0.35">
      <c r="B370" s="85"/>
      <c r="C370" s="85"/>
      <c r="D370" s="85"/>
      <c r="AK370" s="59"/>
    </row>
    <row r="371" spans="2:37" s="83" customFormat="1" ht="15.95" customHeight="1" x14ac:dyDescent="0.35">
      <c r="B371" s="85"/>
      <c r="C371" s="85"/>
      <c r="D371" s="85"/>
      <c r="AK371" s="59"/>
    </row>
    <row r="372" spans="2:37" s="83" customFormat="1" ht="15.95" customHeight="1" x14ac:dyDescent="0.35">
      <c r="B372" s="85"/>
      <c r="C372" s="85"/>
      <c r="D372" s="85"/>
      <c r="AK372" s="59"/>
    </row>
    <row r="373" spans="2:37" s="83" customFormat="1" ht="15.95" customHeight="1" x14ac:dyDescent="0.35">
      <c r="B373" s="85"/>
      <c r="C373" s="85"/>
      <c r="D373" s="85"/>
      <c r="AK373" s="59"/>
    </row>
    <row r="374" spans="2:37" s="83" customFormat="1" ht="15.95" customHeight="1" x14ac:dyDescent="0.35">
      <c r="B374" s="85"/>
      <c r="C374" s="85"/>
      <c r="D374" s="85"/>
      <c r="AK374" s="59"/>
    </row>
    <row r="375" spans="2:37" s="83" customFormat="1" ht="15.95" customHeight="1" x14ac:dyDescent="0.35">
      <c r="B375" s="85"/>
      <c r="C375" s="85"/>
      <c r="D375" s="85"/>
      <c r="AK375" s="59"/>
    </row>
    <row r="376" spans="2:37" s="83" customFormat="1" ht="15.95" customHeight="1" x14ac:dyDescent="0.35">
      <c r="B376" s="85"/>
      <c r="C376" s="85"/>
      <c r="D376" s="85"/>
      <c r="AK376" s="59"/>
    </row>
    <row r="377" spans="2:37" s="83" customFormat="1" ht="15.95" customHeight="1" x14ac:dyDescent="0.35">
      <c r="B377" s="85"/>
      <c r="C377" s="85"/>
      <c r="D377" s="85"/>
      <c r="AK377" s="59"/>
    </row>
    <row r="378" spans="2:37" s="83" customFormat="1" ht="15.95" customHeight="1" x14ac:dyDescent="0.35">
      <c r="B378" s="85"/>
      <c r="C378" s="85"/>
      <c r="D378" s="85"/>
      <c r="AK378" s="59"/>
    </row>
    <row r="379" spans="2:37" s="83" customFormat="1" ht="15.95" customHeight="1" x14ac:dyDescent="0.35">
      <c r="B379" s="85"/>
      <c r="C379" s="85"/>
      <c r="D379" s="85"/>
      <c r="AK379" s="59"/>
    </row>
    <row r="380" spans="2:37" s="83" customFormat="1" ht="15.95" customHeight="1" x14ac:dyDescent="0.35">
      <c r="B380" s="85"/>
      <c r="C380" s="85"/>
      <c r="D380" s="85"/>
      <c r="AK380" s="59"/>
    </row>
    <row r="381" spans="2:37" s="83" customFormat="1" ht="15.95" customHeight="1" x14ac:dyDescent="0.35">
      <c r="B381" s="85"/>
      <c r="C381" s="85"/>
      <c r="D381" s="85"/>
      <c r="AK381" s="59"/>
    </row>
    <row r="382" spans="2:37" s="83" customFormat="1" ht="15.95" customHeight="1" x14ac:dyDescent="0.35">
      <c r="B382" s="85"/>
      <c r="C382" s="85"/>
      <c r="D382" s="85"/>
      <c r="AK382" s="59"/>
    </row>
    <row r="383" spans="2:37" s="83" customFormat="1" ht="15.95" customHeight="1" x14ac:dyDescent="0.35">
      <c r="B383" s="85"/>
      <c r="C383" s="85"/>
      <c r="D383" s="85"/>
      <c r="AK383" s="59"/>
    </row>
    <row r="384" spans="2:37" s="83" customFormat="1" ht="15.95" customHeight="1" x14ac:dyDescent="0.35">
      <c r="B384" s="85"/>
      <c r="C384" s="85"/>
      <c r="D384" s="85"/>
      <c r="AK384" s="59"/>
    </row>
    <row r="385" spans="2:37" s="83" customFormat="1" ht="15.95" customHeight="1" x14ac:dyDescent="0.35">
      <c r="B385" s="85"/>
      <c r="C385" s="85"/>
      <c r="D385" s="85"/>
      <c r="AK385" s="59"/>
    </row>
    <row r="386" spans="2:37" s="83" customFormat="1" ht="15.95" customHeight="1" x14ac:dyDescent="0.35">
      <c r="B386" s="85"/>
      <c r="C386" s="85"/>
      <c r="D386" s="85"/>
      <c r="AK386" s="59"/>
    </row>
    <row r="387" spans="2:37" s="83" customFormat="1" ht="15.95" customHeight="1" x14ac:dyDescent="0.35">
      <c r="B387" s="85"/>
      <c r="C387" s="85"/>
      <c r="D387" s="85"/>
      <c r="AK387" s="59"/>
    </row>
    <row r="388" spans="2:37" s="83" customFormat="1" ht="15.95" customHeight="1" x14ac:dyDescent="0.35">
      <c r="B388" s="85"/>
      <c r="C388" s="85"/>
      <c r="D388" s="85"/>
      <c r="AK388" s="59"/>
    </row>
    <row r="389" spans="2:37" s="83" customFormat="1" ht="15.95" customHeight="1" x14ac:dyDescent="0.35">
      <c r="B389" s="85"/>
      <c r="C389" s="85"/>
      <c r="D389" s="85"/>
      <c r="AK389" s="59"/>
    </row>
    <row r="390" spans="2:37" s="83" customFormat="1" ht="15.95" customHeight="1" x14ac:dyDescent="0.35">
      <c r="B390" s="85"/>
      <c r="C390" s="85"/>
      <c r="D390" s="85"/>
      <c r="AK390" s="59"/>
    </row>
    <row r="391" spans="2:37" s="83" customFormat="1" ht="15.95" customHeight="1" x14ac:dyDescent="0.35">
      <c r="B391" s="85"/>
      <c r="C391" s="85"/>
      <c r="D391" s="85"/>
      <c r="AK391" s="59"/>
    </row>
    <row r="392" spans="2:37" s="83" customFormat="1" ht="15.95" customHeight="1" x14ac:dyDescent="0.35">
      <c r="B392" s="85"/>
      <c r="C392" s="85"/>
      <c r="D392" s="85"/>
      <c r="AK392" s="59"/>
    </row>
    <row r="393" spans="2:37" s="83" customFormat="1" ht="15.95" customHeight="1" x14ac:dyDescent="0.35">
      <c r="B393" s="85"/>
      <c r="C393" s="85"/>
      <c r="D393" s="85"/>
      <c r="AK393" s="59"/>
    </row>
    <row r="394" spans="2:37" s="83" customFormat="1" ht="15.95" customHeight="1" x14ac:dyDescent="0.35">
      <c r="B394" s="85"/>
      <c r="C394" s="85"/>
      <c r="D394" s="85"/>
      <c r="AK394" s="59"/>
    </row>
    <row r="395" spans="2:37" s="83" customFormat="1" ht="15.95" customHeight="1" x14ac:dyDescent="0.35">
      <c r="B395" s="85"/>
      <c r="C395" s="85"/>
      <c r="D395" s="85"/>
      <c r="AK395" s="59"/>
    </row>
    <row r="396" spans="2:37" s="83" customFormat="1" ht="15.95" customHeight="1" x14ac:dyDescent="0.35">
      <c r="B396" s="85"/>
      <c r="C396" s="85"/>
      <c r="D396" s="85"/>
      <c r="AK396" s="59"/>
    </row>
    <row r="397" spans="2:37" s="83" customFormat="1" ht="15.95" customHeight="1" x14ac:dyDescent="0.35">
      <c r="B397" s="85"/>
      <c r="C397" s="85"/>
      <c r="D397" s="85"/>
      <c r="AK397" s="59"/>
    </row>
    <row r="398" spans="2:37" s="83" customFormat="1" ht="15.95" customHeight="1" x14ac:dyDescent="0.35">
      <c r="B398" s="85"/>
      <c r="C398" s="85"/>
      <c r="D398" s="85"/>
      <c r="AK398" s="59"/>
    </row>
    <row r="399" spans="2:37" s="83" customFormat="1" ht="15.95" customHeight="1" x14ac:dyDescent="0.35">
      <c r="B399" s="85"/>
      <c r="C399" s="85"/>
      <c r="D399" s="85"/>
      <c r="AK399" s="59"/>
    </row>
    <row r="400" spans="2:37" s="83" customFormat="1" ht="15.95" customHeight="1" x14ac:dyDescent="0.35">
      <c r="B400" s="85"/>
      <c r="C400" s="85"/>
      <c r="D400" s="85"/>
      <c r="AK400" s="59"/>
    </row>
    <row r="401" spans="2:37" s="83" customFormat="1" ht="15.95" customHeight="1" x14ac:dyDescent="0.35">
      <c r="B401" s="85"/>
      <c r="C401" s="85"/>
      <c r="D401" s="85"/>
      <c r="AK401" s="59"/>
    </row>
    <row r="402" spans="2:37" s="83" customFormat="1" ht="15.95" customHeight="1" x14ac:dyDescent="0.35">
      <c r="B402" s="85"/>
      <c r="C402" s="85"/>
      <c r="D402" s="85"/>
      <c r="AK402" s="59"/>
    </row>
    <row r="403" spans="2:37" s="83" customFormat="1" ht="15.95" customHeight="1" x14ac:dyDescent="0.35">
      <c r="B403" s="85"/>
      <c r="C403" s="85"/>
      <c r="D403" s="85"/>
      <c r="AK403" s="59"/>
    </row>
    <row r="404" spans="2:37" s="83" customFormat="1" ht="15.95" customHeight="1" x14ac:dyDescent="0.35">
      <c r="B404" s="85"/>
      <c r="C404" s="85"/>
      <c r="D404" s="85"/>
      <c r="AK404" s="59"/>
    </row>
    <row r="405" spans="2:37" s="83" customFormat="1" ht="15.95" customHeight="1" x14ac:dyDescent="0.35">
      <c r="B405" s="85"/>
      <c r="C405" s="85"/>
      <c r="D405" s="85"/>
      <c r="AK405" s="59"/>
    </row>
    <row r="406" spans="2:37" s="83" customFormat="1" ht="15.95" customHeight="1" x14ac:dyDescent="0.35">
      <c r="B406" s="85"/>
      <c r="C406" s="85"/>
      <c r="D406" s="85"/>
      <c r="AK406" s="59"/>
    </row>
    <row r="407" spans="2:37" s="83" customFormat="1" ht="15.95" customHeight="1" x14ac:dyDescent="0.35">
      <c r="B407" s="85"/>
      <c r="C407" s="85"/>
      <c r="D407" s="85"/>
      <c r="AK407" s="59"/>
    </row>
    <row r="408" spans="2:37" s="83" customFormat="1" ht="15.95" customHeight="1" x14ac:dyDescent="0.35">
      <c r="B408" s="85"/>
      <c r="C408" s="85"/>
      <c r="D408" s="85"/>
      <c r="AK408" s="59"/>
    </row>
    <row r="409" spans="2:37" s="83" customFormat="1" ht="15.95" customHeight="1" x14ac:dyDescent="0.35">
      <c r="B409" s="85"/>
      <c r="C409" s="85"/>
      <c r="D409" s="85"/>
      <c r="AK409" s="59"/>
    </row>
    <row r="410" spans="2:37" s="83" customFormat="1" ht="15.95" customHeight="1" x14ac:dyDescent="0.35">
      <c r="B410" s="85"/>
      <c r="C410" s="85"/>
      <c r="D410" s="85"/>
      <c r="AK410" s="59"/>
    </row>
    <row r="411" spans="2:37" s="83" customFormat="1" ht="15.95" customHeight="1" x14ac:dyDescent="0.35">
      <c r="B411" s="85"/>
      <c r="C411" s="85"/>
      <c r="D411" s="85"/>
      <c r="AK411" s="59"/>
    </row>
    <row r="412" spans="2:37" s="83" customFormat="1" ht="15.95" customHeight="1" x14ac:dyDescent="0.35">
      <c r="B412" s="85"/>
      <c r="C412" s="85"/>
      <c r="D412" s="85"/>
      <c r="AK412" s="59"/>
    </row>
    <row r="413" spans="2:37" s="83" customFormat="1" ht="15.95" customHeight="1" x14ac:dyDescent="0.35">
      <c r="B413" s="85"/>
      <c r="C413" s="85"/>
      <c r="D413" s="85"/>
      <c r="AK413" s="59"/>
    </row>
    <row r="414" spans="2:37" s="83" customFormat="1" ht="15.95" customHeight="1" x14ac:dyDescent="0.35">
      <c r="B414" s="85"/>
      <c r="C414" s="85"/>
      <c r="D414" s="85"/>
      <c r="AK414" s="59"/>
    </row>
    <row r="415" spans="2:37" s="83" customFormat="1" ht="15.95" customHeight="1" x14ac:dyDescent="0.35">
      <c r="B415" s="85"/>
      <c r="C415" s="85"/>
      <c r="D415" s="85"/>
      <c r="AK415" s="59"/>
    </row>
    <row r="416" spans="2:37" s="83" customFormat="1" ht="15.95" customHeight="1" x14ac:dyDescent="0.35">
      <c r="B416" s="85"/>
      <c r="C416" s="85"/>
      <c r="D416" s="85"/>
      <c r="AK416" s="59"/>
    </row>
    <row r="417" spans="2:37" s="83" customFormat="1" ht="15.95" customHeight="1" x14ac:dyDescent="0.35">
      <c r="B417" s="85"/>
      <c r="C417" s="85"/>
      <c r="D417" s="85"/>
      <c r="AK417" s="59"/>
    </row>
    <row r="418" spans="2:37" s="83" customFormat="1" ht="15.95" customHeight="1" x14ac:dyDescent="0.35">
      <c r="B418" s="85"/>
      <c r="C418" s="85"/>
      <c r="D418" s="85"/>
      <c r="AK418" s="59"/>
    </row>
    <row r="419" spans="2:37" s="83" customFormat="1" ht="15.95" customHeight="1" x14ac:dyDescent="0.35">
      <c r="B419" s="85"/>
      <c r="C419" s="85"/>
      <c r="D419" s="85"/>
      <c r="AK419" s="59"/>
    </row>
    <row r="420" spans="2:37" s="83" customFormat="1" ht="15.95" customHeight="1" x14ac:dyDescent="0.35">
      <c r="B420" s="85"/>
      <c r="C420" s="85"/>
      <c r="D420" s="85"/>
      <c r="AK420" s="59"/>
    </row>
    <row r="421" spans="2:37" s="83" customFormat="1" ht="15.95" customHeight="1" x14ac:dyDescent="0.35">
      <c r="B421" s="85"/>
      <c r="C421" s="85"/>
      <c r="D421" s="85"/>
      <c r="AK421" s="59"/>
    </row>
    <row r="422" spans="2:37" s="83" customFormat="1" ht="15.95" customHeight="1" x14ac:dyDescent="0.35">
      <c r="B422" s="85"/>
      <c r="C422" s="85"/>
      <c r="D422" s="85"/>
      <c r="AK422" s="59"/>
    </row>
    <row r="423" spans="2:37" s="83" customFormat="1" ht="15.95" customHeight="1" x14ac:dyDescent="0.35">
      <c r="B423" s="85"/>
      <c r="C423" s="85"/>
      <c r="D423" s="85"/>
      <c r="AK423" s="59"/>
    </row>
    <row r="424" spans="2:37" s="83" customFormat="1" ht="15.95" customHeight="1" x14ac:dyDescent="0.35">
      <c r="B424" s="85"/>
      <c r="C424" s="85"/>
      <c r="D424" s="85"/>
      <c r="AK424" s="59"/>
    </row>
    <row r="425" spans="2:37" s="83" customFormat="1" ht="15.95" customHeight="1" x14ac:dyDescent="0.35">
      <c r="B425" s="85"/>
      <c r="C425" s="85"/>
      <c r="D425" s="85"/>
      <c r="AK425" s="59"/>
    </row>
    <row r="426" spans="2:37" s="83" customFormat="1" ht="15.95" customHeight="1" x14ac:dyDescent="0.35">
      <c r="B426" s="85"/>
      <c r="C426" s="85"/>
      <c r="D426" s="85"/>
      <c r="AK426" s="59"/>
    </row>
    <row r="427" spans="2:37" s="83" customFormat="1" ht="15.95" customHeight="1" x14ac:dyDescent="0.35">
      <c r="B427" s="85"/>
      <c r="C427" s="85"/>
      <c r="D427" s="85"/>
      <c r="AK427" s="59"/>
    </row>
    <row r="428" spans="2:37" s="83" customFormat="1" ht="15.95" customHeight="1" x14ac:dyDescent="0.35">
      <c r="B428" s="85"/>
      <c r="C428" s="85"/>
      <c r="D428" s="85"/>
      <c r="AK428" s="59"/>
    </row>
    <row r="429" spans="2:37" s="83" customFormat="1" ht="15.95" customHeight="1" x14ac:dyDescent="0.35">
      <c r="B429" s="85"/>
      <c r="C429" s="85"/>
      <c r="D429" s="85"/>
      <c r="AK429" s="59"/>
    </row>
    <row r="430" spans="2:37" s="83" customFormat="1" ht="15.95" customHeight="1" x14ac:dyDescent="0.35">
      <c r="B430" s="85"/>
      <c r="C430" s="85"/>
      <c r="D430" s="85"/>
      <c r="AK430" s="59"/>
    </row>
    <row r="431" spans="2:37" s="83" customFormat="1" ht="15.95" customHeight="1" x14ac:dyDescent="0.35">
      <c r="B431" s="85"/>
      <c r="C431" s="85"/>
      <c r="D431" s="85"/>
      <c r="AK431" s="59"/>
    </row>
    <row r="432" spans="2:37" s="83" customFormat="1" ht="15.95" customHeight="1" x14ac:dyDescent="0.35">
      <c r="B432" s="85"/>
      <c r="C432" s="85"/>
      <c r="D432" s="85"/>
      <c r="AK432" s="59"/>
    </row>
    <row r="433" spans="2:37" s="83" customFormat="1" ht="15.95" customHeight="1" x14ac:dyDescent="0.35">
      <c r="B433" s="85"/>
      <c r="C433" s="85"/>
      <c r="D433" s="85"/>
      <c r="AK433" s="59"/>
    </row>
    <row r="434" spans="2:37" s="83" customFormat="1" ht="15.95" customHeight="1" x14ac:dyDescent="0.35">
      <c r="B434" s="85"/>
      <c r="C434" s="85"/>
      <c r="D434" s="85"/>
      <c r="AK434" s="59"/>
    </row>
    <row r="435" spans="2:37" s="83" customFormat="1" ht="15.95" customHeight="1" x14ac:dyDescent="0.35">
      <c r="B435" s="85"/>
      <c r="C435" s="85"/>
      <c r="D435" s="85"/>
      <c r="AK435" s="59"/>
    </row>
    <row r="436" spans="2:37" s="83" customFormat="1" ht="15.95" customHeight="1" x14ac:dyDescent="0.35">
      <c r="B436" s="85"/>
      <c r="C436" s="85"/>
      <c r="D436" s="85"/>
      <c r="AK436" s="59"/>
    </row>
    <row r="437" spans="2:37" s="83" customFormat="1" ht="15.95" customHeight="1" x14ac:dyDescent="0.35">
      <c r="B437" s="85"/>
      <c r="C437" s="85"/>
      <c r="D437" s="85"/>
      <c r="AK437" s="59"/>
    </row>
    <row r="438" spans="2:37" s="83" customFormat="1" ht="15.95" customHeight="1" x14ac:dyDescent="0.35">
      <c r="B438" s="85"/>
      <c r="C438" s="85"/>
      <c r="D438" s="85"/>
      <c r="AK438" s="59"/>
    </row>
    <row r="439" spans="2:37" s="83" customFormat="1" ht="15.95" customHeight="1" x14ac:dyDescent="0.35">
      <c r="B439" s="85"/>
      <c r="C439" s="85"/>
      <c r="D439" s="85"/>
      <c r="AK439" s="59"/>
    </row>
    <row r="440" spans="2:37" s="83" customFormat="1" ht="15.95" customHeight="1" x14ac:dyDescent="0.35">
      <c r="B440" s="85"/>
      <c r="C440" s="85"/>
      <c r="D440" s="85"/>
      <c r="AK440" s="59"/>
    </row>
    <row r="441" spans="2:37" s="83" customFormat="1" ht="15.95" customHeight="1" x14ac:dyDescent="0.35">
      <c r="B441" s="85"/>
      <c r="C441" s="85"/>
      <c r="D441" s="85"/>
      <c r="AK441" s="59"/>
    </row>
    <row r="442" spans="2:37" s="83" customFormat="1" ht="15.95" customHeight="1" x14ac:dyDescent="0.35">
      <c r="B442" s="85"/>
      <c r="C442" s="85"/>
      <c r="D442" s="85"/>
      <c r="AK442" s="59"/>
    </row>
    <row r="443" spans="2:37" s="83" customFormat="1" ht="15.95" customHeight="1" x14ac:dyDescent="0.35">
      <c r="B443" s="85"/>
      <c r="C443" s="85"/>
      <c r="D443" s="85"/>
      <c r="AK443" s="59"/>
    </row>
    <row r="444" spans="2:37" s="83" customFormat="1" ht="15.95" customHeight="1" x14ac:dyDescent="0.35">
      <c r="B444" s="85"/>
      <c r="C444" s="85"/>
      <c r="D444" s="85"/>
      <c r="AK444" s="59"/>
    </row>
    <row r="445" spans="2:37" s="83" customFormat="1" ht="15.95" customHeight="1" x14ac:dyDescent="0.35">
      <c r="B445" s="85"/>
      <c r="C445" s="85"/>
      <c r="D445" s="85"/>
      <c r="AK445" s="59"/>
    </row>
    <row r="446" spans="2:37" s="83" customFormat="1" ht="15.95" customHeight="1" x14ac:dyDescent="0.35">
      <c r="B446" s="85"/>
      <c r="C446" s="85"/>
      <c r="D446" s="85"/>
      <c r="AK446" s="59"/>
    </row>
    <row r="447" spans="2:37" s="83" customFormat="1" ht="15.95" customHeight="1" x14ac:dyDescent="0.35">
      <c r="B447" s="85"/>
      <c r="C447" s="85"/>
      <c r="D447" s="85"/>
      <c r="AK447" s="59"/>
    </row>
    <row r="448" spans="2:37" s="83" customFormat="1" ht="15.95" customHeight="1" x14ac:dyDescent="0.35">
      <c r="B448" s="85"/>
      <c r="C448" s="85"/>
      <c r="D448" s="85"/>
      <c r="AK448" s="59"/>
    </row>
    <row r="449" spans="2:37" s="83" customFormat="1" ht="15.95" customHeight="1" x14ac:dyDescent="0.35">
      <c r="B449" s="85"/>
      <c r="C449" s="85"/>
      <c r="D449" s="85"/>
      <c r="AK449" s="59"/>
    </row>
    <row r="450" spans="2:37" s="83" customFormat="1" ht="15.95" customHeight="1" x14ac:dyDescent="0.35">
      <c r="B450" s="85"/>
      <c r="C450" s="85"/>
      <c r="D450" s="85"/>
      <c r="AK450" s="59"/>
    </row>
    <row r="451" spans="2:37" s="83" customFormat="1" ht="15.95" customHeight="1" x14ac:dyDescent="0.35">
      <c r="B451" s="85"/>
      <c r="C451" s="85"/>
      <c r="D451" s="85"/>
      <c r="AK451" s="59"/>
    </row>
    <row r="452" spans="2:37" s="83" customFormat="1" ht="15.95" customHeight="1" x14ac:dyDescent="0.35">
      <c r="B452" s="85"/>
      <c r="C452" s="85"/>
      <c r="D452" s="85"/>
      <c r="AK452" s="59"/>
    </row>
    <row r="453" spans="2:37" s="83" customFormat="1" ht="15.95" customHeight="1" x14ac:dyDescent="0.35">
      <c r="B453" s="85"/>
      <c r="C453" s="85"/>
      <c r="D453" s="85"/>
      <c r="AK453" s="59"/>
    </row>
    <row r="454" spans="2:37" s="83" customFormat="1" ht="15.95" customHeight="1" x14ac:dyDescent="0.35">
      <c r="B454" s="85"/>
      <c r="C454" s="85"/>
      <c r="D454" s="85"/>
      <c r="AK454" s="59"/>
    </row>
    <row r="455" spans="2:37" s="83" customFormat="1" ht="15.95" customHeight="1" x14ac:dyDescent="0.35">
      <c r="B455" s="85"/>
      <c r="C455" s="85"/>
      <c r="D455" s="85"/>
      <c r="AK455" s="59"/>
    </row>
    <row r="456" spans="2:37" s="83" customFormat="1" ht="15.95" customHeight="1" x14ac:dyDescent="0.35">
      <c r="B456" s="85"/>
      <c r="C456" s="85"/>
      <c r="D456" s="85"/>
      <c r="AK456" s="59"/>
    </row>
    <row r="457" spans="2:37" s="83" customFormat="1" ht="15.95" customHeight="1" x14ac:dyDescent="0.35">
      <c r="B457" s="85"/>
      <c r="C457" s="85"/>
      <c r="D457" s="85"/>
      <c r="AK457" s="59"/>
    </row>
    <row r="458" spans="2:37" s="83" customFormat="1" ht="15.95" customHeight="1" x14ac:dyDescent="0.35">
      <c r="B458" s="85"/>
      <c r="C458" s="85"/>
      <c r="D458" s="85"/>
      <c r="AK458" s="59"/>
    </row>
    <row r="459" spans="2:37" s="83" customFormat="1" ht="15.95" customHeight="1" x14ac:dyDescent="0.35">
      <c r="B459" s="85"/>
      <c r="C459" s="85"/>
      <c r="D459" s="85"/>
      <c r="AK459" s="59"/>
    </row>
    <row r="460" spans="2:37" s="83" customFormat="1" ht="15.95" customHeight="1" x14ac:dyDescent="0.35">
      <c r="B460" s="85"/>
      <c r="C460" s="85"/>
      <c r="D460" s="85"/>
      <c r="AK460" s="59"/>
    </row>
    <row r="461" spans="2:37" s="83" customFormat="1" ht="15.95" customHeight="1" x14ac:dyDescent="0.35">
      <c r="B461" s="85"/>
      <c r="C461" s="85"/>
      <c r="D461" s="85"/>
      <c r="AK461" s="59"/>
    </row>
    <row r="462" spans="2:37" s="83" customFormat="1" ht="15.95" customHeight="1" x14ac:dyDescent="0.35">
      <c r="B462" s="85"/>
      <c r="C462" s="85"/>
      <c r="D462" s="85"/>
      <c r="AK462" s="59"/>
    </row>
    <row r="463" spans="2:37" s="83" customFormat="1" ht="15.95" customHeight="1" x14ac:dyDescent="0.35">
      <c r="B463" s="85"/>
      <c r="C463" s="85"/>
      <c r="D463" s="85"/>
      <c r="AK463" s="59"/>
    </row>
    <row r="464" spans="2:37" s="83" customFormat="1" ht="15.95" customHeight="1" x14ac:dyDescent="0.35">
      <c r="B464" s="85"/>
      <c r="C464" s="85"/>
      <c r="D464" s="85"/>
      <c r="AK464" s="59"/>
    </row>
    <row r="465" spans="2:37" s="83" customFormat="1" ht="15.95" customHeight="1" x14ac:dyDescent="0.35">
      <c r="B465" s="85"/>
      <c r="C465" s="85"/>
      <c r="D465" s="85"/>
      <c r="AK465" s="59"/>
    </row>
    <row r="466" spans="2:37" s="83" customFormat="1" ht="15.95" customHeight="1" x14ac:dyDescent="0.35">
      <c r="B466" s="85"/>
      <c r="C466" s="85"/>
      <c r="D466" s="85"/>
      <c r="AK466" s="59"/>
    </row>
    <row r="467" spans="2:37" s="83" customFormat="1" ht="15.95" customHeight="1" x14ac:dyDescent="0.35">
      <c r="B467" s="85"/>
      <c r="C467" s="85"/>
      <c r="D467" s="85"/>
      <c r="AK467" s="59"/>
    </row>
    <row r="468" spans="2:37" s="83" customFormat="1" ht="15.95" customHeight="1" x14ac:dyDescent="0.35">
      <c r="B468" s="85"/>
      <c r="C468" s="85"/>
      <c r="D468" s="85"/>
      <c r="AK468" s="59"/>
    </row>
    <row r="469" spans="2:37" s="83" customFormat="1" ht="15.95" customHeight="1" x14ac:dyDescent="0.35">
      <c r="B469" s="85"/>
      <c r="C469" s="85"/>
      <c r="D469" s="85"/>
      <c r="AK469" s="59"/>
    </row>
    <row r="470" spans="2:37" s="83" customFormat="1" ht="15.95" customHeight="1" x14ac:dyDescent="0.35">
      <c r="B470" s="85"/>
      <c r="C470" s="85"/>
      <c r="D470" s="85"/>
      <c r="AK470" s="59"/>
    </row>
    <row r="471" spans="2:37" s="83" customFormat="1" ht="15.95" customHeight="1" x14ac:dyDescent="0.35">
      <c r="B471" s="85"/>
      <c r="C471" s="85"/>
      <c r="D471" s="85"/>
      <c r="AK471" s="59"/>
    </row>
    <row r="472" spans="2:37" s="83" customFormat="1" ht="15.95" customHeight="1" x14ac:dyDescent="0.35">
      <c r="B472" s="85"/>
      <c r="C472" s="85"/>
      <c r="D472" s="85"/>
      <c r="AK472" s="59"/>
    </row>
    <row r="473" spans="2:37" s="83" customFormat="1" ht="15.95" customHeight="1" x14ac:dyDescent="0.35">
      <c r="B473" s="85"/>
      <c r="C473" s="85"/>
      <c r="D473" s="85"/>
      <c r="AK473" s="59"/>
    </row>
    <row r="474" spans="2:37" s="83" customFormat="1" ht="15.95" customHeight="1" x14ac:dyDescent="0.35">
      <c r="B474" s="85"/>
      <c r="C474" s="85"/>
      <c r="D474" s="85"/>
      <c r="AK474" s="59"/>
    </row>
    <row r="475" spans="2:37" s="83" customFormat="1" ht="15.95" customHeight="1" x14ac:dyDescent="0.35">
      <c r="B475" s="85"/>
      <c r="C475" s="85"/>
      <c r="D475" s="85"/>
      <c r="AK475" s="59"/>
    </row>
    <row r="476" spans="2:37" s="83" customFormat="1" ht="15.95" customHeight="1" x14ac:dyDescent="0.35">
      <c r="B476" s="85"/>
      <c r="C476" s="85"/>
      <c r="D476" s="85"/>
      <c r="AK476" s="59"/>
    </row>
    <row r="477" spans="2:37" s="83" customFormat="1" ht="15.95" customHeight="1" x14ac:dyDescent="0.35">
      <c r="B477" s="85"/>
      <c r="C477" s="85"/>
      <c r="D477" s="85"/>
      <c r="AK477" s="59"/>
    </row>
    <row r="478" spans="2:37" s="83" customFormat="1" ht="15.95" customHeight="1" x14ac:dyDescent="0.35">
      <c r="B478" s="85"/>
      <c r="C478" s="85"/>
      <c r="D478" s="85"/>
      <c r="AK478" s="59"/>
    </row>
    <row r="479" spans="2:37" s="83" customFormat="1" ht="15.95" customHeight="1" x14ac:dyDescent="0.35">
      <c r="B479" s="85"/>
      <c r="C479" s="85"/>
      <c r="D479" s="85"/>
      <c r="AK479" s="59"/>
    </row>
    <row r="480" spans="2:37" s="83" customFormat="1" ht="15.95" customHeight="1" x14ac:dyDescent="0.35">
      <c r="B480" s="85"/>
      <c r="C480" s="85"/>
      <c r="D480" s="85"/>
      <c r="AK480" s="59"/>
    </row>
    <row r="481" spans="2:37" s="83" customFormat="1" ht="15.95" customHeight="1" x14ac:dyDescent="0.35">
      <c r="B481" s="85"/>
      <c r="C481" s="85"/>
      <c r="D481" s="85"/>
      <c r="AK481" s="59"/>
    </row>
    <row r="482" spans="2:37" s="83" customFormat="1" ht="15.95" customHeight="1" x14ac:dyDescent="0.35">
      <c r="B482" s="85"/>
      <c r="C482" s="85"/>
      <c r="D482" s="85"/>
      <c r="AK482" s="59"/>
    </row>
    <row r="483" spans="2:37" s="83" customFormat="1" ht="15.95" customHeight="1" x14ac:dyDescent="0.35">
      <c r="B483" s="85"/>
      <c r="C483" s="85"/>
      <c r="D483" s="85"/>
      <c r="AK483" s="59"/>
    </row>
    <row r="484" spans="2:37" s="83" customFormat="1" ht="15.95" customHeight="1" x14ac:dyDescent="0.35">
      <c r="B484" s="85"/>
      <c r="C484" s="85"/>
      <c r="D484" s="85"/>
      <c r="AK484" s="59"/>
    </row>
    <row r="485" spans="2:37" s="83" customFormat="1" ht="15.95" customHeight="1" x14ac:dyDescent="0.35">
      <c r="B485" s="85"/>
      <c r="C485" s="85"/>
      <c r="D485" s="85"/>
      <c r="AK485" s="59"/>
    </row>
    <row r="486" spans="2:37" s="83" customFormat="1" ht="15.95" customHeight="1" x14ac:dyDescent="0.35">
      <c r="B486" s="85"/>
      <c r="C486" s="85"/>
      <c r="D486" s="85"/>
      <c r="AK486" s="59"/>
    </row>
    <row r="487" spans="2:37" s="83" customFormat="1" ht="15.95" customHeight="1" x14ac:dyDescent="0.35">
      <c r="B487" s="85"/>
      <c r="C487" s="85"/>
      <c r="D487" s="85"/>
      <c r="AK487" s="59"/>
    </row>
    <row r="488" spans="2:37" s="83" customFormat="1" ht="15.95" customHeight="1" x14ac:dyDescent="0.35">
      <c r="B488" s="85"/>
      <c r="C488" s="85"/>
      <c r="D488" s="85"/>
      <c r="AK488" s="59"/>
    </row>
    <row r="489" spans="2:37" s="83" customFormat="1" ht="15.95" customHeight="1" x14ac:dyDescent="0.35">
      <c r="B489" s="85"/>
      <c r="C489" s="85"/>
      <c r="D489" s="85"/>
      <c r="AK489" s="59"/>
    </row>
    <row r="490" spans="2:37" s="83" customFormat="1" ht="15.95" customHeight="1" x14ac:dyDescent="0.35">
      <c r="B490" s="85"/>
      <c r="C490" s="85"/>
      <c r="D490" s="85"/>
      <c r="AK490" s="59"/>
    </row>
    <row r="491" spans="2:37" s="83" customFormat="1" ht="15.95" customHeight="1" x14ac:dyDescent="0.35">
      <c r="B491" s="85"/>
      <c r="C491" s="85"/>
      <c r="D491" s="85"/>
      <c r="AK491" s="59"/>
    </row>
    <row r="492" spans="2:37" s="83" customFormat="1" ht="15.95" customHeight="1" x14ac:dyDescent="0.35">
      <c r="B492" s="85"/>
      <c r="C492" s="85"/>
      <c r="D492" s="85"/>
      <c r="AK492" s="59"/>
    </row>
    <row r="493" spans="2:37" s="83" customFormat="1" ht="15.95" customHeight="1" x14ac:dyDescent="0.35">
      <c r="B493" s="85"/>
      <c r="C493" s="85"/>
      <c r="D493" s="85"/>
      <c r="AK493" s="59"/>
    </row>
    <row r="494" spans="2:37" s="83" customFormat="1" ht="15.95" customHeight="1" x14ac:dyDescent="0.35">
      <c r="B494" s="85"/>
      <c r="C494" s="85"/>
      <c r="D494" s="85"/>
      <c r="AK494" s="59"/>
    </row>
    <row r="495" spans="2:37" s="83" customFormat="1" ht="15.95" customHeight="1" x14ac:dyDescent="0.35">
      <c r="B495" s="85"/>
      <c r="C495" s="85"/>
      <c r="D495" s="85"/>
      <c r="AK495" s="59"/>
    </row>
    <row r="496" spans="2:37" s="83" customFormat="1" ht="15.95" customHeight="1" x14ac:dyDescent="0.35">
      <c r="B496" s="85"/>
      <c r="C496" s="85"/>
      <c r="D496" s="85"/>
      <c r="AK496" s="59"/>
    </row>
    <row r="497" spans="2:37" s="83" customFormat="1" ht="15.95" customHeight="1" x14ac:dyDescent="0.35">
      <c r="B497" s="85"/>
      <c r="C497" s="85"/>
      <c r="D497" s="85"/>
      <c r="AK497" s="59"/>
    </row>
    <row r="498" spans="2:37" s="83" customFormat="1" ht="15.95" customHeight="1" x14ac:dyDescent="0.35">
      <c r="B498" s="85"/>
      <c r="C498" s="85"/>
      <c r="D498" s="85"/>
      <c r="AK498" s="59"/>
    </row>
    <row r="499" spans="2:37" s="83" customFormat="1" ht="15.95" customHeight="1" x14ac:dyDescent="0.35">
      <c r="B499" s="85"/>
      <c r="C499" s="85"/>
      <c r="D499" s="85"/>
      <c r="AK499" s="59"/>
    </row>
    <row r="500" spans="2:37" s="83" customFormat="1" ht="15.95" customHeight="1" x14ac:dyDescent="0.35">
      <c r="B500" s="85"/>
      <c r="C500" s="85"/>
      <c r="D500" s="85"/>
      <c r="AK500" s="59"/>
    </row>
    <row r="501" spans="2:37" s="83" customFormat="1" ht="15.95" customHeight="1" x14ac:dyDescent="0.35">
      <c r="B501" s="85"/>
      <c r="C501" s="85"/>
      <c r="D501" s="85"/>
      <c r="AK501" s="59"/>
    </row>
    <row r="502" spans="2:37" s="83" customFormat="1" ht="15.95" customHeight="1" x14ac:dyDescent="0.35">
      <c r="B502" s="85"/>
      <c r="C502" s="85"/>
      <c r="D502" s="85"/>
      <c r="AK502" s="59"/>
    </row>
    <row r="503" spans="2:37" s="83" customFormat="1" ht="15.95" customHeight="1" x14ac:dyDescent="0.35">
      <c r="B503" s="85"/>
      <c r="C503" s="85"/>
      <c r="D503" s="85"/>
      <c r="AK503" s="59"/>
    </row>
    <row r="504" spans="2:37" s="83" customFormat="1" ht="15.95" customHeight="1" x14ac:dyDescent="0.35">
      <c r="B504" s="85"/>
      <c r="C504" s="85"/>
      <c r="D504" s="85"/>
      <c r="AK504" s="59"/>
    </row>
    <row r="505" spans="2:37" s="83" customFormat="1" ht="15.95" customHeight="1" x14ac:dyDescent="0.35">
      <c r="B505" s="85"/>
      <c r="C505" s="85"/>
      <c r="D505" s="85"/>
      <c r="AK505" s="59"/>
    </row>
    <row r="506" spans="2:37" s="83" customFormat="1" ht="15.95" customHeight="1" x14ac:dyDescent="0.35">
      <c r="B506" s="85"/>
      <c r="C506" s="85"/>
      <c r="D506" s="85"/>
      <c r="AK506" s="59"/>
    </row>
    <row r="507" spans="2:37" s="83" customFormat="1" ht="15.95" customHeight="1" x14ac:dyDescent="0.35">
      <c r="B507" s="85"/>
      <c r="C507" s="85"/>
      <c r="D507" s="85"/>
      <c r="AK507" s="59"/>
    </row>
    <row r="508" spans="2:37" s="83" customFormat="1" ht="15.95" customHeight="1" x14ac:dyDescent="0.35">
      <c r="B508" s="85"/>
      <c r="C508" s="85"/>
      <c r="D508" s="85"/>
      <c r="AK508" s="59"/>
    </row>
    <row r="509" spans="2:37" s="83" customFormat="1" ht="15.95" customHeight="1" x14ac:dyDescent="0.35">
      <c r="B509" s="85"/>
      <c r="C509" s="85"/>
      <c r="D509" s="85"/>
      <c r="AK509" s="59"/>
    </row>
    <row r="510" spans="2:37" s="83" customFormat="1" ht="15.95" customHeight="1" x14ac:dyDescent="0.35">
      <c r="B510" s="85"/>
      <c r="C510" s="85"/>
      <c r="D510" s="85"/>
      <c r="AK510" s="59"/>
    </row>
    <row r="511" spans="2:37" s="83" customFormat="1" ht="15.95" customHeight="1" x14ac:dyDescent="0.35">
      <c r="B511" s="85"/>
      <c r="C511" s="85"/>
      <c r="D511" s="85"/>
      <c r="AK511" s="59"/>
    </row>
    <row r="512" spans="2:37" s="83" customFormat="1" ht="15.95" customHeight="1" x14ac:dyDescent="0.35">
      <c r="B512" s="85"/>
      <c r="C512" s="85"/>
      <c r="D512" s="85"/>
      <c r="AK512" s="59"/>
    </row>
    <row r="513" spans="2:37" s="83" customFormat="1" ht="15.95" customHeight="1" x14ac:dyDescent="0.35">
      <c r="B513" s="85"/>
      <c r="C513" s="85"/>
      <c r="D513" s="85"/>
      <c r="AK513" s="59"/>
    </row>
    <row r="514" spans="2:37" s="83" customFormat="1" ht="15.95" customHeight="1" x14ac:dyDescent="0.35">
      <c r="B514" s="85"/>
      <c r="C514" s="85"/>
      <c r="D514" s="85"/>
      <c r="AK514" s="59"/>
    </row>
    <row r="515" spans="2:37" s="83" customFormat="1" ht="15.95" customHeight="1" x14ac:dyDescent="0.35">
      <c r="B515" s="85"/>
      <c r="C515" s="85"/>
      <c r="D515" s="85"/>
      <c r="AK515" s="59"/>
    </row>
    <row r="516" spans="2:37" s="83" customFormat="1" ht="15.95" customHeight="1" x14ac:dyDescent="0.35">
      <c r="B516" s="85"/>
      <c r="C516" s="85"/>
      <c r="D516" s="85"/>
      <c r="AK516" s="59"/>
    </row>
    <row r="517" spans="2:37" s="83" customFormat="1" ht="15.95" customHeight="1" x14ac:dyDescent="0.35">
      <c r="B517" s="85"/>
      <c r="C517" s="85"/>
      <c r="D517" s="85"/>
      <c r="AK517" s="59"/>
    </row>
    <row r="518" spans="2:37" s="83" customFormat="1" ht="15.95" customHeight="1" x14ac:dyDescent="0.35">
      <c r="B518" s="85"/>
      <c r="C518" s="85"/>
      <c r="D518" s="85"/>
      <c r="AK518" s="59"/>
    </row>
    <row r="519" spans="2:37" s="83" customFormat="1" ht="15.95" customHeight="1" x14ac:dyDescent="0.35">
      <c r="B519" s="85"/>
      <c r="C519" s="85"/>
      <c r="D519" s="85"/>
      <c r="AK519" s="59"/>
    </row>
    <row r="520" spans="2:37" s="83" customFormat="1" ht="15.95" customHeight="1" x14ac:dyDescent="0.35">
      <c r="B520" s="85"/>
      <c r="C520" s="85"/>
      <c r="D520" s="85"/>
      <c r="AK520" s="59"/>
    </row>
    <row r="521" spans="2:37" s="83" customFormat="1" ht="15.95" customHeight="1" x14ac:dyDescent="0.35">
      <c r="B521" s="85"/>
      <c r="C521" s="85"/>
      <c r="D521" s="85"/>
      <c r="AK521" s="59"/>
    </row>
    <row r="522" spans="2:37" s="83" customFormat="1" ht="15.95" customHeight="1" x14ac:dyDescent="0.35">
      <c r="B522" s="85"/>
      <c r="C522" s="85"/>
      <c r="D522" s="85"/>
      <c r="AK522" s="59"/>
    </row>
    <row r="523" spans="2:37" s="83" customFormat="1" ht="15.95" customHeight="1" x14ac:dyDescent="0.35">
      <c r="B523" s="85"/>
      <c r="C523" s="85"/>
      <c r="D523" s="85"/>
      <c r="AK523" s="59"/>
    </row>
    <row r="524" spans="2:37" s="83" customFormat="1" ht="15.95" customHeight="1" x14ac:dyDescent="0.35">
      <c r="B524" s="85"/>
      <c r="C524" s="85"/>
      <c r="D524" s="85"/>
      <c r="AK524" s="59"/>
    </row>
    <row r="525" spans="2:37" s="83" customFormat="1" ht="15.95" customHeight="1" x14ac:dyDescent="0.35">
      <c r="B525" s="85"/>
      <c r="C525" s="85"/>
      <c r="D525" s="85"/>
      <c r="AK525" s="59"/>
    </row>
    <row r="526" spans="2:37" s="83" customFormat="1" ht="15.95" customHeight="1" x14ac:dyDescent="0.35">
      <c r="B526" s="85"/>
      <c r="C526" s="85"/>
      <c r="D526" s="85"/>
      <c r="AK526" s="59"/>
    </row>
    <row r="527" spans="2:37" s="83" customFormat="1" ht="15.95" customHeight="1" x14ac:dyDescent="0.35">
      <c r="B527" s="85"/>
      <c r="C527" s="85"/>
      <c r="D527" s="85"/>
      <c r="AK527" s="59"/>
    </row>
    <row r="528" spans="2:37" s="83" customFormat="1" ht="15.95" customHeight="1" x14ac:dyDescent="0.35">
      <c r="B528" s="85"/>
      <c r="C528" s="85"/>
      <c r="D528" s="85"/>
      <c r="AK528" s="59"/>
    </row>
    <row r="529" spans="2:37" s="83" customFormat="1" ht="15.95" customHeight="1" x14ac:dyDescent="0.35">
      <c r="B529" s="85"/>
      <c r="C529" s="85"/>
      <c r="D529" s="85"/>
      <c r="AK529" s="59"/>
    </row>
    <row r="530" spans="2:37" s="83" customFormat="1" ht="15.95" customHeight="1" x14ac:dyDescent="0.35">
      <c r="B530" s="85"/>
      <c r="C530" s="85"/>
      <c r="D530" s="85"/>
      <c r="AK530" s="59"/>
    </row>
    <row r="531" spans="2:37" s="83" customFormat="1" ht="15.95" customHeight="1" x14ac:dyDescent="0.35">
      <c r="B531" s="85"/>
      <c r="C531" s="85"/>
      <c r="D531" s="85"/>
      <c r="AK531" s="59"/>
    </row>
    <row r="532" spans="2:37" s="83" customFormat="1" ht="15.95" customHeight="1" x14ac:dyDescent="0.35">
      <c r="B532" s="85"/>
      <c r="C532" s="85"/>
      <c r="D532" s="85"/>
      <c r="AK532" s="59"/>
    </row>
    <row r="533" spans="2:37" s="83" customFormat="1" ht="15.95" customHeight="1" x14ac:dyDescent="0.35">
      <c r="B533" s="85"/>
      <c r="C533" s="85"/>
      <c r="D533" s="85"/>
      <c r="AK533" s="59"/>
    </row>
    <row r="534" spans="2:37" s="83" customFormat="1" ht="15.95" customHeight="1" x14ac:dyDescent="0.35">
      <c r="B534" s="85"/>
      <c r="C534" s="85"/>
      <c r="D534" s="85"/>
      <c r="AK534" s="59"/>
    </row>
    <row r="535" spans="2:37" s="83" customFormat="1" ht="15.95" customHeight="1" x14ac:dyDescent="0.35">
      <c r="B535" s="85"/>
      <c r="C535" s="85"/>
      <c r="D535" s="85"/>
      <c r="AK535" s="59"/>
    </row>
    <row r="536" spans="2:37" s="83" customFormat="1" ht="15.95" customHeight="1" x14ac:dyDescent="0.35">
      <c r="B536" s="85"/>
      <c r="C536" s="85"/>
      <c r="D536" s="85"/>
      <c r="AK536" s="59"/>
    </row>
    <row r="537" spans="2:37" s="83" customFormat="1" ht="15.95" customHeight="1" x14ac:dyDescent="0.35">
      <c r="B537" s="85"/>
      <c r="C537" s="85"/>
      <c r="D537" s="85"/>
      <c r="AK537" s="59"/>
    </row>
    <row r="538" spans="2:37" s="83" customFormat="1" ht="15.95" customHeight="1" x14ac:dyDescent="0.35">
      <c r="B538" s="85"/>
      <c r="C538" s="85"/>
      <c r="D538" s="85"/>
      <c r="AK538" s="59"/>
    </row>
    <row r="539" spans="2:37" s="83" customFormat="1" ht="15.95" customHeight="1" x14ac:dyDescent="0.35">
      <c r="B539" s="85"/>
      <c r="C539" s="85"/>
      <c r="D539" s="85"/>
      <c r="AK539" s="59"/>
    </row>
    <row r="540" spans="2:37" s="83" customFormat="1" ht="15.95" customHeight="1" x14ac:dyDescent="0.35">
      <c r="B540" s="85"/>
      <c r="C540" s="85"/>
      <c r="D540" s="85"/>
      <c r="AK540" s="59"/>
    </row>
    <row r="541" spans="2:37" s="83" customFormat="1" ht="15.95" customHeight="1" x14ac:dyDescent="0.35">
      <c r="B541" s="85"/>
      <c r="C541" s="85"/>
      <c r="D541" s="85"/>
      <c r="AK541" s="59"/>
    </row>
    <row r="542" spans="2:37" s="83" customFormat="1" ht="15.95" customHeight="1" x14ac:dyDescent="0.35">
      <c r="B542" s="85"/>
      <c r="C542" s="85"/>
      <c r="D542" s="85"/>
      <c r="AK542" s="59"/>
    </row>
    <row r="543" spans="2:37" s="83" customFormat="1" ht="15.95" customHeight="1" x14ac:dyDescent="0.35">
      <c r="B543" s="85"/>
      <c r="C543" s="85"/>
      <c r="D543" s="85"/>
      <c r="AK543" s="59"/>
    </row>
    <row r="544" spans="2:37" s="83" customFormat="1" ht="15.95" customHeight="1" x14ac:dyDescent="0.35">
      <c r="B544" s="85"/>
      <c r="C544" s="85"/>
      <c r="D544" s="85"/>
      <c r="AK544" s="59"/>
    </row>
    <row r="545" spans="2:37" s="83" customFormat="1" ht="15.95" customHeight="1" x14ac:dyDescent="0.35">
      <c r="B545" s="85"/>
      <c r="C545" s="85"/>
      <c r="D545" s="85"/>
      <c r="AK545" s="59"/>
    </row>
    <row r="546" spans="2:37" s="83" customFormat="1" ht="15.95" customHeight="1" x14ac:dyDescent="0.35">
      <c r="B546" s="85"/>
      <c r="C546" s="85"/>
      <c r="D546" s="85"/>
      <c r="AK546" s="59"/>
    </row>
    <row r="547" spans="2:37" s="83" customFormat="1" ht="15.95" customHeight="1" x14ac:dyDescent="0.35">
      <c r="B547" s="85"/>
      <c r="C547" s="85"/>
      <c r="D547" s="85"/>
      <c r="AK547" s="59"/>
    </row>
    <row r="548" spans="2:37" s="83" customFormat="1" ht="15.95" customHeight="1" x14ac:dyDescent="0.35">
      <c r="B548" s="85"/>
      <c r="C548" s="85"/>
      <c r="D548" s="85"/>
      <c r="AK548" s="59"/>
    </row>
    <row r="549" spans="2:37" s="83" customFormat="1" ht="15.95" customHeight="1" x14ac:dyDescent="0.35">
      <c r="B549" s="85"/>
      <c r="C549" s="85"/>
      <c r="D549" s="85"/>
      <c r="AK549" s="59"/>
    </row>
    <row r="550" spans="2:37" s="83" customFormat="1" ht="15.95" customHeight="1" x14ac:dyDescent="0.35">
      <c r="B550" s="85"/>
      <c r="C550" s="85"/>
      <c r="D550" s="85"/>
      <c r="AK550" s="59"/>
    </row>
    <row r="551" spans="2:37" s="83" customFormat="1" ht="15.95" customHeight="1" x14ac:dyDescent="0.35">
      <c r="B551" s="85"/>
      <c r="C551" s="85"/>
      <c r="D551" s="85"/>
      <c r="AK551" s="59"/>
    </row>
    <row r="552" spans="2:37" s="83" customFormat="1" ht="15.95" customHeight="1" x14ac:dyDescent="0.35">
      <c r="B552" s="85"/>
      <c r="C552" s="85"/>
      <c r="D552" s="85"/>
      <c r="AK552" s="59"/>
    </row>
    <row r="553" spans="2:37" s="83" customFormat="1" ht="15.95" customHeight="1" x14ac:dyDescent="0.35">
      <c r="B553" s="85"/>
      <c r="C553" s="85"/>
      <c r="D553" s="85"/>
      <c r="AK553" s="59"/>
    </row>
    <row r="554" spans="2:37" s="83" customFormat="1" ht="15.95" customHeight="1" x14ac:dyDescent="0.35">
      <c r="B554" s="85"/>
      <c r="C554" s="85"/>
      <c r="D554" s="85"/>
      <c r="AK554" s="59"/>
    </row>
    <row r="555" spans="2:37" s="83" customFormat="1" ht="15.95" customHeight="1" x14ac:dyDescent="0.35">
      <c r="B555" s="85"/>
      <c r="C555" s="85"/>
      <c r="D555" s="85"/>
      <c r="AK555" s="59"/>
    </row>
    <row r="556" spans="2:37" s="83" customFormat="1" ht="15.95" customHeight="1" x14ac:dyDescent="0.35">
      <c r="B556" s="85"/>
      <c r="C556" s="85"/>
      <c r="D556" s="85"/>
      <c r="AK556" s="59"/>
    </row>
    <row r="557" spans="2:37" s="83" customFormat="1" ht="15.95" customHeight="1" x14ac:dyDescent="0.35">
      <c r="B557" s="85"/>
      <c r="C557" s="85"/>
      <c r="D557" s="85"/>
      <c r="AK557" s="59"/>
    </row>
    <row r="558" spans="2:37" s="83" customFormat="1" ht="15.95" customHeight="1" x14ac:dyDescent="0.35">
      <c r="B558" s="85"/>
      <c r="C558" s="85"/>
      <c r="D558" s="85"/>
      <c r="AK558" s="59"/>
    </row>
    <row r="559" spans="2:37" s="83" customFormat="1" ht="15.95" customHeight="1" x14ac:dyDescent="0.35">
      <c r="B559" s="85"/>
      <c r="C559" s="85"/>
      <c r="D559" s="85"/>
      <c r="AK559" s="59"/>
    </row>
    <row r="560" spans="2:37" s="83" customFormat="1" ht="15.95" customHeight="1" x14ac:dyDescent="0.35">
      <c r="B560" s="85"/>
      <c r="C560" s="85"/>
      <c r="D560" s="85"/>
      <c r="AK560" s="59"/>
    </row>
    <row r="561" spans="2:37" s="83" customFormat="1" ht="15.95" customHeight="1" x14ac:dyDescent="0.35">
      <c r="B561" s="85"/>
      <c r="C561" s="85"/>
      <c r="D561" s="85"/>
      <c r="AK561" s="59"/>
    </row>
    <row r="562" spans="2:37" s="83" customFormat="1" ht="15.95" customHeight="1" x14ac:dyDescent="0.35">
      <c r="B562" s="85"/>
      <c r="C562" s="85"/>
      <c r="D562" s="85"/>
      <c r="AK562" s="59"/>
    </row>
    <row r="563" spans="2:37" s="83" customFormat="1" ht="15.95" customHeight="1" x14ac:dyDescent="0.35">
      <c r="B563" s="85"/>
      <c r="C563" s="85"/>
      <c r="D563" s="85"/>
      <c r="AK563" s="59"/>
    </row>
    <row r="564" spans="2:37" s="83" customFormat="1" ht="15.95" customHeight="1" x14ac:dyDescent="0.35">
      <c r="B564" s="85"/>
      <c r="C564" s="85"/>
      <c r="D564" s="85"/>
      <c r="AK564" s="59"/>
    </row>
    <row r="565" spans="2:37" s="83" customFormat="1" ht="15.95" customHeight="1" x14ac:dyDescent="0.35">
      <c r="B565" s="85"/>
      <c r="C565" s="85"/>
      <c r="D565" s="85"/>
      <c r="AK565" s="59"/>
    </row>
    <row r="566" spans="2:37" s="83" customFormat="1" ht="15.95" customHeight="1" x14ac:dyDescent="0.35">
      <c r="B566" s="85"/>
      <c r="C566" s="85"/>
      <c r="D566" s="85"/>
      <c r="AK566" s="59"/>
    </row>
    <row r="567" spans="2:37" s="83" customFormat="1" ht="15.95" customHeight="1" x14ac:dyDescent="0.35">
      <c r="B567" s="85"/>
      <c r="C567" s="85"/>
      <c r="D567" s="85"/>
      <c r="AK567" s="59"/>
    </row>
    <row r="568" spans="2:37" s="83" customFormat="1" ht="15.95" customHeight="1" x14ac:dyDescent="0.35">
      <c r="B568" s="85"/>
      <c r="C568" s="85"/>
      <c r="D568" s="85"/>
      <c r="AK568" s="59"/>
    </row>
    <row r="569" spans="2:37" s="83" customFormat="1" ht="15.95" customHeight="1" x14ac:dyDescent="0.35">
      <c r="B569" s="85"/>
      <c r="C569" s="85"/>
      <c r="D569" s="85"/>
      <c r="AK569" s="59"/>
    </row>
    <row r="570" spans="2:37" s="83" customFormat="1" ht="15.95" customHeight="1" x14ac:dyDescent="0.35">
      <c r="B570" s="85"/>
      <c r="C570" s="85"/>
      <c r="D570" s="85"/>
      <c r="AK570" s="59"/>
    </row>
    <row r="571" spans="2:37" s="83" customFormat="1" ht="15.95" customHeight="1" x14ac:dyDescent="0.35">
      <c r="B571" s="85"/>
      <c r="C571" s="85"/>
      <c r="D571" s="85"/>
      <c r="AK571" s="59"/>
    </row>
    <row r="572" spans="2:37" s="83" customFormat="1" ht="15.95" customHeight="1" x14ac:dyDescent="0.35">
      <c r="B572" s="85"/>
      <c r="C572" s="85"/>
      <c r="D572" s="85"/>
      <c r="AK572" s="59"/>
    </row>
    <row r="573" spans="2:37" s="83" customFormat="1" ht="15.95" customHeight="1" x14ac:dyDescent="0.35">
      <c r="B573" s="85"/>
      <c r="C573" s="85"/>
      <c r="D573" s="85"/>
      <c r="AK573" s="59"/>
    </row>
    <row r="574" spans="2:37" s="83" customFormat="1" ht="15.95" customHeight="1" x14ac:dyDescent="0.35">
      <c r="B574" s="85"/>
      <c r="C574" s="85"/>
      <c r="D574" s="85"/>
      <c r="AK574" s="59"/>
    </row>
    <row r="575" spans="2:37" s="83" customFormat="1" ht="15.95" customHeight="1" x14ac:dyDescent="0.35">
      <c r="B575" s="85"/>
      <c r="C575" s="85"/>
      <c r="D575" s="85"/>
      <c r="AK575" s="59"/>
    </row>
    <row r="576" spans="2:37" s="83" customFormat="1" ht="15.95" customHeight="1" x14ac:dyDescent="0.35">
      <c r="B576" s="85"/>
      <c r="C576" s="85"/>
      <c r="D576" s="85"/>
      <c r="AK576" s="59"/>
    </row>
    <row r="577" spans="2:37" s="83" customFormat="1" ht="15.95" customHeight="1" x14ac:dyDescent="0.35">
      <c r="B577" s="85"/>
      <c r="C577" s="85"/>
      <c r="D577" s="85"/>
      <c r="AK577" s="59"/>
    </row>
    <row r="578" spans="2:37" s="83" customFormat="1" ht="15.95" customHeight="1" x14ac:dyDescent="0.35">
      <c r="B578" s="85"/>
      <c r="C578" s="85"/>
      <c r="D578" s="85"/>
      <c r="AK578" s="59"/>
    </row>
    <row r="579" spans="2:37" s="83" customFormat="1" ht="15.95" customHeight="1" x14ac:dyDescent="0.35">
      <c r="B579" s="85"/>
      <c r="C579" s="85"/>
      <c r="D579" s="85"/>
      <c r="AK579" s="59"/>
    </row>
    <row r="580" spans="2:37" s="83" customFormat="1" ht="15.95" customHeight="1" x14ac:dyDescent="0.35">
      <c r="B580" s="85"/>
      <c r="C580" s="85"/>
      <c r="D580" s="85"/>
      <c r="AK580" s="59"/>
    </row>
    <row r="581" spans="2:37" s="83" customFormat="1" ht="15.95" customHeight="1" x14ac:dyDescent="0.35">
      <c r="B581" s="85"/>
      <c r="C581" s="85"/>
      <c r="D581" s="85"/>
      <c r="AK581" s="59"/>
    </row>
    <row r="582" spans="2:37" s="83" customFormat="1" ht="15.95" customHeight="1" x14ac:dyDescent="0.35">
      <c r="B582" s="85"/>
      <c r="C582" s="85"/>
      <c r="D582" s="85"/>
      <c r="AK582" s="59"/>
    </row>
    <row r="583" spans="2:37" s="83" customFormat="1" ht="15.95" customHeight="1" x14ac:dyDescent="0.35">
      <c r="B583" s="85"/>
      <c r="C583" s="85"/>
      <c r="D583" s="85"/>
      <c r="AK583" s="59"/>
    </row>
    <row r="584" spans="2:37" s="83" customFormat="1" ht="15.95" customHeight="1" x14ac:dyDescent="0.35">
      <c r="B584" s="85"/>
      <c r="C584" s="85"/>
      <c r="D584" s="85"/>
      <c r="AK584" s="59"/>
    </row>
    <row r="585" spans="2:37" s="83" customFormat="1" ht="15.95" customHeight="1" x14ac:dyDescent="0.35">
      <c r="B585" s="85"/>
      <c r="C585" s="85"/>
      <c r="D585" s="85"/>
      <c r="AK585" s="59"/>
    </row>
    <row r="586" spans="2:37" s="83" customFormat="1" ht="15.95" customHeight="1" x14ac:dyDescent="0.35">
      <c r="B586" s="85"/>
      <c r="C586" s="85"/>
      <c r="D586" s="85"/>
      <c r="AK586" s="59"/>
    </row>
    <row r="587" spans="2:37" s="83" customFormat="1" ht="15.95" customHeight="1" x14ac:dyDescent="0.35">
      <c r="B587" s="85"/>
      <c r="C587" s="85"/>
      <c r="D587" s="85"/>
      <c r="AK587" s="59"/>
    </row>
    <row r="588" spans="2:37" s="83" customFormat="1" ht="15.95" customHeight="1" x14ac:dyDescent="0.35">
      <c r="B588" s="85"/>
      <c r="C588" s="85"/>
      <c r="D588" s="85"/>
      <c r="AK588" s="59"/>
    </row>
    <row r="589" spans="2:37" s="83" customFormat="1" ht="15.95" customHeight="1" x14ac:dyDescent="0.35">
      <c r="B589" s="85"/>
      <c r="C589" s="85"/>
      <c r="D589" s="85"/>
      <c r="AK589" s="59"/>
    </row>
    <row r="590" spans="2:37" s="83" customFormat="1" ht="15.95" customHeight="1" x14ac:dyDescent="0.35">
      <c r="B590" s="85"/>
      <c r="C590" s="85"/>
      <c r="D590" s="85"/>
      <c r="AK590" s="59"/>
    </row>
    <row r="591" spans="2:37" s="83" customFormat="1" ht="15.95" customHeight="1" x14ac:dyDescent="0.35">
      <c r="B591" s="85"/>
      <c r="C591" s="85"/>
      <c r="D591" s="85"/>
      <c r="AK591" s="59"/>
    </row>
    <row r="592" spans="2:37" s="83" customFormat="1" ht="15.95" customHeight="1" x14ac:dyDescent="0.35">
      <c r="B592" s="85"/>
      <c r="C592" s="85"/>
      <c r="D592" s="85"/>
      <c r="AK592" s="59"/>
    </row>
    <row r="593" spans="2:37" s="83" customFormat="1" ht="15.95" customHeight="1" x14ac:dyDescent="0.35">
      <c r="B593" s="85"/>
      <c r="C593" s="85"/>
      <c r="D593" s="85"/>
      <c r="AK593" s="59"/>
    </row>
    <row r="594" spans="2:37" s="83" customFormat="1" ht="15.95" customHeight="1" x14ac:dyDescent="0.35">
      <c r="B594" s="85"/>
      <c r="C594" s="85"/>
      <c r="D594" s="85"/>
      <c r="AK594" s="59"/>
    </row>
    <row r="595" spans="2:37" s="83" customFormat="1" ht="15.95" customHeight="1" x14ac:dyDescent="0.35">
      <c r="B595" s="85"/>
      <c r="C595" s="85"/>
      <c r="D595" s="85"/>
      <c r="AK595" s="59"/>
    </row>
    <row r="596" spans="2:37" s="83" customFormat="1" ht="15.95" customHeight="1" x14ac:dyDescent="0.35">
      <c r="B596" s="85"/>
      <c r="C596" s="85"/>
      <c r="D596" s="85"/>
      <c r="AK596" s="59"/>
    </row>
    <row r="597" spans="2:37" s="83" customFormat="1" ht="15.95" customHeight="1" x14ac:dyDescent="0.35">
      <c r="B597" s="85"/>
      <c r="C597" s="85"/>
      <c r="D597" s="85"/>
      <c r="AK597" s="59"/>
    </row>
    <row r="598" spans="2:37" s="83" customFormat="1" ht="15.95" customHeight="1" x14ac:dyDescent="0.35">
      <c r="B598" s="85"/>
      <c r="C598" s="85"/>
      <c r="D598" s="85"/>
      <c r="AK598" s="59"/>
    </row>
    <row r="599" spans="2:37" s="83" customFormat="1" ht="15.95" customHeight="1" x14ac:dyDescent="0.35">
      <c r="B599" s="85"/>
      <c r="C599" s="85"/>
      <c r="D599" s="85"/>
      <c r="AK599" s="59"/>
    </row>
    <row r="600" spans="2:37" s="83" customFormat="1" ht="15.95" customHeight="1" x14ac:dyDescent="0.35">
      <c r="B600" s="85"/>
      <c r="C600" s="85"/>
      <c r="D600" s="85"/>
      <c r="AK600" s="59"/>
    </row>
    <row r="601" spans="2:37" s="83" customFormat="1" ht="15.95" customHeight="1" x14ac:dyDescent="0.35">
      <c r="B601" s="85"/>
      <c r="C601" s="85"/>
      <c r="D601" s="85"/>
      <c r="AK601" s="59"/>
    </row>
    <row r="602" spans="2:37" s="83" customFormat="1" ht="15.95" customHeight="1" x14ac:dyDescent="0.35">
      <c r="B602" s="85"/>
      <c r="C602" s="85"/>
      <c r="D602" s="85"/>
      <c r="AK602" s="59"/>
    </row>
    <row r="603" spans="2:37" s="83" customFormat="1" ht="15.95" customHeight="1" x14ac:dyDescent="0.35">
      <c r="B603" s="85"/>
      <c r="C603" s="85"/>
      <c r="D603" s="85"/>
      <c r="AK603" s="59"/>
    </row>
    <row r="604" spans="2:37" s="83" customFormat="1" ht="15.95" customHeight="1" x14ac:dyDescent="0.35">
      <c r="B604" s="85"/>
      <c r="C604" s="85"/>
      <c r="D604" s="85"/>
      <c r="AK604" s="59"/>
    </row>
    <row r="605" spans="2:37" s="83" customFormat="1" ht="15.95" customHeight="1" x14ac:dyDescent="0.35">
      <c r="B605" s="85"/>
      <c r="C605" s="85"/>
      <c r="D605" s="85"/>
      <c r="AK605" s="59"/>
    </row>
    <row r="606" spans="2:37" s="83" customFormat="1" ht="15.95" customHeight="1" x14ac:dyDescent="0.35">
      <c r="B606" s="85"/>
      <c r="C606" s="85"/>
      <c r="D606" s="85"/>
      <c r="AK606" s="59"/>
    </row>
    <row r="607" spans="2:37" s="83" customFormat="1" ht="15.95" customHeight="1" x14ac:dyDescent="0.35">
      <c r="B607" s="85"/>
      <c r="C607" s="85"/>
      <c r="D607" s="85"/>
      <c r="AK607" s="59"/>
    </row>
    <row r="608" spans="2:37" s="83" customFormat="1" ht="15.95" customHeight="1" x14ac:dyDescent="0.35">
      <c r="B608" s="85"/>
      <c r="C608" s="85"/>
      <c r="D608" s="85"/>
      <c r="AK608" s="59"/>
    </row>
    <row r="609" spans="2:37" s="83" customFormat="1" ht="15.95" customHeight="1" x14ac:dyDescent="0.35">
      <c r="B609" s="85"/>
      <c r="C609" s="85"/>
      <c r="D609" s="85"/>
      <c r="AK609" s="59"/>
    </row>
    <row r="610" spans="2:37" s="83" customFormat="1" ht="15.95" customHeight="1" x14ac:dyDescent="0.35">
      <c r="B610" s="85"/>
      <c r="C610" s="85"/>
      <c r="D610" s="85"/>
      <c r="AK610" s="59"/>
    </row>
    <row r="611" spans="2:37" s="83" customFormat="1" ht="15.95" customHeight="1" x14ac:dyDescent="0.35">
      <c r="B611" s="85"/>
      <c r="C611" s="85"/>
      <c r="D611" s="85"/>
      <c r="AK611" s="59"/>
    </row>
    <row r="612" spans="2:37" s="83" customFormat="1" ht="15.95" customHeight="1" x14ac:dyDescent="0.35">
      <c r="B612" s="85"/>
      <c r="C612" s="85"/>
      <c r="D612" s="85"/>
      <c r="AK612" s="59"/>
    </row>
    <row r="613" spans="2:37" s="83" customFormat="1" ht="15.95" customHeight="1" x14ac:dyDescent="0.35">
      <c r="B613" s="85"/>
      <c r="C613" s="85"/>
      <c r="D613" s="85"/>
      <c r="AK613" s="59"/>
    </row>
    <row r="614" spans="2:37" s="83" customFormat="1" ht="15.95" customHeight="1" x14ac:dyDescent="0.35">
      <c r="B614" s="85"/>
      <c r="C614" s="85"/>
      <c r="D614" s="85"/>
      <c r="AK614" s="59"/>
    </row>
    <row r="615" spans="2:37" s="83" customFormat="1" ht="15.95" customHeight="1" x14ac:dyDescent="0.35">
      <c r="B615" s="85"/>
      <c r="C615" s="85"/>
      <c r="D615" s="85"/>
      <c r="AK615" s="59"/>
    </row>
    <row r="616" spans="2:37" s="83" customFormat="1" ht="15.95" customHeight="1" x14ac:dyDescent="0.35">
      <c r="B616" s="85"/>
      <c r="C616" s="85"/>
      <c r="D616" s="85"/>
      <c r="AK616" s="59"/>
    </row>
    <row r="617" spans="2:37" s="83" customFormat="1" ht="15.95" customHeight="1" x14ac:dyDescent="0.35">
      <c r="B617" s="85"/>
      <c r="C617" s="85"/>
      <c r="D617" s="85"/>
      <c r="AK617" s="59"/>
    </row>
    <row r="618" spans="2:37" s="83" customFormat="1" ht="15.95" customHeight="1" x14ac:dyDescent="0.35">
      <c r="B618" s="85"/>
      <c r="C618" s="85"/>
      <c r="D618" s="85"/>
      <c r="AK618" s="59"/>
    </row>
    <row r="619" spans="2:37" s="83" customFormat="1" ht="15.95" customHeight="1" x14ac:dyDescent="0.35">
      <c r="B619" s="85"/>
      <c r="C619" s="85"/>
      <c r="D619" s="85"/>
      <c r="AK619" s="59"/>
    </row>
    <row r="620" spans="2:37" s="83" customFormat="1" ht="15.95" customHeight="1" x14ac:dyDescent="0.35">
      <c r="B620" s="85"/>
      <c r="C620" s="85"/>
      <c r="D620" s="85"/>
      <c r="AK620" s="59"/>
    </row>
    <row r="621" spans="2:37" s="83" customFormat="1" ht="15.95" customHeight="1" x14ac:dyDescent="0.35">
      <c r="B621" s="85"/>
      <c r="C621" s="85"/>
      <c r="D621" s="85"/>
      <c r="AK621" s="59"/>
    </row>
    <row r="622" spans="2:37" s="83" customFormat="1" ht="15.95" customHeight="1" x14ac:dyDescent="0.35">
      <c r="B622" s="85"/>
      <c r="C622" s="85"/>
      <c r="D622" s="85"/>
      <c r="AK622" s="59"/>
    </row>
    <row r="623" spans="2:37" s="83" customFormat="1" ht="15.95" customHeight="1" x14ac:dyDescent="0.35">
      <c r="B623" s="85"/>
      <c r="C623" s="85"/>
      <c r="D623" s="85"/>
      <c r="AK623" s="59"/>
    </row>
    <row r="624" spans="2:37" s="83" customFormat="1" ht="15.95" customHeight="1" x14ac:dyDescent="0.35">
      <c r="B624" s="85"/>
      <c r="C624" s="85"/>
      <c r="D624" s="85"/>
      <c r="AK624" s="59"/>
    </row>
    <row r="625" spans="2:37" s="83" customFormat="1" ht="15.95" customHeight="1" x14ac:dyDescent="0.35">
      <c r="B625" s="85"/>
      <c r="C625" s="85"/>
      <c r="D625" s="85"/>
      <c r="AK625" s="59"/>
    </row>
    <row r="626" spans="2:37" s="83" customFormat="1" ht="15.95" customHeight="1" x14ac:dyDescent="0.35">
      <c r="B626" s="85"/>
      <c r="C626" s="85"/>
      <c r="D626" s="85"/>
      <c r="AK626" s="59"/>
    </row>
    <row r="627" spans="2:37" s="83" customFormat="1" ht="15.95" customHeight="1" x14ac:dyDescent="0.35">
      <c r="B627" s="85"/>
      <c r="C627" s="85"/>
      <c r="D627" s="85"/>
      <c r="AK627" s="59"/>
    </row>
    <row r="628" spans="2:37" s="83" customFormat="1" ht="15.95" customHeight="1" x14ac:dyDescent="0.35">
      <c r="B628" s="85"/>
      <c r="C628" s="85"/>
      <c r="D628" s="85"/>
      <c r="AK628" s="59"/>
    </row>
    <row r="629" spans="2:37" s="83" customFormat="1" ht="15.95" customHeight="1" x14ac:dyDescent="0.35">
      <c r="B629" s="85"/>
      <c r="C629" s="85"/>
      <c r="D629" s="85"/>
      <c r="AK629" s="59"/>
    </row>
    <row r="630" spans="2:37" s="83" customFormat="1" ht="15.95" customHeight="1" x14ac:dyDescent="0.35">
      <c r="B630" s="85"/>
      <c r="C630" s="85"/>
      <c r="D630" s="85"/>
      <c r="AK630" s="59"/>
    </row>
    <row r="631" spans="2:37" s="83" customFormat="1" ht="15.95" customHeight="1" x14ac:dyDescent="0.35">
      <c r="B631" s="85"/>
      <c r="C631" s="85"/>
      <c r="D631" s="85"/>
      <c r="AK631" s="59"/>
    </row>
    <row r="632" spans="2:37" s="83" customFormat="1" ht="15.95" customHeight="1" x14ac:dyDescent="0.35">
      <c r="B632" s="85"/>
      <c r="C632" s="85"/>
      <c r="D632" s="85"/>
      <c r="AK632" s="59"/>
    </row>
    <row r="633" spans="2:37" s="83" customFormat="1" ht="15.95" customHeight="1" x14ac:dyDescent="0.35">
      <c r="B633" s="85"/>
      <c r="C633" s="85"/>
      <c r="D633" s="85"/>
      <c r="AK633" s="59"/>
    </row>
    <row r="634" spans="2:37" s="83" customFormat="1" ht="15.95" customHeight="1" x14ac:dyDescent="0.35">
      <c r="B634" s="85"/>
      <c r="C634" s="85"/>
      <c r="D634" s="85"/>
      <c r="AK634" s="59"/>
    </row>
    <row r="635" spans="2:37" s="83" customFormat="1" ht="15.95" customHeight="1" x14ac:dyDescent="0.35">
      <c r="B635" s="85"/>
      <c r="C635" s="85"/>
      <c r="D635" s="85"/>
      <c r="AK635" s="59"/>
    </row>
    <row r="636" spans="2:37" s="83" customFormat="1" ht="15.95" customHeight="1" x14ac:dyDescent="0.35">
      <c r="B636" s="85"/>
      <c r="C636" s="85"/>
      <c r="D636" s="85"/>
      <c r="AK636" s="59"/>
    </row>
    <row r="637" spans="2:37" s="83" customFormat="1" ht="15.95" customHeight="1" x14ac:dyDescent="0.35">
      <c r="B637" s="85"/>
      <c r="C637" s="85"/>
      <c r="D637" s="85"/>
      <c r="AK637" s="59"/>
    </row>
    <row r="638" spans="2:37" s="83" customFormat="1" ht="15.95" customHeight="1" x14ac:dyDescent="0.35">
      <c r="B638" s="85"/>
      <c r="C638" s="85"/>
      <c r="D638" s="85"/>
      <c r="AK638" s="59"/>
    </row>
    <row r="639" spans="2:37" s="83" customFormat="1" ht="15.95" customHeight="1" x14ac:dyDescent="0.35">
      <c r="B639" s="85"/>
      <c r="C639" s="85"/>
      <c r="D639" s="85"/>
      <c r="AK639" s="59"/>
    </row>
    <row r="640" spans="2:37" s="83" customFormat="1" ht="15.95" customHeight="1" x14ac:dyDescent="0.35">
      <c r="B640" s="85"/>
      <c r="C640" s="85"/>
      <c r="D640" s="85"/>
      <c r="AK640" s="59"/>
    </row>
    <row r="641" spans="2:37" s="83" customFormat="1" ht="15.95" customHeight="1" x14ac:dyDescent="0.35">
      <c r="B641" s="85"/>
      <c r="C641" s="85"/>
      <c r="D641" s="85"/>
      <c r="AK641" s="59"/>
    </row>
    <row r="642" spans="2:37" s="83" customFormat="1" ht="15.95" customHeight="1" x14ac:dyDescent="0.35">
      <c r="B642" s="85"/>
      <c r="C642" s="85"/>
      <c r="D642" s="85"/>
      <c r="AK642" s="59"/>
    </row>
    <row r="643" spans="2:37" s="83" customFormat="1" ht="15.95" customHeight="1" x14ac:dyDescent="0.35">
      <c r="B643" s="85"/>
      <c r="C643" s="85"/>
      <c r="D643" s="85"/>
      <c r="AK643" s="59"/>
    </row>
    <row r="644" spans="2:37" s="83" customFormat="1" ht="15.95" customHeight="1" x14ac:dyDescent="0.35">
      <c r="B644" s="85"/>
      <c r="C644" s="85"/>
      <c r="D644" s="85"/>
      <c r="AK644" s="59"/>
    </row>
    <row r="645" spans="2:37" s="83" customFormat="1" ht="15.95" customHeight="1" x14ac:dyDescent="0.35">
      <c r="B645" s="85"/>
      <c r="C645" s="85"/>
      <c r="D645" s="85"/>
      <c r="AK645" s="59"/>
    </row>
    <row r="646" spans="2:37" s="83" customFormat="1" ht="15.95" customHeight="1" x14ac:dyDescent="0.35">
      <c r="B646" s="85"/>
      <c r="C646" s="85"/>
      <c r="D646" s="85"/>
      <c r="AK646" s="59"/>
    </row>
    <row r="647" spans="2:37" s="83" customFormat="1" ht="15.95" customHeight="1" x14ac:dyDescent="0.35">
      <c r="B647" s="85"/>
      <c r="C647" s="85"/>
      <c r="D647" s="85"/>
      <c r="AK647" s="59"/>
    </row>
    <row r="648" spans="2:37" s="83" customFormat="1" ht="15.95" customHeight="1" x14ac:dyDescent="0.35">
      <c r="B648" s="85"/>
      <c r="C648" s="85"/>
      <c r="D648" s="85"/>
      <c r="AK648" s="59"/>
    </row>
    <row r="649" spans="2:37" s="83" customFormat="1" ht="15.95" customHeight="1" x14ac:dyDescent="0.35">
      <c r="B649" s="85"/>
      <c r="C649" s="85"/>
      <c r="D649" s="85"/>
      <c r="AK649" s="59"/>
    </row>
    <row r="650" spans="2:37" s="83" customFormat="1" ht="15.95" customHeight="1" x14ac:dyDescent="0.35">
      <c r="B650" s="85"/>
      <c r="C650" s="85"/>
      <c r="D650" s="85"/>
      <c r="AK650" s="59"/>
    </row>
    <row r="651" spans="2:37" s="83" customFormat="1" ht="15.95" customHeight="1" x14ac:dyDescent="0.35">
      <c r="B651" s="85"/>
      <c r="C651" s="85"/>
      <c r="D651" s="85"/>
      <c r="AK651" s="59"/>
    </row>
    <row r="652" spans="2:37" s="83" customFormat="1" ht="15.95" customHeight="1" x14ac:dyDescent="0.35">
      <c r="B652" s="85"/>
      <c r="C652" s="85"/>
      <c r="D652" s="85"/>
      <c r="AK652" s="59"/>
    </row>
    <row r="653" spans="2:37" s="83" customFormat="1" ht="15.95" customHeight="1" x14ac:dyDescent="0.35">
      <c r="B653" s="85"/>
      <c r="C653" s="85"/>
      <c r="D653" s="85"/>
      <c r="AK653" s="59"/>
    </row>
    <row r="654" spans="2:37" s="83" customFormat="1" ht="15.95" customHeight="1" x14ac:dyDescent="0.35">
      <c r="B654" s="85"/>
      <c r="C654" s="85"/>
      <c r="D654" s="85"/>
      <c r="AK654" s="59"/>
    </row>
    <row r="655" spans="2:37" s="83" customFormat="1" ht="15.95" customHeight="1" x14ac:dyDescent="0.35">
      <c r="B655" s="85"/>
      <c r="C655" s="85"/>
      <c r="D655" s="85"/>
      <c r="AK655" s="59"/>
    </row>
    <row r="656" spans="2:37" s="83" customFormat="1" ht="15.95" customHeight="1" x14ac:dyDescent="0.35">
      <c r="B656" s="85"/>
      <c r="C656" s="85"/>
      <c r="D656" s="85"/>
      <c r="AK656" s="59"/>
    </row>
    <row r="657" spans="2:37" s="83" customFormat="1" ht="15.95" customHeight="1" x14ac:dyDescent="0.35">
      <c r="B657" s="85"/>
      <c r="C657" s="85"/>
      <c r="D657" s="85"/>
      <c r="AK657" s="59"/>
    </row>
    <row r="658" spans="2:37" s="83" customFormat="1" ht="15.95" customHeight="1" x14ac:dyDescent="0.35">
      <c r="B658" s="85"/>
      <c r="C658" s="85"/>
      <c r="D658" s="85"/>
      <c r="AK658" s="59"/>
    </row>
    <row r="659" spans="2:37" s="83" customFormat="1" ht="15.95" customHeight="1" x14ac:dyDescent="0.35">
      <c r="B659" s="85"/>
      <c r="C659" s="85"/>
      <c r="D659" s="85"/>
      <c r="AK659" s="59"/>
    </row>
    <row r="660" spans="2:37" s="83" customFormat="1" ht="15.95" customHeight="1" x14ac:dyDescent="0.35">
      <c r="B660" s="85"/>
      <c r="C660" s="85"/>
      <c r="D660" s="85"/>
      <c r="AK660" s="59"/>
    </row>
    <row r="661" spans="2:37" s="83" customFormat="1" ht="15.95" customHeight="1" x14ac:dyDescent="0.35">
      <c r="B661" s="85"/>
      <c r="C661" s="85"/>
      <c r="D661" s="85"/>
      <c r="AK661" s="59"/>
    </row>
    <row r="662" spans="2:37" s="83" customFormat="1" ht="15.95" customHeight="1" x14ac:dyDescent="0.35">
      <c r="B662" s="85"/>
      <c r="C662" s="85"/>
      <c r="D662" s="85"/>
      <c r="AK662" s="59"/>
    </row>
    <row r="663" spans="2:37" s="83" customFormat="1" ht="15.95" customHeight="1" x14ac:dyDescent="0.35">
      <c r="B663" s="85"/>
      <c r="C663" s="85"/>
      <c r="D663" s="85"/>
      <c r="AK663" s="59"/>
    </row>
    <row r="664" spans="2:37" s="83" customFormat="1" ht="15.95" customHeight="1" x14ac:dyDescent="0.35">
      <c r="B664" s="85"/>
      <c r="C664" s="85"/>
      <c r="D664" s="85"/>
      <c r="AK664" s="59"/>
    </row>
    <row r="665" spans="2:37" s="83" customFormat="1" ht="15.95" customHeight="1" x14ac:dyDescent="0.35">
      <c r="B665" s="85"/>
      <c r="C665" s="85"/>
      <c r="D665" s="85"/>
      <c r="AK665" s="59"/>
    </row>
    <row r="666" spans="2:37" s="83" customFormat="1" ht="15.95" customHeight="1" x14ac:dyDescent="0.35">
      <c r="B666" s="85"/>
      <c r="C666" s="85"/>
      <c r="D666" s="85"/>
      <c r="AK666" s="59"/>
    </row>
    <row r="667" spans="2:37" s="83" customFormat="1" ht="15.95" customHeight="1" x14ac:dyDescent="0.35">
      <c r="B667" s="85"/>
      <c r="C667" s="85"/>
      <c r="D667" s="85"/>
      <c r="AK667" s="59"/>
    </row>
    <row r="668" spans="2:37" s="83" customFormat="1" ht="15.95" customHeight="1" x14ac:dyDescent="0.35">
      <c r="B668" s="85"/>
      <c r="C668" s="85"/>
      <c r="D668" s="85"/>
      <c r="AK668" s="59"/>
    </row>
    <row r="669" spans="2:37" s="83" customFormat="1" ht="15.95" customHeight="1" x14ac:dyDescent="0.35">
      <c r="B669" s="85"/>
      <c r="C669" s="85"/>
      <c r="D669" s="85"/>
      <c r="AK669" s="59"/>
    </row>
    <row r="670" spans="2:37" s="83" customFormat="1" ht="15.95" customHeight="1" x14ac:dyDescent="0.35">
      <c r="B670" s="85"/>
      <c r="C670" s="85"/>
      <c r="D670" s="85"/>
      <c r="AK670" s="59"/>
    </row>
    <row r="671" spans="2:37" s="83" customFormat="1" ht="15.95" customHeight="1" x14ac:dyDescent="0.35">
      <c r="B671" s="85"/>
      <c r="C671" s="85"/>
      <c r="D671" s="85"/>
      <c r="AK671" s="59"/>
    </row>
    <row r="672" spans="2:37" s="83" customFormat="1" ht="15.95" customHeight="1" x14ac:dyDescent="0.35">
      <c r="B672" s="85"/>
      <c r="C672" s="85"/>
      <c r="D672" s="85"/>
      <c r="AK672" s="59"/>
    </row>
    <row r="673" spans="2:37" s="83" customFormat="1" ht="15.95" customHeight="1" x14ac:dyDescent="0.35">
      <c r="B673" s="85"/>
      <c r="C673" s="85"/>
      <c r="D673" s="85"/>
      <c r="AK673" s="59"/>
    </row>
    <row r="674" spans="2:37" s="83" customFormat="1" ht="15.95" customHeight="1" x14ac:dyDescent="0.35">
      <c r="B674" s="85"/>
      <c r="C674" s="85"/>
      <c r="D674" s="85"/>
      <c r="AK674" s="59"/>
    </row>
    <row r="675" spans="2:37" s="83" customFormat="1" ht="15.95" customHeight="1" x14ac:dyDescent="0.35">
      <c r="B675" s="85"/>
      <c r="C675" s="85"/>
      <c r="D675" s="85"/>
      <c r="AK675" s="59"/>
    </row>
    <row r="676" spans="2:37" s="83" customFormat="1" ht="15.95" customHeight="1" x14ac:dyDescent="0.35">
      <c r="B676" s="85"/>
      <c r="C676" s="85"/>
      <c r="D676" s="85"/>
      <c r="AK676" s="59"/>
    </row>
    <row r="677" spans="2:37" s="83" customFormat="1" ht="15.95" customHeight="1" x14ac:dyDescent="0.35">
      <c r="B677" s="85"/>
      <c r="C677" s="85"/>
      <c r="D677" s="85"/>
      <c r="AK677" s="59"/>
    </row>
    <row r="678" spans="2:37" s="83" customFormat="1" ht="15.95" customHeight="1" x14ac:dyDescent="0.35">
      <c r="B678" s="85"/>
      <c r="C678" s="85"/>
      <c r="D678" s="85"/>
      <c r="AK678" s="59"/>
    </row>
    <row r="679" spans="2:37" s="83" customFormat="1" ht="15.95" customHeight="1" x14ac:dyDescent="0.35">
      <c r="B679" s="85"/>
      <c r="C679" s="85"/>
      <c r="D679" s="85"/>
      <c r="AK679" s="59"/>
    </row>
    <row r="680" spans="2:37" s="83" customFormat="1" ht="15.95" customHeight="1" x14ac:dyDescent="0.35">
      <c r="B680" s="85"/>
      <c r="C680" s="85"/>
      <c r="D680" s="85"/>
      <c r="AK680" s="59"/>
    </row>
    <row r="681" spans="2:37" s="83" customFormat="1" ht="15.95" customHeight="1" x14ac:dyDescent="0.35">
      <c r="B681" s="85"/>
      <c r="C681" s="85"/>
      <c r="D681" s="85"/>
      <c r="AK681" s="59"/>
    </row>
    <row r="682" spans="2:37" s="83" customFormat="1" ht="15.95" customHeight="1" x14ac:dyDescent="0.35">
      <c r="B682" s="85"/>
      <c r="C682" s="85"/>
      <c r="D682" s="85"/>
      <c r="AK682" s="59"/>
    </row>
    <row r="683" spans="2:37" s="83" customFormat="1" ht="15.95" customHeight="1" x14ac:dyDescent="0.35">
      <c r="B683" s="85"/>
      <c r="C683" s="85"/>
      <c r="D683" s="85"/>
      <c r="AK683" s="59"/>
    </row>
    <row r="684" spans="2:37" s="83" customFormat="1" ht="15.95" customHeight="1" x14ac:dyDescent="0.35">
      <c r="B684" s="85"/>
      <c r="C684" s="85"/>
      <c r="D684" s="85"/>
      <c r="AK684" s="59"/>
    </row>
    <row r="685" spans="2:37" s="83" customFormat="1" ht="15.95" customHeight="1" x14ac:dyDescent="0.35">
      <c r="B685" s="85"/>
      <c r="C685" s="85"/>
      <c r="D685" s="85"/>
      <c r="AK685" s="59"/>
    </row>
    <row r="686" spans="2:37" s="83" customFormat="1" ht="15.95" customHeight="1" x14ac:dyDescent="0.35">
      <c r="B686" s="85"/>
      <c r="C686" s="85"/>
      <c r="D686" s="85"/>
      <c r="AK686" s="59"/>
    </row>
    <row r="687" spans="2:37" s="83" customFormat="1" ht="15.95" customHeight="1" x14ac:dyDescent="0.35">
      <c r="B687" s="85"/>
      <c r="C687" s="85"/>
      <c r="D687" s="85"/>
      <c r="AK687" s="59"/>
    </row>
    <row r="688" spans="2:37" s="83" customFormat="1" ht="15.95" customHeight="1" x14ac:dyDescent="0.35">
      <c r="B688" s="85"/>
      <c r="C688" s="85"/>
      <c r="D688" s="85"/>
      <c r="AK688" s="59"/>
    </row>
    <row r="689" spans="2:37" s="83" customFormat="1" ht="15.95" customHeight="1" x14ac:dyDescent="0.35">
      <c r="B689" s="85"/>
      <c r="C689" s="85"/>
      <c r="D689" s="85"/>
      <c r="AK689" s="59"/>
    </row>
    <row r="690" spans="2:37" s="83" customFormat="1" ht="15.95" customHeight="1" x14ac:dyDescent="0.35">
      <c r="B690" s="85"/>
      <c r="C690" s="85"/>
      <c r="D690" s="85"/>
      <c r="AK690" s="59"/>
    </row>
    <row r="691" spans="2:37" s="83" customFormat="1" ht="15.95" customHeight="1" x14ac:dyDescent="0.35">
      <c r="B691" s="85"/>
      <c r="C691" s="85"/>
      <c r="D691" s="85"/>
      <c r="AK691" s="59"/>
    </row>
    <row r="692" spans="2:37" s="83" customFormat="1" ht="15.95" customHeight="1" x14ac:dyDescent="0.35">
      <c r="B692" s="85"/>
      <c r="C692" s="85"/>
      <c r="D692" s="85"/>
      <c r="AK692" s="59"/>
    </row>
    <row r="693" spans="2:37" s="83" customFormat="1" ht="15.95" customHeight="1" x14ac:dyDescent="0.35">
      <c r="B693" s="85"/>
      <c r="C693" s="85"/>
      <c r="D693" s="85"/>
      <c r="AK693" s="59"/>
    </row>
    <row r="694" spans="2:37" s="83" customFormat="1" ht="15.95" customHeight="1" x14ac:dyDescent="0.35">
      <c r="B694" s="85"/>
      <c r="C694" s="85"/>
      <c r="D694" s="85"/>
      <c r="AK694" s="59"/>
    </row>
    <row r="695" spans="2:37" s="83" customFormat="1" ht="15.95" customHeight="1" x14ac:dyDescent="0.35">
      <c r="B695" s="85"/>
      <c r="C695" s="85"/>
      <c r="D695" s="85"/>
      <c r="AK695" s="59"/>
    </row>
    <row r="696" spans="2:37" s="83" customFormat="1" ht="15.95" customHeight="1" x14ac:dyDescent="0.35">
      <c r="B696" s="85"/>
      <c r="C696" s="85"/>
      <c r="D696" s="85"/>
      <c r="AK696" s="59"/>
    </row>
    <row r="697" spans="2:37" s="83" customFormat="1" ht="15.95" customHeight="1" x14ac:dyDescent="0.35">
      <c r="B697" s="85"/>
      <c r="C697" s="85"/>
      <c r="D697" s="85"/>
      <c r="AK697" s="59"/>
    </row>
    <row r="698" spans="2:37" s="83" customFormat="1" ht="15.95" customHeight="1" x14ac:dyDescent="0.35">
      <c r="B698" s="85"/>
      <c r="C698" s="85"/>
      <c r="D698" s="85"/>
      <c r="AK698" s="59"/>
    </row>
    <row r="699" spans="2:37" s="83" customFormat="1" ht="15.95" customHeight="1" x14ac:dyDescent="0.35">
      <c r="B699" s="85"/>
      <c r="C699" s="85"/>
      <c r="D699" s="85"/>
      <c r="AK699" s="59"/>
    </row>
    <row r="700" spans="2:37" s="83" customFormat="1" ht="15.95" customHeight="1" x14ac:dyDescent="0.35">
      <c r="B700" s="85"/>
      <c r="C700" s="85"/>
      <c r="D700" s="85"/>
      <c r="AK700" s="59"/>
    </row>
    <row r="701" spans="2:37" s="83" customFormat="1" ht="15.95" customHeight="1" x14ac:dyDescent="0.35">
      <c r="B701" s="85"/>
      <c r="C701" s="85"/>
      <c r="D701" s="85"/>
      <c r="AK701" s="59"/>
    </row>
    <row r="702" spans="2:37" s="83" customFormat="1" ht="15.95" customHeight="1" x14ac:dyDescent="0.35">
      <c r="B702" s="85"/>
      <c r="C702" s="85"/>
      <c r="D702" s="85"/>
      <c r="AK702" s="59"/>
    </row>
    <row r="703" spans="2:37" s="83" customFormat="1" ht="15.95" customHeight="1" x14ac:dyDescent="0.35">
      <c r="B703" s="85"/>
      <c r="C703" s="85"/>
      <c r="D703" s="85"/>
      <c r="AK703" s="59"/>
    </row>
    <row r="704" spans="2:37" s="83" customFormat="1" ht="15.95" customHeight="1" x14ac:dyDescent="0.35">
      <c r="B704" s="85"/>
      <c r="C704" s="85"/>
      <c r="D704" s="85"/>
      <c r="AK704" s="59"/>
    </row>
    <row r="705" spans="2:37" s="83" customFormat="1" ht="15.95" customHeight="1" x14ac:dyDescent="0.35">
      <c r="B705" s="85"/>
      <c r="C705" s="85"/>
      <c r="D705" s="85"/>
      <c r="AK705" s="59"/>
    </row>
    <row r="706" spans="2:37" s="83" customFormat="1" ht="15.95" customHeight="1" x14ac:dyDescent="0.35">
      <c r="B706" s="85"/>
      <c r="C706" s="85"/>
      <c r="D706" s="85"/>
      <c r="AK706" s="59"/>
    </row>
    <row r="707" spans="2:37" s="83" customFormat="1" ht="15.95" customHeight="1" x14ac:dyDescent="0.35">
      <c r="B707" s="85"/>
      <c r="C707" s="85"/>
      <c r="D707" s="85"/>
      <c r="AK707" s="59"/>
    </row>
    <row r="708" spans="2:37" s="83" customFormat="1" ht="15.95" customHeight="1" x14ac:dyDescent="0.35">
      <c r="B708" s="85"/>
      <c r="C708" s="85"/>
      <c r="D708" s="85"/>
      <c r="AK708" s="59"/>
    </row>
    <row r="709" spans="2:37" s="83" customFormat="1" ht="15.95" customHeight="1" x14ac:dyDescent="0.35">
      <c r="B709" s="85"/>
      <c r="C709" s="85"/>
      <c r="D709" s="85"/>
      <c r="AK709" s="59"/>
    </row>
    <row r="710" spans="2:37" s="83" customFormat="1" ht="15.95" customHeight="1" x14ac:dyDescent="0.35">
      <c r="B710" s="85"/>
      <c r="C710" s="85"/>
      <c r="D710" s="85"/>
      <c r="AK710" s="59"/>
    </row>
    <row r="711" spans="2:37" s="83" customFormat="1" ht="15.95" customHeight="1" x14ac:dyDescent="0.35">
      <c r="B711" s="85"/>
      <c r="C711" s="85"/>
      <c r="D711" s="85"/>
      <c r="AK711" s="59"/>
    </row>
    <row r="712" spans="2:37" s="83" customFormat="1" ht="15.95" customHeight="1" x14ac:dyDescent="0.35">
      <c r="B712" s="85"/>
      <c r="C712" s="85"/>
      <c r="D712" s="85"/>
      <c r="AK712" s="59"/>
    </row>
    <row r="713" spans="2:37" s="83" customFormat="1" ht="15.95" customHeight="1" x14ac:dyDescent="0.35">
      <c r="B713" s="85"/>
      <c r="C713" s="85"/>
      <c r="D713" s="85"/>
      <c r="AK713" s="59"/>
    </row>
    <row r="714" spans="2:37" s="83" customFormat="1" ht="15.95" customHeight="1" x14ac:dyDescent="0.35">
      <c r="B714" s="85"/>
      <c r="C714" s="85"/>
      <c r="D714" s="85"/>
      <c r="AK714" s="59"/>
    </row>
    <row r="715" spans="2:37" s="83" customFormat="1" ht="15.95" customHeight="1" x14ac:dyDescent="0.35">
      <c r="B715" s="85"/>
      <c r="C715" s="85"/>
      <c r="D715" s="85"/>
      <c r="AK715" s="59"/>
    </row>
    <row r="716" spans="2:37" s="83" customFormat="1" ht="15.95" customHeight="1" x14ac:dyDescent="0.35">
      <c r="B716" s="85"/>
      <c r="C716" s="85"/>
      <c r="D716" s="85"/>
      <c r="AK716" s="59"/>
    </row>
    <row r="717" spans="2:37" s="83" customFormat="1" ht="15.95" customHeight="1" x14ac:dyDescent="0.35">
      <c r="B717" s="85"/>
      <c r="C717" s="85"/>
      <c r="D717" s="85"/>
      <c r="AK717" s="59"/>
    </row>
    <row r="718" spans="2:37" s="83" customFormat="1" ht="15.95" customHeight="1" x14ac:dyDescent="0.35">
      <c r="B718" s="85"/>
      <c r="C718" s="85"/>
      <c r="D718" s="85"/>
      <c r="AK718" s="59"/>
    </row>
    <row r="719" spans="2:37" s="83" customFormat="1" ht="15.95" customHeight="1" x14ac:dyDescent="0.35">
      <c r="B719" s="85"/>
      <c r="C719" s="85"/>
      <c r="D719" s="85"/>
      <c r="AK719" s="59"/>
    </row>
    <row r="720" spans="2:37" s="83" customFormat="1" ht="15.95" customHeight="1" x14ac:dyDescent="0.35">
      <c r="B720" s="85"/>
      <c r="C720" s="85"/>
      <c r="D720" s="85"/>
      <c r="AK720" s="59"/>
    </row>
    <row r="721" spans="2:37" s="83" customFormat="1" ht="15.95" customHeight="1" x14ac:dyDescent="0.35">
      <c r="B721" s="85"/>
      <c r="C721" s="85"/>
      <c r="D721" s="85"/>
      <c r="AK721" s="59"/>
    </row>
    <row r="722" spans="2:37" s="83" customFormat="1" ht="15.95" customHeight="1" x14ac:dyDescent="0.35">
      <c r="B722" s="85"/>
      <c r="C722" s="85"/>
      <c r="D722" s="85"/>
      <c r="AK722" s="59"/>
    </row>
    <row r="723" spans="2:37" s="83" customFormat="1" ht="15.95" customHeight="1" x14ac:dyDescent="0.35">
      <c r="B723" s="85"/>
      <c r="C723" s="85"/>
      <c r="D723" s="85"/>
      <c r="AK723" s="59"/>
    </row>
    <row r="724" spans="2:37" s="83" customFormat="1" ht="15.95" customHeight="1" x14ac:dyDescent="0.35">
      <c r="B724" s="85"/>
      <c r="C724" s="85"/>
      <c r="D724" s="85"/>
      <c r="AK724" s="59"/>
    </row>
    <row r="725" spans="2:37" s="83" customFormat="1" ht="15.95" customHeight="1" x14ac:dyDescent="0.35">
      <c r="B725" s="85"/>
      <c r="C725" s="85"/>
      <c r="D725" s="85"/>
      <c r="AK725" s="59"/>
    </row>
    <row r="726" spans="2:37" s="83" customFormat="1" ht="15.95" customHeight="1" x14ac:dyDescent="0.35">
      <c r="B726" s="85"/>
      <c r="C726" s="85"/>
      <c r="D726" s="85"/>
      <c r="AK726" s="59"/>
    </row>
    <row r="727" spans="2:37" s="83" customFormat="1" ht="15.95" customHeight="1" x14ac:dyDescent="0.35">
      <c r="B727" s="85"/>
      <c r="C727" s="85"/>
      <c r="D727" s="85"/>
      <c r="AK727" s="59"/>
    </row>
    <row r="728" spans="2:37" s="83" customFormat="1" ht="15.95" customHeight="1" x14ac:dyDescent="0.35">
      <c r="B728" s="85"/>
      <c r="C728" s="85"/>
      <c r="D728" s="85"/>
      <c r="AK728" s="59"/>
    </row>
    <row r="729" spans="2:37" s="83" customFormat="1" ht="15.95" customHeight="1" x14ac:dyDescent="0.35">
      <c r="B729" s="85"/>
      <c r="C729" s="85"/>
      <c r="D729" s="85"/>
      <c r="AK729" s="59"/>
    </row>
    <row r="730" spans="2:37" s="83" customFormat="1" ht="15.95" customHeight="1" x14ac:dyDescent="0.35">
      <c r="B730" s="85"/>
      <c r="C730" s="85"/>
      <c r="D730" s="85"/>
      <c r="AK730" s="59"/>
    </row>
    <row r="731" spans="2:37" s="83" customFormat="1" ht="15.95" customHeight="1" x14ac:dyDescent="0.35">
      <c r="B731" s="85"/>
      <c r="C731" s="85"/>
      <c r="D731" s="85"/>
      <c r="AK731" s="59"/>
    </row>
    <row r="732" spans="2:37" s="83" customFormat="1" ht="15.95" customHeight="1" x14ac:dyDescent="0.35">
      <c r="B732" s="85"/>
      <c r="C732" s="85"/>
      <c r="D732" s="85"/>
      <c r="AK732" s="59"/>
    </row>
    <row r="733" spans="2:37" s="83" customFormat="1" ht="15.95" customHeight="1" x14ac:dyDescent="0.35">
      <c r="B733" s="85"/>
      <c r="C733" s="85"/>
      <c r="D733" s="85"/>
      <c r="AK733" s="59"/>
    </row>
    <row r="734" spans="2:37" s="83" customFormat="1" ht="15.95" customHeight="1" x14ac:dyDescent="0.35">
      <c r="B734" s="85"/>
      <c r="C734" s="85"/>
      <c r="D734" s="85"/>
      <c r="AK734" s="59"/>
    </row>
    <row r="735" spans="2:37" s="83" customFormat="1" ht="15.95" customHeight="1" x14ac:dyDescent="0.35">
      <c r="B735" s="85"/>
      <c r="C735" s="85"/>
      <c r="D735" s="85"/>
      <c r="AK735" s="59"/>
    </row>
    <row r="736" spans="2:37" s="83" customFormat="1" ht="15.95" customHeight="1" x14ac:dyDescent="0.35">
      <c r="B736" s="85"/>
      <c r="C736" s="85"/>
      <c r="D736" s="85"/>
      <c r="AK736" s="59"/>
    </row>
    <row r="737" spans="2:37" s="83" customFormat="1" ht="15.95" customHeight="1" x14ac:dyDescent="0.35">
      <c r="B737" s="85"/>
      <c r="C737" s="85"/>
      <c r="D737" s="85"/>
      <c r="AK737" s="59"/>
    </row>
    <row r="738" spans="2:37" s="83" customFormat="1" ht="15.95" customHeight="1" x14ac:dyDescent="0.35">
      <c r="B738" s="85"/>
      <c r="C738" s="85"/>
      <c r="D738" s="85"/>
      <c r="AK738" s="59"/>
    </row>
    <row r="739" spans="2:37" s="83" customFormat="1" ht="15.95" customHeight="1" x14ac:dyDescent="0.35">
      <c r="B739" s="85"/>
      <c r="C739" s="85"/>
      <c r="D739" s="85"/>
      <c r="AK739" s="59"/>
    </row>
    <row r="740" spans="2:37" s="83" customFormat="1" ht="15.95" customHeight="1" x14ac:dyDescent="0.35">
      <c r="B740" s="85"/>
      <c r="C740" s="85"/>
      <c r="D740" s="85"/>
      <c r="AK740" s="59"/>
    </row>
    <row r="741" spans="2:37" s="83" customFormat="1" ht="15.95" customHeight="1" x14ac:dyDescent="0.35">
      <c r="B741" s="85"/>
      <c r="C741" s="85"/>
      <c r="D741" s="85"/>
      <c r="AK741" s="59"/>
    </row>
    <row r="742" spans="2:37" s="83" customFormat="1" ht="15.95" customHeight="1" x14ac:dyDescent="0.35">
      <c r="B742" s="85"/>
      <c r="C742" s="85"/>
      <c r="D742" s="85"/>
      <c r="AK742" s="59"/>
    </row>
    <row r="743" spans="2:37" s="83" customFormat="1" ht="15.95" customHeight="1" x14ac:dyDescent="0.35">
      <c r="B743" s="85"/>
      <c r="C743" s="85"/>
      <c r="D743" s="85"/>
      <c r="AK743" s="59"/>
    </row>
    <row r="744" spans="2:37" s="83" customFormat="1" ht="15.95" customHeight="1" x14ac:dyDescent="0.35">
      <c r="B744" s="85"/>
      <c r="C744" s="85"/>
      <c r="D744" s="85"/>
      <c r="AK744" s="59"/>
    </row>
    <row r="745" spans="2:37" s="83" customFormat="1" ht="15.95" customHeight="1" x14ac:dyDescent="0.35">
      <c r="B745" s="85"/>
      <c r="C745" s="85"/>
      <c r="D745" s="85"/>
      <c r="AK745" s="59"/>
    </row>
    <row r="746" spans="2:37" s="83" customFormat="1" ht="15.95" customHeight="1" x14ac:dyDescent="0.35">
      <c r="B746" s="85"/>
      <c r="C746" s="85"/>
      <c r="D746" s="85"/>
      <c r="AK746" s="59"/>
    </row>
    <row r="747" spans="2:37" s="83" customFormat="1" ht="15.95" customHeight="1" x14ac:dyDescent="0.35">
      <c r="B747" s="85"/>
      <c r="C747" s="85"/>
      <c r="D747" s="85"/>
      <c r="AK747" s="59"/>
    </row>
    <row r="748" spans="2:37" s="83" customFormat="1" ht="15.95" customHeight="1" x14ac:dyDescent="0.35">
      <c r="B748" s="85"/>
      <c r="C748" s="85"/>
      <c r="D748" s="85"/>
      <c r="AK748" s="59"/>
    </row>
    <row r="749" spans="2:37" s="83" customFormat="1" ht="15.95" customHeight="1" x14ac:dyDescent="0.35">
      <c r="B749" s="85"/>
      <c r="C749" s="85"/>
      <c r="D749" s="85"/>
      <c r="AK749" s="59"/>
    </row>
    <row r="750" spans="2:37" s="83" customFormat="1" ht="15.95" customHeight="1" x14ac:dyDescent="0.35">
      <c r="B750" s="85"/>
      <c r="C750" s="85"/>
      <c r="D750" s="85"/>
      <c r="AK750" s="59"/>
    </row>
    <row r="751" spans="2:37" s="83" customFormat="1" ht="15.95" customHeight="1" x14ac:dyDescent="0.35">
      <c r="B751" s="85"/>
      <c r="C751" s="85"/>
      <c r="D751" s="85"/>
      <c r="AK751" s="59"/>
    </row>
    <row r="752" spans="2:37" s="83" customFormat="1" ht="15.95" customHeight="1" x14ac:dyDescent="0.35">
      <c r="B752" s="85"/>
      <c r="C752" s="85"/>
      <c r="D752" s="85"/>
      <c r="AK752" s="59"/>
    </row>
    <row r="753" spans="2:37" s="83" customFormat="1" ht="15.95" customHeight="1" x14ac:dyDescent="0.35">
      <c r="B753" s="85"/>
      <c r="C753" s="85"/>
      <c r="D753" s="85"/>
      <c r="AK753" s="59"/>
    </row>
    <row r="754" spans="2:37" s="83" customFormat="1" ht="15.95" customHeight="1" x14ac:dyDescent="0.35">
      <c r="B754" s="85"/>
      <c r="C754" s="85"/>
      <c r="D754" s="85"/>
      <c r="AK754" s="59"/>
    </row>
    <row r="755" spans="2:37" s="83" customFormat="1" ht="15.95" customHeight="1" x14ac:dyDescent="0.35">
      <c r="B755" s="85"/>
      <c r="C755" s="85"/>
      <c r="D755" s="85"/>
      <c r="AK755" s="59"/>
    </row>
    <row r="756" spans="2:37" s="83" customFormat="1" ht="15.95" customHeight="1" x14ac:dyDescent="0.35">
      <c r="B756" s="85"/>
      <c r="C756" s="85"/>
      <c r="D756" s="85"/>
      <c r="AK756" s="59"/>
    </row>
    <row r="757" spans="2:37" s="83" customFormat="1" ht="15.95" customHeight="1" x14ac:dyDescent="0.35">
      <c r="B757" s="85"/>
      <c r="C757" s="85"/>
      <c r="D757" s="85"/>
      <c r="AK757" s="59"/>
    </row>
    <row r="758" spans="2:37" s="83" customFormat="1" ht="15.95" customHeight="1" x14ac:dyDescent="0.35">
      <c r="B758" s="85"/>
      <c r="C758" s="85"/>
      <c r="D758" s="85"/>
      <c r="AK758" s="59"/>
    </row>
    <row r="759" spans="2:37" s="83" customFormat="1" ht="15.95" customHeight="1" x14ac:dyDescent="0.35">
      <c r="B759" s="85"/>
      <c r="C759" s="85"/>
      <c r="D759" s="85"/>
      <c r="AK759" s="59"/>
    </row>
    <row r="760" spans="2:37" s="83" customFormat="1" ht="15.95" customHeight="1" x14ac:dyDescent="0.35">
      <c r="B760" s="85"/>
      <c r="C760" s="85"/>
      <c r="D760" s="85"/>
      <c r="AK760" s="59"/>
    </row>
    <row r="761" spans="2:37" s="83" customFormat="1" ht="15.95" customHeight="1" x14ac:dyDescent="0.35">
      <c r="B761" s="85"/>
      <c r="C761" s="85"/>
      <c r="D761" s="85"/>
      <c r="AK761" s="59"/>
    </row>
    <row r="762" spans="2:37" s="83" customFormat="1" ht="15.95" customHeight="1" x14ac:dyDescent="0.35">
      <c r="B762" s="85"/>
      <c r="C762" s="85"/>
      <c r="D762" s="85"/>
      <c r="AK762" s="59"/>
    </row>
    <row r="763" spans="2:37" s="83" customFormat="1" ht="15.95" customHeight="1" x14ac:dyDescent="0.35">
      <c r="B763" s="85"/>
      <c r="C763" s="85"/>
      <c r="D763" s="85"/>
      <c r="AK763" s="59"/>
    </row>
    <row r="764" spans="2:37" s="83" customFormat="1" ht="15.95" customHeight="1" x14ac:dyDescent="0.35">
      <c r="B764" s="85"/>
      <c r="C764" s="85"/>
      <c r="D764" s="85"/>
      <c r="AK764" s="59"/>
    </row>
    <row r="765" spans="2:37" s="83" customFormat="1" ht="15.95" customHeight="1" x14ac:dyDescent="0.35">
      <c r="B765" s="85"/>
      <c r="C765" s="85"/>
      <c r="D765" s="85"/>
      <c r="AK765" s="59"/>
    </row>
    <row r="766" spans="2:37" s="83" customFormat="1" ht="15.95" customHeight="1" x14ac:dyDescent="0.35">
      <c r="B766" s="85"/>
      <c r="C766" s="85"/>
      <c r="D766" s="85"/>
      <c r="AK766" s="59"/>
    </row>
    <row r="767" spans="2:37" s="83" customFormat="1" ht="15.95" customHeight="1" x14ac:dyDescent="0.35">
      <c r="B767" s="85"/>
      <c r="C767" s="85"/>
      <c r="D767" s="85"/>
      <c r="AK767" s="59"/>
    </row>
    <row r="768" spans="2:37" s="83" customFormat="1" ht="15.95" customHeight="1" x14ac:dyDescent="0.35">
      <c r="B768" s="85"/>
      <c r="C768" s="85"/>
      <c r="D768" s="85"/>
      <c r="AK768" s="59"/>
    </row>
    <row r="769" spans="2:37" s="83" customFormat="1" ht="15.95" customHeight="1" x14ac:dyDescent="0.35">
      <c r="B769" s="85"/>
      <c r="C769" s="85"/>
      <c r="D769" s="85"/>
      <c r="AK769" s="59"/>
    </row>
    <row r="770" spans="2:37" s="83" customFormat="1" ht="15.95" customHeight="1" x14ac:dyDescent="0.35">
      <c r="B770" s="85"/>
      <c r="C770" s="85"/>
      <c r="D770" s="85"/>
      <c r="AK770" s="59"/>
    </row>
    <row r="771" spans="2:37" s="83" customFormat="1" ht="15.95" customHeight="1" x14ac:dyDescent="0.35">
      <c r="B771" s="85"/>
      <c r="C771" s="85"/>
      <c r="D771" s="85"/>
      <c r="AK771" s="59"/>
    </row>
    <row r="772" spans="2:37" s="83" customFormat="1" ht="15.95" customHeight="1" x14ac:dyDescent="0.35">
      <c r="B772" s="85"/>
      <c r="C772" s="85"/>
      <c r="D772" s="85"/>
      <c r="AK772" s="59"/>
    </row>
    <row r="773" spans="2:37" s="83" customFormat="1" ht="15.95" customHeight="1" x14ac:dyDescent="0.35">
      <c r="B773" s="85"/>
      <c r="C773" s="85"/>
      <c r="D773" s="85"/>
      <c r="AK773" s="59"/>
    </row>
    <row r="774" spans="2:37" s="83" customFormat="1" ht="15.95" customHeight="1" x14ac:dyDescent="0.35">
      <c r="B774" s="85"/>
      <c r="C774" s="85"/>
      <c r="D774" s="85"/>
      <c r="AK774" s="59"/>
    </row>
    <row r="775" spans="2:37" s="83" customFormat="1" ht="15.95" customHeight="1" x14ac:dyDescent="0.35">
      <c r="B775" s="85"/>
      <c r="C775" s="85"/>
      <c r="D775" s="85"/>
      <c r="AK775" s="59"/>
    </row>
    <row r="776" spans="2:37" s="83" customFormat="1" ht="15.95" customHeight="1" x14ac:dyDescent="0.35">
      <c r="B776" s="85"/>
      <c r="C776" s="85"/>
      <c r="D776" s="85"/>
      <c r="AK776" s="59"/>
    </row>
    <row r="777" spans="2:37" s="83" customFormat="1" ht="15.95" customHeight="1" x14ac:dyDescent="0.35">
      <c r="B777" s="85"/>
      <c r="C777" s="85"/>
      <c r="D777" s="85"/>
      <c r="AK777" s="59"/>
    </row>
    <row r="778" spans="2:37" s="83" customFormat="1" ht="15.95" customHeight="1" x14ac:dyDescent="0.35">
      <c r="B778" s="85"/>
      <c r="C778" s="85"/>
      <c r="D778" s="85"/>
      <c r="AK778" s="59"/>
    </row>
    <row r="779" spans="2:37" s="83" customFormat="1" ht="15.95" customHeight="1" x14ac:dyDescent="0.35">
      <c r="B779" s="85"/>
      <c r="C779" s="85"/>
      <c r="D779" s="85"/>
      <c r="AK779" s="59"/>
    </row>
    <row r="780" spans="2:37" s="83" customFormat="1" ht="15.95" customHeight="1" x14ac:dyDescent="0.35">
      <c r="B780" s="85"/>
      <c r="C780" s="85"/>
      <c r="D780" s="85"/>
      <c r="AK780" s="59"/>
    </row>
    <row r="781" spans="2:37" s="83" customFormat="1" ht="15.95" customHeight="1" x14ac:dyDescent="0.35">
      <c r="B781" s="85"/>
      <c r="C781" s="85"/>
      <c r="D781" s="85"/>
      <c r="AK781" s="59"/>
    </row>
    <row r="782" spans="2:37" s="83" customFormat="1" ht="15.95" customHeight="1" x14ac:dyDescent="0.35">
      <c r="B782" s="85"/>
      <c r="C782" s="85"/>
      <c r="D782" s="85"/>
      <c r="AK782" s="59"/>
    </row>
    <row r="783" spans="2:37" s="83" customFormat="1" ht="15.95" customHeight="1" x14ac:dyDescent="0.35">
      <c r="B783" s="85"/>
      <c r="C783" s="85"/>
      <c r="D783" s="85"/>
      <c r="AK783" s="59"/>
    </row>
    <row r="784" spans="2:37" s="83" customFormat="1" ht="15.95" customHeight="1" x14ac:dyDescent="0.35">
      <c r="B784" s="85"/>
      <c r="C784" s="85"/>
      <c r="D784" s="85"/>
      <c r="AK784" s="59"/>
    </row>
    <row r="785" spans="2:37" s="83" customFormat="1" ht="15.95" customHeight="1" x14ac:dyDescent="0.35">
      <c r="B785" s="85"/>
      <c r="C785" s="85"/>
      <c r="D785" s="85"/>
      <c r="AK785" s="59"/>
    </row>
    <row r="786" spans="2:37" s="83" customFormat="1" ht="15.95" customHeight="1" x14ac:dyDescent="0.35">
      <c r="B786" s="85"/>
      <c r="C786" s="85"/>
      <c r="D786" s="85"/>
      <c r="AK786" s="59"/>
    </row>
    <row r="787" spans="2:37" s="83" customFormat="1" ht="15.95" customHeight="1" x14ac:dyDescent="0.35">
      <c r="B787" s="85"/>
      <c r="C787" s="85"/>
      <c r="D787" s="85"/>
      <c r="AK787" s="59"/>
    </row>
    <row r="788" spans="2:37" s="83" customFormat="1" ht="15.95" customHeight="1" x14ac:dyDescent="0.35">
      <c r="B788" s="85"/>
      <c r="C788" s="85"/>
      <c r="D788" s="85"/>
      <c r="AK788" s="59"/>
    </row>
    <row r="789" spans="2:37" s="83" customFormat="1" ht="15.95" customHeight="1" x14ac:dyDescent="0.35">
      <c r="B789" s="85"/>
      <c r="C789" s="85"/>
      <c r="D789" s="85"/>
      <c r="AK789" s="59"/>
    </row>
    <row r="790" spans="2:37" s="83" customFormat="1" ht="15.95" customHeight="1" x14ac:dyDescent="0.35">
      <c r="B790" s="85"/>
      <c r="C790" s="85"/>
      <c r="D790" s="85"/>
      <c r="AK790" s="59"/>
    </row>
    <row r="791" spans="2:37" s="83" customFormat="1" ht="15.95" customHeight="1" x14ac:dyDescent="0.35">
      <c r="B791" s="85"/>
      <c r="C791" s="85"/>
      <c r="D791" s="85"/>
      <c r="AK791" s="59"/>
    </row>
    <row r="792" spans="2:37" s="83" customFormat="1" ht="15.95" customHeight="1" x14ac:dyDescent="0.35">
      <c r="B792" s="85"/>
      <c r="C792" s="85"/>
      <c r="D792" s="85"/>
      <c r="AK792" s="59"/>
    </row>
    <row r="793" spans="2:37" s="83" customFormat="1" ht="15.95" customHeight="1" x14ac:dyDescent="0.35">
      <c r="B793" s="85"/>
      <c r="C793" s="85"/>
      <c r="D793" s="85"/>
      <c r="AK793" s="59"/>
    </row>
    <row r="794" spans="2:37" s="83" customFormat="1" ht="15.95" customHeight="1" x14ac:dyDescent="0.35">
      <c r="B794" s="85"/>
      <c r="C794" s="85"/>
      <c r="D794" s="85"/>
      <c r="AK794" s="59"/>
    </row>
    <row r="795" spans="2:37" s="83" customFormat="1" ht="15.95" customHeight="1" x14ac:dyDescent="0.35">
      <c r="B795" s="85"/>
      <c r="C795" s="85"/>
      <c r="D795" s="85"/>
      <c r="AK795" s="59"/>
    </row>
    <row r="796" spans="2:37" s="83" customFormat="1" ht="15.95" customHeight="1" x14ac:dyDescent="0.35">
      <c r="B796" s="85"/>
      <c r="C796" s="85"/>
      <c r="D796" s="85"/>
      <c r="AK796" s="59"/>
    </row>
    <row r="797" spans="2:37" s="83" customFormat="1" ht="15.95" customHeight="1" x14ac:dyDescent="0.35">
      <c r="B797" s="85"/>
      <c r="C797" s="85"/>
      <c r="D797" s="85"/>
      <c r="AK797" s="59"/>
    </row>
    <row r="798" spans="2:37" s="83" customFormat="1" ht="15.95" customHeight="1" x14ac:dyDescent="0.35">
      <c r="B798" s="85"/>
      <c r="C798" s="85"/>
      <c r="D798" s="85"/>
      <c r="AK798" s="59"/>
    </row>
    <row r="799" spans="2:37" s="83" customFormat="1" ht="15.95" customHeight="1" x14ac:dyDescent="0.35">
      <c r="B799" s="85"/>
      <c r="C799" s="85"/>
      <c r="D799" s="85"/>
      <c r="AK799" s="59"/>
    </row>
    <row r="800" spans="2:37" s="83" customFormat="1" ht="15.95" customHeight="1" x14ac:dyDescent="0.35">
      <c r="B800" s="85"/>
      <c r="C800" s="85"/>
      <c r="D800" s="85"/>
      <c r="AK800" s="59"/>
    </row>
    <row r="801" spans="2:37" s="83" customFormat="1" ht="15.95" customHeight="1" x14ac:dyDescent="0.35">
      <c r="B801" s="85"/>
      <c r="C801" s="85"/>
      <c r="D801" s="85"/>
      <c r="AK801" s="59"/>
    </row>
    <row r="802" spans="2:37" s="83" customFormat="1" ht="15.95" customHeight="1" x14ac:dyDescent="0.35">
      <c r="B802" s="85"/>
      <c r="C802" s="85"/>
      <c r="D802" s="85"/>
      <c r="AK802" s="59"/>
    </row>
    <row r="803" spans="2:37" s="83" customFormat="1" ht="15.95" customHeight="1" x14ac:dyDescent="0.35">
      <c r="B803" s="85"/>
      <c r="C803" s="85"/>
      <c r="D803" s="85"/>
      <c r="AK803" s="59"/>
    </row>
    <row r="804" spans="2:37" s="83" customFormat="1" ht="15.95" customHeight="1" x14ac:dyDescent="0.35">
      <c r="B804" s="85"/>
      <c r="C804" s="85"/>
      <c r="D804" s="85"/>
      <c r="AK804" s="59"/>
    </row>
    <row r="805" spans="2:37" s="83" customFormat="1" ht="15.95" customHeight="1" x14ac:dyDescent="0.35">
      <c r="B805" s="85"/>
      <c r="C805" s="85"/>
      <c r="D805" s="85"/>
      <c r="AK805" s="59"/>
    </row>
    <row r="806" spans="2:37" s="83" customFormat="1" ht="15.95" customHeight="1" x14ac:dyDescent="0.35">
      <c r="B806" s="85"/>
      <c r="C806" s="85"/>
      <c r="D806" s="85"/>
      <c r="AK806" s="59"/>
    </row>
    <row r="807" spans="2:37" s="83" customFormat="1" ht="15.95" customHeight="1" x14ac:dyDescent="0.35">
      <c r="B807" s="85"/>
      <c r="C807" s="85"/>
      <c r="D807" s="85"/>
      <c r="AK807" s="59"/>
    </row>
    <row r="808" spans="2:37" s="83" customFormat="1" ht="15.95" customHeight="1" x14ac:dyDescent="0.35">
      <c r="B808" s="85"/>
      <c r="C808" s="85"/>
      <c r="D808" s="85"/>
      <c r="AK808" s="59"/>
    </row>
    <row r="809" spans="2:37" s="83" customFormat="1" ht="15.95" customHeight="1" x14ac:dyDescent="0.35">
      <c r="B809" s="85"/>
      <c r="C809" s="85"/>
      <c r="D809" s="85"/>
      <c r="AK809" s="59"/>
    </row>
    <row r="810" spans="2:37" s="83" customFormat="1" ht="15.95" customHeight="1" x14ac:dyDescent="0.35">
      <c r="B810" s="85"/>
      <c r="C810" s="85"/>
      <c r="D810" s="85"/>
      <c r="AK810" s="59"/>
    </row>
    <row r="811" spans="2:37" s="83" customFormat="1" ht="15.95" customHeight="1" x14ac:dyDescent="0.35">
      <c r="B811" s="85"/>
      <c r="C811" s="85"/>
      <c r="D811" s="85"/>
      <c r="AK811" s="59"/>
    </row>
    <row r="812" spans="2:37" s="83" customFormat="1" ht="15.95" customHeight="1" x14ac:dyDescent="0.35">
      <c r="B812" s="85"/>
      <c r="C812" s="85"/>
      <c r="D812" s="85"/>
      <c r="AK812" s="59"/>
    </row>
    <row r="813" spans="2:37" s="83" customFormat="1" ht="15.95" customHeight="1" x14ac:dyDescent="0.35">
      <c r="B813" s="85"/>
      <c r="C813" s="85"/>
      <c r="D813" s="85"/>
      <c r="AK813" s="59"/>
    </row>
    <row r="814" spans="2:37" s="83" customFormat="1" ht="15.95" customHeight="1" x14ac:dyDescent="0.35">
      <c r="B814" s="85"/>
      <c r="C814" s="85"/>
      <c r="D814" s="85"/>
      <c r="AK814" s="59"/>
    </row>
    <row r="815" spans="2:37" s="83" customFormat="1" ht="15.95" customHeight="1" x14ac:dyDescent="0.35">
      <c r="B815" s="85"/>
      <c r="C815" s="85"/>
      <c r="D815" s="85"/>
      <c r="AK815" s="59"/>
    </row>
    <row r="816" spans="2:37" s="83" customFormat="1" ht="15.95" customHeight="1" x14ac:dyDescent="0.35">
      <c r="B816" s="85"/>
      <c r="C816" s="85"/>
      <c r="D816" s="85"/>
      <c r="AK816" s="59"/>
    </row>
    <row r="817" spans="2:37" s="83" customFormat="1" ht="15.95" customHeight="1" x14ac:dyDescent="0.35">
      <c r="B817" s="85"/>
      <c r="C817" s="85"/>
      <c r="D817" s="85"/>
      <c r="AK817" s="59"/>
    </row>
    <row r="818" spans="2:37" s="83" customFormat="1" ht="15.95" customHeight="1" x14ac:dyDescent="0.35">
      <c r="B818" s="85"/>
      <c r="C818" s="85"/>
      <c r="D818" s="85"/>
      <c r="AK818" s="59"/>
    </row>
    <row r="819" spans="2:37" s="83" customFormat="1" ht="15.95" customHeight="1" x14ac:dyDescent="0.35">
      <c r="B819" s="85"/>
      <c r="C819" s="85"/>
      <c r="D819" s="85"/>
      <c r="AK819" s="59"/>
    </row>
    <row r="820" spans="2:37" s="83" customFormat="1" ht="15.95" customHeight="1" x14ac:dyDescent="0.35">
      <c r="B820" s="85"/>
      <c r="C820" s="85"/>
      <c r="D820" s="85"/>
      <c r="AK820" s="59"/>
    </row>
    <row r="821" spans="2:37" s="83" customFormat="1" ht="15.95" customHeight="1" x14ac:dyDescent="0.35">
      <c r="B821" s="85"/>
      <c r="C821" s="85"/>
      <c r="D821" s="85"/>
      <c r="AK821" s="59"/>
    </row>
    <row r="822" spans="2:37" s="83" customFormat="1" ht="15.95" customHeight="1" x14ac:dyDescent="0.35">
      <c r="B822" s="85"/>
      <c r="C822" s="85"/>
      <c r="D822" s="85"/>
      <c r="AK822" s="59"/>
    </row>
    <row r="823" spans="2:37" s="83" customFormat="1" ht="15.95" customHeight="1" x14ac:dyDescent="0.35">
      <c r="B823" s="85"/>
      <c r="C823" s="85"/>
      <c r="D823" s="85"/>
      <c r="AK823" s="59"/>
    </row>
    <row r="824" spans="2:37" s="83" customFormat="1" ht="15.95" customHeight="1" x14ac:dyDescent="0.35">
      <c r="B824" s="85"/>
      <c r="C824" s="85"/>
      <c r="D824" s="85"/>
      <c r="AK824" s="59"/>
    </row>
    <row r="825" spans="2:37" s="83" customFormat="1" ht="15.95" customHeight="1" x14ac:dyDescent="0.35">
      <c r="B825" s="85"/>
      <c r="C825" s="85"/>
      <c r="D825" s="85"/>
      <c r="AK825" s="59"/>
    </row>
    <row r="826" spans="2:37" s="83" customFormat="1" ht="15.95" customHeight="1" x14ac:dyDescent="0.35">
      <c r="B826" s="85"/>
      <c r="C826" s="85"/>
      <c r="D826" s="85"/>
      <c r="AK826" s="59"/>
    </row>
    <row r="827" spans="2:37" s="83" customFormat="1" ht="15.95" customHeight="1" x14ac:dyDescent="0.35">
      <c r="B827" s="85"/>
      <c r="C827" s="85"/>
      <c r="D827" s="85"/>
      <c r="AK827" s="59"/>
    </row>
    <row r="828" spans="2:37" s="83" customFormat="1" ht="15.95" customHeight="1" x14ac:dyDescent="0.35">
      <c r="B828" s="85"/>
      <c r="C828" s="85"/>
      <c r="D828" s="85"/>
      <c r="AK828" s="59"/>
    </row>
    <row r="829" spans="2:37" s="83" customFormat="1" ht="15.95" customHeight="1" x14ac:dyDescent="0.35">
      <c r="B829" s="85"/>
      <c r="C829" s="85"/>
      <c r="D829" s="85"/>
      <c r="AK829" s="59"/>
    </row>
    <row r="830" spans="2:37" s="83" customFormat="1" ht="15.95" customHeight="1" x14ac:dyDescent="0.35">
      <c r="B830" s="85"/>
      <c r="C830" s="85"/>
      <c r="D830" s="85"/>
      <c r="AK830" s="59"/>
    </row>
    <row r="831" spans="2:37" s="83" customFormat="1" ht="15.95" customHeight="1" x14ac:dyDescent="0.35">
      <c r="B831" s="85"/>
      <c r="C831" s="85"/>
      <c r="D831" s="85"/>
      <c r="AK831" s="59"/>
    </row>
    <row r="832" spans="2:37" s="83" customFormat="1" ht="15.95" customHeight="1" x14ac:dyDescent="0.35">
      <c r="B832" s="85"/>
      <c r="C832" s="85"/>
      <c r="D832" s="85"/>
      <c r="AK832" s="59"/>
    </row>
    <row r="833" spans="2:37" s="83" customFormat="1" ht="15.95" customHeight="1" x14ac:dyDescent="0.35">
      <c r="B833" s="85"/>
      <c r="C833" s="85"/>
      <c r="D833" s="85"/>
      <c r="AK833" s="59"/>
    </row>
    <row r="834" spans="2:37" s="83" customFormat="1" ht="15.95" customHeight="1" x14ac:dyDescent="0.35">
      <c r="B834" s="85"/>
      <c r="C834" s="85"/>
      <c r="D834" s="85"/>
      <c r="AK834" s="59"/>
    </row>
    <row r="835" spans="2:37" s="83" customFormat="1" ht="15.95" customHeight="1" x14ac:dyDescent="0.35">
      <c r="B835" s="85"/>
      <c r="C835" s="85"/>
      <c r="D835" s="85"/>
      <c r="AK835" s="59"/>
    </row>
    <row r="836" spans="2:37" s="83" customFormat="1" ht="15.95" customHeight="1" x14ac:dyDescent="0.35">
      <c r="B836" s="85"/>
      <c r="C836" s="85"/>
      <c r="D836" s="85"/>
      <c r="AK836" s="59"/>
    </row>
    <row r="837" spans="2:37" s="83" customFormat="1" ht="15.95" customHeight="1" x14ac:dyDescent="0.35">
      <c r="B837" s="85"/>
      <c r="C837" s="85"/>
      <c r="D837" s="85"/>
      <c r="AK837" s="59"/>
    </row>
    <row r="838" spans="2:37" s="83" customFormat="1" ht="15.95" customHeight="1" x14ac:dyDescent="0.35">
      <c r="B838" s="85"/>
      <c r="C838" s="85"/>
      <c r="D838" s="85"/>
      <c r="AK838" s="59"/>
    </row>
    <row r="839" spans="2:37" s="83" customFormat="1" ht="15.95" customHeight="1" x14ac:dyDescent="0.35">
      <c r="B839" s="85"/>
      <c r="C839" s="85"/>
      <c r="D839" s="85"/>
      <c r="AK839" s="59"/>
    </row>
    <row r="840" spans="2:37" s="83" customFormat="1" ht="15.95" customHeight="1" x14ac:dyDescent="0.35">
      <c r="B840" s="85"/>
      <c r="C840" s="85"/>
      <c r="D840" s="85"/>
      <c r="AK840" s="59"/>
    </row>
    <row r="841" spans="2:37" s="83" customFormat="1" ht="15.95" customHeight="1" x14ac:dyDescent="0.35">
      <c r="B841" s="85"/>
      <c r="C841" s="85"/>
      <c r="D841" s="85"/>
      <c r="AK841" s="59"/>
    </row>
    <row r="842" spans="2:37" s="83" customFormat="1" ht="15.95" customHeight="1" x14ac:dyDescent="0.35">
      <c r="B842" s="85"/>
      <c r="C842" s="85"/>
      <c r="D842" s="85"/>
      <c r="AK842" s="59"/>
    </row>
    <row r="843" spans="2:37" s="83" customFormat="1" ht="15.95" customHeight="1" x14ac:dyDescent="0.35">
      <c r="B843" s="85"/>
      <c r="C843" s="85"/>
      <c r="D843" s="85"/>
      <c r="AK843" s="59"/>
    </row>
    <row r="844" spans="2:37" s="83" customFormat="1" ht="15.95" customHeight="1" x14ac:dyDescent="0.35">
      <c r="B844" s="85"/>
      <c r="C844" s="85"/>
      <c r="D844" s="85"/>
      <c r="AK844" s="59"/>
    </row>
    <row r="845" spans="2:37" s="83" customFormat="1" ht="15.95" customHeight="1" x14ac:dyDescent="0.35">
      <c r="B845" s="85"/>
      <c r="C845" s="85"/>
      <c r="D845" s="85"/>
      <c r="AK845" s="59"/>
    </row>
    <row r="846" spans="2:37" s="83" customFormat="1" ht="15.95" customHeight="1" x14ac:dyDescent="0.35">
      <c r="B846" s="85"/>
      <c r="C846" s="85"/>
      <c r="D846" s="85"/>
      <c r="AK846" s="59"/>
    </row>
    <row r="847" spans="2:37" s="83" customFormat="1" ht="15.95" customHeight="1" x14ac:dyDescent="0.35">
      <c r="B847" s="85"/>
      <c r="C847" s="85"/>
      <c r="D847" s="85"/>
      <c r="AK847" s="59"/>
    </row>
    <row r="848" spans="2:37" s="83" customFormat="1" ht="15.95" customHeight="1" x14ac:dyDescent="0.35">
      <c r="B848" s="85"/>
      <c r="C848" s="85"/>
      <c r="D848" s="85"/>
      <c r="AK848" s="59"/>
    </row>
    <row r="849" spans="2:37" s="83" customFormat="1" ht="15.95" customHeight="1" x14ac:dyDescent="0.35">
      <c r="B849" s="85"/>
      <c r="C849" s="85"/>
      <c r="D849" s="85"/>
      <c r="AK849" s="59"/>
    </row>
    <row r="850" spans="2:37" s="83" customFormat="1" ht="15.95" customHeight="1" x14ac:dyDescent="0.35">
      <c r="B850" s="85"/>
      <c r="C850" s="85"/>
      <c r="D850" s="85"/>
      <c r="AK850" s="59"/>
    </row>
    <row r="851" spans="2:37" s="83" customFormat="1" ht="15.95" customHeight="1" x14ac:dyDescent="0.35">
      <c r="B851" s="85"/>
      <c r="C851" s="85"/>
      <c r="D851" s="85"/>
      <c r="AK851" s="59"/>
    </row>
    <row r="852" spans="2:37" s="83" customFormat="1" ht="15.95" customHeight="1" x14ac:dyDescent="0.35">
      <c r="B852" s="85"/>
      <c r="C852" s="85"/>
      <c r="D852" s="85"/>
      <c r="AK852" s="59"/>
    </row>
    <row r="853" spans="2:37" s="83" customFormat="1" ht="15.95" customHeight="1" x14ac:dyDescent="0.35">
      <c r="B853" s="85"/>
      <c r="C853" s="85"/>
      <c r="D853" s="85"/>
      <c r="AK853" s="59"/>
    </row>
    <row r="854" spans="2:37" s="83" customFormat="1" ht="15.95" customHeight="1" x14ac:dyDescent="0.35">
      <c r="B854" s="85"/>
      <c r="C854" s="85"/>
      <c r="D854" s="85"/>
      <c r="AK854" s="59"/>
    </row>
    <row r="855" spans="2:37" s="83" customFormat="1" ht="15.95" customHeight="1" x14ac:dyDescent="0.35">
      <c r="B855" s="85"/>
      <c r="C855" s="85"/>
      <c r="D855" s="85"/>
      <c r="AK855" s="59"/>
    </row>
    <row r="856" spans="2:37" s="83" customFormat="1" ht="15.95" customHeight="1" x14ac:dyDescent="0.35">
      <c r="B856" s="85"/>
      <c r="C856" s="85"/>
      <c r="D856" s="85"/>
      <c r="AK856" s="59"/>
    </row>
    <row r="857" spans="2:37" s="83" customFormat="1" ht="15.95" customHeight="1" x14ac:dyDescent="0.35">
      <c r="B857" s="85"/>
      <c r="C857" s="85"/>
      <c r="D857" s="85"/>
      <c r="AK857" s="59"/>
    </row>
    <row r="858" spans="2:37" s="83" customFormat="1" ht="15.95" customHeight="1" x14ac:dyDescent="0.35">
      <c r="B858" s="85"/>
      <c r="C858" s="85"/>
      <c r="D858" s="85"/>
      <c r="AK858" s="59"/>
    </row>
    <row r="859" spans="2:37" s="83" customFormat="1" ht="15.95" customHeight="1" x14ac:dyDescent="0.35">
      <c r="B859" s="85"/>
      <c r="C859" s="85"/>
      <c r="D859" s="85"/>
      <c r="AK859" s="59"/>
    </row>
    <row r="860" spans="2:37" s="83" customFormat="1" ht="15.95" customHeight="1" x14ac:dyDescent="0.35">
      <c r="B860" s="85"/>
      <c r="C860" s="85"/>
      <c r="D860" s="85"/>
      <c r="AK860" s="59"/>
    </row>
    <row r="861" spans="2:37" s="83" customFormat="1" ht="15.95" customHeight="1" x14ac:dyDescent="0.35">
      <c r="B861" s="85"/>
      <c r="C861" s="85"/>
      <c r="D861" s="85"/>
      <c r="AK861" s="59"/>
    </row>
    <row r="862" spans="2:37" s="83" customFormat="1" ht="15.95" customHeight="1" x14ac:dyDescent="0.35">
      <c r="B862" s="85"/>
      <c r="C862" s="85"/>
      <c r="D862" s="85"/>
      <c r="AK862" s="59"/>
    </row>
    <row r="863" spans="2:37" s="83" customFormat="1" ht="15.95" customHeight="1" x14ac:dyDescent="0.35">
      <c r="B863" s="85"/>
      <c r="C863" s="85"/>
      <c r="D863" s="85"/>
      <c r="AK863" s="59"/>
    </row>
    <row r="864" spans="2:37" s="83" customFormat="1" ht="15.95" customHeight="1" x14ac:dyDescent="0.35">
      <c r="B864" s="85"/>
      <c r="C864" s="85"/>
      <c r="D864" s="85"/>
      <c r="AK864" s="59"/>
    </row>
    <row r="865" spans="2:37" s="83" customFormat="1" ht="15.95" customHeight="1" x14ac:dyDescent="0.35">
      <c r="B865" s="85"/>
      <c r="C865" s="85"/>
      <c r="D865" s="85"/>
      <c r="AK865" s="59"/>
    </row>
    <row r="866" spans="2:37" s="83" customFormat="1" ht="15.95" customHeight="1" x14ac:dyDescent="0.35">
      <c r="B866" s="85"/>
      <c r="C866" s="85"/>
      <c r="D866" s="85"/>
      <c r="AK866" s="59"/>
    </row>
    <row r="867" spans="2:37" s="83" customFormat="1" ht="15.95" customHeight="1" x14ac:dyDescent="0.35">
      <c r="B867" s="85"/>
      <c r="C867" s="85"/>
      <c r="D867" s="85"/>
      <c r="AK867" s="59"/>
    </row>
    <row r="868" spans="2:37" s="83" customFormat="1" ht="15.95" customHeight="1" x14ac:dyDescent="0.35">
      <c r="B868" s="85"/>
      <c r="C868" s="85"/>
      <c r="D868" s="85"/>
      <c r="AK868" s="59"/>
    </row>
    <row r="869" spans="2:37" s="83" customFormat="1" ht="15.95" customHeight="1" x14ac:dyDescent="0.35">
      <c r="B869" s="85"/>
      <c r="C869" s="85"/>
      <c r="D869" s="85"/>
      <c r="AK869" s="59"/>
    </row>
    <row r="870" spans="2:37" s="83" customFormat="1" ht="15.95" customHeight="1" x14ac:dyDescent="0.35">
      <c r="B870" s="85"/>
      <c r="C870" s="85"/>
      <c r="D870" s="85"/>
      <c r="AK870" s="59"/>
    </row>
    <row r="871" spans="2:37" s="83" customFormat="1" ht="15.95" customHeight="1" x14ac:dyDescent="0.35">
      <c r="B871" s="85"/>
      <c r="C871" s="85"/>
      <c r="D871" s="85"/>
      <c r="AK871" s="59"/>
    </row>
    <row r="872" spans="2:37" s="83" customFormat="1" ht="15.95" customHeight="1" x14ac:dyDescent="0.35">
      <c r="B872" s="85"/>
      <c r="C872" s="85"/>
      <c r="D872" s="85"/>
      <c r="AK872" s="59"/>
    </row>
    <row r="873" spans="2:37" s="83" customFormat="1" ht="15.95" customHeight="1" x14ac:dyDescent="0.35">
      <c r="B873" s="85"/>
      <c r="C873" s="85"/>
      <c r="D873" s="85"/>
      <c r="AK873" s="59"/>
    </row>
    <row r="874" spans="2:37" s="83" customFormat="1" ht="15.95" customHeight="1" x14ac:dyDescent="0.35">
      <c r="B874" s="85"/>
      <c r="C874" s="85"/>
      <c r="D874" s="85"/>
      <c r="AK874" s="59"/>
    </row>
    <row r="875" spans="2:37" s="83" customFormat="1" ht="15.95" customHeight="1" x14ac:dyDescent="0.35">
      <c r="B875" s="85"/>
      <c r="C875" s="85"/>
      <c r="D875" s="85"/>
      <c r="AK875" s="59"/>
    </row>
    <row r="876" spans="2:37" s="83" customFormat="1" ht="15.95" customHeight="1" x14ac:dyDescent="0.35">
      <c r="B876" s="85"/>
      <c r="C876" s="85"/>
      <c r="D876" s="85"/>
      <c r="AK876" s="59"/>
    </row>
    <row r="877" spans="2:37" s="83" customFormat="1" ht="15.95" customHeight="1" x14ac:dyDescent="0.35">
      <c r="B877" s="85"/>
      <c r="C877" s="85"/>
      <c r="D877" s="85"/>
      <c r="AK877" s="59"/>
    </row>
    <row r="878" spans="2:37" s="83" customFormat="1" ht="15.95" customHeight="1" x14ac:dyDescent="0.35">
      <c r="B878" s="85"/>
      <c r="C878" s="85"/>
      <c r="D878" s="85"/>
      <c r="AK878" s="59"/>
    </row>
    <row r="879" spans="2:37" s="83" customFormat="1" ht="15.95" customHeight="1" x14ac:dyDescent="0.35">
      <c r="B879" s="85"/>
      <c r="C879" s="85"/>
      <c r="D879" s="85"/>
      <c r="AK879" s="59"/>
    </row>
    <row r="880" spans="2:37" s="83" customFormat="1" ht="15.95" customHeight="1" x14ac:dyDescent="0.35">
      <c r="B880" s="85"/>
      <c r="C880" s="85"/>
      <c r="D880" s="85"/>
      <c r="AK880" s="59"/>
    </row>
    <row r="881" spans="2:37" s="83" customFormat="1" ht="15.95" customHeight="1" x14ac:dyDescent="0.35">
      <c r="B881" s="85"/>
      <c r="C881" s="85"/>
      <c r="D881" s="85"/>
      <c r="AK881" s="59"/>
    </row>
    <row r="882" spans="2:37" s="83" customFormat="1" ht="15.95" customHeight="1" x14ac:dyDescent="0.35">
      <c r="B882" s="85"/>
      <c r="C882" s="85"/>
      <c r="D882" s="85"/>
      <c r="AK882" s="59"/>
    </row>
    <row r="883" spans="2:37" s="83" customFormat="1" ht="15.95" customHeight="1" x14ac:dyDescent="0.35">
      <c r="B883" s="85"/>
      <c r="C883" s="85"/>
      <c r="D883" s="85"/>
      <c r="AK883" s="59"/>
    </row>
    <row r="884" spans="2:37" s="83" customFormat="1" ht="15.95" customHeight="1" x14ac:dyDescent="0.35">
      <c r="B884" s="85"/>
      <c r="C884" s="85"/>
      <c r="D884" s="85"/>
      <c r="AK884" s="59"/>
    </row>
    <row r="885" spans="2:37" s="83" customFormat="1" ht="15.95" customHeight="1" x14ac:dyDescent="0.35">
      <c r="B885" s="85"/>
      <c r="C885" s="85"/>
      <c r="D885" s="85"/>
      <c r="AK885" s="59"/>
    </row>
    <row r="886" spans="2:37" s="83" customFormat="1" ht="15.95" customHeight="1" x14ac:dyDescent="0.35">
      <c r="B886" s="85"/>
      <c r="C886" s="85"/>
      <c r="D886" s="85"/>
      <c r="AK886" s="59"/>
    </row>
    <row r="887" spans="2:37" s="83" customFormat="1" ht="15.95" customHeight="1" x14ac:dyDescent="0.35">
      <c r="B887" s="85"/>
      <c r="C887" s="85"/>
      <c r="D887" s="85"/>
      <c r="AK887" s="59"/>
    </row>
    <row r="888" spans="2:37" s="83" customFormat="1" ht="15.95" customHeight="1" x14ac:dyDescent="0.35">
      <c r="B888" s="85"/>
      <c r="C888" s="85"/>
      <c r="D888" s="85"/>
      <c r="AK888" s="59"/>
    </row>
    <row r="889" spans="2:37" s="83" customFormat="1" ht="15.95" customHeight="1" x14ac:dyDescent="0.35">
      <c r="B889" s="85"/>
      <c r="C889" s="85"/>
      <c r="D889" s="85"/>
      <c r="AK889" s="59"/>
    </row>
    <row r="890" spans="2:37" s="83" customFormat="1" ht="15.95" customHeight="1" x14ac:dyDescent="0.35">
      <c r="B890" s="85"/>
      <c r="C890" s="85"/>
      <c r="D890" s="85"/>
      <c r="AK890" s="59"/>
    </row>
    <row r="891" spans="2:37" s="83" customFormat="1" ht="15.95" customHeight="1" x14ac:dyDescent="0.35">
      <c r="B891" s="85"/>
      <c r="C891" s="85"/>
      <c r="D891" s="85"/>
      <c r="AK891" s="59"/>
    </row>
    <row r="892" spans="2:37" s="83" customFormat="1" ht="15.95" customHeight="1" x14ac:dyDescent="0.35">
      <c r="B892" s="85"/>
      <c r="C892" s="85"/>
      <c r="D892" s="85"/>
      <c r="AK892" s="59"/>
    </row>
    <row r="893" spans="2:37" s="83" customFormat="1" ht="15.95" customHeight="1" x14ac:dyDescent="0.35">
      <c r="B893" s="85"/>
      <c r="C893" s="85"/>
      <c r="D893" s="85"/>
      <c r="AK893" s="59"/>
    </row>
    <row r="894" spans="2:37" s="83" customFormat="1" ht="15.95" customHeight="1" x14ac:dyDescent="0.35">
      <c r="B894" s="85"/>
      <c r="C894" s="85"/>
      <c r="D894" s="85"/>
      <c r="AK894" s="59"/>
    </row>
    <row r="895" spans="2:37" s="83" customFormat="1" ht="15.95" customHeight="1" x14ac:dyDescent="0.35">
      <c r="B895" s="85"/>
      <c r="C895" s="85"/>
      <c r="D895" s="85"/>
      <c r="AK895" s="59"/>
    </row>
    <row r="896" spans="2:37" s="83" customFormat="1" ht="15.95" customHeight="1" x14ac:dyDescent="0.35">
      <c r="B896" s="85"/>
      <c r="C896" s="85"/>
      <c r="D896" s="85"/>
      <c r="AK896" s="59"/>
    </row>
    <row r="897" spans="2:37" s="83" customFormat="1" ht="15.95" customHeight="1" x14ac:dyDescent="0.35">
      <c r="B897" s="85"/>
      <c r="C897" s="85"/>
      <c r="D897" s="85"/>
      <c r="AK897" s="59"/>
    </row>
    <row r="898" spans="2:37" s="83" customFormat="1" ht="15.95" customHeight="1" x14ac:dyDescent="0.35">
      <c r="B898" s="85"/>
      <c r="C898" s="85"/>
      <c r="D898" s="85"/>
      <c r="AK898" s="59"/>
    </row>
    <row r="899" spans="2:37" s="83" customFormat="1" ht="15.95" customHeight="1" x14ac:dyDescent="0.35">
      <c r="B899" s="85"/>
      <c r="C899" s="85"/>
      <c r="D899" s="85"/>
      <c r="AK899" s="59"/>
    </row>
    <row r="900" spans="2:37" s="83" customFormat="1" ht="15.95" customHeight="1" x14ac:dyDescent="0.35">
      <c r="B900" s="85"/>
      <c r="C900" s="85"/>
      <c r="D900" s="85"/>
      <c r="AK900" s="59"/>
    </row>
    <row r="901" spans="2:37" s="83" customFormat="1" ht="15.95" customHeight="1" x14ac:dyDescent="0.35">
      <c r="B901" s="85"/>
      <c r="C901" s="85"/>
      <c r="D901" s="85"/>
      <c r="AK901" s="59"/>
    </row>
    <row r="902" spans="2:37" s="83" customFormat="1" ht="15.95" customHeight="1" x14ac:dyDescent="0.35">
      <c r="B902" s="85"/>
      <c r="C902" s="85"/>
      <c r="D902" s="85"/>
      <c r="AK902" s="59"/>
    </row>
    <row r="903" spans="2:37" s="83" customFormat="1" ht="15.95" customHeight="1" x14ac:dyDescent="0.35">
      <c r="B903" s="85"/>
      <c r="C903" s="85"/>
      <c r="D903" s="85"/>
      <c r="AK903" s="59"/>
    </row>
    <row r="904" spans="2:37" s="83" customFormat="1" ht="15.95" customHeight="1" x14ac:dyDescent="0.35">
      <c r="B904" s="85"/>
      <c r="C904" s="85"/>
      <c r="D904" s="85"/>
      <c r="AK904" s="59"/>
    </row>
    <row r="905" spans="2:37" s="83" customFormat="1" ht="15.95" customHeight="1" x14ac:dyDescent="0.35">
      <c r="B905" s="85"/>
      <c r="C905" s="85"/>
      <c r="D905" s="85"/>
      <c r="AK905" s="59"/>
    </row>
    <row r="906" spans="2:37" s="83" customFormat="1" ht="15.95" customHeight="1" x14ac:dyDescent="0.35">
      <c r="B906" s="85"/>
      <c r="C906" s="85"/>
      <c r="D906" s="85"/>
      <c r="AK906" s="59"/>
    </row>
    <row r="907" spans="2:37" s="83" customFormat="1" ht="15.95" customHeight="1" x14ac:dyDescent="0.35">
      <c r="B907" s="85"/>
      <c r="C907" s="85"/>
      <c r="D907" s="85"/>
      <c r="AK907" s="59"/>
    </row>
    <row r="908" spans="2:37" s="83" customFormat="1" ht="15.95" customHeight="1" x14ac:dyDescent="0.35">
      <c r="B908" s="85"/>
      <c r="C908" s="85"/>
      <c r="D908" s="85"/>
      <c r="AK908" s="59"/>
    </row>
    <row r="909" spans="2:37" s="83" customFormat="1" ht="15.95" customHeight="1" x14ac:dyDescent="0.35">
      <c r="B909" s="85"/>
      <c r="C909" s="85"/>
      <c r="D909" s="85"/>
      <c r="AK909" s="59"/>
    </row>
    <row r="910" spans="2:37" s="83" customFormat="1" ht="15.95" customHeight="1" x14ac:dyDescent="0.35">
      <c r="B910" s="85"/>
      <c r="C910" s="85"/>
      <c r="D910" s="85"/>
      <c r="AK910" s="59"/>
    </row>
    <row r="911" spans="2:37" s="83" customFormat="1" ht="15.95" customHeight="1" x14ac:dyDescent="0.35">
      <c r="B911" s="85"/>
      <c r="C911" s="85"/>
      <c r="D911" s="85"/>
      <c r="AK911" s="59"/>
    </row>
    <row r="912" spans="2:37" s="83" customFormat="1" ht="15.95" customHeight="1" x14ac:dyDescent="0.35">
      <c r="B912" s="85"/>
      <c r="C912" s="85"/>
      <c r="D912" s="85"/>
      <c r="AK912" s="59"/>
    </row>
    <row r="913" spans="2:37" s="83" customFormat="1" ht="15.95" customHeight="1" x14ac:dyDescent="0.35">
      <c r="B913" s="85"/>
      <c r="C913" s="85"/>
      <c r="D913" s="85"/>
      <c r="AK913" s="59"/>
    </row>
    <row r="914" spans="2:37" s="83" customFormat="1" ht="15.95" customHeight="1" x14ac:dyDescent="0.35">
      <c r="B914" s="85"/>
      <c r="C914" s="85"/>
      <c r="D914" s="85"/>
      <c r="AK914" s="59"/>
    </row>
    <row r="915" spans="2:37" s="83" customFormat="1" ht="15.95" customHeight="1" x14ac:dyDescent="0.35">
      <c r="B915" s="85"/>
      <c r="C915" s="85"/>
      <c r="D915" s="85"/>
      <c r="AK915" s="59"/>
    </row>
    <row r="916" spans="2:37" s="83" customFormat="1" ht="15.95" customHeight="1" x14ac:dyDescent="0.35">
      <c r="B916" s="85"/>
      <c r="C916" s="85"/>
      <c r="D916" s="85"/>
      <c r="AK916" s="59"/>
    </row>
    <row r="917" spans="2:37" s="83" customFormat="1" ht="15.95" customHeight="1" x14ac:dyDescent="0.35">
      <c r="B917" s="85"/>
      <c r="C917" s="85"/>
      <c r="D917" s="85"/>
      <c r="AK917" s="59"/>
    </row>
    <row r="918" spans="2:37" s="83" customFormat="1" ht="15.95" customHeight="1" x14ac:dyDescent="0.35">
      <c r="B918" s="85"/>
      <c r="C918" s="85"/>
      <c r="D918" s="85"/>
      <c r="AK918" s="59"/>
    </row>
    <row r="919" spans="2:37" s="83" customFormat="1" ht="15.95" customHeight="1" x14ac:dyDescent="0.35">
      <c r="B919" s="85"/>
      <c r="C919" s="85"/>
      <c r="D919" s="85"/>
      <c r="AK919" s="59"/>
    </row>
    <row r="920" spans="2:37" s="83" customFormat="1" ht="15.95" customHeight="1" x14ac:dyDescent="0.35">
      <c r="B920" s="85"/>
      <c r="C920" s="85"/>
      <c r="D920" s="85"/>
      <c r="AK920" s="59"/>
    </row>
    <row r="921" spans="2:37" s="83" customFormat="1" ht="15.95" customHeight="1" x14ac:dyDescent="0.35">
      <c r="B921" s="85"/>
      <c r="C921" s="85"/>
      <c r="D921" s="85"/>
      <c r="AK921" s="59"/>
    </row>
    <row r="922" spans="2:37" s="83" customFormat="1" ht="15.95" customHeight="1" x14ac:dyDescent="0.35">
      <c r="B922" s="85"/>
      <c r="C922" s="85"/>
      <c r="D922" s="85"/>
      <c r="AK922" s="59"/>
    </row>
    <row r="923" spans="2:37" s="83" customFormat="1" ht="15.95" customHeight="1" x14ac:dyDescent="0.35">
      <c r="B923" s="85"/>
      <c r="C923" s="85"/>
      <c r="D923" s="85"/>
      <c r="AK923" s="59"/>
    </row>
    <row r="924" spans="2:37" s="83" customFormat="1" ht="15.95" customHeight="1" x14ac:dyDescent="0.35">
      <c r="B924" s="85"/>
      <c r="C924" s="85"/>
      <c r="D924" s="85"/>
      <c r="AK924" s="59"/>
    </row>
    <row r="925" spans="2:37" s="83" customFormat="1" ht="15.95" customHeight="1" x14ac:dyDescent="0.35">
      <c r="B925" s="85"/>
      <c r="C925" s="85"/>
      <c r="D925" s="85"/>
      <c r="AK925" s="59"/>
    </row>
    <row r="926" spans="2:37" s="83" customFormat="1" ht="15.95" customHeight="1" x14ac:dyDescent="0.35">
      <c r="B926" s="85"/>
      <c r="C926" s="85"/>
      <c r="D926" s="85"/>
      <c r="AK926" s="59"/>
    </row>
    <row r="927" spans="2:37" s="83" customFormat="1" ht="15.95" customHeight="1" x14ac:dyDescent="0.35">
      <c r="B927" s="85"/>
      <c r="C927" s="85"/>
      <c r="D927" s="85"/>
      <c r="AK927" s="59"/>
    </row>
    <row r="928" spans="2:37" s="83" customFormat="1" ht="15.95" customHeight="1" x14ac:dyDescent="0.35">
      <c r="B928" s="85"/>
      <c r="C928" s="85"/>
      <c r="D928" s="85"/>
      <c r="AK928" s="59"/>
    </row>
    <row r="929" spans="2:37" s="83" customFormat="1" ht="15.95" customHeight="1" x14ac:dyDescent="0.35">
      <c r="B929" s="85"/>
      <c r="C929" s="85"/>
      <c r="D929" s="85"/>
      <c r="AK929" s="59"/>
    </row>
    <row r="930" spans="2:37" s="83" customFormat="1" ht="15.95" customHeight="1" x14ac:dyDescent="0.35">
      <c r="B930" s="85"/>
      <c r="C930" s="85"/>
      <c r="D930" s="85"/>
      <c r="AK930" s="59"/>
    </row>
    <row r="931" spans="2:37" s="83" customFormat="1" ht="15.95" customHeight="1" x14ac:dyDescent="0.35">
      <c r="B931" s="85"/>
      <c r="C931" s="85"/>
      <c r="D931" s="85"/>
      <c r="AK931" s="59"/>
    </row>
    <row r="932" spans="2:37" s="83" customFormat="1" ht="15.95" customHeight="1" x14ac:dyDescent="0.35">
      <c r="B932" s="85"/>
      <c r="C932" s="85"/>
      <c r="D932" s="85"/>
      <c r="AK932" s="59"/>
    </row>
    <row r="933" spans="2:37" s="83" customFormat="1" ht="15.95" customHeight="1" x14ac:dyDescent="0.35">
      <c r="B933" s="85"/>
      <c r="C933" s="85"/>
      <c r="D933" s="85"/>
      <c r="AK933" s="59"/>
    </row>
    <row r="934" spans="2:37" s="83" customFormat="1" ht="15.95" customHeight="1" x14ac:dyDescent="0.35">
      <c r="B934" s="85"/>
      <c r="C934" s="85"/>
      <c r="D934" s="85"/>
      <c r="AK934" s="59"/>
    </row>
    <row r="935" spans="2:37" s="83" customFormat="1" ht="15.95" customHeight="1" x14ac:dyDescent="0.35">
      <c r="B935" s="85"/>
      <c r="C935" s="85"/>
      <c r="D935" s="85"/>
      <c r="AK935" s="59"/>
    </row>
    <row r="936" spans="2:37" s="83" customFormat="1" ht="15.95" customHeight="1" x14ac:dyDescent="0.35">
      <c r="B936" s="85"/>
      <c r="C936" s="85"/>
      <c r="D936" s="85"/>
      <c r="AK936" s="59"/>
    </row>
    <row r="937" spans="2:37" s="83" customFormat="1" ht="15.95" customHeight="1" x14ac:dyDescent="0.35">
      <c r="B937" s="85"/>
      <c r="C937" s="85"/>
      <c r="D937" s="85"/>
      <c r="AK937" s="59"/>
    </row>
    <row r="938" spans="2:37" s="83" customFormat="1" ht="15.95" customHeight="1" x14ac:dyDescent="0.35">
      <c r="B938" s="85"/>
      <c r="C938" s="85"/>
      <c r="D938" s="85"/>
      <c r="AK938" s="59"/>
    </row>
    <row r="939" spans="2:37" s="83" customFormat="1" ht="15.95" customHeight="1" x14ac:dyDescent="0.35">
      <c r="B939" s="85"/>
      <c r="C939" s="85"/>
      <c r="D939" s="85"/>
      <c r="AK939" s="59"/>
    </row>
    <row r="940" spans="2:37" s="83" customFormat="1" ht="15.95" customHeight="1" x14ac:dyDescent="0.35">
      <c r="B940" s="85"/>
      <c r="C940" s="85"/>
      <c r="D940" s="85"/>
      <c r="AK940" s="59"/>
    </row>
    <row r="941" spans="2:37" s="83" customFormat="1" ht="15.95" customHeight="1" x14ac:dyDescent="0.35">
      <c r="B941" s="85"/>
      <c r="C941" s="85"/>
      <c r="D941" s="85"/>
      <c r="AK941" s="59"/>
    </row>
    <row r="942" spans="2:37" s="83" customFormat="1" ht="15.95" customHeight="1" x14ac:dyDescent="0.35">
      <c r="B942" s="85"/>
      <c r="C942" s="85"/>
      <c r="D942" s="85"/>
      <c r="AK942" s="59"/>
    </row>
    <row r="943" spans="2:37" s="83" customFormat="1" ht="15.95" customHeight="1" x14ac:dyDescent="0.35">
      <c r="B943" s="85"/>
      <c r="C943" s="85"/>
      <c r="D943" s="85"/>
      <c r="AK943" s="59"/>
    </row>
    <row r="944" spans="2:37" s="83" customFormat="1" ht="15.95" customHeight="1" x14ac:dyDescent="0.35">
      <c r="B944" s="85"/>
      <c r="C944" s="85"/>
      <c r="D944" s="85"/>
      <c r="AK944" s="59"/>
    </row>
    <row r="945" spans="2:37" s="83" customFormat="1" ht="15.95" customHeight="1" x14ac:dyDescent="0.35">
      <c r="B945" s="85"/>
      <c r="C945" s="85"/>
      <c r="D945" s="85"/>
      <c r="AK945" s="59"/>
    </row>
    <row r="946" spans="2:37" s="83" customFormat="1" ht="15.95" customHeight="1" x14ac:dyDescent="0.35">
      <c r="B946" s="85"/>
      <c r="C946" s="85"/>
      <c r="D946" s="85"/>
      <c r="AK946" s="59"/>
    </row>
    <row r="947" spans="2:37" s="83" customFormat="1" ht="15.95" customHeight="1" x14ac:dyDescent="0.35">
      <c r="B947" s="85"/>
      <c r="C947" s="85"/>
      <c r="D947" s="85"/>
      <c r="AK947" s="59"/>
    </row>
    <row r="948" spans="2:37" s="83" customFormat="1" ht="15.95" customHeight="1" x14ac:dyDescent="0.35">
      <c r="B948" s="85"/>
      <c r="C948" s="85"/>
      <c r="D948" s="85"/>
      <c r="AK948" s="59"/>
    </row>
    <row r="949" spans="2:37" s="83" customFormat="1" ht="15.95" customHeight="1" x14ac:dyDescent="0.35">
      <c r="B949" s="85"/>
      <c r="C949" s="85"/>
      <c r="D949" s="85"/>
      <c r="AK949" s="59"/>
    </row>
    <row r="950" spans="2:37" s="83" customFormat="1" ht="15.95" customHeight="1" x14ac:dyDescent="0.35">
      <c r="B950" s="85"/>
      <c r="C950" s="85"/>
      <c r="D950" s="85"/>
      <c r="AK950" s="59"/>
    </row>
    <row r="951" spans="2:37" s="83" customFormat="1" ht="15.95" customHeight="1" x14ac:dyDescent="0.35">
      <c r="B951" s="85"/>
      <c r="C951" s="85"/>
      <c r="D951" s="85"/>
      <c r="AK951" s="59"/>
    </row>
    <row r="952" spans="2:37" s="83" customFormat="1" ht="15.95" customHeight="1" x14ac:dyDescent="0.35">
      <c r="B952" s="85"/>
      <c r="C952" s="85"/>
      <c r="D952" s="85"/>
      <c r="AK952" s="59"/>
    </row>
    <row r="953" spans="2:37" s="83" customFormat="1" ht="15.95" customHeight="1" x14ac:dyDescent="0.35">
      <c r="B953" s="85"/>
      <c r="C953" s="85"/>
      <c r="D953" s="85"/>
      <c r="AK953" s="59"/>
    </row>
    <row r="954" spans="2:37" s="83" customFormat="1" ht="15.95" customHeight="1" x14ac:dyDescent="0.35">
      <c r="B954" s="85"/>
      <c r="C954" s="85"/>
      <c r="D954" s="85"/>
      <c r="AK954" s="59"/>
    </row>
    <row r="955" spans="2:37" s="83" customFormat="1" ht="15.95" customHeight="1" x14ac:dyDescent="0.35">
      <c r="B955" s="85"/>
      <c r="C955" s="85"/>
      <c r="D955" s="85"/>
      <c r="AK955" s="59"/>
    </row>
    <row r="956" spans="2:37" s="83" customFormat="1" ht="15.95" customHeight="1" x14ac:dyDescent="0.35">
      <c r="B956" s="85"/>
      <c r="C956" s="85"/>
      <c r="D956" s="85"/>
      <c r="AK956" s="59"/>
    </row>
    <row r="957" spans="2:37" s="83" customFormat="1" ht="15.95" customHeight="1" x14ac:dyDescent="0.35">
      <c r="B957" s="85"/>
      <c r="C957" s="85"/>
      <c r="D957" s="85"/>
      <c r="AK957" s="59"/>
    </row>
    <row r="958" spans="2:37" s="83" customFormat="1" ht="15.95" customHeight="1" x14ac:dyDescent="0.35">
      <c r="B958" s="85"/>
      <c r="C958" s="85"/>
      <c r="D958" s="85"/>
      <c r="AK958" s="59"/>
    </row>
    <row r="959" spans="2:37" s="83" customFormat="1" ht="15.95" customHeight="1" x14ac:dyDescent="0.35">
      <c r="B959" s="85"/>
      <c r="C959" s="85"/>
      <c r="D959" s="85"/>
      <c r="AK959" s="59"/>
    </row>
    <row r="960" spans="2:37" s="83" customFormat="1" ht="15.95" customHeight="1" x14ac:dyDescent="0.35">
      <c r="B960" s="85"/>
      <c r="C960" s="85"/>
      <c r="D960" s="85"/>
      <c r="AK960" s="59"/>
    </row>
    <row r="961" spans="2:37" s="83" customFormat="1" ht="15.95" customHeight="1" x14ac:dyDescent="0.35">
      <c r="B961" s="85"/>
      <c r="C961" s="85"/>
      <c r="D961" s="85"/>
      <c r="AK961" s="59"/>
    </row>
    <row r="962" spans="2:37" s="83" customFormat="1" ht="15.95" customHeight="1" x14ac:dyDescent="0.35">
      <c r="B962" s="85"/>
      <c r="C962" s="85"/>
      <c r="D962" s="85"/>
      <c r="AK962" s="59"/>
    </row>
    <row r="963" spans="2:37" s="83" customFormat="1" ht="15.95" customHeight="1" x14ac:dyDescent="0.35">
      <c r="B963" s="85"/>
      <c r="C963" s="85"/>
      <c r="D963" s="85"/>
      <c r="AK963" s="59"/>
    </row>
    <row r="964" spans="2:37" s="83" customFormat="1" ht="15.95" customHeight="1" x14ac:dyDescent="0.35">
      <c r="B964" s="85"/>
      <c r="C964" s="85"/>
      <c r="D964" s="85"/>
      <c r="AK964" s="59"/>
    </row>
    <row r="965" spans="2:37" s="83" customFormat="1" ht="15.95" customHeight="1" x14ac:dyDescent="0.35">
      <c r="B965" s="85"/>
      <c r="C965" s="85"/>
      <c r="D965" s="85"/>
      <c r="AK965" s="59"/>
    </row>
    <row r="966" spans="2:37" s="83" customFormat="1" ht="15.95" customHeight="1" x14ac:dyDescent="0.35">
      <c r="B966" s="85"/>
      <c r="C966" s="85"/>
      <c r="D966" s="85"/>
      <c r="AK966" s="59"/>
    </row>
    <row r="967" spans="2:37" s="83" customFormat="1" ht="15.95" customHeight="1" x14ac:dyDescent="0.35">
      <c r="B967" s="85"/>
      <c r="C967" s="85"/>
      <c r="D967" s="85"/>
      <c r="AK967" s="59"/>
    </row>
    <row r="968" spans="2:37" s="83" customFormat="1" ht="15.95" customHeight="1" x14ac:dyDescent="0.35">
      <c r="B968" s="85"/>
      <c r="C968" s="85"/>
      <c r="D968" s="85"/>
      <c r="AK968" s="59"/>
    </row>
    <row r="969" spans="2:37" s="83" customFormat="1" ht="15.95" customHeight="1" x14ac:dyDescent="0.35">
      <c r="B969" s="85"/>
      <c r="C969" s="85"/>
      <c r="D969" s="85"/>
      <c r="AK969" s="59"/>
    </row>
    <row r="970" spans="2:37" s="83" customFormat="1" ht="15.95" customHeight="1" x14ac:dyDescent="0.35">
      <c r="B970" s="85"/>
      <c r="C970" s="85"/>
      <c r="D970" s="85"/>
      <c r="AK970" s="59"/>
    </row>
    <row r="971" spans="2:37" s="83" customFormat="1" ht="15.95" customHeight="1" x14ac:dyDescent="0.35">
      <c r="B971" s="85"/>
      <c r="C971" s="85"/>
      <c r="D971" s="85"/>
      <c r="AK971" s="59"/>
    </row>
    <row r="972" spans="2:37" s="83" customFormat="1" ht="15.95" customHeight="1" x14ac:dyDescent="0.35">
      <c r="B972" s="85"/>
      <c r="C972" s="85"/>
      <c r="D972" s="85"/>
      <c r="AK972" s="59"/>
    </row>
    <row r="973" spans="2:37" s="83" customFormat="1" ht="15.95" customHeight="1" x14ac:dyDescent="0.35">
      <c r="B973" s="85"/>
      <c r="C973" s="85"/>
      <c r="D973" s="85"/>
      <c r="AK973" s="59"/>
    </row>
    <row r="974" spans="2:37" s="83" customFormat="1" ht="15.95" customHeight="1" x14ac:dyDescent="0.35">
      <c r="B974" s="85"/>
      <c r="C974" s="85"/>
      <c r="D974" s="85"/>
      <c r="AK974" s="59"/>
    </row>
    <row r="975" spans="2:37" s="83" customFormat="1" ht="15.95" customHeight="1" x14ac:dyDescent="0.35">
      <c r="B975" s="85"/>
      <c r="C975" s="85"/>
      <c r="D975" s="85"/>
      <c r="AK975" s="59"/>
    </row>
    <row r="976" spans="2:37" s="83" customFormat="1" ht="15.95" customHeight="1" x14ac:dyDescent="0.35">
      <c r="B976" s="85"/>
      <c r="C976" s="85"/>
      <c r="D976" s="85"/>
      <c r="AK976" s="59"/>
    </row>
    <row r="977" spans="2:37" s="83" customFormat="1" ht="15.95" customHeight="1" x14ac:dyDescent="0.35">
      <c r="B977" s="85"/>
      <c r="C977" s="85"/>
      <c r="D977" s="85"/>
      <c r="AK977" s="59"/>
    </row>
    <row r="978" spans="2:37" s="83" customFormat="1" ht="15.95" customHeight="1" x14ac:dyDescent="0.35">
      <c r="B978" s="85"/>
      <c r="C978" s="85"/>
      <c r="D978" s="85"/>
      <c r="AK978" s="59"/>
    </row>
    <row r="979" spans="2:37" s="83" customFormat="1" ht="15.95" customHeight="1" x14ac:dyDescent="0.35">
      <c r="B979" s="85"/>
      <c r="C979" s="85"/>
      <c r="D979" s="85"/>
      <c r="AK979" s="59"/>
    </row>
    <row r="980" spans="2:37" s="83" customFormat="1" ht="15.95" customHeight="1" x14ac:dyDescent="0.35">
      <c r="B980" s="85"/>
      <c r="C980" s="85"/>
      <c r="D980" s="85"/>
      <c r="AK980" s="59"/>
    </row>
    <row r="981" spans="2:37" s="83" customFormat="1" ht="15.95" customHeight="1" x14ac:dyDescent="0.35">
      <c r="B981" s="85"/>
      <c r="C981" s="85"/>
      <c r="D981" s="85"/>
      <c r="AK981" s="59"/>
    </row>
    <row r="982" spans="2:37" s="83" customFormat="1" ht="15.95" customHeight="1" x14ac:dyDescent="0.35">
      <c r="B982" s="85"/>
      <c r="C982" s="85"/>
      <c r="D982" s="85"/>
      <c r="AK982" s="59"/>
    </row>
    <row r="983" spans="2:37" s="83" customFormat="1" ht="15.95" customHeight="1" x14ac:dyDescent="0.35">
      <c r="B983" s="85"/>
      <c r="C983" s="85"/>
      <c r="D983" s="85"/>
      <c r="AK983" s="59"/>
    </row>
    <row r="984" spans="2:37" s="83" customFormat="1" ht="15.95" customHeight="1" x14ac:dyDescent="0.35">
      <c r="B984" s="85"/>
      <c r="C984" s="85"/>
      <c r="D984" s="85"/>
      <c r="AK984" s="59"/>
    </row>
    <row r="985" spans="2:37" s="83" customFormat="1" ht="15.95" customHeight="1" x14ac:dyDescent="0.35">
      <c r="B985" s="85"/>
      <c r="C985" s="85"/>
      <c r="D985" s="85"/>
      <c r="AK985" s="59"/>
    </row>
    <row r="986" spans="2:37" s="83" customFormat="1" ht="15.95" customHeight="1" x14ac:dyDescent="0.35">
      <c r="B986" s="85"/>
      <c r="C986" s="85"/>
      <c r="D986" s="85"/>
      <c r="AK986" s="59"/>
    </row>
    <row r="987" spans="2:37" s="83" customFormat="1" ht="15.95" customHeight="1" x14ac:dyDescent="0.35">
      <c r="B987" s="85"/>
      <c r="C987" s="85"/>
      <c r="D987" s="85"/>
      <c r="AK987" s="59"/>
    </row>
    <row r="988" spans="2:37" s="83" customFormat="1" ht="15.95" customHeight="1" x14ac:dyDescent="0.35">
      <c r="B988" s="85"/>
      <c r="C988" s="85"/>
      <c r="D988" s="85"/>
      <c r="AK988" s="59"/>
    </row>
    <row r="989" spans="2:37" s="83" customFormat="1" ht="15.95" customHeight="1" x14ac:dyDescent="0.35">
      <c r="B989" s="85"/>
      <c r="C989" s="85"/>
      <c r="D989" s="85"/>
      <c r="AK989" s="59"/>
    </row>
    <row r="990" spans="2:37" s="83" customFormat="1" ht="15.95" customHeight="1" x14ac:dyDescent="0.35">
      <c r="B990" s="85"/>
      <c r="C990" s="85"/>
      <c r="D990" s="85"/>
      <c r="AK990" s="59"/>
    </row>
    <row r="991" spans="2:37" s="83" customFormat="1" ht="15.95" customHeight="1" x14ac:dyDescent="0.35">
      <c r="B991" s="85"/>
      <c r="C991" s="85"/>
      <c r="D991" s="85"/>
      <c r="AK991" s="59"/>
    </row>
    <row r="992" spans="2:37" s="83" customFormat="1" ht="15.95" customHeight="1" x14ac:dyDescent="0.35">
      <c r="B992" s="85"/>
      <c r="C992" s="85"/>
      <c r="D992" s="85"/>
      <c r="AK992" s="59"/>
    </row>
    <row r="993" spans="2:37" s="83" customFormat="1" ht="15.95" customHeight="1" x14ac:dyDescent="0.35">
      <c r="B993" s="85"/>
      <c r="C993" s="85"/>
      <c r="D993" s="85"/>
      <c r="AK993" s="59"/>
    </row>
    <row r="994" spans="2:37" s="83" customFormat="1" ht="15.95" customHeight="1" x14ac:dyDescent="0.35">
      <c r="B994" s="85"/>
      <c r="C994" s="85"/>
      <c r="D994" s="85"/>
      <c r="AK994" s="59"/>
    </row>
    <row r="995" spans="2:37" s="83" customFormat="1" ht="15.95" customHeight="1" x14ac:dyDescent="0.35">
      <c r="B995" s="85"/>
      <c r="C995" s="85"/>
      <c r="D995" s="85"/>
      <c r="AK995" s="59"/>
    </row>
    <row r="996" spans="2:37" s="83" customFormat="1" ht="15.95" customHeight="1" x14ac:dyDescent="0.35">
      <c r="B996" s="85"/>
      <c r="C996" s="85"/>
      <c r="D996" s="85"/>
      <c r="AK996" s="59"/>
    </row>
    <row r="997" spans="2:37" s="83" customFormat="1" ht="15.95" customHeight="1" x14ac:dyDescent="0.35">
      <c r="B997" s="85"/>
      <c r="C997" s="85"/>
      <c r="D997" s="85"/>
      <c r="AK997" s="59"/>
    </row>
    <row r="998" spans="2:37" s="83" customFormat="1" ht="15.95" customHeight="1" x14ac:dyDescent="0.35">
      <c r="B998" s="85"/>
      <c r="C998" s="85"/>
      <c r="D998" s="85"/>
      <c r="AK998" s="59"/>
    </row>
    <row r="999" spans="2:37" s="83" customFormat="1" ht="15.95" customHeight="1" x14ac:dyDescent="0.35">
      <c r="B999" s="85"/>
      <c r="C999" s="85"/>
      <c r="D999" s="85"/>
      <c r="AK999" s="59"/>
    </row>
    <row r="1000" spans="2:37" s="83" customFormat="1" ht="15.95" customHeight="1" x14ac:dyDescent="0.35">
      <c r="B1000" s="85"/>
      <c r="C1000" s="85"/>
      <c r="D1000" s="85"/>
      <c r="AK1000" s="59"/>
    </row>
    <row r="1001" spans="2:37" s="83" customFormat="1" ht="15.95" customHeight="1" x14ac:dyDescent="0.35">
      <c r="B1001" s="85"/>
      <c r="C1001" s="85"/>
      <c r="D1001" s="85"/>
      <c r="AK1001" s="59"/>
    </row>
    <row r="1002" spans="2:37" s="83" customFormat="1" ht="15.95" customHeight="1" x14ac:dyDescent="0.35">
      <c r="B1002" s="85"/>
      <c r="C1002" s="85"/>
      <c r="D1002" s="85"/>
      <c r="AK1002" s="59"/>
    </row>
    <row r="1003" spans="2:37" s="83" customFormat="1" ht="15.95" customHeight="1" x14ac:dyDescent="0.35">
      <c r="B1003" s="85"/>
      <c r="C1003" s="85"/>
      <c r="D1003" s="85"/>
      <c r="AK1003" s="59"/>
    </row>
    <row r="1004" spans="2:37" s="83" customFormat="1" ht="15.95" customHeight="1" x14ac:dyDescent="0.35">
      <c r="B1004" s="85"/>
      <c r="C1004" s="85"/>
      <c r="D1004" s="85"/>
      <c r="AK1004" s="59"/>
    </row>
    <row r="1005" spans="2:37" s="83" customFormat="1" ht="15.95" customHeight="1" x14ac:dyDescent="0.35">
      <c r="B1005" s="85"/>
      <c r="C1005" s="85"/>
      <c r="D1005" s="85"/>
      <c r="AK1005" s="59"/>
    </row>
    <row r="1006" spans="2:37" s="83" customFormat="1" ht="15.95" customHeight="1" x14ac:dyDescent="0.35">
      <c r="B1006" s="85"/>
      <c r="C1006" s="85"/>
      <c r="D1006" s="85"/>
      <c r="AK1006" s="59"/>
    </row>
    <row r="1007" spans="2:37" s="83" customFormat="1" ht="15.95" customHeight="1" x14ac:dyDescent="0.35">
      <c r="B1007" s="85"/>
      <c r="C1007" s="85"/>
      <c r="D1007" s="85"/>
      <c r="AK1007" s="59"/>
    </row>
    <row r="1008" spans="2:37" s="83" customFormat="1" ht="15.95" customHeight="1" x14ac:dyDescent="0.35">
      <c r="B1008" s="85"/>
      <c r="C1008" s="85"/>
      <c r="D1008" s="85"/>
      <c r="AK1008" s="59"/>
    </row>
    <row r="1009" spans="2:37" s="83" customFormat="1" ht="15.95" customHeight="1" x14ac:dyDescent="0.35">
      <c r="B1009" s="85"/>
      <c r="C1009" s="85"/>
      <c r="D1009" s="85"/>
      <c r="AK1009" s="59"/>
    </row>
    <row r="1010" spans="2:37" s="83" customFormat="1" ht="15.95" customHeight="1" x14ac:dyDescent="0.35">
      <c r="B1010" s="85"/>
      <c r="C1010" s="85"/>
      <c r="D1010" s="85"/>
      <c r="AK1010" s="59"/>
    </row>
    <row r="1011" spans="2:37" s="83" customFormat="1" ht="15.95" customHeight="1" x14ac:dyDescent="0.35">
      <c r="B1011" s="85"/>
      <c r="C1011" s="85"/>
      <c r="D1011" s="85"/>
      <c r="AK1011" s="59"/>
    </row>
    <row r="1012" spans="2:37" s="83" customFormat="1" ht="15.95" customHeight="1" x14ac:dyDescent="0.35">
      <c r="B1012" s="85"/>
      <c r="C1012" s="85"/>
      <c r="D1012" s="85"/>
      <c r="AK1012" s="59"/>
    </row>
    <row r="1013" spans="2:37" s="83" customFormat="1" ht="15.95" customHeight="1" x14ac:dyDescent="0.35">
      <c r="B1013" s="85"/>
      <c r="C1013" s="85"/>
      <c r="D1013" s="85"/>
      <c r="AK1013" s="59"/>
    </row>
    <row r="1014" spans="2:37" s="83" customFormat="1" ht="15.95" customHeight="1" x14ac:dyDescent="0.35">
      <c r="B1014" s="85"/>
      <c r="C1014" s="85"/>
      <c r="D1014" s="85"/>
      <c r="AK1014" s="59"/>
    </row>
    <row r="1015" spans="2:37" s="83" customFormat="1" ht="15.95" customHeight="1" x14ac:dyDescent="0.35">
      <c r="B1015" s="85"/>
      <c r="C1015" s="85"/>
      <c r="D1015" s="85"/>
      <c r="AK1015" s="59"/>
    </row>
    <row r="1016" spans="2:37" s="83" customFormat="1" ht="15.95" customHeight="1" x14ac:dyDescent="0.35">
      <c r="B1016" s="85"/>
      <c r="C1016" s="85"/>
      <c r="D1016" s="85"/>
      <c r="AK1016" s="59"/>
    </row>
    <row r="1017" spans="2:37" s="83" customFormat="1" ht="15.95" customHeight="1" x14ac:dyDescent="0.35">
      <c r="B1017" s="85"/>
      <c r="C1017" s="85"/>
      <c r="D1017" s="85"/>
      <c r="AK1017" s="59"/>
    </row>
    <row r="1018" spans="2:37" s="83" customFormat="1" ht="15.95" customHeight="1" x14ac:dyDescent="0.35">
      <c r="B1018" s="85"/>
      <c r="C1018" s="85"/>
      <c r="D1018" s="85"/>
      <c r="AK1018" s="59"/>
    </row>
    <row r="1019" spans="2:37" s="83" customFormat="1" ht="15.95" customHeight="1" x14ac:dyDescent="0.35">
      <c r="B1019" s="85"/>
      <c r="C1019" s="85"/>
      <c r="D1019" s="85"/>
      <c r="AK1019" s="59"/>
    </row>
    <row r="1020" spans="2:37" s="83" customFormat="1" ht="15.95" customHeight="1" x14ac:dyDescent="0.35">
      <c r="B1020" s="85"/>
      <c r="C1020" s="85"/>
      <c r="D1020" s="85"/>
      <c r="AK1020" s="59"/>
    </row>
    <row r="1021" spans="2:37" s="83" customFormat="1" ht="15.95" customHeight="1" x14ac:dyDescent="0.35">
      <c r="B1021" s="85"/>
      <c r="C1021" s="85"/>
      <c r="D1021" s="85"/>
      <c r="AK1021" s="59"/>
    </row>
    <row r="1022" spans="2:37" s="83" customFormat="1" ht="15.95" customHeight="1" x14ac:dyDescent="0.35">
      <c r="B1022" s="85"/>
      <c r="C1022" s="85"/>
      <c r="D1022" s="85"/>
      <c r="AK1022" s="59"/>
    </row>
    <row r="1023" spans="2:37" s="83" customFormat="1" ht="15.95" customHeight="1" x14ac:dyDescent="0.35">
      <c r="B1023" s="85"/>
      <c r="C1023" s="85"/>
      <c r="D1023" s="85"/>
      <c r="AK1023" s="59"/>
    </row>
    <row r="1024" spans="2:37" s="83" customFormat="1" ht="15.95" customHeight="1" x14ac:dyDescent="0.35">
      <c r="B1024" s="85"/>
      <c r="C1024" s="85"/>
      <c r="D1024" s="85"/>
      <c r="AK1024" s="59"/>
    </row>
    <row r="1025" spans="2:37" s="83" customFormat="1" ht="15.95" customHeight="1" x14ac:dyDescent="0.35">
      <c r="B1025" s="85"/>
      <c r="C1025" s="85"/>
      <c r="D1025" s="85"/>
      <c r="AK1025" s="59"/>
    </row>
    <row r="1026" spans="2:37" s="83" customFormat="1" ht="15.95" customHeight="1" x14ac:dyDescent="0.35">
      <c r="B1026" s="85"/>
      <c r="C1026" s="85"/>
      <c r="D1026" s="85"/>
      <c r="AK1026" s="59"/>
    </row>
    <row r="1027" spans="2:37" s="83" customFormat="1" ht="15.95" customHeight="1" x14ac:dyDescent="0.35">
      <c r="B1027" s="85"/>
      <c r="C1027" s="85"/>
      <c r="D1027" s="85"/>
      <c r="AK1027" s="59"/>
    </row>
    <row r="1028" spans="2:37" s="83" customFormat="1" ht="15.95" customHeight="1" x14ac:dyDescent="0.35">
      <c r="B1028" s="85"/>
      <c r="C1028" s="85"/>
      <c r="D1028" s="85"/>
      <c r="AK1028" s="59"/>
    </row>
    <row r="1029" spans="2:37" s="83" customFormat="1" ht="15.95" customHeight="1" x14ac:dyDescent="0.35">
      <c r="B1029" s="85"/>
      <c r="C1029" s="85"/>
      <c r="D1029" s="85"/>
      <c r="AK1029" s="59"/>
    </row>
    <row r="1030" spans="2:37" s="83" customFormat="1" ht="15.95" customHeight="1" x14ac:dyDescent="0.35">
      <c r="B1030" s="85"/>
      <c r="C1030" s="85"/>
      <c r="D1030" s="85"/>
      <c r="AK1030" s="59"/>
    </row>
    <row r="1031" spans="2:37" s="83" customFormat="1" ht="15.95" customHeight="1" x14ac:dyDescent="0.35">
      <c r="B1031" s="85"/>
      <c r="C1031" s="85"/>
      <c r="D1031" s="85"/>
      <c r="AK1031" s="59"/>
    </row>
    <row r="1032" spans="2:37" s="83" customFormat="1" ht="15.95" customHeight="1" x14ac:dyDescent="0.35">
      <c r="B1032" s="85"/>
      <c r="C1032" s="85"/>
      <c r="D1032" s="85"/>
      <c r="AK1032" s="59"/>
    </row>
    <row r="1033" spans="2:37" s="83" customFormat="1" ht="15.95" customHeight="1" x14ac:dyDescent="0.35">
      <c r="B1033" s="85"/>
      <c r="C1033" s="85"/>
      <c r="D1033" s="85"/>
      <c r="AK1033" s="59"/>
    </row>
    <row r="1034" spans="2:37" s="83" customFormat="1" ht="15.95" customHeight="1" x14ac:dyDescent="0.35">
      <c r="B1034" s="85"/>
      <c r="C1034" s="85"/>
      <c r="D1034" s="85"/>
      <c r="AK1034" s="59"/>
    </row>
    <row r="1035" spans="2:37" s="83" customFormat="1" ht="15.95" customHeight="1" x14ac:dyDescent="0.35">
      <c r="B1035" s="85"/>
      <c r="C1035" s="85"/>
      <c r="D1035" s="85"/>
      <c r="AK1035" s="59"/>
    </row>
    <row r="1036" spans="2:37" s="83" customFormat="1" ht="15.95" customHeight="1" x14ac:dyDescent="0.35">
      <c r="B1036" s="85"/>
      <c r="C1036" s="85"/>
      <c r="D1036" s="85"/>
      <c r="AK1036" s="59"/>
    </row>
    <row r="1037" spans="2:37" s="83" customFormat="1" ht="15.95" customHeight="1" x14ac:dyDescent="0.35">
      <c r="B1037" s="85"/>
      <c r="C1037" s="85"/>
      <c r="D1037" s="85"/>
      <c r="AK1037" s="59"/>
    </row>
    <row r="1038" spans="2:37" s="83" customFormat="1" ht="15.95" customHeight="1" x14ac:dyDescent="0.35">
      <c r="B1038" s="85"/>
      <c r="C1038" s="85"/>
      <c r="D1038" s="85"/>
      <c r="AK1038" s="59"/>
    </row>
    <row r="1039" spans="2:37" s="83" customFormat="1" ht="15.95" customHeight="1" x14ac:dyDescent="0.35">
      <c r="B1039" s="85"/>
      <c r="C1039" s="85"/>
      <c r="D1039" s="85"/>
      <c r="AK1039" s="59"/>
    </row>
    <row r="1040" spans="2:37" s="83" customFormat="1" ht="15.95" customHeight="1" x14ac:dyDescent="0.35">
      <c r="B1040" s="85"/>
      <c r="C1040" s="85"/>
      <c r="D1040" s="85"/>
      <c r="AK1040" s="59"/>
    </row>
    <row r="1041" spans="2:37" s="83" customFormat="1" ht="15.95" customHeight="1" x14ac:dyDescent="0.35">
      <c r="B1041" s="85"/>
      <c r="C1041" s="85"/>
      <c r="D1041" s="85"/>
      <c r="AK1041" s="59"/>
    </row>
    <row r="1042" spans="2:37" s="83" customFormat="1" ht="15.95" customHeight="1" x14ac:dyDescent="0.35">
      <c r="B1042" s="85"/>
      <c r="C1042" s="85"/>
      <c r="D1042" s="85"/>
      <c r="AK1042" s="59"/>
    </row>
    <row r="1043" spans="2:37" s="83" customFormat="1" ht="15.95" customHeight="1" x14ac:dyDescent="0.35">
      <c r="B1043" s="85"/>
      <c r="C1043" s="85"/>
      <c r="D1043" s="85"/>
      <c r="AK1043" s="59"/>
    </row>
    <row r="1044" spans="2:37" s="83" customFormat="1" ht="15.95" customHeight="1" x14ac:dyDescent="0.35">
      <c r="B1044" s="85"/>
      <c r="C1044" s="85"/>
      <c r="D1044" s="85"/>
      <c r="AK1044" s="59"/>
    </row>
    <row r="1045" spans="2:37" s="83" customFormat="1" ht="15.95" customHeight="1" x14ac:dyDescent="0.35">
      <c r="B1045" s="85"/>
      <c r="C1045" s="85"/>
      <c r="D1045" s="85"/>
      <c r="AK1045" s="59"/>
    </row>
    <row r="1046" spans="2:37" s="83" customFormat="1" ht="15.95" customHeight="1" x14ac:dyDescent="0.35">
      <c r="B1046" s="85"/>
      <c r="C1046" s="85"/>
      <c r="D1046" s="85"/>
      <c r="AK1046" s="59"/>
    </row>
    <row r="1047" spans="2:37" s="83" customFormat="1" ht="15.95" customHeight="1" x14ac:dyDescent="0.35">
      <c r="B1047" s="85"/>
      <c r="C1047" s="85"/>
      <c r="D1047" s="85"/>
      <c r="AK1047" s="59"/>
    </row>
    <row r="1048" spans="2:37" s="83" customFormat="1" ht="15.95" customHeight="1" x14ac:dyDescent="0.35">
      <c r="B1048" s="85"/>
      <c r="C1048" s="85"/>
      <c r="D1048" s="85"/>
      <c r="AK1048" s="59"/>
    </row>
    <row r="1049" spans="2:37" s="83" customFormat="1" ht="15.95" customHeight="1" x14ac:dyDescent="0.35">
      <c r="B1049" s="85"/>
      <c r="C1049" s="85"/>
      <c r="D1049" s="85"/>
      <c r="AK1049" s="59"/>
    </row>
    <row r="1050" spans="2:37" s="83" customFormat="1" ht="15.95" customHeight="1" x14ac:dyDescent="0.35">
      <c r="B1050" s="85"/>
      <c r="C1050" s="85"/>
      <c r="D1050" s="85"/>
      <c r="AK1050" s="59"/>
    </row>
    <row r="1051" spans="2:37" s="83" customFormat="1" ht="15.95" customHeight="1" x14ac:dyDescent="0.35">
      <c r="B1051" s="85"/>
      <c r="C1051" s="85"/>
      <c r="D1051" s="85"/>
      <c r="AK1051" s="59"/>
    </row>
    <row r="1052" spans="2:37" s="83" customFormat="1" ht="15.95" customHeight="1" x14ac:dyDescent="0.35">
      <c r="B1052" s="85"/>
      <c r="C1052" s="85"/>
      <c r="D1052" s="85"/>
      <c r="AK1052" s="59"/>
    </row>
    <row r="1053" spans="2:37" s="83" customFormat="1" ht="15.95" customHeight="1" x14ac:dyDescent="0.35">
      <c r="B1053" s="85"/>
      <c r="C1053" s="85"/>
      <c r="D1053" s="85"/>
      <c r="AK1053" s="59"/>
    </row>
    <row r="1054" spans="2:37" s="83" customFormat="1" ht="15.95" customHeight="1" x14ac:dyDescent="0.35">
      <c r="B1054" s="85"/>
      <c r="C1054" s="85"/>
      <c r="D1054" s="85"/>
      <c r="AK1054" s="59"/>
    </row>
    <row r="1055" spans="2:37" s="83" customFormat="1" ht="15.95" customHeight="1" x14ac:dyDescent="0.35">
      <c r="B1055" s="85"/>
      <c r="C1055" s="85"/>
      <c r="D1055" s="85"/>
      <c r="AK1055" s="59"/>
    </row>
    <row r="1056" spans="2:37" s="83" customFormat="1" ht="15.95" customHeight="1" x14ac:dyDescent="0.35">
      <c r="B1056" s="85"/>
      <c r="C1056" s="85"/>
      <c r="D1056" s="85"/>
      <c r="AK1056" s="59"/>
    </row>
    <row r="1057" spans="2:37" s="83" customFormat="1" ht="15.95" customHeight="1" x14ac:dyDescent="0.35">
      <c r="B1057" s="85"/>
      <c r="C1057" s="85"/>
      <c r="D1057" s="85"/>
      <c r="AK1057" s="59"/>
    </row>
    <row r="1058" spans="2:37" s="83" customFormat="1" ht="15.95" customHeight="1" x14ac:dyDescent="0.35">
      <c r="B1058" s="85"/>
      <c r="C1058" s="85"/>
      <c r="D1058" s="85"/>
      <c r="AK1058" s="59"/>
    </row>
    <row r="1059" spans="2:37" s="83" customFormat="1" ht="15.95" customHeight="1" x14ac:dyDescent="0.35">
      <c r="B1059" s="85"/>
      <c r="C1059" s="85"/>
      <c r="D1059" s="85"/>
      <c r="AK1059" s="59"/>
    </row>
    <row r="1060" spans="2:37" s="83" customFormat="1" ht="15.95" customHeight="1" x14ac:dyDescent="0.35">
      <c r="B1060" s="85"/>
      <c r="C1060" s="85"/>
      <c r="D1060" s="85"/>
      <c r="AK1060" s="59"/>
    </row>
    <row r="1061" spans="2:37" s="83" customFormat="1" ht="15.95" customHeight="1" x14ac:dyDescent="0.35">
      <c r="B1061" s="85"/>
      <c r="C1061" s="85"/>
      <c r="D1061" s="85"/>
      <c r="AK1061" s="59"/>
    </row>
    <row r="1062" spans="2:37" s="83" customFormat="1" ht="15.95" customHeight="1" x14ac:dyDescent="0.35">
      <c r="B1062" s="85"/>
      <c r="C1062" s="85"/>
      <c r="D1062" s="85"/>
      <c r="AK1062" s="59"/>
    </row>
    <row r="1063" spans="2:37" s="83" customFormat="1" ht="15.95" customHeight="1" x14ac:dyDescent="0.35">
      <c r="B1063" s="85"/>
      <c r="C1063" s="85"/>
      <c r="D1063" s="85"/>
      <c r="AK1063" s="59"/>
    </row>
    <row r="1064" spans="2:37" s="83" customFormat="1" ht="15.95" customHeight="1" x14ac:dyDescent="0.35">
      <c r="B1064" s="85"/>
      <c r="C1064" s="85"/>
      <c r="D1064" s="85"/>
      <c r="AK1064" s="59"/>
    </row>
    <row r="1065" spans="2:37" s="83" customFormat="1" ht="15.95" customHeight="1" x14ac:dyDescent="0.35">
      <c r="B1065" s="85"/>
      <c r="C1065" s="85"/>
      <c r="D1065" s="85"/>
      <c r="AK1065" s="59"/>
    </row>
    <row r="1066" spans="2:37" s="83" customFormat="1" ht="15.95" customHeight="1" x14ac:dyDescent="0.35">
      <c r="B1066" s="85"/>
      <c r="C1066" s="85"/>
      <c r="D1066" s="85"/>
      <c r="AK1066" s="59"/>
    </row>
    <row r="1067" spans="2:37" s="83" customFormat="1" ht="15.95" customHeight="1" x14ac:dyDescent="0.35">
      <c r="B1067" s="85"/>
      <c r="C1067" s="85"/>
      <c r="D1067" s="85"/>
      <c r="AK1067" s="59"/>
    </row>
    <row r="1068" spans="2:37" s="83" customFormat="1" ht="15.95" customHeight="1" x14ac:dyDescent="0.35">
      <c r="B1068" s="85"/>
      <c r="C1068" s="85"/>
      <c r="D1068" s="85"/>
      <c r="AK1068" s="59"/>
    </row>
    <row r="1069" spans="2:37" s="83" customFormat="1" ht="15.95" customHeight="1" x14ac:dyDescent="0.35">
      <c r="B1069" s="85"/>
      <c r="C1069" s="85"/>
      <c r="D1069" s="85"/>
      <c r="AK1069" s="59"/>
    </row>
    <row r="1070" spans="2:37" s="83" customFormat="1" ht="15.95" customHeight="1" x14ac:dyDescent="0.35">
      <c r="B1070" s="85"/>
      <c r="C1070" s="85"/>
      <c r="D1070" s="85"/>
      <c r="AK1070" s="59"/>
    </row>
    <row r="1071" spans="2:37" s="83" customFormat="1" ht="15.95" customHeight="1" x14ac:dyDescent="0.35">
      <c r="B1071" s="85"/>
      <c r="C1071" s="85"/>
      <c r="D1071" s="85"/>
      <c r="AK1071" s="59"/>
    </row>
    <row r="1072" spans="2:37" s="83" customFormat="1" ht="15.95" customHeight="1" x14ac:dyDescent="0.35">
      <c r="B1072" s="85"/>
      <c r="C1072" s="85"/>
      <c r="D1072" s="85"/>
      <c r="AK1072" s="59"/>
    </row>
    <row r="1073" spans="2:37" s="83" customFormat="1" ht="15.95" customHeight="1" x14ac:dyDescent="0.35">
      <c r="B1073" s="85"/>
      <c r="C1073" s="85"/>
      <c r="D1073" s="85"/>
      <c r="AK1073" s="59"/>
    </row>
    <row r="1074" spans="2:37" s="83" customFormat="1" ht="15.95" customHeight="1" x14ac:dyDescent="0.35">
      <c r="B1074" s="85"/>
      <c r="C1074" s="85"/>
      <c r="D1074" s="85"/>
      <c r="AK1074" s="59"/>
    </row>
    <row r="1075" spans="2:37" s="83" customFormat="1" ht="15.95" customHeight="1" x14ac:dyDescent="0.35">
      <c r="B1075" s="85"/>
      <c r="C1075" s="85"/>
      <c r="D1075" s="85"/>
      <c r="AK1075" s="59"/>
    </row>
    <row r="1076" spans="2:37" s="83" customFormat="1" ht="15.95" customHeight="1" x14ac:dyDescent="0.35">
      <c r="B1076" s="85"/>
      <c r="C1076" s="85"/>
      <c r="D1076" s="85"/>
      <c r="AK1076" s="59"/>
    </row>
    <row r="1077" spans="2:37" s="83" customFormat="1" ht="15.95" customHeight="1" x14ac:dyDescent="0.35">
      <c r="B1077" s="85"/>
      <c r="C1077" s="85"/>
      <c r="D1077" s="85"/>
      <c r="AK1077" s="59"/>
    </row>
    <row r="1078" spans="2:37" s="83" customFormat="1" ht="15.95" customHeight="1" x14ac:dyDescent="0.35">
      <c r="B1078" s="85"/>
      <c r="C1078" s="85"/>
      <c r="D1078" s="85"/>
      <c r="AK1078" s="59"/>
    </row>
    <row r="1079" spans="2:37" s="83" customFormat="1" ht="15.95" customHeight="1" x14ac:dyDescent="0.35">
      <c r="B1079" s="85"/>
      <c r="C1079" s="85"/>
      <c r="D1079" s="85"/>
      <c r="AK1079" s="59"/>
    </row>
    <row r="1080" spans="2:37" s="83" customFormat="1" ht="15.95" customHeight="1" x14ac:dyDescent="0.35">
      <c r="B1080" s="85"/>
      <c r="C1080" s="85"/>
      <c r="D1080" s="85"/>
      <c r="AK1080" s="59"/>
    </row>
    <row r="1081" spans="2:37" s="83" customFormat="1" ht="15.95" customHeight="1" x14ac:dyDescent="0.35">
      <c r="B1081" s="85"/>
      <c r="C1081" s="85"/>
      <c r="D1081" s="85"/>
      <c r="AK1081" s="59"/>
    </row>
    <row r="1082" spans="2:37" s="83" customFormat="1" ht="15.95" customHeight="1" x14ac:dyDescent="0.35">
      <c r="B1082" s="85"/>
      <c r="C1082" s="85"/>
      <c r="D1082" s="85"/>
      <c r="AK1082" s="59"/>
    </row>
    <row r="1083" spans="2:37" s="83" customFormat="1" ht="15.95" customHeight="1" x14ac:dyDescent="0.35">
      <c r="B1083" s="85"/>
      <c r="C1083" s="85"/>
      <c r="D1083" s="85"/>
      <c r="AK1083" s="59"/>
    </row>
    <row r="1084" spans="2:37" s="83" customFormat="1" ht="15.95" customHeight="1" x14ac:dyDescent="0.35">
      <c r="B1084" s="85"/>
      <c r="C1084" s="85"/>
      <c r="D1084" s="85"/>
      <c r="AK1084" s="59"/>
    </row>
    <row r="1085" spans="2:37" s="83" customFormat="1" ht="15.95" customHeight="1" x14ac:dyDescent="0.35">
      <c r="B1085" s="85"/>
      <c r="C1085" s="85"/>
      <c r="D1085" s="85"/>
      <c r="AK1085" s="59"/>
    </row>
    <row r="1086" spans="2:37" s="83" customFormat="1" ht="15.95" customHeight="1" x14ac:dyDescent="0.35">
      <c r="B1086" s="85"/>
      <c r="C1086" s="85"/>
      <c r="D1086" s="85"/>
      <c r="AK1086" s="59"/>
    </row>
    <row r="1087" spans="2:37" s="83" customFormat="1" ht="15.95" customHeight="1" x14ac:dyDescent="0.35">
      <c r="B1087" s="85"/>
      <c r="C1087" s="85"/>
      <c r="D1087" s="85"/>
      <c r="AK1087" s="59"/>
    </row>
    <row r="1088" spans="2:37" s="83" customFormat="1" ht="15.95" customHeight="1" x14ac:dyDescent="0.35">
      <c r="B1088" s="85"/>
      <c r="C1088" s="85"/>
      <c r="D1088" s="85"/>
      <c r="AK1088" s="59"/>
    </row>
    <row r="1089" spans="2:37" s="83" customFormat="1" ht="15.95" customHeight="1" x14ac:dyDescent="0.35">
      <c r="B1089" s="85"/>
      <c r="C1089" s="85"/>
      <c r="D1089" s="85"/>
      <c r="AK1089" s="59"/>
    </row>
    <row r="1090" spans="2:37" s="83" customFormat="1" ht="15.95" customHeight="1" x14ac:dyDescent="0.35">
      <c r="B1090" s="85"/>
      <c r="C1090" s="85"/>
      <c r="D1090" s="85"/>
      <c r="AK1090" s="59"/>
    </row>
    <row r="1091" spans="2:37" s="83" customFormat="1" ht="15.95" customHeight="1" x14ac:dyDescent="0.35">
      <c r="B1091" s="85"/>
      <c r="C1091" s="85"/>
      <c r="D1091" s="85"/>
      <c r="AK1091" s="59"/>
    </row>
    <row r="1092" spans="2:37" s="83" customFormat="1" ht="15.95" customHeight="1" x14ac:dyDescent="0.35">
      <c r="B1092" s="85"/>
      <c r="C1092" s="85"/>
      <c r="D1092" s="85"/>
      <c r="AK1092" s="59"/>
    </row>
    <row r="1093" spans="2:37" s="83" customFormat="1" ht="15.95" customHeight="1" x14ac:dyDescent="0.35">
      <c r="B1093" s="85"/>
      <c r="C1093" s="85"/>
      <c r="D1093" s="85"/>
      <c r="AK1093" s="59"/>
    </row>
    <row r="1094" spans="2:37" s="83" customFormat="1" ht="15.95" customHeight="1" x14ac:dyDescent="0.35">
      <c r="B1094" s="85"/>
      <c r="C1094" s="85"/>
      <c r="D1094" s="85"/>
      <c r="AK1094" s="59"/>
    </row>
    <row r="1095" spans="2:37" s="83" customFormat="1" ht="15.95" customHeight="1" x14ac:dyDescent="0.35">
      <c r="B1095" s="85"/>
      <c r="C1095" s="85"/>
      <c r="D1095" s="85"/>
      <c r="AK1095" s="59"/>
    </row>
    <row r="1096" spans="2:37" s="83" customFormat="1" ht="15.95" customHeight="1" x14ac:dyDescent="0.35">
      <c r="B1096" s="85"/>
      <c r="C1096" s="85"/>
      <c r="D1096" s="85"/>
      <c r="AK1096" s="59"/>
    </row>
    <row r="1097" spans="2:37" s="83" customFormat="1" ht="15.95" customHeight="1" x14ac:dyDescent="0.35">
      <c r="B1097" s="85"/>
      <c r="C1097" s="85"/>
      <c r="D1097" s="85"/>
      <c r="AK1097" s="59"/>
    </row>
    <row r="1098" spans="2:37" s="83" customFormat="1" ht="15.95" customHeight="1" x14ac:dyDescent="0.35">
      <c r="B1098" s="85"/>
      <c r="C1098" s="85"/>
      <c r="D1098" s="85"/>
      <c r="AK1098" s="59"/>
    </row>
    <row r="1099" spans="2:37" s="83" customFormat="1" ht="15.95" customHeight="1" x14ac:dyDescent="0.35">
      <c r="B1099" s="85"/>
      <c r="C1099" s="85"/>
      <c r="D1099" s="85"/>
      <c r="AK1099" s="59"/>
    </row>
    <row r="1100" spans="2:37" s="83" customFormat="1" ht="15.95" customHeight="1" x14ac:dyDescent="0.35">
      <c r="B1100" s="85"/>
      <c r="C1100" s="85"/>
      <c r="D1100" s="85"/>
      <c r="AK1100" s="59"/>
    </row>
    <row r="1101" spans="2:37" s="83" customFormat="1" ht="15.95" customHeight="1" x14ac:dyDescent="0.35">
      <c r="B1101" s="85"/>
      <c r="C1101" s="85"/>
      <c r="D1101" s="85"/>
      <c r="AK1101" s="59"/>
    </row>
    <row r="1102" spans="2:37" s="83" customFormat="1" ht="15.95" customHeight="1" x14ac:dyDescent="0.35">
      <c r="B1102" s="85"/>
      <c r="C1102" s="85"/>
      <c r="D1102" s="85"/>
      <c r="AK1102" s="59"/>
    </row>
    <row r="1103" spans="2:37" s="83" customFormat="1" ht="15.95" customHeight="1" x14ac:dyDescent="0.35">
      <c r="B1103" s="85"/>
      <c r="C1103" s="85"/>
      <c r="D1103" s="85"/>
      <c r="AK1103" s="59"/>
    </row>
    <row r="1104" spans="2:37" s="83" customFormat="1" ht="15.95" customHeight="1" x14ac:dyDescent="0.35">
      <c r="B1104" s="85"/>
      <c r="C1104" s="85"/>
      <c r="D1104" s="85"/>
      <c r="AK1104" s="59"/>
    </row>
    <row r="1105" spans="2:37" s="83" customFormat="1" ht="15.95" customHeight="1" x14ac:dyDescent="0.35">
      <c r="B1105" s="85"/>
      <c r="C1105" s="85"/>
      <c r="D1105" s="85"/>
      <c r="AK1105" s="59"/>
    </row>
    <row r="1106" spans="2:37" s="83" customFormat="1" ht="15.95" customHeight="1" x14ac:dyDescent="0.35">
      <c r="B1106" s="85"/>
      <c r="C1106" s="85"/>
      <c r="D1106" s="85"/>
      <c r="AK1106" s="59"/>
    </row>
    <row r="1107" spans="2:37" s="83" customFormat="1" ht="15.95" customHeight="1" x14ac:dyDescent="0.35">
      <c r="B1107" s="85"/>
      <c r="C1107" s="85"/>
      <c r="D1107" s="85"/>
      <c r="AK1107" s="59"/>
    </row>
    <row r="1108" spans="2:37" s="83" customFormat="1" ht="15.95" customHeight="1" x14ac:dyDescent="0.35">
      <c r="B1108" s="85"/>
      <c r="C1108" s="85"/>
      <c r="D1108" s="85"/>
      <c r="AK1108" s="59"/>
    </row>
    <row r="1109" spans="2:37" s="83" customFormat="1" ht="15.95" customHeight="1" x14ac:dyDescent="0.35">
      <c r="B1109" s="85"/>
      <c r="C1109" s="85"/>
      <c r="D1109" s="85"/>
      <c r="AK1109" s="59"/>
    </row>
    <row r="1110" spans="2:37" s="83" customFormat="1" ht="15.95" customHeight="1" x14ac:dyDescent="0.35">
      <c r="B1110" s="85"/>
      <c r="C1110" s="85"/>
      <c r="D1110" s="85"/>
      <c r="AK1110" s="59"/>
    </row>
    <row r="1111" spans="2:37" s="83" customFormat="1" ht="15.95" customHeight="1" x14ac:dyDescent="0.35">
      <c r="B1111" s="85"/>
      <c r="C1111" s="85"/>
      <c r="D1111" s="85"/>
      <c r="AK1111" s="59"/>
    </row>
    <row r="1112" spans="2:37" s="83" customFormat="1" ht="15.95" customHeight="1" x14ac:dyDescent="0.35">
      <c r="B1112" s="85"/>
      <c r="C1112" s="85"/>
      <c r="D1112" s="85"/>
      <c r="AK1112" s="59"/>
    </row>
    <row r="1113" spans="2:37" s="83" customFormat="1" ht="15.95" customHeight="1" x14ac:dyDescent="0.35">
      <c r="B1113" s="85"/>
      <c r="C1113" s="85"/>
      <c r="D1113" s="85"/>
      <c r="AK1113" s="59"/>
    </row>
    <row r="1114" spans="2:37" s="83" customFormat="1" ht="15.95" customHeight="1" x14ac:dyDescent="0.35">
      <c r="B1114" s="85"/>
      <c r="C1114" s="85"/>
      <c r="D1114" s="85"/>
      <c r="AK1114" s="59"/>
    </row>
    <row r="1115" spans="2:37" s="83" customFormat="1" ht="15.95" customHeight="1" x14ac:dyDescent="0.35">
      <c r="B1115" s="85"/>
      <c r="C1115" s="85"/>
      <c r="D1115" s="85"/>
      <c r="AK1115" s="59"/>
    </row>
    <row r="1116" spans="2:37" s="83" customFormat="1" ht="15.95" customHeight="1" x14ac:dyDescent="0.35">
      <c r="B1116" s="85"/>
      <c r="C1116" s="85"/>
      <c r="D1116" s="85"/>
      <c r="AK1116" s="59"/>
    </row>
    <row r="1117" spans="2:37" s="83" customFormat="1" ht="15.95" customHeight="1" x14ac:dyDescent="0.35">
      <c r="B1117" s="85"/>
      <c r="C1117" s="85"/>
      <c r="D1117" s="85"/>
      <c r="AK1117" s="59"/>
    </row>
    <row r="1118" spans="2:37" s="83" customFormat="1" ht="15.95" customHeight="1" x14ac:dyDescent="0.35">
      <c r="B1118" s="85"/>
      <c r="C1118" s="85"/>
      <c r="D1118" s="85"/>
      <c r="AK1118" s="59"/>
    </row>
    <row r="1119" spans="2:37" s="83" customFormat="1" ht="15.95" customHeight="1" x14ac:dyDescent="0.35">
      <c r="B1119" s="85"/>
      <c r="C1119" s="85"/>
      <c r="D1119" s="85"/>
      <c r="AK1119" s="59"/>
    </row>
    <row r="1120" spans="2:37" s="83" customFormat="1" ht="15.95" customHeight="1" x14ac:dyDescent="0.35">
      <c r="B1120" s="85"/>
      <c r="C1120" s="85"/>
      <c r="D1120" s="85"/>
      <c r="AK1120" s="59"/>
    </row>
    <row r="1121" spans="2:37" s="83" customFormat="1" ht="15.95" customHeight="1" x14ac:dyDescent="0.35">
      <c r="B1121" s="85"/>
      <c r="C1121" s="85"/>
      <c r="D1121" s="85"/>
      <c r="AK1121" s="59"/>
    </row>
    <row r="1122" spans="2:37" s="83" customFormat="1" ht="15.95" customHeight="1" x14ac:dyDescent="0.35">
      <c r="B1122" s="85"/>
      <c r="C1122" s="85"/>
      <c r="D1122" s="85"/>
      <c r="AK1122" s="59"/>
    </row>
    <row r="1123" spans="2:37" s="83" customFormat="1" ht="15.95" customHeight="1" x14ac:dyDescent="0.35">
      <c r="B1123" s="85"/>
      <c r="C1123" s="85"/>
      <c r="D1123" s="85"/>
      <c r="AK1123" s="59"/>
    </row>
    <row r="1124" spans="2:37" s="83" customFormat="1" ht="15.95" customHeight="1" x14ac:dyDescent="0.35">
      <c r="B1124" s="85"/>
      <c r="C1124" s="85"/>
      <c r="D1124" s="85"/>
      <c r="AK1124" s="59"/>
    </row>
    <row r="1125" spans="2:37" s="83" customFormat="1" ht="15.95" customHeight="1" x14ac:dyDescent="0.35">
      <c r="B1125" s="85"/>
      <c r="C1125" s="85"/>
      <c r="D1125" s="85"/>
      <c r="AK1125" s="59"/>
    </row>
    <row r="1126" spans="2:37" s="83" customFormat="1" ht="15.95" customHeight="1" x14ac:dyDescent="0.35">
      <c r="B1126" s="85"/>
      <c r="C1126" s="85"/>
      <c r="D1126" s="85"/>
      <c r="AK1126" s="59"/>
    </row>
    <row r="1127" spans="2:37" s="83" customFormat="1" ht="15.95" customHeight="1" x14ac:dyDescent="0.35">
      <c r="B1127" s="85"/>
      <c r="C1127" s="85"/>
      <c r="D1127" s="85"/>
      <c r="AK1127" s="59"/>
    </row>
    <row r="1128" spans="2:37" s="83" customFormat="1" ht="15.95" customHeight="1" x14ac:dyDescent="0.35">
      <c r="B1128" s="85"/>
      <c r="C1128" s="85"/>
      <c r="D1128" s="85"/>
      <c r="AK1128" s="59"/>
    </row>
    <row r="1129" spans="2:37" s="83" customFormat="1" ht="15.95" customHeight="1" x14ac:dyDescent="0.35">
      <c r="B1129" s="85"/>
      <c r="C1129" s="85"/>
      <c r="D1129" s="85"/>
      <c r="AK1129" s="59"/>
    </row>
    <row r="1130" spans="2:37" s="83" customFormat="1" ht="15.95" customHeight="1" x14ac:dyDescent="0.35">
      <c r="B1130" s="85"/>
      <c r="C1130" s="85"/>
      <c r="D1130" s="85"/>
      <c r="AK1130" s="59"/>
    </row>
    <row r="1131" spans="2:37" s="83" customFormat="1" ht="15.95" customHeight="1" x14ac:dyDescent="0.35">
      <c r="B1131" s="85"/>
      <c r="C1131" s="85"/>
      <c r="D1131" s="85"/>
      <c r="AK1131" s="59"/>
    </row>
    <row r="1132" spans="2:37" s="83" customFormat="1" ht="15.95" customHeight="1" x14ac:dyDescent="0.35">
      <c r="B1132" s="85"/>
      <c r="C1132" s="85"/>
      <c r="D1132" s="85"/>
      <c r="AK1132" s="59"/>
    </row>
    <row r="1133" spans="2:37" s="83" customFormat="1" ht="15.95" customHeight="1" x14ac:dyDescent="0.35">
      <c r="B1133" s="85"/>
      <c r="C1133" s="85"/>
      <c r="D1133" s="85"/>
      <c r="AK1133" s="59"/>
    </row>
    <row r="1134" spans="2:37" s="83" customFormat="1" ht="15.95" customHeight="1" x14ac:dyDescent="0.35">
      <c r="B1134" s="85"/>
      <c r="C1134" s="85"/>
      <c r="D1134" s="85"/>
      <c r="AK1134" s="59"/>
    </row>
    <row r="1135" spans="2:37" s="83" customFormat="1" ht="15.95" customHeight="1" x14ac:dyDescent="0.35">
      <c r="B1135" s="85"/>
      <c r="C1135" s="85"/>
      <c r="D1135" s="85"/>
      <c r="AK1135" s="59"/>
    </row>
    <row r="1136" spans="2:37" s="83" customFormat="1" ht="15.95" customHeight="1" x14ac:dyDescent="0.35">
      <c r="B1136" s="85"/>
      <c r="C1136" s="85"/>
      <c r="D1136" s="85"/>
      <c r="AK1136" s="59"/>
    </row>
    <row r="1137" spans="2:37" s="83" customFormat="1" ht="15.95" customHeight="1" x14ac:dyDescent="0.35">
      <c r="B1137" s="85"/>
      <c r="C1137" s="85"/>
      <c r="D1137" s="85"/>
      <c r="AK1137" s="59"/>
    </row>
    <row r="1138" spans="2:37" s="83" customFormat="1" ht="15.95" customHeight="1" x14ac:dyDescent="0.35">
      <c r="B1138" s="85"/>
      <c r="C1138" s="85"/>
      <c r="D1138" s="85"/>
      <c r="AK1138" s="59"/>
    </row>
    <row r="1139" spans="2:37" s="83" customFormat="1" ht="15.95" customHeight="1" x14ac:dyDescent="0.35">
      <c r="B1139" s="85"/>
      <c r="C1139" s="85"/>
      <c r="D1139" s="85"/>
      <c r="AK1139" s="59"/>
    </row>
    <row r="1140" spans="2:37" s="83" customFormat="1" ht="15.95" customHeight="1" x14ac:dyDescent="0.35">
      <c r="B1140" s="85"/>
      <c r="C1140" s="85"/>
      <c r="D1140" s="85"/>
      <c r="AK1140" s="59"/>
    </row>
    <row r="1141" spans="2:37" s="83" customFormat="1" ht="15.95" customHeight="1" x14ac:dyDescent="0.35">
      <c r="B1141" s="85"/>
      <c r="C1141" s="85"/>
      <c r="D1141" s="85"/>
      <c r="AK1141" s="59"/>
    </row>
    <row r="1142" spans="2:37" s="83" customFormat="1" ht="15.95" customHeight="1" x14ac:dyDescent="0.35">
      <c r="B1142" s="85"/>
      <c r="C1142" s="85"/>
      <c r="D1142" s="85"/>
      <c r="AK1142" s="59"/>
    </row>
    <row r="1143" spans="2:37" s="83" customFormat="1" ht="15.95" customHeight="1" x14ac:dyDescent="0.35">
      <c r="B1143" s="85"/>
      <c r="C1143" s="85"/>
      <c r="D1143" s="85"/>
      <c r="AK1143" s="59"/>
    </row>
    <row r="1144" spans="2:37" s="83" customFormat="1" ht="15.95" customHeight="1" x14ac:dyDescent="0.35">
      <c r="B1144" s="85"/>
      <c r="C1144" s="85"/>
      <c r="D1144" s="85"/>
      <c r="AK1144" s="59"/>
    </row>
    <row r="1145" spans="2:37" s="83" customFormat="1" ht="15.95" customHeight="1" x14ac:dyDescent="0.35">
      <c r="B1145" s="85"/>
      <c r="C1145" s="85"/>
      <c r="D1145" s="85"/>
      <c r="AK1145" s="59"/>
    </row>
    <row r="1146" spans="2:37" s="83" customFormat="1" ht="15.95" customHeight="1" x14ac:dyDescent="0.35">
      <c r="B1146" s="85"/>
      <c r="C1146" s="85"/>
      <c r="D1146" s="85"/>
      <c r="AK1146" s="59"/>
    </row>
    <row r="1147" spans="2:37" s="83" customFormat="1" ht="15.95" customHeight="1" x14ac:dyDescent="0.35">
      <c r="B1147" s="85"/>
      <c r="C1147" s="85"/>
      <c r="D1147" s="85"/>
      <c r="AK1147" s="59"/>
    </row>
    <row r="1148" spans="2:37" s="83" customFormat="1" ht="15.95" customHeight="1" x14ac:dyDescent="0.35">
      <c r="B1148" s="85"/>
      <c r="C1148" s="85"/>
      <c r="D1148" s="85"/>
      <c r="AK1148" s="59"/>
    </row>
    <row r="1149" spans="2:37" s="83" customFormat="1" ht="15.95" customHeight="1" x14ac:dyDescent="0.35">
      <c r="B1149" s="85"/>
      <c r="C1149" s="85"/>
      <c r="D1149" s="85"/>
      <c r="AK1149" s="59"/>
    </row>
    <row r="1150" spans="2:37" s="83" customFormat="1" ht="15.95" customHeight="1" x14ac:dyDescent="0.35">
      <c r="B1150" s="85"/>
      <c r="C1150" s="85"/>
      <c r="D1150" s="85"/>
      <c r="AK1150" s="59"/>
    </row>
    <row r="1151" spans="2:37" s="83" customFormat="1" ht="15.95" customHeight="1" x14ac:dyDescent="0.35">
      <c r="B1151" s="85"/>
      <c r="C1151" s="85"/>
      <c r="D1151" s="85"/>
      <c r="AK1151" s="59"/>
    </row>
    <row r="1152" spans="2:37" s="83" customFormat="1" ht="15.95" customHeight="1" x14ac:dyDescent="0.35">
      <c r="B1152" s="85"/>
      <c r="C1152" s="85"/>
      <c r="D1152" s="85"/>
      <c r="AK1152" s="59"/>
    </row>
    <row r="1153" spans="2:37" s="83" customFormat="1" ht="15.95" customHeight="1" x14ac:dyDescent="0.35">
      <c r="B1153" s="85"/>
      <c r="C1153" s="85"/>
      <c r="D1153" s="85"/>
      <c r="AK1153" s="59"/>
    </row>
    <row r="1154" spans="2:37" s="83" customFormat="1" ht="15.95" customHeight="1" x14ac:dyDescent="0.35">
      <c r="B1154" s="85"/>
      <c r="C1154" s="85"/>
      <c r="D1154" s="85"/>
      <c r="AK1154" s="59"/>
    </row>
    <row r="1155" spans="2:37" s="83" customFormat="1" ht="15.95" customHeight="1" x14ac:dyDescent="0.35">
      <c r="B1155" s="85"/>
      <c r="C1155" s="85"/>
      <c r="D1155" s="85"/>
      <c r="AK1155" s="59"/>
    </row>
    <row r="1156" spans="2:37" s="83" customFormat="1" ht="15.95" customHeight="1" x14ac:dyDescent="0.35">
      <c r="B1156" s="85"/>
      <c r="C1156" s="85"/>
      <c r="D1156" s="85"/>
      <c r="AK1156" s="59"/>
    </row>
    <row r="1157" spans="2:37" s="83" customFormat="1" ht="15.95" customHeight="1" x14ac:dyDescent="0.35">
      <c r="B1157" s="85"/>
      <c r="C1157" s="85"/>
      <c r="D1157" s="85"/>
      <c r="AK1157" s="59"/>
    </row>
    <row r="1158" spans="2:37" s="83" customFormat="1" ht="15.95" customHeight="1" x14ac:dyDescent="0.35">
      <c r="B1158" s="85"/>
      <c r="C1158" s="85"/>
      <c r="D1158" s="85"/>
      <c r="AK1158" s="59"/>
    </row>
    <row r="1159" spans="2:37" s="83" customFormat="1" ht="15.95" customHeight="1" x14ac:dyDescent="0.35">
      <c r="B1159" s="85"/>
      <c r="C1159" s="85"/>
      <c r="D1159" s="85"/>
      <c r="AK1159" s="59"/>
    </row>
    <row r="1160" spans="2:37" s="83" customFormat="1" ht="15.95" customHeight="1" x14ac:dyDescent="0.35">
      <c r="B1160" s="85"/>
      <c r="C1160" s="85"/>
      <c r="D1160" s="85"/>
      <c r="AK1160" s="59"/>
    </row>
    <row r="1161" spans="2:37" s="83" customFormat="1" ht="15.95" customHeight="1" x14ac:dyDescent="0.35">
      <c r="B1161" s="85"/>
      <c r="C1161" s="85"/>
      <c r="D1161" s="85"/>
      <c r="AK1161" s="59"/>
    </row>
    <row r="1162" spans="2:37" s="83" customFormat="1" ht="15.95" customHeight="1" x14ac:dyDescent="0.35">
      <c r="B1162" s="85"/>
      <c r="C1162" s="85"/>
      <c r="D1162" s="85"/>
      <c r="AK1162" s="59"/>
    </row>
    <row r="1163" spans="2:37" s="83" customFormat="1" ht="15.95" customHeight="1" x14ac:dyDescent="0.35">
      <c r="B1163" s="85"/>
      <c r="C1163" s="85"/>
      <c r="D1163" s="85"/>
      <c r="AK1163" s="59"/>
    </row>
    <row r="1164" spans="2:37" s="83" customFormat="1" ht="15.95" customHeight="1" x14ac:dyDescent="0.35">
      <c r="B1164" s="85"/>
      <c r="C1164" s="85"/>
      <c r="D1164" s="85"/>
      <c r="AK1164" s="59"/>
    </row>
    <row r="1165" spans="2:37" s="83" customFormat="1" ht="15.95" customHeight="1" x14ac:dyDescent="0.35">
      <c r="B1165" s="85"/>
      <c r="C1165" s="85"/>
      <c r="D1165" s="85"/>
      <c r="AK1165" s="59"/>
    </row>
    <row r="1166" spans="2:37" s="83" customFormat="1" ht="15.95" customHeight="1" x14ac:dyDescent="0.35">
      <c r="B1166" s="85"/>
      <c r="C1166" s="85"/>
      <c r="D1166" s="85"/>
      <c r="AK1166" s="59"/>
    </row>
    <row r="1167" spans="2:37" s="83" customFormat="1" ht="15.95" customHeight="1" x14ac:dyDescent="0.35">
      <c r="B1167" s="85"/>
      <c r="C1167" s="85"/>
      <c r="D1167" s="85"/>
      <c r="AK1167" s="59"/>
    </row>
    <row r="1168" spans="2:37" s="83" customFormat="1" ht="15.95" customHeight="1" x14ac:dyDescent="0.35">
      <c r="B1168" s="85"/>
      <c r="C1168" s="85"/>
      <c r="D1168" s="85"/>
      <c r="AK1168" s="59"/>
    </row>
    <row r="1169" spans="2:37" s="83" customFormat="1" ht="15.95" customHeight="1" x14ac:dyDescent="0.35">
      <c r="B1169" s="85"/>
      <c r="C1169" s="85"/>
      <c r="D1169" s="85"/>
      <c r="AK1169" s="59"/>
    </row>
    <row r="1170" spans="2:37" s="83" customFormat="1" ht="15.95" customHeight="1" x14ac:dyDescent="0.35">
      <c r="B1170" s="85"/>
      <c r="C1170" s="85"/>
      <c r="D1170" s="85"/>
      <c r="AK1170" s="59"/>
    </row>
    <row r="1171" spans="2:37" s="83" customFormat="1" ht="15.95" customHeight="1" x14ac:dyDescent="0.35">
      <c r="B1171" s="85"/>
      <c r="C1171" s="85"/>
      <c r="D1171" s="85"/>
      <c r="AK1171" s="59"/>
    </row>
    <row r="1172" spans="2:37" s="83" customFormat="1" ht="15.95" customHeight="1" x14ac:dyDescent="0.35">
      <c r="B1172" s="85"/>
      <c r="C1172" s="85"/>
      <c r="D1172" s="85"/>
      <c r="AK1172" s="59"/>
    </row>
    <row r="1173" spans="2:37" s="83" customFormat="1" ht="15.95" customHeight="1" x14ac:dyDescent="0.35">
      <c r="B1173" s="85"/>
      <c r="C1173" s="85"/>
      <c r="D1173" s="85"/>
      <c r="AK1173" s="59"/>
    </row>
    <row r="1174" spans="2:37" s="83" customFormat="1" ht="15.95" customHeight="1" x14ac:dyDescent="0.35">
      <c r="B1174" s="85"/>
      <c r="C1174" s="85"/>
      <c r="D1174" s="85"/>
      <c r="AK1174" s="59"/>
    </row>
    <row r="1175" spans="2:37" s="83" customFormat="1" ht="15.95" customHeight="1" x14ac:dyDescent="0.35">
      <c r="B1175" s="85"/>
      <c r="C1175" s="85"/>
      <c r="D1175" s="85"/>
      <c r="AK1175" s="59"/>
    </row>
    <row r="1176" spans="2:37" s="83" customFormat="1" ht="15.95" customHeight="1" x14ac:dyDescent="0.35">
      <c r="B1176" s="85"/>
      <c r="C1176" s="85"/>
      <c r="D1176" s="85"/>
      <c r="AK1176" s="59"/>
    </row>
    <row r="1177" spans="2:37" s="83" customFormat="1" ht="15.95" customHeight="1" x14ac:dyDescent="0.35">
      <c r="B1177" s="85"/>
      <c r="C1177" s="85"/>
      <c r="D1177" s="85"/>
      <c r="AK1177" s="59"/>
    </row>
    <row r="1178" spans="2:37" s="83" customFormat="1" ht="15.95" customHeight="1" x14ac:dyDescent="0.35">
      <c r="B1178" s="85"/>
      <c r="C1178" s="85"/>
      <c r="D1178" s="85"/>
      <c r="AK1178" s="59"/>
    </row>
    <row r="1179" spans="2:37" s="83" customFormat="1" ht="15.95" customHeight="1" x14ac:dyDescent="0.35">
      <c r="B1179" s="85"/>
      <c r="C1179" s="85"/>
      <c r="D1179" s="85"/>
      <c r="AK1179" s="59"/>
    </row>
    <row r="1180" spans="2:37" s="83" customFormat="1" ht="15.95" customHeight="1" x14ac:dyDescent="0.35">
      <c r="B1180" s="85"/>
      <c r="C1180" s="85"/>
      <c r="D1180" s="85"/>
      <c r="AK1180" s="59"/>
    </row>
    <row r="1181" spans="2:37" s="83" customFormat="1" ht="15.95" customHeight="1" x14ac:dyDescent="0.35">
      <c r="B1181" s="85"/>
      <c r="C1181" s="85"/>
      <c r="D1181" s="85"/>
      <c r="AK1181" s="59"/>
    </row>
    <row r="1182" spans="2:37" s="83" customFormat="1" ht="15.95" customHeight="1" x14ac:dyDescent="0.35">
      <c r="B1182" s="85"/>
      <c r="C1182" s="85"/>
      <c r="D1182" s="85"/>
      <c r="AK1182" s="59"/>
    </row>
    <row r="1183" spans="2:37" s="83" customFormat="1" ht="15.95" customHeight="1" x14ac:dyDescent="0.35">
      <c r="B1183" s="85"/>
      <c r="C1183" s="85"/>
      <c r="D1183" s="85"/>
      <c r="AK1183" s="59"/>
    </row>
    <row r="1184" spans="2:37" s="83" customFormat="1" ht="15.95" customHeight="1" x14ac:dyDescent="0.35">
      <c r="B1184" s="85"/>
      <c r="C1184" s="85"/>
      <c r="D1184" s="85"/>
      <c r="AK1184" s="59"/>
    </row>
    <row r="1185" spans="2:37" s="83" customFormat="1" ht="15.95" customHeight="1" x14ac:dyDescent="0.35">
      <c r="B1185" s="85"/>
      <c r="C1185" s="85"/>
      <c r="D1185" s="85"/>
      <c r="AK1185" s="59"/>
    </row>
    <row r="1186" spans="2:37" s="83" customFormat="1" ht="15.95" customHeight="1" x14ac:dyDescent="0.35">
      <c r="B1186" s="85"/>
      <c r="C1186" s="85"/>
      <c r="D1186" s="85"/>
      <c r="AK1186" s="59"/>
    </row>
    <row r="1187" spans="2:37" s="83" customFormat="1" ht="15.95" customHeight="1" x14ac:dyDescent="0.35">
      <c r="B1187" s="85"/>
      <c r="C1187" s="85"/>
      <c r="D1187" s="85"/>
      <c r="AK1187" s="59"/>
    </row>
    <row r="1188" spans="2:37" s="83" customFormat="1" ht="15.95" customHeight="1" x14ac:dyDescent="0.35">
      <c r="B1188" s="85"/>
      <c r="C1188" s="85"/>
      <c r="D1188" s="85"/>
      <c r="AK1188" s="59"/>
    </row>
    <row r="1189" spans="2:37" s="83" customFormat="1" ht="15.95" customHeight="1" x14ac:dyDescent="0.35">
      <c r="B1189" s="85"/>
      <c r="C1189" s="85"/>
      <c r="D1189" s="85"/>
      <c r="AK1189" s="59"/>
    </row>
    <row r="1190" spans="2:37" s="83" customFormat="1" ht="15.95" customHeight="1" x14ac:dyDescent="0.35">
      <c r="B1190" s="85"/>
      <c r="C1190" s="85"/>
      <c r="D1190" s="85"/>
      <c r="AK1190" s="59"/>
    </row>
    <row r="1191" spans="2:37" s="83" customFormat="1" ht="15.95" customHeight="1" x14ac:dyDescent="0.35">
      <c r="B1191" s="85"/>
      <c r="C1191" s="85"/>
      <c r="D1191" s="85"/>
      <c r="AK1191" s="59"/>
    </row>
    <row r="1192" spans="2:37" s="83" customFormat="1" ht="15.95" customHeight="1" x14ac:dyDescent="0.35">
      <c r="B1192" s="85"/>
      <c r="C1192" s="85"/>
      <c r="D1192" s="85"/>
      <c r="AK1192" s="59"/>
    </row>
    <row r="1193" spans="2:37" s="83" customFormat="1" ht="15.95" customHeight="1" x14ac:dyDescent="0.35">
      <c r="B1193" s="85"/>
      <c r="C1193" s="85"/>
      <c r="D1193" s="85"/>
      <c r="AK1193" s="59"/>
    </row>
    <row r="1194" spans="2:37" s="83" customFormat="1" ht="15.95" customHeight="1" x14ac:dyDescent="0.35">
      <c r="B1194" s="85"/>
      <c r="C1194" s="85"/>
      <c r="D1194" s="85"/>
      <c r="AK1194" s="59"/>
    </row>
    <row r="1195" spans="2:37" s="83" customFormat="1" ht="15.95" customHeight="1" x14ac:dyDescent="0.35">
      <c r="B1195" s="85"/>
      <c r="C1195" s="85"/>
      <c r="D1195" s="85"/>
      <c r="AK1195" s="59"/>
    </row>
    <row r="1196" spans="2:37" s="83" customFormat="1" ht="15.95" customHeight="1" x14ac:dyDescent="0.35">
      <c r="B1196" s="85"/>
      <c r="C1196" s="85"/>
      <c r="D1196" s="85"/>
      <c r="AK1196" s="59"/>
    </row>
    <row r="1197" spans="2:37" s="83" customFormat="1" ht="15.95" customHeight="1" x14ac:dyDescent="0.35">
      <c r="B1197" s="85"/>
      <c r="C1197" s="85"/>
      <c r="D1197" s="85"/>
      <c r="AK1197" s="59"/>
    </row>
    <row r="1198" spans="2:37" s="83" customFormat="1" ht="15.95" customHeight="1" x14ac:dyDescent="0.35">
      <c r="B1198" s="85"/>
      <c r="C1198" s="85"/>
      <c r="D1198" s="85"/>
      <c r="AK1198" s="59"/>
    </row>
    <row r="1199" spans="2:37" s="83" customFormat="1" ht="15.95" customHeight="1" x14ac:dyDescent="0.35">
      <c r="B1199" s="85"/>
      <c r="C1199" s="85"/>
      <c r="D1199" s="85"/>
      <c r="AK1199" s="59"/>
    </row>
    <row r="1200" spans="2:37" s="83" customFormat="1" ht="15.95" customHeight="1" x14ac:dyDescent="0.35">
      <c r="B1200" s="85"/>
      <c r="C1200" s="85"/>
      <c r="D1200" s="85"/>
      <c r="AK1200" s="59"/>
    </row>
    <row r="1201" spans="2:37" s="83" customFormat="1" ht="15.95" customHeight="1" x14ac:dyDescent="0.35">
      <c r="B1201" s="85"/>
      <c r="C1201" s="85"/>
      <c r="D1201" s="85"/>
      <c r="AK1201" s="59"/>
    </row>
    <row r="1202" spans="2:37" s="83" customFormat="1" ht="15.95" customHeight="1" x14ac:dyDescent="0.35">
      <c r="B1202" s="85"/>
      <c r="C1202" s="85"/>
      <c r="D1202" s="85"/>
      <c r="AK1202" s="59"/>
    </row>
    <row r="1203" spans="2:37" s="83" customFormat="1" ht="15.95" customHeight="1" x14ac:dyDescent="0.35">
      <c r="B1203" s="85"/>
      <c r="C1203" s="85"/>
      <c r="D1203" s="85"/>
      <c r="AK1203" s="59"/>
    </row>
    <row r="1204" spans="2:37" s="83" customFormat="1" ht="15.95" customHeight="1" x14ac:dyDescent="0.35">
      <c r="B1204" s="85"/>
      <c r="C1204" s="85"/>
      <c r="D1204" s="85"/>
      <c r="AK1204" s="59"/>
    </row>
    <row r="1205" spans="2:37" s="83" customFormat="1" ht="15.95" customHeight="1" x14ac:dyDescent="0.35">
      <c r="B1205" s="85"/>
      <c r="C1205" s="85"/>
      <c r="D1205" s="85"/>
      <c r="AK1205" s="59"/>
    </row>
    <row r="1206" spans="2:37" s="83" customFormat="1" ht="15.95" customHeight="1" x14ac:dyDescent="0.35">
      <c r="B1206" s="85"/>
      <c r="C1206" s="85"/>
      <c r="D1206" s="85"/>
      <c r="AK1206" s="59"/>
    </row>
    <row r="1207" spans="2:37" s="83" customFormat="1" ht="15.95" customHeight="1" x14ac:dyDescent="0.35">
      <c r="B1207" s="85"/>
      <c r="C1207" s="85"/>
      <c r="D1207" s="85"/>
      <c r="AK1207" s="59"/>
    </row>
    <row r="1208" spans="2:37" s="83" customFormat="1" ht="15.95" customHeight="1" x14ac:dyDescent="0.35">
      <c r="B1208" s="85"/>
      <c r="C1208" s="85"/>
      <c r="D1208" s="85"/>
      <c r="AK1208" s="59"/>
    </row>
    <row r="1209" spans="2:37" s="83" customFormat="1" ht="15.95" customHeight="1" x14ac:dyDescent="0.35">
      <c r="B1209" s="85"/>
      <c r="C1209" s="85"/>
      <c r="D1209" s="85"/>
      <c r="AK1209" s="59"/>
    </row>
    <row r="1210" spans="2:37" s="83" customFormat="1" ht="15.95" customHeight="1" x14ac:dyDescent="0.35">
      <c r="B1210" s="85"/>
      <c r="C1210" s="85"/>
      <c r="D1210" s="85"/>
      <c r="AK1210" s="59"/>
    </row>
    <row r="1211" spans="2:37" s="83" customFormat="1" ht="15.95" customHeight="1" x14ac:dyDescent="0.35">
      <c r="B1211" s="85"/>
      <c r="C1211" s="85"/>
      <c r="D1211" s="85"/>
      <c r="AK1211" s="59"/>
    </row>
    <row r="1212" spans="2:37" s="83" customFormat="1" ht="15.95" customHeight="1" x14ac:dyDescent="0.35">
      <c r="B1212" s="85"/>
      <c r="C1212" s="85"/>
      <c r="D1212" s="85"/>
      <c r="AK1212" s="59"/>
    </row>
    <row r="1213" spans="2:37" s="83" customFormat="1" ht="15.95" customHeight="1" x14ac:dyDescent="0.35">
      <c r="B1213" s="85"/>
      <c r="C1213" s="85"/>
      <c r="D1213" s="85"/>
      <c r="AK1213" s="59"/>
    </row>
    <row r="1214" spans="2:37" s="83" customFormat="1" ht="15.95" customHeight="1" x14ac:dyDescent="0.35">
      <c r="B1214" s="85"/>
      <c r="C1214" s="85"/>
      <c r="D1214" s="85"/>
      <c r="AK1214" s="59"/>
    </row>
    <row r="1215" spans="2:37" s="83" customFormat="1" ht="15.95" customHeight="1" x14ac:dyDescent="0.35">
      <c r="B1215" s="85"/>
      <c r="C1215" s="85"/>
      <c r="D1215" s="85"/>
      <c r="AK1215" s="59"/>
    </row>
    <row r="1216" spans="2:37" s="83" customFormat="1" ht="15.95" customHeight="1" x14ac:dyDescent="0.35">
      <c r="B1216" s="85"/>
      <c r="C1216" s="85"/>
      <c r="D1216" s="85"/>
      <c r="AK1216" s="59"/>
    </row>
    <row r="1217" spans="2:37" s="83" customFormat="1" ht="15.95" customHeight="1" x14ac:dyDescent="0.35">
      <c r="B1217" s="85"/>
      <c r="C1217" s="85"/>
      <c r="D1217" s="85"/>
      <c r="AK1217" s="59"/>
    </row>
    <row r="1218" spans="2:37" s="83" customFormat="1" ht="15.95" customHeight="1" x14ac:dyDescent="0.35">
      <c r="B1218" s="85"/>
      <c r="C1218" s="85"/>
      <c r="D1218" s="85"/>
      <c r="AK1218" s="59"/>
    </row>
    <row r="1219" spans="2:37" s="83" customFormat="1" ht="15.95" customHeight="1" x14ac:dyDescent="0.35">
      <c r="B1219" s="85"/>
      <c r="C1219" s="85"/>
      <c r="D1219" s="85"/>
      <c r="AK1219" s="59"/>
    </row>
    <row r="1220" spans="2:37" s="83" customFormat="1" ht="15.95" customHeight="1" x14ac:dyDescent="0.35">
      <c r="B1220" s="85"/>
      <c r="C1220" s="85"/>
      <c r="D1220" s="85"/>
      <c r="AK1220" s="59"/>
    </row>
    <row r="1221" spans="2:37" s="83" customFormat="1" ht="15.95" customHeight="1" x14ac:dyDescent="0.35">
      <c r="B1221" s="85"/>
      <c r="C1221" s="85"/>
      <c r="D1221" s="85"/>
      <c r="AK1221" s="59"/>
    </row>
    <row r="1222" spans="2:37" s="83" customFormat="1" ht="15.95" customHeight="1" x14ac:dyDescent="0.35">
      <c r="B1222" s="85"/>
      <c r="C1222" s="85"/>
      <c r="D1222" s="85"/>
      <c r="AK1222" s="59"/>
    </row>
    <row r="1223" spans="2:37" s="83" customFormat="1" ht="15.95" customHeight="1" x14ac:dyDescent="0.35">
      <c r="B1223" s="85"/>
      <c r="C1223" s="85"/>
      <c r="D1223" s="85"/>
      <c r="AK1223" s="59"/>
    </row>
    <row r="1224" spans="2:37" s="83" customFormat="1" ht="15.95" customHeight="1" x14ac:dyDescent="0.35">
      <c r="B1224" s="85"/>
      <c r="C1224" s="85"/>
      <c r="D1224" s="85"/>
      <c r="AK1224" s="59"/>
    </row>
    <row r="1225" spans="2:37" s="83" customFormat="1" ht="15.95" customHeight="1" x14ac:dyDescent="0.35">
      <c r="B1225" s="85"/>
      <c r="C1225" s="85"/>
      <c r="D1225" s="85"/>
      <c r="AK1225" s="59"/>
    </row>
    <row r="1226" spans="2:37" s="83" customFormat="1" ht="15.95" customHeight="1" x14ac:dyDescent="0.35">
      <c r="B1226" s="85"/>
      <c r="C1226" s="85"/>
      <c r="D1226" s="85"/>
      <c r="AK1226" s="59"/>
    </row>
    <row r="1227" spans="2:37" s="83" customFormat="1" ht="15.95" customHeight="1" x14ac:dyDescent="0.35">
      <c r="B1227" s="85"/>
      <c r="C1227" s="85"/>
      <c r="D1227" s="85"/>
      <c r="AK1227" s="59"/>
    </row>
    <row r="1228" spans="2:37" s="83" customFormat="1" ht="15.95" customHeight="1" x14ac:dyDescent="0.35">
      <c r="B1228" s="85"/>
      <c r="C1228" s="85"/>
      <c r="D1228" s="85"/>
      <c r="AK1228" s="59"/>
    </row>
    <row r="1229" spans="2:37" s="83" customFormat="1" ht="15.95" customHeight="1" x14ac:dyDescent="0.35">
      <c r="B1229" s="85"/>
      <c r="C1229" s="85"/>
      <c r="D1229" s="85"/>
      <c r="AK1229" s="59"/>
    </row>
    <row r="1230" spans="2:37" s="83" customFormat="1" ht="15.95" customHeight="1" x14ac:dyDescent="0.35">
      <c r="B1230" s="85"/>
      <c r="C1230" s="85"/>
      <c r="D1230" s="85"/>
      <c r="AK1230" s="59"/>
    </row>
    <row r="1231" spans="2:37" s="83" customFormat="1" ht="15.95" customHeight="1" x14ac:dyDescent="0.35">
      <c r="B1231" s="85"/>
      <c r="C1231" s="85"/>
      <c r="D1231" s="85"/>
      <c r="AK1231" s="59"/>
    </row>
    <row r="1232" spans="2:37" s="83" customFormat="1" ht="15.95" customHeight="1" x14ac:dyDescent="0.35">
      <c r="B1232" s="85"/>
      <c r="C1232" s="85"/>
      <c r="D1232" s="85"/>
      <c r="AK1232" s="59"/>
    </row>
    <row r="1233" spans="2:37" s="83" customFormat="1" ht="15.95" customHeight="1" x14ac:dyDescent="0.35">
      <c r="B1233" s="85"/>
      <c r="C1233" s="85"/>
      <c r="D1233" s="85"/>
      <c r="AK1233" s="59"/>
    </row>
    <row r="1234" spans="2:37" s="83" customFormat="1" ht="15.95" customHeight="1" x14ac:dyDescent="0.35">
      <c r="B1234" s="85"/>
      <c r="C1234" s="85"/>
      <c r="D1234" s="85"/>
      <c r="AK1234" s="59"/>
    </row>
    <row r="1235" spans="2:37" s="83" customFormat="1" ht="15.95" customHeight="1" x14ac:dyDescent="0.35">
      <c r="B1235" s="85"/>
      <c r="C1235" s="85"/>
      <c r="D1235" s="85"/>
      <c r="AK1235" s="59"/>
    </row>
    <row r="1236" spans="2:37" s="83" customFormat="1" ht="15.95" customHeight="1" x14ac:dyDescent="0.35">
      <c r="B1236" s="85"/>
      <c r="C1236" s="85"/>
      <c r="D1236" s="85"/>
      <c r="AK1236" s="59"/>
    </row>
    <row r="1237" spans="2:37" s="83" customFormat="1" ht="15.95" customHeight="1" x14ac:dyDescent="0.35">
      <c r="B1237" s="85"/>
      <c r="C1237" s="85"/>
      <c r="D1237" s="85"/>
      <c r="AK1237" s="59"/>
    </row>
    <row r="1238" spans="2:37" s="83" customFormat="1" ht="15.95" customHeight="1" x14ac:dyDescent="0.35">
      <c r="B1238" s="85"/>
      <c r="C1238" s="85"/>
      <c r="D1238" s="85"/>
      <c r="AK1238" s="59"/>
    </row>
    <row r="1239" spans="2:37" s="83" customFormat="1" ht="15.95" customHeight="1" x14ac:dyDescent="0.35">
      <c r="B1239" s="85"/>
      <c r="C1239" s="85"/>
      <c r="D1239" s="85"/>
      <c r="AK1239" s="59"/>
    </row>
    <row r="1240" spans="2:37" s="83" customFormat="1" ht="15.95" customHeight="1" x14ac:dyDescent="0.35">
      <c r="B1240" s="85"/>
      <c r="C1240" s="85"/>
      <c r="D1240" s="85"/>
      <c r="AK1240" s="59"/>
    </row>
    <row r="1241" spans="2:37" s="83" customFormat="1" ht="15.95" customHeight="1" x14ac:dyDescent="0.35">
      <c r="B1241" s="85"/>
      <c r="C1241" s="85"/>
      <c r="D1241" s="85"/>
      <c r="AK1241" s="59"/>
    </row>
    <row r="1242" spans="2:37" s="83" customFormat="1" ht="15.95" customHeight="1" x14ac:dyDescent="0.35">
      <c r="B1242" s="85"/>
      <c r="C1242" s="85"/>
      <c r="D1242" s="85"/>
      <c r="AK1242" s="59"/>
    </row>
    <row r="1243" spans="2:37" s="83" customFormat="1" ht="15.95" customHeight="1" x14ac:dyDescent="0.35">
      <c r="B1243" s="85"/>
      <c r="C1243" s="85"/>
      <c r="D1243" s="85"/>
      <c r="AK1243" s="59"/>
    </row>
    <row r="1244" spans="2:37" s="83" customFormat="1" ht="15.95" customHeight="1" x14ac:dyDescent="0.35">
      <c r="B1244" s="85"/>
      <c r="C1244" s="85"/>
      <c r="D1244" s="85"/>
      <c r="AK1244" s="59"/>
    </row>
    <row r="1245" spans="2:37" s="83" customFormat="1" ht="15.95" customHeight="1" x14ac:dyDescent="0.35">
      <c r="B1245" s="85"/>
      <c r="C1245" s="85"/>
      <c r="D1245" s="85"/>
      <c r="AK1245" s="59"/>
    </row>
    <row r="1246" spans="2:37" s="83" customFormat="1" ht="15.95" customHeight="1" x14ac:dyDescent="0.35">
      <c r="B1246" s="85"/>
      <c r="C1246" s="85"/>
      <c r="D1246" s="85"/>
      <c r="AK1246" s="59"/>
    </row>
    <row r="1247" spans="2:37" s="83" customFormat="1" ht="15.95" customHeight="1" x14ac:dyDescent="0.35">
      <c r="B1247" s="85"/>
      <c r="C1247" s="85"/>
      <c r="D1247" s="85"/>
      <c r="AK1247" s="59"/>
    </row>
    <row r="1248" spans="2:37" s="83" customFormat="1" ht="15.95" customHeight="1" x14ac:dyDescent="0.35">
      <c r="B1248" s="85"/>
      <c r="C1248" s="85"/>
      <c r="D1248" s="85"/>
      <c r="AK1248" s="59"/>
    </row>
    <row r="1249" spans="2:37" s="83" customFormat="1" ht="15.95" customHeight="1" x14ac:dyDescent="0.35">
      <c r="B1249" s="85"/>
      <c r="C1249" s="85"/>
      <c r="D1249" s="85"/>
      <c r="AK1249" s="59"/>
    </row>
    <row r="1250" spans="2:37" s="83" customFormat="1" ht="15.95" customHeight="1" x14ac:dyDescent="0.35">
      <c r="B1250" s="85"/>
      <c r="C1250" s="85"/>
      <c r="D1250" s="85"/>
      <c r="AK1250" s="59"/>
    </row>
    <row r="1251" spans="2:37" s="83" customFormat="1" ht="15.95" customHeight="1" x14ac:dyDescent="0.35">
      <c r="B1251" s="85"/>
      <c r="C1251" s="85"/>
      <c r="D1251" s="85"/>
      <c r="AK1251" s="59"/>
    </row>
    <row r="1252" spans="2:37" s="83" customFormat="1" ht="15.95" customHeight="1" x14ac:dyDescent="0.35">
      <c r="B1252" s="85"/>
      <c r="C1252" s="85"/>
      <c r="D1252" s="85"/>
      <c r="AK1252" s="59"/>
    </row>
    <row r="1253" spans="2:37" s="83" customFormat="1" ht="15.95" customHeight="1" x14ac:dyDescent="0.35">
      <c r="B1253" s="85"/>
      <c r="C1253" s="85"/>
      <c r="D1253" s="85"/>
      <c r="AK1253" s="59"/>
    </row>
    <row r="1254" spans="2:37" s="83" customFormat="1" ht="15.95" customHeight="1" x14ac:dyDescent="0.35">
      <c r="B1254" s="85"/>
      <c r="C1254" s="85"/>
      <c r="D1254" s="85"/>
      <c r="AK1254" s="59"/>
    </row>
    <row r="1255" spans="2:37" s="83" customFormat="1" ht="15.95" customHeight="1" x14ac:dyDescent="0.35">
      <c r="B1255" s="85"/>
      <c r="C1255" s="85"/>
      <c r="D1255" s="85"/>
      <c r="AK1255" s="59"/>
    </row>
    <row r="1256" spans="2:37" s="83" customFormat="1" ht="15.95" customHeight="1" x14ac:dyDescent="0.35">
      <c r="B1256" s="85"/>
      <c r="C1256" s="85"/>
      <c r="D1256" s="85"/>
      <c r="AK1256" s="59"/>
    </row>
    <row r="1257" spans="2:37" s="83" customFormat="1" ht="15.95" customHeight="1" x14ac:dyDescent="0.35">
      <c r="B1257" s="85"/>
      <c r="C1257" s="85"/>
      <c r="D1257" s="85"/>
      <c r="AK1257" s="59"/>
    </row>
    <row r="1258" spans="2:37" s="83" customFormat="1" ht="15.95" customHeight="1" x14ac:dyDescent="0.35">
      <c r="B1258" s="85"/>
      <c r="C1258" s="85"/>
      <c r="D1258" s="85"/>
      <c r="AK1258" s="59"/>
    </row>
    <row r="1259" spans="2:37" s="83" customFormat="1" ht="15.95" customHeight="1" x14ac:dyDescent="0.35">
      <c r="B1259" s="85"/>
      <c r="C1259" s="85"/>
      <c r="D1259" s="85"/>
      <c r="AK1259" s="59"/>
    </row>
    <row r="1260" spans="2:37" s="83" customFormat="1" ht="15.95" customHeight="1" x14ac:dyDescent="0.35">
      <c r="B1260" s="85"/>
      <c r="C1260" s="85"/>
      <c r="D1260" s="85"/>
      <c r="AK1260" s="59"/>
    </row>
    <row r="1261" spans="2:37" s="83" customFormat="1" ht="15.95" customHeight="1" x14ac:dyDescent="0.35">
      <c r="B1261" s="85"/>
      <c r="C1261" s="85"/>
      <c r="D1261" s="85"/>
      <c r="AK1261" s="59"/>
    </row>
    <row r="1262" spans="2:37" s="83" customFormat="1" ht="15.95" customHeight="1" x14ac:dyDescent="0.35">
      <c r="B1262" s="85"/>
      <c r="C1262" s="85"/>
      <c r="D1262" s="85"/>
      <c r="AK1262" s="59"/>
    </row>
    <row r="1263" spans="2:37" s="83" customFormat="1" ht="15.95" customHeight="1" x14ac:dyDescent="0.35">
      <c r="B1263" s="85"/>
      <c r="C1263" s="85"/>
      <c r="D1263" s="85"/>
      <c r="AK1263" s="59"/>
    </row>
    <row r="1264" spans="2:37" s="83" customFormat="1" ht="15.95" customHeight="1" x14ac:dyDescent="0.35">
      <c r="B1264" s="85"/>
      <c r="C1264" s="85"/>
      <c r="D1264" s="85"/>
      <c r="AK1264" s="59"/>
    </row>
    <row r="1265" spans="2:37" s="83" customFormat="1" ht="15.95" customHeight="1" x14ac:dyDescent="0.35">
      <c r="B1265" s="85"/>
      <c r="C1265" s="85"/>
      <c r="D1265" s="85"/>
      <c r="AK1265" s="59"/>
    </row>
    <row r="1266" spans="2:37" s="83" customFormat="1" ht="15.95" customHeight="1" x14ac:dyDescent="0.35">
      <c r="B1266" s="85"/>
      <c r="C1266" s="85"/>
      <c r="D1266" s="85"/>
      <c r="AK1266" s="59"/>
    </row>
    <row r="1267" spans="2:37" s="83" customFormat="1" ht="15.95" customHeight="1" x14ac:dyDescent="0.35">
      <c r="B1267" s="85"/>
      <c r="C1267" s="85"/>
      <c r="D1267" s="85"/>
      <c r="AK1267" s="59"/>
    </row>
    <row r="1268" spans="2:37" s="83" customFormat="1" ht="15.95" customHeight="1" x14ac:dyDescent="0.35">
      <c r="B1268" s="85"/>
      <c r="C1268" s="85"/>
      <c r="D1268" s="85"/>
      <c r="AK1268" s="59"/>
    </row>
    <row r="1269" spans="2:37" s="83" customFormat="1" ht="15.95" customHeight="1" x14ac:dyDescent="0.35">
      <c r="B1269" s="85"/>
      <c r="C1269" s="85"/>
      <c r="D1269" s="85"/>
      <c r="AK1269" s="59"/>
    </row>
    <row r="1270" spans="2:37" s="83" customFormat="1" ht="15.95" customHeight="1" x14ac:dyDescent="0.35">
      <c r="B1270" s="85"/>
      <c r="C1270" s="85"/>
      <c r="D1270" s="85"/>
      <c r="AK1270" s="59"/>
    </row>
    <row r="1271" spans="2:37" s="83" customFormat="1" ht="15.95" customHeight="1" x14ac:dyDescent="0.35">
      <c r="B1271" s="85"/>
      <c r="C1271" s="85"/>
      <c r="D1271" s="85"/>
      <c r="AK1271" s="59"/>
    </row>
    <row r="1272" spans="2:37" s="83" customFormat="1" ht="15.95" customHeight="1" x14ac:dyDescent="0.35">
      <c r="B1272" s="85"/>
      <c r="C1272" s="85"/>
      <c r="D1272" s="85"/>
      <c r="AK1272" s="59"/>
    </row>
    <row r="1273" spans="2:37" s="83" customFormat="1" ht="15.95" customHeight="1" x14ac:dyDescent="0.35">
      <c r="B1273" s="85"/>
      <c r="C1273" s="85"/>
      <c r="D1273" s="85"/>
      <c r="AK1273" s="59"/>
    </row>
    <row r="1274" spans="2:37" s="83" customFormat="1" ht="15.95" customHeight="1" x14ac:dyDescent="0.35">
      <c r="B1274" s="85"/>
      <c r="C1274" s="85"/>
      <c r="D1274" s="85"/>
      <c r="AK1274" s="59"/>
    </row>
    <row r="1275" spans="2:37" s="83" customFormat="1" ht="15.95" customHeight="1" x14ac:dyDescent="0.35">
      <c r="B1275" s="85"/>
      <c r="C1275" s="85"/>
      <c r="D1275" s="85"/>
      <c r="AK1275" s="59"/>
    </row>
    <row r="1276" spans="2:37" s="83" customFormat="1" ht="15.95" customHeight="1" x14ac:dyDescent="0.35">
      <c r="B1276" s="85"/>
      <c r="C1276" s="85"/>
      <c r="D1276" s="85"/>
      <c r="AK1276" s="59"/>
    </row>
    <row r="1277" spans="2:37" s="83" customFormat="1" ht="15.95" customHeight="1" x14ac:dyDescent="0.35">
      <c r="B1277" s="85"/>
      <c r="C1277" s="85"/>
      <c r="D1277" s="85"/>
      <c r="AK1277" s="59"/>
    </row>
    <row r="1278" spans="2:37" s="83" customFormat="1" ht="15.95" customHeight="1" x14ac:dyDescent="0.35">
      <c r="B1278" s="85"/>
      <c r="C1278" s="85"/>
      <c r="D1278" s="85"/>
      <c r="AK1278" s="59"/>
    </row>
    <row r="1279" spans="2:37" s="83" customFormat="1" ht="15.95" customHeight="1" x14ac:dyDescent="0.35">
      <c r="B1279" s="85"/>
      <c r="C1279" s="85"/>
      <c r="D1279" s="85"/>
      <c r="AK1279" s="59"/>
    </row>
    <row r="1280" spans="2:37" s="83" customFormat="1" ht="15.95" customHeight="1" x14ac:dyDescent="0.35">
      <c r="B1280" s="85"/>
      <c r="C1280" s="85"/>
      <c r="D1280" s="85"/>
      <c r="AK1280" s="59"/>
    </row>
    <row r="1281" spans="2:37" s="83" customFormat="1" ht="15.95" customHeight="1" x14ac:dyDescent="0.35">
      <c r="B1281" s="85"/>
      <c r="C1281" s="85"/>
      <c r="D1281" s="85"/>
      <c r="AK1281" s="59"/>
    </row>
    <row r="1282" spans="2:37" s="83" customFormat="1" ht="15.95" customHeight="1" x14ac:dyDescent="0.35">
      <c r="B1282" s="85"/>
      <c r="C1282" s="85"/>
      <c r="D1282" s="85"/>
      <c r="AK1282" s="59"/>
    </row>
    <row r="1283" spans="2:37" s="83" customFormat="1" ht="15.95" customHeight="1" x14ac:dyDescent="0.35">
      <c r="B1283" s="85"/>
      <c r="C1283" s="85"/>
      <c r="D1283" s="85"/>
      <c r="AK1283" s="59"/>
    </row>
    <row r="1284" spans="2:37" s="83" customFormat="1" ht="15.95" customHeight="1" x14ac:dyDescent="0.35">
      <c r="B1284" s="85"/>
      <c r="C1284" s="85"/>
      <c r="D1284" s="85"/>
      <c r="AK1284" s="59"/>
    </row>
    <row r="1285" spans="2:37" s="83" customFormat="1" ht="15.95" customHeight="1" x14ac:dyDescent="0.35">
      <c r="B1285" s="85"/>
      <c r="C1285" s="85"/>
      <c r="D1285" s="85"/>
      <c r="AK1285" s="59"/>
    </row>
    <row r="1286" spans="2:37" s="83" customFormat="1" ht="15.95" customHeight="1" x14ac:dyDescent="0.35">
      <c r="B1286" s="85"/>
      <c r="C1286" s="85"/>
      <c r="D1286" s="85"/>
      <c r="AK1286" s="59"/>
    </row>
    <row r="1287" spans="2:37" s="83" customFormat="1" ht="15.95" customHeight="1" x14ac:dyDescent="0.35">
      <c r="B1287" s="85"/>
      <c r="C1287" s="85"/>
      <c r="D1287" s="85"/>
      <c r="AK1287" s="59"/>
    </row>
    <row r="1288" spans="2:37" s="83" customFormat="1" ht="15.95" customHeight="1" x14ac:dyDescent="0.35">
      <c r="B1288" s="85"/>
      <c r="C1288" s="85"/>
      <c r="D1288" s="85"/>
      <c r="AK1288" s="59"/>
    </row>
    <row r="1289" spans="2:37" s="83" customFormat="1" ht="15.95" customHeight="1" x14ac:dyDescent="0.35">
      <c r="B1289" s="85"/>
      <c r="C1289" s="85"/>
      <c r="D1289" s="85"/>
      <c r="AK1289" s="59"/>
    </row>
    <row r="1290" spans="2:37" s="83" customFormat="1" ht="15.95" customHeight="1" x14ac:dyDescent="0.35">
      <c r="B1290" s="85"/>
      <c r="C1290" s="85"/>
      <c r="D1290" s="85"/>
      <c r="AK1290" s="59"/>
    </row>
    <row r="1291" spans="2:37" s="83" customFormat="1" ht="15.95" customHeight="1" x14ac:dyDescent="0.35">
      <c r="B1291" s="85"/>
      <c r="C1291" s="85"/>
      <c r="D1291" s="85"/>
      <c r="AK1291" s="59"/>
    </row>
    <row r="1292" spans="2:37" s="83" customFormat="1" ht="15.95" customHeight="1" x14ac:dyDescent="0.35">
      <c r="B1292" s="85"/>
      <c r="C1292" s="85"/>
      <c r="D1292" s="85"/>
      <c r="AK1292" s="59"/>
    </row>
    <row r="1293" spans="2:37" s="83" customFormat="1" ht="15.95" customHeight="1" x14ac:dyDescent="0.35">
      <c r="B1293" s="85"/>
      <c r="C1293" s="85"/>
      <c r="D1293" s="85"/>
      <c r="AK1293" s="59"/>
    </row>
    <row r="1294" spans="2:37" s="83" customFormat="1" ht="15.95" customHeight="1" x14ac:dyDescent="0.35">
      <c r="B1294" s="85"/>
      <c r="C1294" s="85"/>
      <c r="D1294" s="85"/>
      <c r="AK1294" s="59"/>
    </row>
    <row r="1295" spans="2:37" s="83" customFormat="1" ht="15.95" customHeight="1" x14ac:dyDescent="0.35">
      <c r="B1295" s="85"/>
      <c r="C1295" s="85"/>
      <c r="D1295" s="85"/>
      <c r="AK1295" s="59"/>
    </row>
    <row r="1296" spans="2:37" s="83" customFormat="1" ht="15.95" customHeight="1" x14ac:dyDescent="0.35">
      <c r="B1296" s="85"/>
      <c r="C1296" s="85"/>
      <c r="D1296" s="85"/>
      <c r="AK1296" s="59"/>
    </row>
    <row r="1297" spans="2:37" s="83" customFormat="1" ht="15.95" customHeight="1" x14ac:dyDescent="0.35">
      <c r="B1297" s="85"/>
      <c r="C1297" s="85"/>
      <c r="D1297" s="85"/>
      <c r="AK1297" s="59"/>
    </row>
    <row r="1298" spans="2:37" s="83" customFormat="1" ht="15.95" customHeight="1" x14ac:dyDescent="0.35">
      <c r="B1298" s="85"/>
      <c r="C1298" s="85"/>
      <c r="D1298" s="85"/>
      <c r="AK1298" s="59"/>
    </row>
    <row r="1299" spans="2:37" s="83" customFormat="1" ht="15.95" customHeight="1" x14ac:dyDescent="0.35">
      <c r="B1299" s="85"/>
      <c r="C1299" s="85"/>
      <c r="D1299" s="85"/>
      <c r="AK1299" s="59"/>
    </row>
    <row r="1300" spans="2:37" s="83" customFormat="1" ht="15.95" customHeight="1" x14ac:dyDescent="0.35">
      <c r="B1300" s="85"/>
      <c r="C1300" s="85"/>
      <c r="D1300" s="85"/>
      <c r="AK1300" s="59"/>
    </row>
    <row r="1301" spans="2:37" s="83" customFormat="1" ht="15.95" customHeight="1" x14ac:dyDescent="0.35">
      <c r="B1301" s="85"/>
      <c r="C1301" s="85"/>
      <c r="D1301" s="85"/>
      <c r="AK1301" s="59"/>
    </row>
    <row r="1302" spans="2:37" s="83" customFormat="1" ht="15.95" customHeight="1" x14ac:dyDescent="0.35">
      <c r="B1302" s="85"/>
      <c r="C1302" s="85"/>
      <c r="D1302" s="85"/>
      <c r="AK1302" s="59"/>
    </row>
    <row r="1303" spans="2:37" s="83" customFormat="1" ht="15.95" customHeight="1" x14ac:dyDescent="0.35">
      <c r="B1303" s="85"/>
      <c r="C1303" s="85"/>
      <c r="D1303" s="85"/>
      <c r="AK1303" s="59"/>
    </row>
    <row r="1304" spans="2:37" s="83" customFormat="1" ht="15.95" customHeight="1" x14ac:dyDescent="0.35">
      <c r="B1304" s="85"/>
      <c r="C1304" s="85"/>
      <c r="D1304" s="85"/>
      <c r="AK1304" s="59"/>
    </row>
    <row r="1305" spans="2:37" s="83" customFormat="1" ht="15.95" customHeight="1" x14ac:dyDescent="0.35">
      <c r="B1305" s="85"/>
      <c r="C1305" s="85"/>
      <c r="D1305" s="85"/>
      <c r="AK1305" s="59"/>
    </row>
    <row r="1306" spans="2:37" s="83" customFormat="1" ht="15.95" customHeight="1" x14ac:dyDescent="0.35">
      <c r="B1306" s="85"/>
      <c r="C1306" s="85"/>
      <c r="D1306" s="85"/>
      <c r="AK1306" s="59"/>
    </row>
    <row r="1307" spans="2:37" s="83" customFormat="1" ht="15.95" customHeight="1" x14ac:dyDescent="0.35">
      <c r="B1307" s="85"/>
      <c r="C1307" s="85"/>
      <c r="D1307" s="85"/>
      <c r="AK1307" s="59"/>
    </row>
    <row r="1308" spans="2:37" s="83" customFormat="1" ht="15.95" customHeight="1" x14ac:dyDescent="0.35">
      <c r="B1308" s="85"/>
      <c r="C1308" s="85"/>
      <c r="D1308" s="85"/>
      <c r="AK1308" s="59"/>
    </row>
    <row r="1309" spans="2:37" s="83" customFormat="1" ht="15.95" customHeight="1" x14ac:dyDescent="0.35">
      <c r="B1309" s="85"/>
      <c r="C1309" s="85"/>
      <c r="D1309" s="85"/>
      <c r="AK1309" s="59"/>
    </row>
    <row r="1310" spans="2:37" s="83" customFormat="1" ht="15.95" customHeight="1" x14ac:dyDescent="0.35">
      <c r="B1310" s="85"/>
      <c r="C1310" s="85"/>
      <c r="D1310" s="85"/>
      <c r="AK1310" s="59"/>
    </row>
    <row r="1311" spans="2:37" s="83" customFormat="1" ht="15.95" customHeight="1" x14ac:dyDescent="0.35">
      <c r="B1311" s="85"/>
      <c r="C1311" s="85"/>
      <c r="D1311" s="85"/>
      <c r="AK1311" s="59"/>
    </row>
    <row r="1312" spans="2:37" s="83" customFormat="1" ht="15.95" customHeight="1" x14ac:dyDescent="0.35">
      <c r="B1312" s="85"/>
      <c r="C1312" s="85"/>
      <c r="D1312" s="85"/>
      <c r="AK1312" s="59"/>
    </row>
    <row r="1313" spans="2:37" s="83" customFormat="1" ht="15.95" customHeight="1" x14ac:dyDescent="0.35">
      <c r="B1313" s="85"/>
      <c r="C1313" s="85"/>
      <c r="D1313" s="85"/>
      <c r="AK1313" s="59"/>
    </row>
    <row r="1314" spans="2:37" s="83" customFormat="1" ht="15.95" customHeight="1" x14ac:dyDescent="0.35">
      <c r="B1314" s="85"/>
      <c r="C1314" s="85"/>
      <c r="D1314" s="85"/>
      <c r="AK1314" s="59"/>
    </row>
    <row r="1315" spans="2:37" s="83" customFormat="1" ht="15.95" customHeight="1" x14ac:dyDescent="0.35">
      <c r="B1315" s="85"/>
      <c r="C1315" s="85"/>
      <c r="D1315" s="85"/>
      <c r="AK1315" s="59"/>
    </row>
    <row r="1316" spans="2:37" s="83" customFormat="1" ht="15.95" customHeight="1" x14ac:dyDescent="0.35">
      <c r="B1316" s="85"/>
      <c r="C1316" s="85"/>
      <c r="D1316" s="85"/>
      <c r="AK1316" s="59"/>
    </row>
    <row r="1317" spans="2:37" s="83" customFormat="1" ht="15.95" customHeight="1" x14ac:dyDescent="0.35">
      <c r="B1317" s="85"/>
      <c r="C1317" s="85"/>
      <c r="D1317" s="85"/>
      <c r="AK1317" s="59"/>
    </row>
    <row r="1318" spans="2:37" s="83" customFormat="1" ht="15.95" customHeight="1" x14ac:dyDescent="0.35">
      <c r="B1318" s="85"/>
      <c r="C1318" s="85"/>
      <c r="D1318" s="85"/>
      <c r="AK1318" s="59"/>
    </row>
    <row r="1319" spans="2:37" s="83" customFormat="1" ht="15.95" customHeight="1" x14ac:dyDescent="0.35">
      <c r="B1319" s="85"/>
      <c r="C1319" s="85"/>
      <c r="D1319" s="85"/>
      <c r="AK1319" s="59"/>
    </row>
    <row r="1320" spans="2:37" s="83" customFormat="1" ht="15.95" customHeight="1" x14ac:dyDescent="0.35">
      <c r="B1320" s="85"/>
      <c r="C1320" s="85"/>
      <c r="D1320" s="85"/>
      <c r="AK1320" s="59"/>
    </row>
    <row r="1321" spans="2:37" s="83" customFormat="1" ht="15.95" customHeight="1" x14ac:dyDescent="0.35">
      <c r="B1321" s="85"/>
      <c r="C1321" s="85"/>
      <c r="D1321" s="85"/>
      <c r="AK1321" s="59"/>
    </row>
    <row r="1322" spans="2:37" s="83" customFormat="1" ht="15.95" customHeight="1" x14ac:dyDescent="0.35">
      <c r="B1322" s="85"/>
      <c r="C1322" s="85"/>
      <c r="D1322" s="85"/>
      <c r="AK1322" s="59"/>
    </row>
    <row r="1323" spans="2:37" s="83" customFormat="1" ht="15.95" customHeight="1" x14ac:dyDescent="0.35">
      <c r="B1323" s="85"/>
      <c r="C1323" s="85"/>
      <c r="D1323" s="85"/>
      <c r="AK1323" s="59"/>
    </row>
    <row r="1324" spans="2:37" s="83" customFormat="1" ht="15.95" customHeight="1" x14ac:dyDescent="0.35">
      <c r="B1324" s="85"/>
      <c r="C1324" s="85"/>
      <c r="D1324" s="85"/>
      <c r="AK1324" s="59"/>
    </row>
    <row r="1325" spans="2:37" s="83" customFormat="1" ht="15.95" customHeight="1" x14ac:dyDescent="0.35">
      <c r="B1325" s="85"/>
      <c r="C1325" s="85"/>
      <c r="D1325" s="85"/>
      <c r="AK1325" s="59"/>
    </row>
    <row r="1326" spans="2:37" s="83" customFormat="1" ht="15.95" customHeight="1" x14ac:dyDescent="0.35">
      <c r="B1326" s="85"/>
      <c r="C1326" s="85"/>
      <c r="D1326" s="85"/>
      <c r="AK1326" s="59"/>
    </row>
    <row r="1327" spans="2:37" s="83" customFormat="1" ht="15.95" customHeight="1" x14ac:dyDescent="0.35">
      <c r="B1327" s="85"/>
      <c r="C1327" s="85"/>
      <c r="D1327" s="85"/>
      <c r="AK1327" s="59"/>
    </row>
    <row r="1328" spans="2:37" s="83" customFormat="1" ht="15.95" customHeight="1" x14ac:dyDescent="0.35">
      <c r="B1328" s="85"/>
      <c r="C1328" s="85"/>
      <c r="D1328" s="85"/>
      <c r="AK1328" s="59"/>
    </row>
    <row r="1329" spans="2:37" s="83" customFormat="1" ht="15.95" customHeight="1" x14ac:dyDescent="0.35">
      <c r="B1329" s="85"/>
      <c r="C1329" s="85"/>
      <c r="D1329" s="85"/>
      <c r="AK1329" s="59"/>
    </row>
    <row r="1330" spans="2:37" s="83" customFormat="1" ht="15.95" customHeight="1" x14ac:dyDescent="0.35">
      <c r="B1330" s="85"/>
      <c r="C1330" s="85"/>
      <c r="D1330" s="85"/>
      <c r="AK1330" s="59"/>
    </row>
    <row r="1331" spans="2:37" s="83" customFormat="1" ht="15.95" customHeight="1" x14ac:dyDescent="0.35">
      <c r="B1331" s="85"/>
      <c r="C1331" s="85"/>
      <c r="D1331" s="85"/>
      <c r="AK1331" s="59"/>
    </row>
    <row r="1332" spans="2:37" s="83" customFormat="1" ht="15.95" customHeight="1" x14ac:dyDescent="0.35">
      <c r="B1332" s="85"/>
      <c r="C1332" s="85"/>
      <c r="D1332" s="85"/>
      <c r="AK1332" s="59"/>
    </row>
    <row r="1333" spans="2:37" s="83" customFormat="1" ht="15.95" customHeight="1" x14ac:dyDescent="0.35">
      <c r="B1333" s="85"/>
      <c r="C1333" s="85"/>
      <c r="D1333" s="85"/>
      <c r="AK1333" s="59"/>
    </row>
    <row r="1334" spans="2:37" s="83" customFormat="1" ht="15.95" customHeight="1" x14ac:dyDescent="0.35">
      <c r="B1334" s="85"/>
      <c r="C1334" s="85"/>
      <c r="D1334" s="85"/>
      <c r="AK1334" s="59"/>
    </row>
    <row r="1335" spans="2:37" s="83" customFormat="1" ht="15.95" customHeight="1" x14ac:dyDescent="0.35">
      <c r="B1335" s="85"/>
      <c r="C1335" s="85"/>
      <c r="D1335" s="85"/>
      <c r="AK1335" s="59"/>
    </row>
    <row r="1336" spans="2:37" s="83" customFormat="1" ht="15.95" customHeight="1" x14ac:dyDescent="0.35">
      <c r="B1336" s="85"/>
      <c r="C1336" s="85"/>
      <c r="D1336" s="85"/>
      <c r="AK1336" s="59"/>
    </row>
    <row r="1337" spans="2:37" s="83" customFormat="1" ht="15.95" customHeight="1" x14ac:dyDescent="0.35">
      <c r="B1337" s="85"/>
      <c r="C1337" s="85"/>
      <c r="D1337" s="85"/>
      <c r="AK1337" s="59"/>
    </row>
    <row r="1338" spans="2:37" s="83" customFormat="1" ht="15.95" customHeight="1" x14ac:dyDescent="0.35">
      <c r="B1338" s="85"/>
      <c r="C1338" s="85"/>
      <c r="D1338" s="85"/>
      <c r="AK1338" s="59"/>
    </row>
    <row r="1339" spans="2:37" s="83" customFormat="1" ht="15.95" customHeight="1" x14ac:dyDescent="0.35">
      <c r="B1339" s="85"/>
      <c r="C1339" s="85"/>
      <c r="D1339" s="85"/>
      <c r="AK1339" s="59"/>
    </row>
    <row r="1340" spans="2:37" s="83" customFormat="1" ht="15.95" customHeight="1" x14ac:dyDescent="0.35">
      <c r="B1340" s="85"/>
      <c r="C1340" s="85"/>
      <c r="D1340" s="85"/>
      <c r="AK1340" s="59"/>
    </row>
    <row r="1341" spans="2:37" s="83" customFormat="1" ht="15.95" customHeight="1" x14ac:dyDescent="0.35">
      <c r="B1341" s="85"/>
      <c r="C1341" s="85"/>
      <c r="D1341" s="85"/>
      <c r="AK1341" s="59"/>
    </row>
    <row r="1342" spans="2:37" s="83" customFormat="1" ht="15.95" customHeight="1" x14ac:dyDescent="0.35">
      <c r="B1342" s="85"/>
      <c r="C1342" s="85"/>
      <c r="D1342" s="85"/>
      <c r="AK1342" s="59"/>
    </row>
    <row r="1343" spans="2:37" s="83" customFormat="1" ht="15.95" customHeight="1" x14ac:dyDescent="0.35">
      <c r="B1343" s="85"/>
      <c r="C1343" s="85"/>
      <c r="D1343" s="85"/>
      <c r="AK1343" s="59"/>
    </row>
    <row r="1344" spans="2:37" s="83" customFormat="1" ht="15.95" customHeight="1" x14ac:dyDescent="0.35">
      <c r="B1344" s="85"/>
      <c r="C1344" s="85"/>
      <c r="D1344" s="85"/>
      <c r="AK1344" s="59"/>
    </row>
    <row r="1345" spans="2:37" s="83" customFormat="1" ht="15.95" customHeight="1" x14ac:dyDescent="0.35">
      <c r="B1345" s="85"/>
      <c r="C1345" s="85"/>
      <c r="D1345" s="85"/>
      <c r="AK1345" s="59"/>
    </row>
    <row r="1346" spans="2:37" s="83" customFormat="1" ht="15.95" customHeight="1" x14ac:dyDescent="0.35">
      <c r="B1346" s="85"/>
      <c r="C1346" s="85"/>
      <c r="D1346" s="85"/>
      <c r="AK1346" s="59"/>
    </row>
    <row r="1347" spans="2:37" s="83" customFormat="1" ht="15.95" customHeight="1" x14ac:dyDescent="0.35">
      <c r="B1347" s="85"/>
      <c r="C1347" s="85"/>
      <c r="D1347" s="85"/>
      <c r="AK1347" s="59"/>
    </row>
    <row r="1348" spans="2:37" s="83" customFormat="1" ht="15.95" customHeight="1" x14ac:dyDescent="0.35">
      <c r="B1348" s="85"/>
      <c r="C1348" s="85"/>
      <c r="D1348" s="85"/>
      <c r="AK1348" s="59"/>
    </row>
    <row r="1349" spans="2:37" s="83" customFormat="1" ht="15.95" customHeight="1" x14ac:dyDescent="0.35">
      <c r="B1349" s="85"/>
      <c r="C1349" s="85"/>
      <c r="D1349" s="85"/>
      <c r="AK1349" s="59"/>
    </row>
    <row r="1350" spans="2:37" s="83" customFormat="1" ht="15.95" customHeight="1" x14ac:dyDescent="0.35">
      <c r="B1350" s="85"/>
      <c r="C1350" s="85"/>
      <c r="D1350" s="85"/>
      <c r="AK1350" s="59"/>
    </row>
    <row r="1351" spans="2:37" s="83" customFormat="1" ht="15.95" customHeight="1" x14ac:dyDescent="0.35">
      <c r="B1351" s="85"/>
      <c r="C1351" s="85"/>
      <c r="D1351" s="85"/>
      <c r="AK1351" s="59"/>
    </row>
    <row r="1352" spans="2:37" s="83" customFormat="1" ht="15.95" customHeight="1" x14ac:dyDescent="0.35">
      <c r="B1352" s="85"/>
      <c r="C1352" s="85"/>
      <c r="D1352" s="85"/>
      <c r="AK1352" s="59"/>
    </row>
    <row r="1353" spans="2:37" s="83" customFormat="1" ht="15.95" customHeight="1" x14ac:dyDescent="0.35">
      <c r="B1353" s="85"/>
      <c r="C1353" s="85"/>
      <c r="D1353" s="85"/>
      <c r="AK1353" s="59"/>
    </row>
    <row r="1354" spans="2:37" s="83" customFormat="1" ht="15.95" customHeight="1" x14ac:dyDescent="0.35">
      <c r="B1354" s="85"/>
      <c r="C1354" s="85"/>
      <c r="D1354" s="85"/>
      <c r="AK1354" s="59"/>
    </row>
    <row r="1355" spans="2:37" s="83" customFormat="1" ht="15.95" customHeight="1" x14ac:dyDescent="0.35">
      <c r="B1355" s="85"/>
      <c r="C1355" s="85"/>
      <c r="D1355" s="85"/>
      <c r="AK1355" s="59"/>
    </row>
    <row r="1356" spans="2:37" s="83" customFormat="1" ht="15.95" customHeight="1" x14ac:dyDescent="0.35">
      <c r="B1356" s="85"/>
      <c r="C1356" s="85"/>
      <c r="D1356" s="85"/>
      <c r="AK1356" s="59"/>
    </row>
    <row r="1357" spans="2:37" s="83" customFormat="1" ht="15.95" customHeight="1" x14ac:dyDescent="0.35">
      <c r="B1357" s="85"/>
      <c r="C1357" s="85"/>
      <c r="D1357" s="85"/>
      <c r="AK1357" s="59"/>
    </row>
    <row r="1358" spans="2:37" s="83" customFormat="1" ht="15.95" customHeight="1" x14ac:dyDescent="0.35">
      <c r="B1358" s="85"/>
      <c r="C1358" s="85"/>
      <c r="D1358" s="85"/>
      <c r="AK1358" s="59"/>
    </row>
    <row r="1359" spans="2:37" s="83" customFormat="1" ht="15.95" customHeight="1" x14ac:dyDescent="0.35">
      <c r="B1359" s="85"/>
      <c r="C1359" s="85"/>
      <c r="D1359" s="85"/>
      <c r="AK1359" s="59"/>
    </row>
    <row r="1360" spans="2:37" s="83" customFormat="1" ht="15.95" customHeight="1" x14ac:dyDescent="0.35">
      <c r="B1360" s="85"/>
      <c r="C1360" s="85"/>
      <c r="D1360" s="85"/>
      <c r="AK1360" s="59"/>
    </row>
    <row r="1361" spans="2:37" s="83" customFormat="1" ht="15.95" customHeight="1" x14ac:dyDescent="0.35">
      <c r="B1361" s="85"/>
      <c r="C1361" s="85"/>
      <c r="D1361" s="85"/>
      <c r="AK1361" s="59"/>
    </row>
    <row r="1362" spans="2:37" s="83" customFormat="1" ht="15.95" customHeight="1" x14ac:dyDescent="0.35">
      <c r="B1362" s="85"/>
      <c r="C1362" s="85"/>
      <c r="D1362" s="85"/>
      <c r="AK1362" s="59"/>
    </row>
    <row r="1363" spans="2:37" s="83" customFormat="1" ht="15.95" customHeight="1" x14ac:dyDescent="0.35">
      <c r="B1363" s="85"/>
      <c r="C1363" s="85"/>
      <c r="D1363" s="85"/>
      <c r="AK1363" s="59"/>
    </row>
    <row r="1364" spans="2:37" s="83" customFormat="1" ht="15.95" customHeight="1" x14ac:dyDescent="0.35">
      <c r="B1364" s="85"/>
      <c r="C1364" s="85"/>
      <c r="D1364" s="85"/>
      <c r="AK1364" s="59"/>
    </row>
    <row r="1365" spans="2:37" s="83" customFormat="1" ht="15.95" customHeight="1" x14ac:dyDescent="0.35">
      <c r="B1365" s="85"/>
      <c r="C1365" s="85"/>
      <c r="D1365" s="85"/>
      <c r="AK1365" s="59"/>
    </row>
    <row r="1366" spans="2:37" s="83" customFormat="1" ht="15.95" customHeight="1" x14ac:dyDescent="0.35">
      <c r="B1366" s="85"/>
      <c r="C1366" s="85"/>
      <c r="D1366" s="85"/>
      <c r="AK1366" s="59"/>
    </row>
    <row r="1367" spans="2:37" s="83" customFormat="1" ht="15.95" customHeight="1" x14ac:dyDescent="0.35">
      <c r="B1367" s="85"/>
      <c r="C1367" s="85"/>
      <c r="D1367" s="85"/>
      <c r="AK1367" s="59"/>
    </row>
    <row r="1368" spans="2:37" s="83" customFormat="1" ht="15.95" customHeight="1" x14ac:dyDescent="0.35">
      <c r="B1368" s="85"/>
      <c r="C1368" s="85"/>
      <c r="D1368" s="85"/>
      <c r="AK1368" s="59"/>
    </row>
    <row r="1369" spans="2:37" s="83" customFormat="1" ht="15.95" customHeight="1" x14ac:dyDescent="0.35">
      <c r="B1369" s="85"/>
      <c r="C1369" s="85"/>
      <c r="D1369" s="85"/>
      <c r="AK1369" s="59"/>
    </row>
    <row r="1370" spans="2:37" s="83" customFormat="1" ht="15.95" customHeight="1" x14ac:dyDescent="0.35">
      <c r="B1370" s="85"/>
      <c r="C1370" s="85"/>
      <c r="D1370" s="85"/>
      <c r="AK1370" s="59"/>
    </row>
    <row r="1371" spans="2:37" s="83" customFormat="1" ht="15.95" customHeight="1" x14ac:dyDescent="0.35">
      <c r="B1371" s="85"/>
      <c r="C1371" s="85"/>
      <c r="D1371" s="85"/>
      <c r="AK1371" s="59"/>
    </row>
    <row r="1372" spans="2:37" s="83" customFormat="1" ht="15.95" customHeight="1" x14ac:dyDescent="0.35">
      <c r="B1372" s="85"/>
      <c r="C1372" s="85"/>
      <c r="D1372" s="85"/>
      <c r="AK1372" s="59"/>
    </row>
    <row r="1373" spans="2:37" s="83" customFormat="1" ht="15.95" customHeight="1" x14ac:dyDescent="0.35">
      <c r="B1373" s="85"/>
      <c r="C1373" s="85"/>
      <c r="D1373" s="85"/>
      <c r="AK1373" s="59"/>
    </row>
    <row r="1374" spans="2:37" s="83" customFormat="1" ht="15.95" customHeight="1" x14ac:dyDescent="0.35">
      <c r="B1374" s="85"/>
      <c r="C1374" s="85"/>
      <c r="D1374" s="85"/>
      <c r="AK1374" s="59"/>
    </row>
    <row r="1375" spans="2:37" s="83" customFormat="1" ht="15.95" customHeight="1" x14ac:dyDescent="0.35">
      <c r="B1375" s="85"/>
      <c r="C1375" s="85"/>
      <c r="D1375" s="85"/>
      <c r="AK1375" s="59"/>
    </row>
    <row r="1376" spans="2:37" s="83" customFormat="1" ht="15.95" customHeight="1" x14ac:dyDescent="0.35">
      <c r="B1376" s="85"/>
      <c r="C1376" s="85"/>
      <c r="D1376" s="85"/>
      <c r="AK1376" s="59"/>
    </row>
    <row r="1377" spans="2:37" s="83" customFormat="1" ht="15.95" customHeight="1" x14ac:dyDescent="0.35">
      <c r="B1377" s="85"/>
      <c r="C1377" s="85"/>
      <c r="D1377" s="85"/>
      <c r="AK1377" s="59"/>
    </row>
    <row r="1378" spans="2:37" s="83" customFormat="1" ht="15.95" customHeight="1" x14ac:dyDescent="0.35">
      <c r="B1378" s="85"/>
      <c r="C1378" s="85"/>
      <c r="D1378" s="85"/>
      <c r="AK1378" s="59"/>
    </row>
    <row r="1379" spans="2:37" s="83" customFormat="1" ht="15.95" customHeight="1" x14ac:dyDescent="0.35">
      <c r="B1379" s="85"/>
      <c r="C1379" s="85"/>
      <c r="D1379" s="85"/>
      <c r="AK1379" s="59"/>
    </row>
    <row r="1380" spans="2:37" s="83" customFormat="1" ht="15.95" customHeight="1" x14ac:dyDescent="0.35">
      <c r="B1380" s="85"/>
      <c r="C1380" s="85"/>
      <c r="D1380" s="85"/>
      <c r="AK1380" s="59"/>
    </row>
    <row r="1381" spans="2:37" s="83" customFormat="1" ht="15.95" customHeight="1" x14ac:dyDescent="0.35">
      <c r="B1381" s="85"/>
      <c r="C1381" s="85"/>
      <c r="D1381" s="85"/>
      <c r="AK1381" s="59"/>
    </row>
    <row r="1382" spans="2:37" s="83" customFormat="1" ht="15.95" customHeight="1" x14ac:dyDescent="0.35">
      <c r="B1382" s="85"/>
      <c r="C1382" s="85"/>
      <c r="D1382" s="85"/>
      <c r="AK1382" s="59"/>
    </row>
    <row r="1383" spans="2:37" s="83" customFormat="1" ht="15.95" customHeight="1" x14ac:dyDescent="0.35">
      <c r="B1383" s="85"/>
      <c r="C1383" s="85"/>
      <c r="D1383" s="85"/>
      <c r="AK1383" s="59"/>
    </row>
    <row r="1384" spans="2:37" s="83" customFormat="1" ht="15.95" customHeight="1" x14ac:dyDescent="0.35">
      <c r="B1384" s="85"/>
      <c r="C1384" s="85"/>
      <c r="D1384" s="85"/>
      <c r="AK1384" s="59"/>
    </row>
    <row r="1385" spans="2:37" s="83" customFormat="1" ht="15.95" customHeight="1" x14ac:dyDescent="0.35">
      <c r="B1385" s="85"/>
      <c r="C1385" s="85"/>
      <c r="D1385" s="85"/>
      <c r="AK1385" s="59"/>
    </row>
    <row r="1386" spans="2:37" s="83" customFormat="1" ht="15.95" customHeight="1" x14ac:dyDescent="0.35">
      <c r="B1386" s="85"/>
      <c r="C1386" s="85"/>
      <c r="D1386" s="85"/>
      <c r="AK1386" s="59"/>
    </row>
    <row r="1387" spans="2:37" s="83" customFormat="1" ht="15.95" customHeight="1" x14ac:dyDescent="0.35">
      <c r="B1387" s="85"/>
      <c r="C1387" s="85"/>
      <c r="D1387" s="85"/>
      <c r="AK1387" s="59"/>
    </row>
    <row r="1388" spans="2:37" s="83" customFormat="1" ht="15.95" customHeight="1" x14ac:dyDescent="0.35">
      <c r="B1388" s="85"/>
      <c r="C1388" s="85"/>
      <c r="D1388" s="85"/>
      <c r="AK1388" s="59"/>
    </row>
    <row r="1389" spans="2:37" s="83" customFormat="1" ht="15.95" customHeight="1" x14ac:dyDescent="0.35">
      <c r="B1389" s="85"/>
      <c r="C1389" s="85"/>
      <c r="D1389" s="85"/>
      <c r="AK1389" s="59"/>
    </row>
    <row r="1390" spans="2:37" s="83" customFormat="1" ht="15.95" customHeight="1" x14ac:dyDescent="0.35">
      <c r="B1390" s="85"/>
      <c r="C1390" s="85"/>
      <c r="D1390" s="85"/>
      <c r="AK1390" s="59"/>
    </row>
    <row r="1391" spans="2:37" s="83" customFormat="1" ht="15.95" customHeight="1" x14ac:dyDescent="0.35">
      <c r="B1391" s="85"/>
      <c r="C1391" s="85"/>
      <c r="D1391" s="85"/>
      <c r="AK1391" s="59"/>
    </row>
    <row r="1392" spans="2:37" s="83" customFormat="1" ht="15.95" customHeight="1" x14ac:dyDescent="0.35">
      <c r="B1392" s="85"/>
      <c r="C1392" s="85"/>
      <c r="D1392" s="85"/>
      <c r="AK1392" s="59"/>
    </row>
    <row r="1393" spans="2:37" s="83" customFormat="1" ht="15.95" customHeight="1" x14ac:dyDescent="0.35">
      <c r="B1393" s="85"/>
      <c r="C1393" s="85"/>
      <c r="D1393" s="85"/>
      <c r="AK1393" s="59"/>
    </row>
    <row r="1394" spans="2:37" s="83" customFormat="1" ht="15.95" customHeight="1" x14ac:dyDescent="0.35">
      <c r="B1394" s="85"/>
      <c r="C1394" s="85"/>
      <c r="D1394" s="85"/>
      <c r="AK1394" s="59"/>
    </row>
    <row r="1395" spans="2:37" s="83" customFormat="1" ht="15.95" customHeight="1" x14ac:dyDescent="0.35">
      <c r="B1395" s="85"/>
      <c r="C1395" s="85"/>
      <c r="D1395" s="85"/>
      <c r="AK1395" s="59"/>
    </row>
    <row r="1396" spans="2:37" s="83" customFormat="1" ht="15.95" customHeight="1" x14ac:dyDescent="0.35">
      <c r="B1396" s="85"/>
      <c r="C1396" s="85"/>
      <c r="D1396" s="85"/>
      <c r="AK1396" s="59"/>
    </row>
    <row r="1397" spans="2:37" s="83" customFormat="1" ht="15.95" customHeight="1" x14ac:dyDescent="0.35">
      <c r="B1397" s="85"/>
      <c r="C1397" s="85"/>
      <c r="D1397" s="85"/>
      <c r="AK1397" s="59"/>
    </row>
    <row r="1398" spans="2:37" s="83" customFormat="1" ht="15.95" customHeight="1" x14ac:dyDescent="0.35">
      <c r="B1398" s="85"/>
      <c r="C1398" s="85"/>
      <c r="D1398" s="85"/>
      <c r="AK1398" s="59"/>
    </row>
    <row r="1399" spans="2:37" s="83" customFormat="1" ht="15.95" customHeight="1" x14ac:dyDescent="0.35">
      <c r="B1399" s="85"/>
      <c r="C1399" s="85"/>
      <c r="D1399" s="85"/>
      <c r="AK1399" s="59"/>
    </row>
    <row r="1400" spans="2:37" s="83" customFormat="1" ht="15.95" customHeight="1" x14ac:dyDescent="0.35">
      <c r="B1400" s="85"/>
      <c r="C1400" s="85"/>
      <c r="D1400" s="85"/>
      <c r="AK1400" s="59"/>
    </row>
    <row r="1401" spans="2:37" s="83" customFormat="1" ht="15.95" customHeight="1" x14ac:dyDescent="0.35">
      <c r="B1401" s="85"/>
      <c r="C1401" s="85"/>
      <c r="D1401" s="85"/>
      <c r="AK1401" s="59"/>
    </row>
    <row r="1402" spans="2:37" s="83" customFormat="1" ht="15.95" customHeight="1" x14ac:dyDescent="0.35">
      <c r="B1402" s="85"/>
      <c r="C1402" s="85"/>
      <c r="D1402" s="85"/>
      <c r="AK1402" s="59"/>
    </row>
    <row r="1403" spans="2:37" s="83" customFormat="1" ht="15.95" customHeight="1" x14ac:dyDescent="0.35">
      <c r="B1403" s="85"/>
      <c r="C1403" s="85"/>
      <c r="D1403" s="85"/>
      <c r="AK1403" s="59"/>
    </row>
    <row r="1404" spans="2:37" s="83" customFormat="1" ht="15.95" customHeight="1" x14ac:dyDescent="0.35">
      <c r="B1404" s="85"/>
      <c r="C1404" s="85"/>
      <c r="D1404" s="85"/>
      <c r="AK1404" s="59"/>
    </row>
    <row r="1405" spans="2:37" s="83" customFormat="1" ht="15.95" customHeight="1" x14ac:dyDescent="0.35">
      <c r="B1405" s="85"/>
      <c r="C1405" s="85"/>
      <c r="D1405" s="85"/>
      <c r="AK1405" s="59"/>
    </row>
    <row r="1406" spans="2:37" s="83" customFormat="1" ht="15.95" customHeight="1" x14ac:dyDescent="0.35">
      <c r="B1406" s="85"/>
      <c r="C1406" s="85"/>
      <c r="D1406" s="85"/>
      <c r="AK1406" s="59"/>
    </row>
    <row r="1407" spans="2:37" s="83" customFormat="1" ht="15.95" customHeight="1" x14ac:dyDescent="0.35">
      <c r="B1407" s="85"/>
      <c r="C1407" s="85"/>
      <c r="D1407" s="85"/>
      <c r="AK1407" s="59"/>
    </row>
    <row r="1408" spans="2:37" s="83" customFormat="1" ht="15.95" customHeight="1" x14ac:dyDescent="0.35">
      <c r="B1408" s="85"/>
      <c r="C1408" s="85"/>
      <c r="D1408" s="85"/>
      <c r="AK1408" s="59"/>
    </row>
    <row r="1409" spans="2:37" s="83" customFormat="1" ht="15.95" customHeight="1" x14ac:dyDescent="0.35">
      <c r="B1409" s="85"/>
      <c r="C1409" s="85"/>
      <c r="D1409" s="85"/>
      <c r="AK1409" s="59"/>
    </row>
    <row r="1410" spans="2:37" s="83" customFormat="1" ht="15.95" customHeight="1" x14ac:dyDescent="0.35">
      <c r="B1410" s="85"/>
      <c r="C1410" s="85"/>
      <c r="D1410" s="85"/>
      <c r="AK1410" s="59"/>
    </row>
    <row r="1411" spans="2:37" s="83" customFormat="1" ht="15.95" customHeight="1" x14ac:dyDescent="0.35">
      <c r="B1411" s="85"/>
      <c r="C1411" s="85"/>
      <c r="D1411" s="85"/>
      <c r="AK1411" s="59"/>
    </row>
    <row r="1412" spans="2:37" s="83" customFormat="1" ht="15.95" customHeight="1" x14ac:dyDescent="0.35">
      <c r="B1412" s="85"/>
      <c r="C1412" s="85"/>
      <c r="D1412" s="85"/>
      <c r="AK1412" s="59"/>
    </row>
    <row r="1413" spans="2:37" s="83" customFormat="1" ht="15.95" customHeight="1" x14ac:dyDescent="0.35">
      <c r="B1413" s="85"/>
      <c r="C1413" s="85"/>
      <c r="D1413" s="85"/>
      <c r="AK1413" s="59"/>
    </row>
    <row r="1414" spans="2:37" s="83" customFormat="1" ht="15.95" customHeight="1" x14ac:dyDescent="0.35">
      <c r="B1414" s="85"/>
      <c r="C1414" s="85"/>
      <c r="D1414" s="85"/>
      <c r="AK1414" s="59"/>
    </row>
    <row r="1415" spans="2:37" s="83" customFormat="1" ht="15.95" customHeight="1" x14ac:dyDescent="0.35">
      <c r="B1415" s="85"/>
      <c r="C1415" s="85"/>
      <c r="D1415" s="85"/>
      <c r="AK1415" s="59"/>
    </row>
    <row r="1416" spans="2:37" s="83" customFormat="1" ht="15.95" customHeight="1" x14ac:dyDescent="0.35">
      <c r="B1416" s="85"/>
      <c r="C1416" s="85"/>
      <c r="D1416" s="85"/>
      <c r="AK1416" s="59"/>
    </row>
    <row r="1417" spans="2:37" s="83" customFormat="1" ht="15.95" customHeight="1" x14ac:dyDescent="0.35">
      <c r="B1417" s="85"/>
      <c r="C1417" s="85"/>
      <c r="D1417" s="85"/>
      <c r="AK1417" s="59"/>
    </row>
    <row r="1418" spans="2:37" s="83" customFormat="1" ht="15.95" customHeight="1" x14ac:dyDescent="0.35">
      <c r="B1418" s="85"/>
      <c r="C1418" s="85"/>
      <c r="D1418" s="85"/>
      <c r="AK1418" s="59"/>
    </row>
    <row r="1419" spans="2:37" s="83" customFormat="1" ht="15.95" customHeight="1" x14ac:dyDescent="0.35">
      <c r="B1419" s="85"/>
      <c r="C1419" s="85"/>
      <c r="D1419" s="85"/>
      <c r="AK1419" s="59"/>
    </row>
    <row r="1420" spans="2:37" s="83" customFormat="1" ht="15.95" customHeight="1" x14ac:dyDescent="0.35">
      <c r="B1420" s="85"/>
      <c r="C1420" s="85"/>
      <c r="D1420" s="85"/>
      <c r="AK1420" s="59"/>
    </row>
    <row r="1421" spans="2:37" s="83" customFormat="1" ht="15.95" customHeight="1" x14ac:dyDescent="0.35">
      <c r="B1421" s="85"/>
      <c r="C1421" s="85"/>
      <c r="D1421" s="85"/>
      <c r="AK1421" s="59"/>
    </row>
    <row r="1422" spans="2:37" s="83" customFormat="1" ht="15.95" customHeight="1" x14ac:dyDescent="0.35">
      <c r="B1422" s="85"/>
      <c r="C1422" s="85"/>
      <c r="D1422" s="85"/>
      <c r="AK1422" s="59"/>
    </row>
    <row r="1423" spans="2:37" s="83" customFormat="1" ht="15.95" customHeight="1" x14ac:dyDescent="0.35">
      <c r="B1423" s="85"/>
      <c r="C1423" s="85"/>
      <c r="D1423" s="85"/>
      <c r="AK1423" s="59"/>
    </row>
    <row r="1424" spans="2:37" s="83" customFormat="1" ht="15.95" customHeight="1" x14ac:dyDescent="0.35">
      <c r="B1424" s="85"/>
      <c r="C1424" s="85"/>
      <c r="D1424" s="85"/>
      <c r="AK1424" s="59"/>
    </row>
    <row r="1425" spans="2:37" s="83" customFormat="1" ht="15.95" customHeight="1" x14ac:dyDescent="0.35">
      <c r="B1425" s="85"/>
      <c r="C1425" s="85"/>
      <c r="D1425" s="85"/>
      <c r="AK1425" s="59"/>
    </row>
    <row r="1426" spans="2:37" s="83" customFormat="1" ht="15.95" customHeight="1" x14ac:dyDescent="0.35">
      <c r="B1426" s="85"/>
      <c r="C1426" s="85"/>
      <c r="D1426" s="85"/>
      <c r="AK1426" s="59"/>
    </row>
    <row r="1427" spans="2:37" s="83" customFormat="1" ht="15.95" customHeight="1" x14ac:dyDescent="0.35">
      <c r="B1427" s="85"/>
      <c r="C1427" s="85"/>
      <c r="D1427" s="85"/>
      <c r="AK1427" s="59"/>
    </row>
    <row r="1428" spans="2:37" s="83" customFormat="1" ht="15.95" customHeight="1" x14ac:dyDescent="0.35">
      <c r="B1428" s="85"/>
      <c r="C1428" s="85"/>
      <c r="D1428" s="85"/>
      <c r="AK1428" s="59"/>
    </row>
    <row r="1429" spans="2:37" s="83" customFormat="1" ht="15.95" customHeight="1" x14ac:dyDescent="0.35">
      <c r="B1429" s="85"/>
      <c r="C1429" s="85"/>
      <c r="D1429" s="85"/>
      <c r="AK1429" s="59"/>
    </row>
    <row r="1430" spans="2:37" s="83" customFormat="1" ht="15.95" customHeight="1" x14ac:dyDescent="0.35">
      <c r="B1430" s="85"/>
      <c r="C1430" s="85"/>
      <c r="D1430" s="85"/>
      <c r="AK1430" s="59"/>
    </row>
    <row r="1431" spans="2:37" s="83" customFormat="1" ht="15.95" customHeight="1" x14ac:dyDescent="0.35">
      <c r="B1431" s="85"/>
      <c r="C1431" s="85"/>
      <c r="D1431" s="85"/>
      <c r="AK1431" s="59"/>
    </row>
    <row r="1432" spans="2:37" s="83" customFormat="1" ht="15.95" customHeight="1" x14ac:dyDescent="0.35">
      <c r="B1432" s="85"/>
      <c r="C1432" s="85"/>
      <c r="D1432" s="85"/>
      <c r="AK1432" s="59"/>
    </row>
    <row r="1433" spans="2:37" s="83" customFormat="1" ht="15.95" customHeight="1" x14ac:dyDescent="0.35">
      <c r="B1433" s="85"/>
      <c r="C1433" s="85"/>
      <c r="D1433" s="85"/>
      <c r="AK1433" s="59"/>
    </row>
    <row r="1434" spans="2:37" s="83" customFormat="1" ht="15.95" customHeight="1" x14ac:dyDescent="0.35">
      <c r="B1434" s="85"/>
      <c r="C1434" s="85"/>
      <c r="D1434" s="85"/>
      <c r="AK1434" s="59"/>
    </row>
    <row r="1435" spans="2:37" s="83" customFormat="1" ht="15.95" customHeight="1" x14ac:dyDescent="0.35">
      <c r="B1435" s="85"/>
      <c r="C1435" s="85"/>
      <c r="D1435" s="85"/>
      <c r="AK1435" s="59"/>
    </row>
    <row r="1436" spans="2:37" s="83" customFormat="1" ht="15.95" customHeight="1" x14ac:dyDescent="0.35">
      <c r="B1436" s="85"/>
      <c r="C1436" s="85"/>
      <c r="D1436" s="85"/>
      <c r="AK1436" s="59"/>
    </row>
    <row r="1437" spans="2:37" s="83" customFormat="1" ht="15.95" customHeight="1" x14ac:dyDescent="0.35">
      <c r="B1437" s="85"/>
      <c r="C1437" s="85"/>
      <c r="D1437" s="85"/>
      <c r="AK1437" s="59"/>
    </row>
    <row r="1438" spans="2:37" s="83" customFormat="1" ht="15.95" customHeight="1" x14ac:dyDescent="0.35">
      <c r="B1438" s="85"/>
      <c r="C1438" s="85"/>
      <c r="D1438" s="85"/>
      <c r="AK1438" s="59"/>
    </row>
    <row r="1439" spans="2:37" s="83" customFormat="1" ht="15.95" customHeight="1" x14ac:dyDescent="0.35">
      <c r="B1439" s="85"/>
      <c r="C1439" s="85"/>
      <c r="D1439" s="85"/>
      <c r="AK1439" s="59"/>
    </row>
    <row r="1440" spans="2:37" s="83" customFormat="1" ht="15.95" customHeight="1" x14ac:dyDescent="0.35">
      <c r="B1440" s="85"/>
      <c r="C1440" s="85"/>
      <c r="D1440" s="85"/>
      <c r="AK1440" s="59"/>
    </row>
    <row r="1441" spans="2:37" s="83" customFormat="1" ht="15.95" customHeight="1" x14ac:dyDescent="0.35">
      <c r="B1441" s="85"/>
      <c r="C1441" s="85"/>
      <c r="D1441" s="85"/>
      <c r="AK1441" s="59"/>
    </row>
    <row r="1442" spans="2:37" s="83" customFormat="1" ht="15.95" customHeight="1" x14ac:dyDescent="0.35">
      <c r="B1442" s="85"/>
      <c r="C1442" s="85"/>
      <c r="D1442" s="85"/>
      <c r="AK1442" s="59"/>
    </row>
    <row r="1443" spans="2:37" s="83" customFormat="1" ht="15.95" customHeight="1" x14ac:dyDescent="0.35">
      <c r="B1443" s="85"/>
      <c r="C1443" s="85"/>
      <c r="D1443" s="85"/>
      <c r="AK1443" s="59"/>
    </row>
    <row r="1444" spans="2:37" s="83" customFormat="1" ht="15.95" customHeight="1" x14ac:dyDescent="0.35">
      <c r="B1444" s="85"/>
      <c r="C1444" s="85"/>
      <c r="D1444" s="85"/>
      <c r="AK1444" s="59"/>
    </row>
    <row r="1445" spans="2:37" s="83" customFormat="1" ht="15.95" customHeight="1" x14ac:dyDescent="0.35">
      <c r="B1445" s="85"/>
      <c r="C1445" s="85"/>
      <c r="D1445" s="85"/>
      <c r="AK1445" s="59"/>
    </row>
    <row r="1446" spans="2:37" s="83" customFormat="1" ht="15.95" customHeight="1" x14ac:dyDescent="0.35">
      <c r="B1446" s="85"/>
      <c r="C1446" s="85"/>
      <c r="D1446" s="85"/>
      <c r="AK1446" s="59"/>
    </row>
    <row r="1447" spans="2:37" s="83" customFormat="1" ht="15.95" customHeight="1" x14ac:dyDescent="0.35">
      <c r="B1447" s="85"/>
      <c r="C1447" s="85"/>
      <c r="D1447" s="85"/>
      <c r="AK1447" s="59"/>
    </row>
    <row r="1448" spans="2:37" s="83" customFormat="1" ht="15.95" customHeight="1" x14ac:dyDescent="0.35">
      <c r="B1448" s="85"/>
      <c r="C1448" s="85"/>
      <c r="D1448" s="85"/>
      <c r="AK1448" s="59"/>
    </row>
    <row r="1449" spans="2:37" s="83" customFormat="1" ht="15.95" customHeight="1" x14ac:dyDescent="0.35">
      <c r="B1449" s="85"/>
      <c r="C1449" s="85"/>
      <c r="D1449" s="85"/>
      <c r="AK1449" s="59"/>
    </row>
    <row r="1450" spans="2:37" s="83" customFormat="1" ht="15.95" customHeight="1" x14ac:dyDescent="0.35">
      <c r="B1450" s="85"/>
      <c r="C1450" s="85"/>
      <c r="D1450" s="85"/>
      <c r="AK1450" s="59"/>
    </row>
    <row r="1451" spans="2:37" s="83" customFormat="1" ht="15.95" customHeight="1" x14ac:dyDescent="0.35">
      <c r="B1451" s="85"/>
      <c r="C1451" s="85"/>
      <c r="D1451" s="85"/>
      <c r="AK1451" s="59"/>
    </row>
    <row r="1452" spans="2:37" s="83" customFormat="1" ht="15.95" customHeight="1" x14ac:dyDescent="0.35">
      <c r="B1452" s="85"/>
      <c r="C1452" s="85"/>
      <c r="D1452" s="85"/>
      <c r="AK1452" s="59"/>
    </row>
    <row r="1453" spans="2:37" s="83" customFormat="1" ht="15.95" customHeight="1" x14ac:dyDescent="0.35">
      <c r="B1453" s="85"/>
      <c r="C1453" s="85"/>
      <c r="D1453" s="85"/>
      <c r="AK1453" s="59"/>
    </row>
    <row r="1454" spans="2:37" s="83" customFormat="1" ht="15.95" customHeight="1" x14ac:dyDescent="0.35">
      <c r="B1454" s="85"/>
      <c r="C1454" s="85"/>
      <c r="D1454" s="85"/>
      <c r="AK1454" s="59"/>
    </row>
    <row r="1455" spans="2:37" s="83" customFormat="1" ht="15.95" customHeight="1" x14ac:dyDescent="0.35">
      <c r="B1455" s="85"/>
      <c r="C1455" s="85"/>
      <c r="D1455" s="85"/>
      <c r="AK1455" s="59"/>
    </row>
    <row r="1456" spans="2:37" s="83" customFormat="1" ht="15.95" customHeight="1" x14ac:dyDescent="0.35">
      <c r="B1456" s="85"/>
      <c r="C1456" s="85"/>
      <c r="D1456" s="85"/>
      <c r="AK1456" s="59"/>
    </row>
    <row r="1457" spans="2:37" s="83" customFormat="1" ht="15.95" customHeight="1" x14ac:dyDescent="0.35">
      <c r="B1457" s="85"/>
      <c r="C1457" s="85"/>
      <c r="D1457" s="85"/>
      <c r="AK1457" s="59"/>
    </row>
    <row r="1458" spans="2:37" s="83" customFormat="1" ht="15.95" customHeight="1" x14ac:dyDescent="0.35">
      <c r="B1458" s="85"/>
      <c r="C1458" s="85"/>
      <c r="D1458" s="85"/>
      <c r="AK1458" s="59"/>
    </row>
    <row r="1459" spans="2:37" s="83" customFormat="1" ht="15.95" customHeight="1" x14ac:dyDescent="0.35">
      <c r="B1459" s="85"/>
      <c r="C1459" s="85"/>
      <c r="D1459" s="85"/>
      <c r="AK1459" s="59"/>
    </row>
    <row r="1460" spans="2:37" s="83" customFormat="1" ht="15.95" customHeight="1" x14ac:dyDescent="0.35">
      <c r="B1460" s="85"/>
      <c r="C1460" s="85"/>
      <c r="D1460" s="85"/>
      <c r="AK1460" s="59"/>
    </row>
    <row r="1461" spans="2:37" s="83" customFormat="1" ht="15.95" customHeight="1" x14ac:dyDescent="0.35">
      <c r="B1461" s="85"/>
      <c r="C1461" s="85"/>
      <c r="D1461" s="85"/>
      <c r="AK1461" s="59"/>
    </row>
    <row r="1462" spans="2:37" s="83" customFormat="1" ht="15.95" customHeight="1" x14ac:dyDescent="0.35">
      <c r="B1462" s="85"/>
      <c r="C1462" s="85"/>
      <c r="D1462" s="85"/>
      <c r="AK1462" s="59"/>
    </row>
    <row r="1463" spans="2:37" s="83" customFormat="1" ht="15.95" customHeight="1" x14ac:dyDescent="0.35">
      <c r="B1463" s="85"/>
      <c r="C1463" s="85"/>
      <c r="D1463" s="85"/>
      <c r="AK1463" s="59"/>
    </row>
    <row r="1464" spans="2:37" s="83" customFormat="1" ht="15.95" customHeight="1" x14ac:dyDescent="0.35">
      <c r="B1464" s="85"/>
      <c r="C1464" s="85"/>
      <c r="D1464" s="85"/>
      <c r="AK1464" s="59"/>
    </row>
    <row r="1465" spans="2:37" s="83" customFormat="1" ht="15.95" customHeight="1" x14ac:dyDescent="0.35">
      <c r="B1465" s="85"/>
      <c r="C1465" s="85"/>
      <c r="D1465" s="85"/>
      <c r="AK1465" s="59"/>
    </row>
    <row r="1466" spans="2:37" s="83" customFormat="1" ht="15.95" customHeight="1" x14ac:dyDescent="0.35">
      <c r="B1466" s="85"/>
      <c r="C1466" s="85"/>
      <c r="D1466" s="85"/>
      <c r="AK1466" s="59"/>
    </row>
    <row r="1467" spans="2:37" s="83" customFormat="1" ht="15.95" customHeight="1" x14ac:dyDescent="0.35">
      <c r="B1467" s="85"/>
      <c r="C1467" s="85"/>
      <c r="D1467" s="85"/>
      <c r="AK1467" s="59"/>
    </row>
    <row r="1468" spans="2:37" s="83" customFormat="1" ht="15.95" customHeight="1" x14ac:dyDescent="0.35">
      <c r="B1468" s="85"/>
      <c r="C1468" s="85"/>
      <c r="D1468" s="85"/>
      <c r="AK1468" s="59"/>
    </row>
    <row r="1469" spans="2:37" s="83" customFormat="1" ht="15.95" customHeight="1" x14ac:dyDescent="0.35">
      <c r="B1469" s="85"/>
      <c r="C1469" s="85"/>
      <c r="D1469" s="85"/>
      <c r="AK1469" s="59"/>
    </row>
    <row r="1470" spans="2:37" s="83" customFormat="1" ht="15.95" customHeight="1" x14ac:dyDescent="0.35">
      <c r="B1470" s="85"/>
      <c r="C1470" s="85"/>
      <c r="D1470" s="85"/>
      <c r="AK1470" s="59"/>
    </row>
    <row r="1471" spans="2:37" s="83" customFormat="1" ht="15.95" customHeight="1" x14ac:dyDescent="0.35">
      <c r="B1471" s="85"/>
      <c r="C1471" s="85"/>
      <c r="D1471" s="85"/>
      <c r="AK1471" s="59"/>
    </row>
    <row r="1472" spans="2:37" s="83" customFormat="1" ht="15.95" customHeight="1" x14ac:dyDescent="0.35">
      <c r="B1472" s="85"/>
      <c r="C1472" s="85"/>
      <c r="D1472" s="85"/>
      <c r="AK1472" s="59"/>
    </row>
    <row r="1473" spans="2:37" s="83" customFormat="1" ht="15.95" customHeight="1" x14ac:dyDescent="0.35">
      <c r="B1473" s="85"/>
      <c r="C1473" s="85"/>
      <c r="D1473" s="85"/>
      <c r="AK1473" s="59"/>
    </row>
    <row r="1474" spans="2:37" s="83" customFormat="1" ht="15.95" customHeight="1" x14ac:dyDescent="0.35">
      <c r="B1474" s="85"/>
      <c r="C1474" s="85"/>
      <c r="D1474" s="85"/>
      <c r="AK1474" s="59"/>
    </row>
    <row r="1475" spans="2:37" s="83" customFormat="1" ht="15.95" customHeight="1" x14ac:dyDescent="0.35">
      <c r="B1475" s="85"/>
      <c r="C1475" s="85"/>
      <c r="D1475" s="85"/>
      <c r="AK1475" s="59"/>
    </row>
    <row r="1476" spans="2:37" s="83" customFormat="1" ht="15.95" customHeight="1" x14ac:dyDescent="0.35">
      <c r="B1476" s="85"/>
      <c r="C1476" s="85"/>
      <c r="D1476" s="85"/>
      <c r="AK1476" s="59"/>
    </row>
    <row r="1477" spans="2:37" s="83" customFormat="1" ht="15.95" customHeight="1" x14ac:dyDescent="0.35">
      <c r="B1477" s="85"/>
      <c r="C1477" s="85"/>
      <c r="D1477" s="85"/>
      <c r="AK1477" s="59"/>
    </row>
    <row r="1478" spans="2:37" s="83" customFormat="1" ht="15.95" customHeight="1" x14ac:dyDescent="0.35">
      <c r="B1478" s="85"/>
      <c r="C1478" s="85"/>
      <c r="D1478" s="85"/>
      <c r="AK1478" s="59"/>
    </row>
    <row r="1479" spans="2:37" s="83" customFormat="1" ht="15.95" customHeight="1" x14ac:dyDescent="0.35">
      <c r="B1479" s="85"/>
      <c r="C1479" s="85"/>
      <c r="D1479" s="85"/>
      <c r="AK1479" s="59"/>
    </row>
    <row r="1480" spans="2:37" s="83" customFormat="1" ht="15.95" customHeight="1" x14ac:dyDescent="0.35">
      <c r="B1480" s="85"/>
      <c r="C1480" s="85"/>
      <c r="D1480" s="85"/>
      <c r="AK1480" s="59"/>
    </row>
    <row r="1481" spans="2:37" s="83" customFormat="1" ht="15.95" customHeight="1" x14ac:dyDescent="0.35">
      <c r="B1481" s="85"/>
      <c r="C1481" s="85"/>
      <c r="D1481" s="85"/>
      <c r="AK1481" s="59"/>
    </row>
    <row r="1482" spans="2:37" s="83" customFormat="1" ht="15.95" customHeight="1" x14ac:dyDescent="0.35">
      <c r="B1482" s="85"/>
      <c r="C1482" s="85"/>
      <c r="D1482" s="85"/>
      <c r="AK1482" s="59"/>
    </row>
    <row r="1483" spans="2:37" s="83" customFormat="1" ht="15.95" customHeight="1" x14ac:dyDescent="0.35">
      <c r="B1483" s="85"/>
      <c r="C1483" s="85"/>
      <c r="D1483" s="85"/>
      <c r="AK1483" s="59"/>
    </row>
    <row r="1484" spans="2:37" s="83" customFormat="1" ht="15.95" customHeight="1" x14ac:dyDescent="0.35">
      <c r="B1484" s="85"/>
      <c r="C1484" s="85"/>
      <c r="D1484" s="85"/>
      <c r="AK1484" s="59"/>
    </row>
    <row r="1485" spans="2:37" s="83" customFormat="1" ht="15.95" customHeight="1" x14ac:dyDescent="0.35">
      <c r="B1485" s="85"/>
      <c r="C1485" s="85"/>
      <c r="D1485" s="85"/>
      <c r="AK1485" s="59"/>
    </row>
    <row r="1486" spans="2:37" s="83" customFormat="1" ht="15.95" customHeight="1" x14ac:dyDescent="0.35">
      <c r="B1486" s="85"/>
      <c r="C1486" s="85"/>
      <c r="D1486" s="85"/>
      <c r="AK1486" s="59"/>
    </row>
    <row r="1487" spans="2:37" s="83" customFormat="1" ht="15.95" customHeight="1" x14ac:dyDescent="0.35">
      <c r="B1487" s="85"/>
      <c r="C1487" s="85"/>
      <c r="D1487" s="85"/>
      <c r="AK1487" s="59"/>
    </row>
    <row r="1488" spans="2:37" s="83" customFormat="1" ht="15.95" customHeight="1" x14ac:dyDescent="0.35">
      <c r="B1488" s="85"/>
      <c r="C1488" s="85"/>
      <c r="D1488" s="85"/>
      <c r="AK1488" s="59"/>
    </row>
    <row r="1489" spans="2:37" s="83" customFormat="1" ht="15.95" customHeight="1" x14ac:dyDescent="0.35">
      <c r="B1489" s="85"/>
      <c r="C1489" s="85"/>
      <c r="D1489" s="85"/>
      <c r="AK1489" s="59"/>
    </row>
    <row r="1490" spans="2:37" s="83" customFormat="1" ht="15.95" customHeight="1" x14ac:dyDescent="0.35">
      <c r="B1490" s="85"/>
      <c r="C1490" s="85"/>
      <c r="D1490" s="85"/>
      <c r="AK1490" s="59"/>
    </row>
    <row r="1491" spans="2:37" s="83" customFormat="1" ht="15.95" customHeight="1" x14ac:dyDescent="0.35">
      <c r="B1491" s="85"/>
      <c r="C1491" s="85"/>
      <c r="D1491" s="85"/>
      <c r="AK1491" s="59"/>
    </row>
    <row r="1492" spans="2:37" s="83" customFormat="1" ht="15.95" customHeight="1" x14ac:dyDescent="0.35">
      <c r="B1492" s="85"/>
      <c r="C1492" s="85"/>
      <c r="D1492" s="85"/>
      <c r="AK1492" s="59"/>
    </row>
    <row r="1493" spans="2:37" s="83" customFormat="1" ht="15.95" customHeight="1" x14ac:dyDescent="0.35">
      <c r="B1493" s="85"/>
      <c r="C1493" s="85"/>
      <c r="D1493" s="85"/>
      <c r="AK1493" s="59"/>
    </row>
    <row r="1494" spans="2:37" s="83" customFormat="1" ht="15.95" customHeight="1" x14ac:dyDescent="0.35">
      <c r="B1494" s="85"/>
      <c r="C1494" s="85"/>
      <c r="D1494" s="85"/>
      <c r="AK1494" s="59"/>
    </row>
    <row r="1495" spans="2:37" s="83" customFormat="1" ht="15.95" customHeight="1" x14ac:dyDescent="0.35">
      <c r="B1495" s="85"/>
      <c r="C1495" s="85"/>
      <c r="D1495" s="85"/>
      <c r="AK1495" s="59"/>
    </row>
    <row r="1496" spans="2:37" s="83" customFormat="1" ht="15.95" customHeight="1" x14ac:dyDescent="0.35">
      <c r="B1496" s="85"/>
      <c r="C1496" s="85"/>
      <c r="D1496" s="85"/>
      <c r="AK1496" s="59"/>
    </row>
    <row r="1497" spans="2:37" s="83" customFormat="1" ht="15.95" customHeight="1" x14ac:dyDescent="0.35">
      <c r="B1497" s="85"/>
      <c r="C1497" s="85"/>
      <c r="D1497" s="85"/>
      <c r="AK1497" s="59"/>
    </row>
    <row r="1498" spans="2:37" s="83" customFormat="1" ht="15.95" customHeight="1" x14ac:dyDescent="0.35">
      <c r="B1498" s="85"/>
      <c r="C1498" s="85"/>
      <c r="D1498" s="85"/>
      <c r="AK1498" s="59"/>
    </row>
    <row r="1499" spans="2:37" s="83" customFormat="1" ht="15.95" customHeight="1" x14ac:dyDescent="0.35">
      <c r="B1499" s="85"/>
      <c r="C1499" s="85"/>
      <c r="D1499" s="85"/>
      <c r="AK1499" s="59"/>
    </row>
    <row r="1500" spans="2:37" s="83" customFormat="1" ht="15.95" customHeight="1" x14ac:dyDescent="0.35">
      <c r="B1500" s="85"/>
      <c r="C1500" s="85"/>
      <c r="D1500" s="85"/>
      <c r="AK1500" s="59"/>
    </row>
    <row r="1501" spans="2:37" s="83" customFormat="1" ht="15.95" customHeight="1" x14ac:dyDescent="0.35">
      <c r="B1501" s="85"/>
      <c r="C1501" s="85"/>
      <c r="D1501" s="85"/>
      <c r="AK1501" s="59"/>
    </row>
    <row r="1502" spans="2:37" s="83" customFormat="1" ht="15.95" customHeight="1" x14ac:dyDescent="0.35">
      <c r="B1502" s="85"/>
      <c r="C1502" s="85"/>
      <c r="D1502" s="85"/>
      <c r="AK1502" s="59"/>
    </row>
    <row r="1503" spans="2:37" s="83" customFormat="1" ht="15.95" customHeight="1" x14ac:dyDescent="0.35">
      <c r="B1503" s="85"/>
      <c r="C1503" s="85"/>
      <c r="D1503" s="85"/>
      <c r="AK1503" s="59"/>
    </row>
    <row r="1504" spans="2:37" s="83" customFormat="1" ht="15.95" customHeight="1" x14ac:dyDescent="0.35">
      <c r="B1504" s="85"/>
      <c r="C1504" s="85"/>
      <c r="D1504" s="85"/>
      <c r="AK1504" s="59"/>
    </row>
    <row r="1505" spans="2:37" s="83" customFormat="1" ht="15.95" customHeight="1" x14ac:dyDescent="0.35">
      <c r="B1505" s="85"/>
      <c r="C1505" s="85"/>
      <c r="D1505" s="85"/>
      <c r="AK1505" s="59"/>
    </row>
    <row r="1506" spans="2:37" s="83" customFormat="1" ht="15.95" customHeight="1" x14ac:dyDescent="0.35">
      <c r="B1506" s="85"/>
      <c r="C1506" s="85"/>
      <c r="D1506" s="85"/>
      <c r="AK1506" s="59"/>
    </row>
    <row r="1507" spans="2:37" s="83" customFormat="1" ht="15.95" customHeight="1" x14ac:dyDescent="0.35">
      <c r="B1507" s="85"/>
      <c r="C1507" s="85"/>
      <c r="D1507" s="85"/>
      <c r="AK1507" s="59"/>
    </row>
    <row r="1508" spans="2:37" s="83" customFormat="1" ht="15.95" customHeight="1" x14ac:dyDescent="0.35">
      <c r="B1508" s="85"/>
      <c r="C1508" s="85"/>
      <c r="D1508" s="85"/>
      <c r="AK1508" s="59"/>
    </row>
    <row r="1509" spans="2:37" s="83" customFormat="1" ht="15.95" customHeight="1" x14ac:dyDescent="0.35">
      <c r="B1509" s="85"/>
      <c r="C1509" s="85"/>
      <c r="D1509" s="85"/>
      <c r="AK1509" s="59"/>
    </row>
    <row r="1510" spans="2:37" s="83" customFormat="1" ht="15.95" customHeight="1" x14ac:dyDescent="0.35">
      <c r="B1510" s="85"/>
      <c r="C1510" s="85"/>
      <c r="D1510" s="85"/>
      <c r="AK1510" s="59"/>
    </row>
    <row r="1511" spans="2:37" s="83" customFormat="1" ht="15.95" customHeight="1" x14ac:dyDescent="0.35">
      <c r="B1511" s="85"/>
      <c r="C1511" s="85"/>
      <c r="D1511" s="85"/>
      <c r="AK1511" s="59"/>
    </row>
    <row r="1512" spans="2:37" s="83" customFormat="1" ht="15.95" customHeight="1" x14ac:dyDescent="0.35">
      <c r="B1512" s="85"/>
      <c r="C1512" s="85"/>
      <c r="D1512" s="85"/>
      <c r="AK1512" s="59"/>
    </row>
    <row r="1513" spans="2:37" s="83" customFormat="1" ht="15.95" customHeight="1" x14ac:dyDescent="0.35">
      <c r="B1513" s="85"/>
      <c r="C1513" s="85"/>
      <c r="D1513" s="85"/>
      <c r="AK1513" s="59"/>
    </row>
    <row r="1514" spans="2:37" s="83" customFormat="1" ht="15.95" customHeight="1" x14ac:dyDescent="0.35">
      <c r="B1514" s="85"/>
      <c r="C1514" s="85"/>
      <c r="D1514" s="85"/>
      <c r="AK1514" s="59"/>
    </row>
    <row r="1515" spans="2:37" s="83" customFormat="1" ht="15.95" customHeight="1" x14ac:dyDescent="0.35">
      <c r="B1515" s="85"/>
      <c r="C1515" s="85"/>
      <c r="D1515" s="85"/>
      <c r="AK1515" s="59"/>
    </row>
    <row r="1516" spans="2:37" s="83" customFormat="1" ht="15.95" customHeight="1" x14ac:dyDescent="0.35">
      <c r="B1516" s="85"/>
      <c r="C1516" s="85"/>
      <c r="D1516" s="85"/>
      <c r="AK1516" s="59"/>
    </row>
    <row r="1517" spans="2:37" s="83" customFormat="1" ht="15.95" customHeight="1" x14ac:dyDescent="0.35">
      <c r="B1517" s="85"/>
      <c r="C1517" s="85"/>
      <c r="D1517" s="85"/>
      <c r="AK1517" s="59"/>
    </row>
    <row r="1518" spans="2:37" s="83" customFormat="1" ht="15.95" customHeight="1" x14ac:dyDescent="0.35">
      <c r="B1518" s="85"/>
      <c r="C1518" s="85"/>
      <c r="D1518" s="85"/>
      <c r="AK1518" s="59"/>
    </row>
    <row r="1519" spans="2:37" s="83" customFormat="1" ht="15.95" customHeight="1" x14ac:dyDescent="0.35">
      <c r="B1519" s="85"/>
      <c r="C1519" s="85"/>
      <c r="D1519" s="85"/>
      <c r="AK1519" s="59"/>
    </row>
    <row r="1520" spans="2:37" s="83" customFormat="1" ht="15.95" customHeight="1" x14ac:dyDescent="0.35">
      <c r="B1520" s="85"/>
      <c r="C1520" s="85"/>
      <c r="D1520" s="85"/>
      <c r="AK1520" s="59"/>
    </row>
    <row r="1521" spans="2:37" s="83" customFormat="1" ht="15.95" customHeight="1" x14ac:dyDescent="0.35">
      <c r="B1521" s="85"/>
      <c r="C1521" s="85"/>
      <c r="D1521" s="85"/>
      <c r="AK1521" s="59"/>
    </row>
    <row r="1522" spans="2:37" s="83" customFormat="1" ht="15.95" customHeight="1" x14ac:dyDescent="0.35">
      <c r="B1522" s="85"/>
      <c r="C1522" s="85"/>
      <c r="D1522" s="85"/>
      <c r="AK1522" s="59"/>
    </row>
    <row r="1523" spans="2:37" s="83" customFormat="1" ht="15.95" customHeight="1" x14ac:dyDescent="0.35">
      <c r="B1523" s="85"/>
      <c r="C1523" s="85"/>
      <c r="D1523" s="85"/>
      <c r="AK1523" s="59"/>
    </row>
    <row r="1524" spans="2:37" s="83" customFormat="1" ht="15.95" customHeight="1" x14ac:dyDescent="0.35">
      <c r="B1524" s="85"/>
      <c r="C1524" s="85"/>
      <c r="D1524" s="85"/>
      <c r="AK1524" s="59"/>
    </row>
    <row r="1525" spans="2:37" s="83" customFormat="1" ht="15.95" customHeight="1" x14ac:dyDescent="0.35">
      <c r="B1525" s="85"/>
      <c r="C1525" s="85"/>
      <c r="D1525" s="85"/>
      <c r="AK1525" s="59"/>
    </row>
    <row r="1526" spans="2:37" s="83" customFormat="1" ht="15.95" customHeight="1" x14ac:dyDescent="0.35">
      <c r="B1526" s="85"/>
      <c r="C1526" s="85"/>
      <c r="D1526" s="85"/>
      <c r="AK1526" s="59"/>
    </row>
    <row r="1527" spans="2:37" s="83" customFormat="1" ht="15.95" customHeight="1" x14ac:dyDescent="0.35">
      <c r="B1527" s="85"/>
      <c r="C1527" s="85"/>
      <c r="D1527" s="85"/>
      <c r="AK1527" s="59"/>
    </row>
    <row r="1528" spans="2:37" s="83" customFormat="1" ht="15.95" customHeight="1" x14ac:dyDescent="0.35">
      <c r="B1528" s="85"/>
      <c r="C1528" s="85"/>
      <c r="D1528" s="85"/>
      <c r="AK1528" s="59"/>
    </row>
    <row r="1529" spans="2:37" s="83" customFormat="1" ht="15.95" customHeight="1" x14ac:dyDescent="0.35">
      <c r="B1529" s="85"/>
      <c r="C1529" s="85"/>
      <c r="D1529" s="85"/>
      <c r="AK1529" s="59"/>
    </row>
    <row r="1530" spans="2:37" s="83" customFormat="1" ht="15.95" customHeight="1" x14ac:dyDescent="0.35">
      <c r="B1530" s="85"/>
      <c r="C1530" s="85"/>
      <c r="D1530" s="85"/>
      <c r="AK1530" s="59"/>
    </row>
    <row r="1531" spans="2:37" s="83" customFormat="1" ht="15.95" customHeight="1" x14ac:dyDescent="0.35">
      <c r="B1531" s="85"/>
      <c r="C1531" s="85"/>
      <c r="D1531" s="85"/>
      <c r="AK1531" s="59"/>
    </row>
    <row r="1532" spans="2:37" s="83" customFormat="1" ht="15.95" customHeight="1" x14ac:dyDescent="0.35">
      <c r="B1532" s="85"/>
      <c r="C1532" s="85"/>
      <c r="D1532" s="85"/>
      <c r="AK1532" s="59"/>
    </row>
    <row r="1533" spans="2:37" s="83" customFormat="1" ht="15.95" customHeight="1" x14ac:dyDescent="0.35">
      <c r="B1533" s="85"/>
      <c r="C1533" s="85"/>
      <c r="D1533" s="85"/>
      <c r="AK1533" s="59"/>
    </row>
    <row r="1534" spans="2:37" s="83" customFormat="1" ht="15.95" customHeight="1" x14ac:dyDescent="0.35">
      <c r="B1534" s="85"/>
      <c r="C1534" s="85"/>
      <c r="D1534" s="85"/>
      <c r="AK1534" s="59"/>
    </row>
    <row r="1535" spans="2:37" s="83" customFormat="1" ht="15.95" customHeight="1" x14ac:dyDescent="0.35">
      <c r="B1535" s="85"/>
      <c r="C1535" s="85"/>
      <c r="D1535" s="85"/>
      <c r="AK1535" s="59"/>
    </row>
    <row r="1536" spans="2:37" s="83" customFormat="1" ht="15.95" customHeight="1" x14ac:dyDescent="0.35">
      <c r="B1536" s="85"/>
      <c r="C1536" s="85"/>
      <c r="D1536" s="85"/>
      <c r="AK1536" s="59"/>
    </row>
    <row r="1537" spans="2:37" s="83" customFormat="1" ht="15.95" customHeight="1" x14ac:dyDescent="0.35">
      <c r="B1537" s="85"/>
      <c r="C1537" s="85"/>
      <c r="D1537" s="85"/>
      <c r="AK1537" s="59"/>
    </row>
    <row r="1538" spans="2:37" s="83" customFormat="1" ht="15.95" customHeight="1" x14ac:dyDescent="0.35">
      <c r="B1538" s="85"/>
      <c r="C1538" s="85"/>
      <c r="D1538" s="85"/>
      <c r="AK1538" s="59"/>
    </row>
    <row r="1539" spans="2:37" s="83" customFormat="1" ht="15.95" customHeight="1" x14ac:dyDescent="0.35">
      <c r="B1539" s="85"/>
      <c r="C1539" s="85"/>
      <c r="D1539" s="85"/>
      <c r="AK1539" s="59"/>
    </row>
    <row r="1540" spans="2:37" s="83" customFormat="1" ht="15.95" customHeight="1" x14ac:dyDescent="0.35">
      <c r="B1540" s="85"/>
      <c r="C1540" s="85"/>
      <c r="D1540" s="85"/>
      <c r="AK1540" s="59"/>
    </row>
    <row r="1541" spans="2:37" s="83" customFormat="1" ht="15.95" customHeight="1" x14ac:dyDescent="0.35">
      <c r="B1541" s="85"/>
      <c r="C1541" s="85"/>
      <c r="D1541" s="85"/>
      <c r="AK1541" s="59"/>
    </row>
    <row r="1542" spans="2:37" s="83" customFormat="1" ht="15.95" customHeight="1" x14ac:dyDescent="0.35">
      <c r="B1542" s="85"/>
      <c r="C1542" s="85"/>
      <c r="D1542" s="85"/>
      <c r="AK1542" s="59"/>
    </row>
    <row r="1543" spans="2:37" s="83" customFormat="1" ht="15.95" customHeight="1" x14ac:dyDescent="0.35">
      <c r="B1543" s="85"/>
      <c r="C1543" s="85"/>
      <c r="D1543" s="85"/>
      <c r="AK1543" s="59"/>
    </row>
    <row r="1544" spans="2:37" s="83" customFormat="1" ht="15.95" customHeight="1" x14ac:dyDescent="0.35">
      <c r="B1544" s="85"/>
      <c r="C1544" s="85"/>
      <c r="D1544" s="85"/>
      <c r="AK1544" s="59"/>
    </row>
    <row r="1545" spans="2:37" s="83" customFormat="1" ht="15.95" customHeight="1" x14ac:dyDescent="0.35">
      <c r="B1545" s="85"/>
      <c r="C1545" s="85"/>
      <c r="D1545" s="85"/>
      <c r="AK1545" s="59"/>
    </row>
    <row r="1546" spans="2:37" s="83" customFormat="1" ht="15.95" customHeight="1" x14ac:dyDescent="0.35">
      <c r="B1546" s="85"/>
      <c r="C1546" s="85"/>
      <c r="D1546" s="85"/>
      <c r="AK1546" s="59"/>
    </row>
    <row r="1547" spans="2:37" s="83" customFormat="1" ht="15.95" customHeight="1" x14ac:dyDescent="0.35">
      <c r="B1547" s="85"/>
      <c r="C1547" s="85"/>
      <c r="D1547" s="85"/>
      <c r="AK1547" s="59"/>
    </row>
    <row r="1548" spans="2:37" s="83" customFormat="1" ht="15.95" customHeight="1" x14ac:dyDescent="0.35">
      <c r="B1548" s="85"/>
      <c r="C1548" s="85"/>
      <c r="D1548" s="85"/>
      <c r="AK1548" s="59"/>
    </row>
    <row r="1549" spans="2:37" s="83" customFormat="1" ht="15.95" customHeight="1" x14ac:dyDescent="0.35">
      <c r="B1549" s="85"/>
      <c r="C1549" s="85"/>
      <c r="D1549" s="85"/>
      <c r="AK1549" s="59"/>
    </row>
    <row r="1550" spans="2:37" s="83" customFormat="1" ht="15.95" customHeight="1" x14ac:dyDescent="0.35">
      <c r="B1550" s="85"/>
      <c r="C1550" s="85"/>
      <c r="D1550" s="85"/>
      <c r="AK1550" s="59"/>
    </row>
    <row r="1551" spans="2:37" s="83" customFormat="1" ht="15.95" customHeight="1" x14ac:dyDescent="0.35">
      <c r="B1551" s="85"/>
      <c r="C1551" s="85"/>
      <c r="D1551" s="85"/>
      <c r="AK1551" s="59"/>
    </row>
    <row r="1552" spans="2:37" s="83" customFormat="1" ht="15.95" customHeight="1" x14ac:dyDescent="0.35">
      <c r="B1552" s="85"/>
      <c r="C1552" s="85"/>
      <c r="D1552" s="85"/>
      <c r="AK1552" s="59"/>
    </row>
    <row r="1553" spans="2:37" s="83" customFormat="1" ht="15.95" customHeight="1" x14ac:dyDescent="0.35">
      <c r="B1553" s="85"/>
      <c r="C1553" s="85"/>
      <c r="D1553" s="85"/>
      <c r="AK1553" s="59"/>
    </row>
    <row r="1554" spans="2:37" s="83" customFormat="1" ht="15.95" customHeight="1" x14ac:dyDescent="0.35">
      <c r="B1554" s="85"/>
      <c r="C1554" s="85"/>
      <c r="D1554" s="85"/>
      <c r="AK1554" s="59"/>
    </row>
    <row r="1555" spans="2:37" s="83" customFormat="1" ht="15.95" customHeight="1" x14ac:dyDescent="0.35">
      <c r="B1555" s="85"/>
      <c r="C1555" s="85"/>
      <c r="D1555" s="85"/>
      <c r="AK1555" s="59"/>
    </row>
    <row r="1556" spans="2:37" s="83" customFormat="1" ht="15.95" customHeight="1" x14ac:dyDescent="0.35">
      <c r="B1556" s="85"/>
      <c r="C1556" s="85"/>
      <c r="D1556" s="85"/>
      <c r="AK1556" s="59"/>
    </row>
    <row r="1557" spans="2:37" s="83" customFormat="1" ht="15.95" customHeight="1" x14ac:dyDescent="0.35">
      <c r="B1557" s="85"/>
      <c r="C1557" s="85"/>
      <c r="D1557" s="85"/>
      <c r="AK1557" s="59"/>
    </row>
    <row r="1558" spans="2:37" s="83" customFormat="1" ht="15.95" customHeight="1" x14ac:dyDescent="0.35">
      <c r="B1558" s="85"/>
      <c r="C1558" s="85"/>
      <c r="D1558" s="85"/>
      <c r="AK1558" s="59"/>
    </row>
    <row r="1559" spans="2:37" s="83" customFormat="1" ht="15.95" customHeight="1" x14ac:dyDescent="0.35">
      <c r="B1559" s="85"/>
      <c r="C1559" s="85"/>
      <c r="D1559" s="85"/>
      <c r="AK1559" s="59"/>
    </row>
    <row r="1560" spans="2:37" s="83" customFormat="1" ht="15.95" customHeight="1" x14ac:dyDescent="0.35">
      <c r="B1560" s="85"/>
      <c r="C1560" s="85"/>
      <c r="D1560" s="85"/>
      <c r="AK1560" s="59"/>
    </row>
    <row r="1561" spans="2:37" s="83" customFormat="1" ht="15.95" customHeight="1" x14ac:dyDescent="0.35">
      <c r="B1561" s="85"/>
      <c r="C1561" s="85"/>
      <c r="D1561" s="85"/>
      <c r="AK1561" s="59"/>
    </row>
    <row r="1562" spans="2:37" s="83" customFormat="1" ht="15.95" customHeight="1" x14ac:dyDescent="0.35">
      <c r="B1562" s="85"/>
      <c r="C1562" s="85"/>
      <c r="D1562" s="85"/>
      <c r="AK1562" s="59"/>
    </row>
    <row r="1563" spans="2:37" s="83" customFormat="1" ht="15.95" customHeight="1" x14ac:dyDescent="0.35">
      <c r="B1563" s="85"/>
      <c r="C1563" s="85"/>
      <c r="D1563" s="85"/>
      <c r="AK1563" s="59"/>
    </row>
    <row r="1564" spans="2:37" s="83" customFormat="1" ht="15.95" customHeight="1" x14ac:dyDescent="0.35">
      <c r="B1564" s="85"/>
      <c r="C1564" s="85"/>
      <c r="D1564" s="85"/>
      <c r="AK1564" s="59"/>
    </row>
    <row r="1565" spans="2:37" s="83" customFormat="1" ht="15.95" customHeight="1" x14ac:dyDescent="0.35">
      <c r="B1565" s="85"/>
      <c r="C1565" s="85"/>
      <c r="D1565" s="85"/>
      <c r="AK1565" s="59"/>
    </row>
    <row r="1566" spans="2:37" s="83" customFormat="1" ht="15.95" customHeight="1" x14ac:dyDescent="0.35">
      <c r="B1566" s="85"/>
      <c r="C1566" s="85"/>
      <c r="D1566" s="85"/>
      <c r="AK1566" s="59"/>
    </row>
    <row r="1567" spans="2:37" s="83" customFormat="1" ht="15.95" customHeight="1" x14ac:dyDescent="0.35">
      <c r="B1567" s="85"/>
      <c r="C1567" s="85"/>
      <c r="D1567" s="85"/>
      <c r="AK1567" s="59"/>
    </row>
    <row r="1568" spans="2:37" s="83" customFormat="1" ht="15.95" customHeight="1" x14ac:dyDescent="0.35">
      <c r="B1568" s="85"/>
      <c r="C1568" s="85"/>
      <c r="D1568" s="85"/>
      <c r="AK1568" s="59"/>
    </row>
    <row r="1569" spans="2:37" s="83" customFormat="1" ht="15.95" customHeight="1" x14ac:dyDescent="0.35">
      <c r="B1569" s="85"/>
      <c r="C1569" s="85"/>
      <c r="D1569" s="85"/>
      <c r="AK1569" s="59"/>
    </row>
    <row r="1570" spans="2:37" s="83" customFormat="1" ht="15.95" customHeight="1" x14ac:dyDescent="0.35">
      <c r="B1570" s="85"/>
      <c r="C1570" s="85"/>
      <c r="D1570" s="85"/>
      <c r="AK1570" s="59"/>
    </row>
    <row r="1571" spans="2:37" s="83" customFormat="1" ht="15.95" customHeight="1" x14ac:dyDescent="0.35">
      <c r="B1571" s="85"/>
      <c r="C1571" s="85"/>
      <c r="D1571" s="85"/>
      <c r="AK1571" s="59"/>
    </row>
    <row r="1572" spans="2:37" s="83" customFormat="1" ht="15.95" customHeight="1" x14ac:dyDescent="0.35">
      <c r="B1572" s="85"/>
      <c r="C1572" s="85"/>
      <c r="D1572" s="85"/>
      <c r="AK1572" s="59"/>
    </row>
    <row r="1573" spans="2:37" s="83" customFormat="1" ht="15.95" customHeight="1" x14ac:dyDescent="0.35">
      <c r="B1573" s="85"/>
      <c r="C1573" s="85"/>
      <c r="D1573" s="85"/>
      <c r="AK1573" s="59"/>
    </row>
    <row r="1574" spans="2:37" s="83" customFormat="1" ht="15.95" customHeight="1" x14ac:dyDescent="0.35">
      <c r="B1574" s="85"/>
      <c r="C1574" s="85"/>
      <c r="D1574" s="85"/>
      <c r="AK1574" s="59"/>
    </row>
    <row r="1575" spans="2:37" s="83" customFormat="1" ht="15.95" customHeight="1" x14ac:dyDescent="0.35">
      <c r="B1575" s="85"/>
      <c r="C1575" s="85"/>
      <c r="D1575" s="85"/>
      <c r="AK1575" s="59"/>
    </row>
    <row r="1576" spans="2:37" s="83" customFormat="1" ht="15.95" customHeight="1" x14ac:dyDescent="0.35">
      <c r="B1576" s="85"/>
      <c r="C1576" s="85"/>
      <c r="D1576" s="85"/>
      <c r="AK1576" s="59"/>
    </row>
    <row r="1577" spans="2:37" s="83" customFormat="1" ht="15.95" customHeight="1" x14ac:dyDescent="0.35">
      <c r="B1577" s="85"/>
      <c r="C1577" s="85"/>
      <c r="D1577" s="85"/>
      <c r="AK1577" s="59"/>
    </row>
    <row r="1578" spans="2:37" s="83" customFormat="1" ht="15.95" customHeight="1" x14ac:dyDescent="0.35">
      <c r="B1578" s="85"/>
      <c r="C1578" s="85"/>
      <c r="D1578" s="85"/>
      <c r="AK1578" s="59"/>
    </row>
    <row r="1579" spans="2:37" s="83" customFormat="1" ht="15.95" customHeight="1" x14ac:dyDescent="0.35">
      <c r="B1579" s="85"/>
      <c r="C1579" s="85"/>
      <c r="D1579" s="85"/>
      <c r="AK1579" s="59"/>
    </row>
    <row r="1580" spans="2:37" s="83" customFormat="1" ht="15.95" customHeight="1" x14ac:dyDescent="0.35">
      <c r="B1580" s="85"/>
      <c r="C1580" s="85"/>
      <c r="D1580" s="85"/>
      <c r="AK1580" s="59"/>
    </row>
    <row r="1581" spans="2:37" s="83" customFormat="1" ht="15.95" customHeight="1" x14ac:dyDescent="0.35">
      <c r="B1581" s="85"/>
      <c r="C1581" s="85"/>
      <c r="D1581" s="85"/>
      <c r="AK1581" s="59"/>
    </row>
    <row r="1582" spans="2:37" s="83" customFormat="1" ht="15.95" customHeight="1" x14ac:dyDescent="0.35">
      <c r="B1582" s="85"/>
      <c r="C1582" s="85"/>
      <c r="D1582" s="85"/>
      <c r="AK1582" s="59"/>
    </row>
    <row r="1583" spans="2:37" s="83" customFormat="1" ht="15.95" customHeight="1" x14ac:dyDescent="0.35">
      <c r="B1583" s="85"/>
      <c r="C1583" s="85"/>
      <c r="D1583" s="85"/>
      <c r="AK1583" s="59"/>
    </row>
    <row r="1584" spans="2:37" s="83" customFormat="1" ht="15.95" customHeight="1" x14ac:dyDescent="0.35">
      <c r="B1584" s="85"/>
      <c r="C1584" s="85"/>
      <c r="D1584" s="85"/>
      <c r="AK1584" s="59"/>
    </row>
    <row r="1585" spans="2:37" s="83" customFormat="1" ht="15.95" customHeight="1" x14ac:dyDescent="0.35">
      <c r="B1585" s="85"/>
      <c r="C1585" s="85"/>
      <c r="D1585" s="85"/>
      <c r="AK1585" s="59"/>
    </row>
    <row r="1586" spans="2:37" s="83" customFormat="1" ht="15.95" customHeight="1" x14ac:dyDescent="0.35">
      <c r="B1586" s="85"/>
      <c r="C1586" s="85"/>
      <c r="D1586" s="85"/>
      <c r="AK1586" s="59"/>
    </row>
    <row r="1587" spans="2:37" s="83" customFormat="1" ht="15.95" customHeight="1" x14ac:dyDescent="0.35">
      <c r="B1587" s="85"/>
      <c r="C1587" s="85"/>
      <c r="D1587" s="85"/>
      <c r="AK1587" s="59"/>
    </row>
    <row r="1588" spans="2:37" s="83" customFormat="1" ht="15.95" customHeight="1" x14ac:dyDescent="0.35">
      <c r="B1588" s="85"/>
      <c r="C1588" s="85"/>
      <c r="D1588" s="85"/>
      <c r="AK1588" s="59"/>
    </row>
    <row r="1589" spans="2:37" s="83" customFormat="1" ht="15.95" customHeight="1" x14ac:dyDescent="0.35">
      <c r="B1589" s="85"/>
      <c r="C1589" s="85"/>
      <c r="D1589" s="85"/>
      <c r="AK1589" s="59"/>
    </row>
    <row r="1590" spans="2:37" s="83" customFormat="1" ht="15.95" customHeight="1" x14ac:dyDescent="0.35">
      <c r="B1590" s="85"/>
      <c r="C1590" s="85"/>
      <c r="D1590" s="85"/>
      <c r="AK1590" s="59"/>
    </row>
    <row r="1591" spans="2:37" s="83" customFormat="1" ht="15.95" customHeight="1" x14ac:dyDescent="0.35">
      <c r="B1591" s="85"/>
      <c r="C1591" s="85"/>
      <c r="D1591" s="85"/>
      <c r="AK1591" s="59"/>
    </row>
    <row r="1592" spans="2:37" s="83" customFormat="1" ht="15.95" customHeight="1" x14ac:dyDescent="0.35">
      <c r="B1592" s="85"/>
      <c r="C1592" s="85"/>
      <c r="D1592" s="85"/>
      <c r="AK1592" s="59"/>
    </row>
    <row r="1593" spans="2:37" s="83" customFormat="1" ht="15.95" customHeight="1" x14ac:dyDescent="0.35">
      <c r="B1593" s="85"/>
      <c r="C1593" s="85"/>
      <c r="D1593" s="85"/>
      <c r="AK1593" s="59"/>
    </row>
    <row r="1594" spans="2:37" s="83" customFormat="1" ht="15.95" customHeight="1" x14ac:dyDescent="0.35">
      <c r="B1594" s="85"/>
      <c r="C1594" s="85"/>
      <c r="D1594" s="85"/>
      <c r="AK1594" s="59"/>
    </row>
    <row r="1595" spans="2:37" s="83" customFormat="1" ht="15.95" customHeight="1" x14ac:dyDescent="0.35">
      <c r="B1595" s="85"/>
      <c r="C1595" s="85"/>
      <c r="D1595" s="85"/>
      <c r="AK1595" s="59"/>
    </row>
    <row r="1596" spans="2:37" s="83" customFormat="1" ht="15.95" customHeight="1" x14ac:dyDescent="0.35">
      <c r="B1596" s="85"/>
      <c r="C1596" s="85"/>
      <c r="D1596" s="85"/>
      <c r="AK1596" s="59"/>
    </row>
    <row r="1597" spans="2:37" s="83" customFormat="1" ht="15.95" customHeight="1" x14ac:dyDescent="0.35">
      <c r="B1597" s="85"/>
      <c r="C1597" s="85"/>
      <c r="D1597" s="85"/>
      <c r="AK1597" s="59"/>
    </row>
    <row r="1598" spans="2:37" s="83" customFormat="1" ht="15.95" customHeight="1" x14ac:dyDescent="0.35">
      <c r="B1598" s="85"/>
      <c r="C1598" s="85"/>
      <c r="D1598" s="85"/>
      <c r="AK1598" s="59"/>
    </row>
    <row r="1599" spans="2:37" s="83" customFormat="1" ht="15.95" customHeight="1" x14ac:dyDescent="0.35">
      <c r="B1599" s="85"/>
      <c r="C1599" s="85"/>
      <c r="D1599" s="85"/>
      <c r="AK1599" s="59"/>
    </row>
    <row r="1600" spans="2:37" s="83" customFormat="1" ht="15.95" customHeight="1" x14ac:dyDescent="0.35">
      <c r="B1600" s="85"/>
      <c r="C1600" s="85"/>
      <c r="D1600" s="85"/>
      <c r="AK1600" s="59"/>
    </row>
    <row r="1601" spans="2:37" s="83" customFormat="1" ht="15.95" customHeight="1" x14ac:dyDescent="0.35">
      <c r="B1601" s="85"/>
      <c r="C1601" s="85"/>
      <c r="D1601" s="85"/>
      <c r="AK1601" s="59"/>
    </row>
    <row r="1602" spans="2:37" s="83" customFormat="1" ht="15.95" customHeight="1" x14ac:dyDescent="0.35">
      <c r="B1602" s="85"/>
      <c r="C1602" s="85"/>
      <c r="D1602" s="85"/>
      <c r="AK1602" s="59"/>
    </row>
    <row r="1603" spans="2:37" s="83" customFormat="1" ht="15.95" customHeight="1" x14ac:dyDescent="0.35">
      <c r="B1603" s="85"/>
      <c r="C1603" s="85"/>
      <c r="D1603" s="85"/>
      <c r="AK1603" s="59"/>
    </row>
    <row r="1604" spans="2:37" s="83" customFormat="1" ht="15.95" customHeight="1" x14ac:dyDescent="0.35">
      <c r="B1604" s="85"/>
      <c r="C1604" s="85"/>
      <c r="D1604" s="85"/>
      <c r="AK1604" s="59"/>
    </row>
    <row r="1605" spans="2:37" s="83" customFormat="1" ht="15.95" customHeight="1" x14ac:dyDescent="0.35">
      <c r="B1605" s="85"/>
      <c r="C1605" s="85"/>
      <c r="D1605" s="85"/>
      <c r="AK1605" s="59"/>
    </row>
    <row r="1606" spans="2:37" s="83" customFormat="1" ht="15.95" customHeight="1" x14ac:dyDescent="0.35">
      <c r="B1606" s="85"/>
      <c r="C1606" s="85"/>
      <c r="D1606" s="85"/>
      <c r="AK1606" s="59"/>
    </row>
    <row r="1607" spans="2:37" s="83" customFormat="1" ht="15.95" customHeight="1" x14ac:dyDescent="0.35">
      <c r="B1607" s="85"/>
      <c r="C1607" s="85"/>
      <c r="D1607" s="85"/>
      <c r="AK1607" s="59"/>
    </row>
    <row r="1608" spans="2:37" s="83" customFormat="1" ht="15.95" customHeight="1" x14ac:dyDescent="0.35">
      <c r="B1608" s="85"/>
      <c r="C1608" s="85"/>
      <c r="D1608" s="85"/>
      <c r="AK1608" s="59"/>
    </row>
    <row r="1609" spans="2:37" s="83" customFormat="1" ht="15.95" customHeight="1" x14ac:dyDescent="0.35">
      <c r="B1609" s="85"/>
      <c r="C1609" s="85"/>
      <c r="D1609" s="85"/>
      <c r="AK1609" s="59"/>
    </row>
    <row r="1610" spans="2:37" s="83" customFormat="1" ht="15.95" customHeight="1" x14ac:dyDescent="0.35">
      <c r="B1610" s="85"/>
      <c r="C1610" s="85"/>
      <c r="D1610" s="85"/>
      <c r="AK1610" s="59"/>
    </row>
    <row r="1611" spans="2:37" s="83" customFormat="1" ht="15.95" customHeight="1" x14ac:dyDescent="0.35">
      <c r="B1611" s="85"/>
      <c r="C1611" s="85"/>
      <c r="D1611" s="85"/>
      <c r="AK1611" s="59"/>
    </row>
    <row r="1612" spans="2:37" s="83" customFormat="1" ht="15.95" customHeight="1" x14ac:dyDescent="0.35">
      <c r="B1612" s="85"/>
      <c r="C1612" s="85"/>
      <c r="D1612" s="85"/>
      <c r="AK1612" s="59"/>
    </row>
    <row r="1613" spans="2:37" s="83" customFormat="1" ht="15.95" customHeight="1" x14ac:dyDescent="0.35">
      <c r="B1613" s="85"/>
      <c r="C1613" s="85"/>
      <c r="D1613" s="85"/>
      <c r="AK1613" s="59"/>
    </row>
    <row r="1614" spans="2:37" s="83" customFormat="1" ht="15.95" customHeight="1" x14ac:dyDescent="0.35">
      <c r="B1614" s="85"/>
      <c r="C1614" s="85"/>
      <c r="D1614" s="85"/>
      <c r="AK1614" s="59"/>
    </row>
    <row r="1615" spans="2:37" s="83" customFormat="1" ht="15.95" customHeight="1" x14ac:dyDescent="0.35">
      <c r="B1615" s="85"/>
      <c r="C1615" s="85"/>
      <c r="D1615" s="85"/>
      <c r="AK1615" s="59"/>
    </row>
    <row r="1616" spans="2:37" s="83" customFormat="1" ht="15.95" customHeight="1" x14ac:dyDescent="0.35">
      <c r="B1616" s="85"/>
      <c r="C1616" s="85"/>
      <c r="D1616" s="85"/>
      <c r="AK1616" s="59"/>
    </row>
    <row r="1617" spans="2:37" s="83" customFormat="1" ht="15.95" customHeight="1" x14ac:dyDescent="0.35">
      <c r="B1617" s="85"/>
      <c r="C1617" s="85"/>
      <c r="D1617" s="85"/>
      <c r="AK1617" s="59"/>
    </row>
    <row r="1618" spans="2:37" s="83" customFormat="1" ht="15.95" customHeight="1" x14ac:dyDescent="0.35">
      <c r="B1618" s="85"/>
      <c r="C1618" s="85"/>
      <c r="D1618" s="85"/>
      <c r="AK1618" s="59"/>
    </row>
    <row r="1619" spans="2:37" s="83" customFormat="1" ht="15.95" customHeight="1" x14ac:dyDescent="0.35">
      <c r="B1619" s="85"/>
      <c r="C1619" s="85"/>
      <c r="D1619" s="85"/>
      <c r="AK1619" s="59"/>
    </row>
    <row r="1620" spans="2:37" s="83" customFormat="1" ht="15.95" customHeight="1" x14ac:dyDescent="0.35">
      <c r="B1620" s="85"/>
      <c r="C1620" s="85"/>
      <c r="D1620" s="85"/>
      <c r="AK1620" s="59"/>
    </row>
    <row r="1621" spans="2:37" s="83" customFormat="1" ht="15.95" customHeight="1" x14ac:dyDescent="0.35">
      <c r="B1621" s="85"/>
      <c r="C1621" s="85"/>
      <c r="D1621" s="85"/>
      <c r="AK1621" s="59"/>
    </row>
    <row r="1622" spans="2:37" s="83" customFormat="1" ht="15.95" customHeight="1" x14ac:dyDescent="0.35">
      <c r="B1622" s="85"/>
      <c r="C1622" s="85"/>
      <c r="D1622" s="85"/>
      <c r="AK1622" s="59"/>
    </row>
    <row r="1623" spans="2:37" s="83" customFormat="1" ht="15.95" customHeight="1" x14ac:dyDescent="0.35">
      <c r="B1623" s="85"/>
      <c r="C1623" s="85"/>
      <c r="D1623" s="85"/>
      <c r="AK1623" s="59"/>
    </row>
    <row r="1624" spans="2:37" s="83" customFormat="1" ht="15.95" customHeight="1" x14ac:dyDescent="0.35">
      <c r="B1624" s="85"/>
      <c r="C1624" s="85"/>
      <c r="D1624" s="85"/>
      <c r="AK1624" s="59"/>
    </row>
    <row r="1625" spans="2:37" s="83" customFormat="1" ht="15.95" customHeight="1" x14ac:dyDescent="0.35">
      <c r="B1625" s="85"/>
      <c r="C1625" s="85"/>
      <c r="D1625" s="85"/>
      <c r="AK1625" s="59"/>
    </row>
    <row r="1626" spans="2:37" s="83" customFormat="1" ht="15.95" customHeight="1" x14ac:dyDescent="0.35">
      <c r="B1626" s="85"/>
      <c r="C1626" s="85"/>
      <c r="D1626" s="85"/>
      <c r="AK1626" s="59"/>
    </row>
    <row r="1627" spans="2:37" s="83" customFormat="1" ht="15.95" customHeight="1" x14ac:dyDescent="0.35">
      <c r="B1627" s="85"/>
      <c r="C1627" s="85"/>
      <c r="D1627" s="85"/>
      <c r="AK1627" s="59"/>
    </row>
    <row r="1628" spans="2:37" s="83" customFormat="1" ht="15.95" customHeight="1" x14ac:dyDescent="0.35">
      <c r="B1628" s="85"/>
      <c r="C1628" s="85"/>
      <c r="D1628" s="85"/>
      <c r="AK1628" s="59"/>
    </row>
    <row r="1629" spans="2:37" s="83" customFormat="1" ht="15.95" customHeight="1" x14ac:dyDescent="0.35">
      <c r="B1629" s="85"/>
      <c r="C1629" s="85"/>
      <c r="D1629" s="85"/>
      <c r="AK1629" s="59"/>
    </row>
    <row r="1630" spans="2:37" s="83" customFormat="1" ht="15.95" customHeight="1" x14ac:dyDescent="0.35">
      <c r="B1630" s="85"/>
      <c r="C1630" s="85"/>
      <c r="D1630" s="85"/>
      <c r="AK1630" s="59"/>
    </row>
    <row r="1631" spans="2:37" s="83" customFormat="1" ht="15.95" customHeight="1" x14ac:dyDescent="0.35">
      <c r="B1631" s="85"/>
      <c r="C1631" s="85"/>
      <c r="D1631" s="85"/>
      <c r="AK1631" s="59"/>
    </row>
    <row r="1632" spans="2:37" s="83" customFormat="1" ht="15.95" customHeight="1" x14ac:dyDescent="0.35">
      <c r="B1632" s="85"/>
      <c r="C1632" s="85"/>
      <c r="D1632" s="85"/>
      <c r="AK1632" s="59"/>
    </row>
    <row r="1633" spans="2:37" s="83" customFormat="1" ht="15.95" customHeight="1" x14ac:dyDescent="0.35">
      <c r="B1633" s="85"/>
      <c r="C1633" s="85"/>
      <c r="D1633" s="85"/>
      <c r="AK1633" s="59"/>
    </row>
    <row r="1634" spans="2:37" s="83" customFormat="1" ht="15.95" customHeight="1" x14ac:dyDescent="0.35">
      <c r="B1634" s="85"/>
      <c r="C1634" s="85"/>
      <c r="D1634" s="85"/>
      <c r="AK1634" s="59"/>
    </row>
    <row r="1635" spans="2:37" s="83" customFormat="1" ht="15.95" customHeight="1" x14ac:dyDescent="0.35">
      <c r="B1635" s="85"/>
      <c r="C1635" s="85"/>
      <c r="D1635" s="85"/>
      <c r="AK1635" s="59"/>
    </row>
    <row r="1636" spans="2:37" s="83" customFormat="1" ht="15.95" customHeight="1" x14ac:dyDescent="0.35">
      <c r="B1636" s="85"/>
      <c r="C1636" s="85"/>
      <c r="D1636" s="85"/>
      <c r="AK1636" s="59"/>
    </row>
    <row r="1637" spans="2:37" s="83" customFormat="1" ht="15.95" customHeight="1" x14ac:dyDescent="0.35">
      <c r="B1637" s="85"/>
      <c r="C1637" s="85"/>
      <c r="D1637" s="85"/>
      <c r="AK1637" s="59"/>
    </row>
    <row r="1638" spans="2:37" s="83" customFormat="1" ht="15.95" customHeight="1" x14ac:dyDescent="0.35">
      <c r="B1638" s="85"/>
      <c r="C1638" s="85"/>
      <c r="D1638" s="85"/>
      <c r="AK1638" s="59"/>
    </row>
    <row r="1639" spans="2:37" s="83" customFormat="1" ht="15.95" customHeight="1" x14ac:dyDescent="0.35">
      <c r="B1639" s="85"/>
      <c r="C1639" s="85"/>
      <c r="D1639" s="85"/>
      <c r="AK1639" s="59"/>
    </row>
    <row r="1640" spans="2:37" s="83" customFormat="1" ht="15.95" customHeight="1" x14ac:dyDescent="0.35">
      <c r="B1640" s="85"/>
      <c r="C1640" s="85"/>
      <c r="D1640" s="85"/>
      <c r="AK1640" s="59"/>
    </row>
    <row r="1641" spans="2:37" s="83" customFormat="1" ht="15.95" customHeight="1" x14ac:dyDescent="0.35">
      <c r="B1641" s="85"/>
      <c r="C1641" s="85"/>
      <c r="D1641" s="85"/>
      <c r="AK1641" s="59"/>
    </row>
    <row r="1642" spans="2:37" s="83" customFormat="1" ht="15.95" customHeight="1" x14ac:dyDescent="0.35">
      <c r="B1642" s="85"/>
      <c r="C1642" s="85"/>
      <c r="D1642" s="85"/>
      <c r="AK1642" s="59"/>
    </row>
    <row r="1643" spans="2:37" s="83" customFormat="1" ht="15.95" customHeight="1" x14ac:dyDescent="0.35">
      <c r="B1643" s="85"/>
      <c r="C1643" s="85"/>
      <c r="D1643" s="85"/>
      <c r="AK1643" s="59"/>
    </row>
    <row r="1644" spans="2:37" s="83" customFormat="1" ht="15.95" customHeight="1" x14ac:dyDescent="0.35">
      <c r="B1644" s="85"/>
      <c r="C1644" s="85"/>
      <c r="D1644" s="85"/>
      <c r="AK1644" s="59"/>
    </row>
    <row r="1645" spans="2:37" s="83" customFormat="1" ht="15.95" customHeight="1" x14ac:dyDescent="0.35">
      <c r="B1645" s="85"/>
      <c r="C1645" s="85"/>
      <c r="D1645" s="85"/>
      <c r="AK1645" s="59"/>
    </row>
    <row r="1646" spans="2:37" s="83" customFormat="1" ht="15.95" customHeight="1" x14ac:dyDescent="0.35">
      <c r="B1646" s="85"/>
      <c r="C1646" s="85"/>
      <c r="D1646" s="85"/>
      <c r="AK1646" s="59"/>
    </row>
    <row r="1647" spans="2:37" s="83" customFormat="1" ht="15.95" customHeight="1" x14ac:dyDescent="0.35">
      <c r="B1647" s="85"/>
      <c r="C1647" s="85"/>
      <c r="D1647" s="85"/>
      <c r="AK1647" s="59"/>
    </row>
    <row r="1648" spans="2:37" s="83" customFormat="1" ht="15.95" customHeight="1" x14ac:dyDescent="0.35">
      <c r="B1648" s="85"/>
      <c r="C1648" s="85"/>
      <c r="D1648" s="85"/>
      <c r="AK1648" s="59"/>
    </row>
    <row r="1649" spans="2:37" s="83" customFormat="1" ht="15.95" customHeight="1" x14ac:dyDescent="0.35">
      <c r="B1649" s="85"/>
      <c r="C1649" s="85"/>
      <c r="D1649" s="85"/>
      <c r="AK1649" s="59"/>
    </row>
    <row r="1650" spans="2:37" s="83" customFormat="1" ht="15.95" customHeight="1" x14ac:dyDescent="0.35">
      <c r="B1650" s="85"/>
      <c r="C1650" s="85"/>
      <c r="D1650" s="85"/>
      <c r="AK1650" s="59"/>
    </row>
    <row r="1651" spans="2:37" s="83" customFormat="1" ht="15.95" customHeight="1" x14ac:dyDescent="0.35">
      <c r="B1651" s="85"/>
      <c r="C1651" s="85"/>
      <c r="D1651" s="85"/>
      <c r="AK1651" s="59"/>
    </row>
    <row r="1652" spans="2:37" s="83" customFormat="1" ht="15.95" customHeight="1" x14ac:dyDescent="0.35">
      <c r="B1652" s="85"/>
      <c r="C1652" s="85"/>
      <c r="D1652" s="85"/>
      <c r="AK1652" s="59"/>
    </row>
    <row r="1653" spans="2:37" s="83" customFormat="1" ht="15.95" customHeight="1" x14ac:dyDescent="0.35">
      <c r="B1653" s="85"/>
      <c r="C1653" s="85"/>
      <c r="D1653" s="85"/>
      <c r="AK1653" s="59"/>
    </row>
    <row r="1654" spans="2:37" s="83" customFormat="1" ht="15.95" customHeight="1" x14ac:dyDescent="0.35">
      <c r="B1654" s="85"/>
      <c r="C1654" s="85"/>
      <c r="D1654" s="85"/>
      <c r="AK1654" s="59"/>
    </row>
    <row r="1655" spans="2:37" s="83" customFormat="1" ht="15.95" customHeight="1" x14ac:dyDescent="0.35">
      <c r="B1655" s="85"/>
      <c r="C1655" s="85"/>
      <c r="D1655" s="85"/>
      <c r="AK1655" s="59"/>
    </row>
    <row r="1656" spans="2:37" s="83" customFormat="1" ht="15.95" customHeight="1" x14ac:dyDescent="0.35">
      <c r="B1656" s="85"/>
      <c r="C1656" s="85"/>
      <c r="D1656" s="85"/>
      <c r="AK1656" s="59"/>
    </row>
    <row r="1657" spans="2:37" s="83" customFormat="1" ht="15.95" customHeight="1" x14ac:dyDescent="0.35">
      <c r="B1657" s="85"/>
      <c r="C1657" s="85"/>
      <c r="D1657" s="85"/>
      <c r="AK1657" s="59"/>
    </row>
    <row r="1658" spans="2:37" s="83" customFormat="1" ht="15.95" customHeight="1" x14ac:dyDescent="0.35">
      <c r="B1658" s="85"/>
      <c r="C1658" s="85"/>
      <c r="D1658" s="85"/>
      <c r="AK1658" s="59"/>
    </row>
    <row r="1659" spans="2:37" s="83" customFormat="1" ht="15.95" customHeight="1" x14ac:dyDescent="0.35">
      <c r="B1659" s="85"/>
      <c r="C1659" s="85"/>
      <c r="D1659" s="85"/>
      <c r="AK1659" s="59"/>
    </row>
    <row r="1660" spans="2:37" s="83" customFormat="1" ht="15.95" customHeight="1" x14ac:dyDescent="0.35">
      <c r="B1660" s="85"/>
      <c r="C1660" s="85"/>
      <c r="D1660" s="85"/>
      <c r="AK1660" s="59"/>
    </row>
    <row r="1661" spans="2:37" s="83" customFormat="1" ht="15.95" customHeight="1" x14ac:dyDescent="0.35">
      <c r="B1661" s="85"/>
      <c r="C1661" s="85"/>
      <c r="D1661" s="85"/>
      <c r="AK1661" s="59"/>
    </row>
    <row r="1662" spans="2:37" s="83" customFormat="1" ht="15.95" customHeight="1" x14ac:dyDescent="0.35">
      <c r="B1662" s="85"/>
      <c r="C1662" s="85"/>
      <c r="D1662" s="85"/>
      <c r="AK1662" s="59"/>
    </row>
    <row r="1663" spans="2:37" s="83" customFormat="1" ht="15.95" customHeight="1" x14ac:dyDescent="0.35">
      <c r="B1663" s="85"/>
      <c r="C1663" s="85"/>
      <c r="D1663" s="85"/>
      <c r="AK1663" s="59"/>
    </row>
    <row r="1664" spans="2:37" s="83" customFormat="1" ht="15.95" customHeight="1" x14ac:dyDescent="0.35">
      <c r="B1664" s="85"/>
      <c r="C1664" s="85"/>
      <c r="D1664" s="85"/>
      <c r="AK1664" s="59"/>
    </row>
    <row r="1665" spans="2:37" s="83" customFormat="1" ht="15.95" customHeight="1" x14ac:dyDescent="0.35">
      <c r="B1665" s="85"/>
      <c r="C1665" s="85"/>
      <c r="D1665" s="85"/>
      <c r="AK1665" s="59"/>
    </row>
    <row r="1666" spans="2:37" s="83" customFormat="1" ht="15.95" customHeight="1" x14ac:dyDescent="0.35">
      <c r="B1666" s="85"/>
      <c r="C1666" s="85"/>
      <c r="D1666" s="85"/>
      <c r="AK1666" s="59"/>
    </row>
    <row r="1667" spans="2:37" s="83" customFormat="1" ht="15.95" customHeight="1" x14ac:dyDescent="0.35">
      <c r="B1667" s="85"/>
      <c r="C1667" s="85"/>
      <c r="D1667" s="85"/>
      <c r="AK1667" s="59"/>
    </row>
    <row r="1668" spans="2:37" s="83" customFormat="1" ht="15.95" customHeight="1" x14ac:dyDescent="0.35">
      <c r="B1668" s="85"/>
      <c r="C1668" s="85"/>
      <c r="D1668" s="85"/>
      <c r="AK1668" s="59"/>
    </row>
    <row r="1669" spans="2:37" s="83" customFormat="1" ht="15.95" customHeight="1" x14ac:dyDescent="0.35">
      <c r="B1669" s="85"/>
      <c r="C1669" s="85"/>
      <c r="D1669" s="85"/>
      <c r="AK1669" s="59"/>
    </row>
    <row r="1670" spans="2:37" s="83" customFormat="1" ht="15.95" customHeight="1" x14ac:dyDescent="0.35">
      <c r="B1670" s="85"/>
      <c r="C1670" s="85"/>
      <c r="D1670" s="85"/>
      <c r="AK1670" s="59"/>
    </row>
    <row r="1671" spans="2:37" s="83" customFormat="1" ht="15.95" customHeight="1" x14ac:dyDescent="0.35">
      <c r="B1671" s="85"/>
      <c r="C1671" s="85"/>
      <c r="D1671" s="85"/>
      <c r="AK1671" s="59"/>
    </row>
    <row r="1672" spans="2:37" s="83" customFormat="1" ht="15.95" customHeight="1" x14ac:dyDescent="0.35">
      <c r="B1672" s="85"/>
      <c r="C1672" s="85"/>
      <c r="D1672" s="85"/>
      <c r="AK1672" s="59"/>
    </row>
    <row r="1673" spans="2:37" s="83" customFormat="1" ht="15.95" customHeight="1" x14ac:dyDescent="0.35">
      <c r="B1673" s="85"/>
      <c r="C1673" s="85"/>
      <c r="D1673" s="85"/>
      <c r="AK1673" s="59"/>
    </row>
    <row r="1674" spans="2:37" s="83" customFormat="1" ht="15.95" customHeight="1" x14ac:dyDescent="0.35">
      <c r="B1674" s="85"/>
      <c r="C1674" s="85"/>
      <c r="D1674" s="85"/>
      <c r="AK1674" s="59"/>
    </row>
    <row r="1675" spans="2:37" s="83" customFormat="1" ht="15.95" customHeight="1" x14ac:dyDescent="0.35">
      <c r="B1675" s="85"/>
      <c r="C1675" s="85"/>
      <c r="D1675" s="85"/>
      <c r="AK1675" s="59"/>
    </row>
    <row r="1676" spans="2:37" s="83" customFormat="1" ht="15.95" customHeight="1" x14ac:dyDescent="0.35">
      <c r="B1676" s="85"/>
      <c r="C1676" s="85"/>
      <c r="D1676" s="85"/>
      <c r="AK1676" s="59"/>
    </row>
    <row r="1677" spans="2:37" s="83" customFormat="1" ht="15.95" customHeight="1" x14ac:dyDescent="0.35">
      <c r="B1677" s="85"/>
      <c r="C1677" s="85"/>
      <c r="D1677" s="85"/>
      <c r="AK1677" s="59"/>
    </row>
    <row r="1678" spans="2:37" s="83" customFormat="1" ht="15.95" customHeight="1" x14ac:dyDescent="0.35">
      <c r="B1678" s="85"/>
      <c r="C1678" s="85"/>
      <c r="D1678" s="85"/>
      <c r="AK1678" s="59"/>
    </row>
    <row r="1679" spans="2:37" s="83" customFormat="1" ht="15.95" customHeight="1" x14ac:dyDescent="0.35">
      <c r="B1679" s="85"/>
      <c r="C1679" s="85"/>
      <c r="D1679" s="85"/>
      <c r="AK1679" s="59"/>
    </row>
    <row r="1680" spans="2:37" s="83" customFormat="1" ht="15.95" customHeight="1" x14ac:dyDescent="0.35">
      <c r="B1680" s="85"/>
      <c r="C1680" s="85"/>
      <c r="D1680" s="85"/>
      <c r="AK1680" s="59"/>
    </row>
    <row r="1681" spans="2:37" s="83" customFormat="1" ht="15.95" customHeight="1" x14ac:dyDescent="0.35">
      <c r="B1681" s="85"/>
      <c r="C1681" s="85"/>
      <c r="D1681" s="85"/>
      <c r="AK1681" s="59"/>
    </row>
    <row r="1682" spans="2:37" s="83" customFormat="1" ht="15.95" customHeight="1" x14ac:dyDescent="0.35">
      <c r="B1682" s="85"/>
      <c r="C1682" s="85"/>
      <c r="D1682" s="85"/>
      <c r="AK1682" s="59"/>
    </row>
    <row r="1683" spans="2:37" s="83" customFormat="1" ht="15.95" customHeight="1" x14ac:dyDescent="0.35">
      <c r="B1683" s="85"/>
      <c r="C1683" s="85"/>
      <c r="D1683" s="85"/>
      <c r="AK1683" s="59"/>
    </row>
    <row r="1684" spans="2:37" s="83" customFormat="1" ht="15.95" customHeight="1" x14ac:dyDescent="0.35">
      <c r="B1684" s="85"/>
      <c r="C1684" s="85"/>
      <c r="D1684" s="85"/>
      <c r="AK1684" s="59"/>
    </row>
    <row r="1685" spans="2:37" s="83" customFormat="1" ht="15.95" customHeight="1" x14ac:dyDescent="0.35">
      <c r="B1685" s="85"/>
      <c r="C1685" s="85"/>
      <c r="D1685" s="85"/>
      <c r="AK1685" s="59"/>
    </row>
    <row r="1686" spans="2:37" s="83" customFormat="1" ht="15.95" customHeight="1" x14ac:dyDescent="0.35">
      <c r="B1686" s="85"/>
      <c r="C1686" s="85"/>
      <c r="D1686" s="85"/>
      <c r="AK1686" s="59"/>
    </row>
    <row r="1687" spans="2:37" s="83" customFormat="1" ht="15.95" customHeight="1" x14ac:dyDescent="0.35">
      <c r="B1687" s="85"/>
      <c r="C1687" s="85"/>
      <c r="D1687" s="85"/>
      <c r="AK1687" s="59"/>
    </row>
    <row r="1688" spans="2:37" s="83" customFormat="1" ht="15.95" customHeight="1" x14ac:dyDescent="0.35">
      <c r="B1688" s="85"/>
      <c r="C1688" s="85"/>
      <c r="D1688" s="85"/>
      <c r="AK1688" s="59"/>
    </row>
    <row r="1689" spans="2:37" s="83" customFormat="1" ht="15.95" customHeight="1" x14ac:dyDescent="0.35">
      <c r="B1689" s="85"/>
      <c r="C1689" s="85"/>
      <c r="D1689" s="85"/>
      <c r="AK1689" s="59"/>
    </row>
    <row r="1690" spans="2:37" s="83" customFormat="1" ht="15.95" customHeight="1" x14ac:dyDescent="0.35">
      <c r="B1690" s="85"/>
      <c r="C1690" s="85"/>
      <c r="D1690" s="85"/>
      <c r="AK1690" s="59"/>
    </row>
    <row r="1691" spans="2:37" s="83" customFormat="1" ht="15.95" customHeight="1" x14ac:dyDescent="0.35">
      <c r="B1691" s="85"/>
      <c r="C1691" s="85"/>
      <c r="D1691" s="85"/>
      <c r="AK1691" s="59"/>
    </row>
    <row r="1692" spans="2:37" s="83" customFormat="1" ht="15.95" customHeight="1" x14ac:dyDescent="0.35">
      <c r="B1692" s="85"/>
      <c r="C1692" s="85"/>
      <c r="D1692" s="85"/>
      <c r="AK1692" s="59"/>
    </row>
    <row r="1693" spans="2:37" s="83" customFormat="1" ht="15.95" customHeight="1" x14ac:dyDescent="0.35">
      <c r="B1693" s="85"/>
      <c r="C1693" s="85"/>
      <c r="D1693" s="85"/>
      <c r="AK1693" s="59"/>
    </row>
    <row r="1694" spans="2:37" s="83" customFormat="1" ht="15.95" customHeight="1" x14ac:dyDescent="0.35">
      <c r="B1694" s="85"/>
      <c r="C1694" s="85"/>
      <c r="D1694" s="85"/>
      <c r="AK1694" s="59"/>
    </row>
    <row r="1695" spans="2:37" s="83" customFormat="1" ht="15.95" customHeight="1" x14ac:dyDescent="0.35">
      <c r="B1695" s="85"/>
      <c r="C1695" s="85"/>
      <c r="D1695" s="85"/>
      <c r="AK1695" s="59"/>
    </row>
    <row r="1696" spans="2:37" s="83" customFormat="1" ht="15.95" customHeight="1" x14ac:dyDescent="0.35">
      <c r="B1696" s="85"/>
      <c r="C1696" s="85"/>
      <c r="D1696" s="85"/>
      <c r="AK1696" s="59"/>
    </row>
    <row r="1697" spans="2:37" s="83" customFormat="1" ht="15.95" customHeight="1" x14ac:dyDescent="0.35">
      <c r="B1697" s="85"/>
      <c r="C1697" s="85"/>
      <c r="D1697" s="85"/>
      <c r="AK1697" s="59"/>
    </row>
    <row r="1698" spans="2:37" s="83" customFormat="1" ht="15.95" customHeight="1" x14ac:dyDescent="0.35">
      <c r="B1698" s="85"/>
      <c r="C1698" s="85"/>
      <c r="D1698" s="85"/>
      <c r="AK1698" s="59"/>
    </row>
    <row r="1699" spans="2:37" s="83" customFormat="1" ht="15.95" customHeight="1" x14ac:dyDescent="0.35">
      <c r="B1699" s="85"/>
      <c r="C1699" s="85"/>
      <c r="D1699" s="85"/>
      <c r="AK1699" s="59"/>
    </row>
    <row r="1700" spans="2:37" s="83" customFormat="1" ht="15.95" customHeight="1" x14ac:dyDescent="0.35">
      <c r="B1700" s="85"/>
      <c r="C1700" s="85"/>
      <c r="D1700" s="85"/>
      <c r="AK1700" s="59"/>
    </row>
    <row r="1701" spans="2:37" s="83" customFormat="1" ht="15.95" customHeight="1" x14ac:dyDescent="0.35">
      <c r="B1701" s="85"/>
      <c r="C1701" s="85"/>
      <c r="D1701" s="85"/>
      <c r="AK1701" s="59"/>
    </row>
    <row r="1702" spans="2:37" s="83" customFormat="1" ht="15.95" customHeight="1" x14ac:dyDescent="0.35">
      <c r="B1702" s="85"/>
      <c r="C1702" s="85"/>
      <c r="D1702" s="85"/>
      <c r="AK1702" s="59"/>
    </row>
    <row r="1703" spans="2:37" s="83" customFormat="1" ht="15.95" customHeight="1" x14ac:dyDescent="0.35">
      <c r="B1703" s="85"/>
      <c r="C1703" s="85"/>
      <c r="D1703" s="85"/>
      <c r="AK1703" s="59"/>
    </row>
    <row r="1704" spans="2:37" s="83" customFormat="1" ht="15.95" customHeight="1" x14ac:dyDescent="0.35">
      <c r="B1704" s="85"/>
      <c r="C1704" s="85"/>
      <c r="D1704" s="85"/>
      <c r="AK1704" s="59"/>
    </row>
    <row r="1705" spans="2:37" s="83" customFormat="1" ht="15.95" customHeight="1" x14ac:dyDescent="0.35">
      <c r="B1705" s="85"/>
      <c r="C1705" s="85"/>
      <c r="D1705" s="85"/>
      <c r="AK1705" s="59"/>
    </row>
    <row r="1706" spans="2:37" s="83" customFormat="1" ht="15.95" customHeight="1" x14ac:dyDescent="0.35">
      <c r="B1706" s="85"/>
      <c r="C1706" s="85"/>
      <c r="D1706" s="85"/>
      <c r="AK1706" s="59"/>
    </row>
    <row r="1707" spans="2:37" s="83" customFormat="1" ht="15.95" customHeight="1" x14ac:dyDescent="0.35">
      <c r="B1707" s="85"/>
      <c r="C1707" s="85"/>
      <c r="D1707" s="85"/>
      <c r="AK1707" s="59"/>
    </row>
    <row r="1708" spans="2:37" s="83" customFormat="1" ht="15.95" customHeight="1" x14ac:dyDescent="0.35">
      <c r="B1708" s="85"/>
      <c r="C1708" s="85"/>
      <c r="D1708" s="85"/>
      <c r="AK1708" s="59"/>
    </row>
    <row r="1709" spans="2:37" s="83" customFormat="1" ht="15.95" customHeight="1" x14ac:dyDescent="0.35">
      <c r="B1709" s="85"/>
      <c r="C1709" s="85"/>
      <c r="D1709" s="85"/>
      <c r="AK1709" s="59"/>
    </row>
    <row r="1710" spans="2:37" s="83" customFormat="1" ht="15.95" customHeight="1" x14ac:dyDescent="0.35">
      <c r="B1710" s="85"/>
      <c r="C1710" s="85"/>
      <c r="D1710" s="85"/>
      <c r="AK1710" s="59"/>
    </row>
    <row r="1711" spans="2:37" s="83" customFormat="1" ht="15.95" customHeight="1" x14ac:dyDescent="0.35">
      <c r="B1711" s="85"/>
      <c r="C1711" s="85"/>
      <c r="D1711" s="85"/>
      <c r="AK1711" s="59"/>
    </row>
    <row r="1712" spans="2:37" s="83" customFormat="1" ht="15.95" customHeight="1" x14ac:dyDescent="0.35">
      <c r="B1712" s="85"/>
      <c r="C1712" s="85"/>
      <c r="D1712" s="85"/>
      <c r="AK1712" s="59"/>
    </row>
    <row r="1713" spans="2:37" s="83" customFormat="1" ht="15.95" customHeight="1" x14ac:dyDescent="0.35">
      <c r="B1713" s="85"/>
      <c r="C1713" s="85"/>
      <c r="D1713" s="85"/>
      <c r="AK1713" s="59"/>
    </row>
    <row r="1714" spans="2:37" s="83" customFormat="1" ht="15.95" customHeight="1" x14ac:dyDescent="0.35">
      <c r="B1714" s="85"/>
      <c r="C1714" s="85"/>
      <c r="D1714" s="85"/>
      <c r="AK1714" s="59"/>
    </row>
    <row r="1715" spans="2:37" s="83" customFormat="1" ht="15.95" customHeight="1" x14ac:dyDescent="0.35">
      <c r="B1715" s="85"/>
      <c r="C1715" s="85"/>
      <c r="D1715" s="85"/>
      <c r="AK1715" s="59"/>
    </row>
    <row r="1716" spans="2:37" s="83" customFormat="1" ht="15.95" customHeight="1" x14ac:dyDescent="0.35">
      <c r="B1716" s="85"/>
      <c r="C1716" s="85"/>
      <c r="D1716" s="85"/>
      <c r="AK1716" s="59"/>
    </row>
    <row r="1717" spans="2:37" s="83" customFormat="1" ht="15.95" customHeight="1" x14ac:dyDescent="0.35">
      <c r="B1717" s="85"/>
      <c r="C1717" s="85"/>
      <c r="D1717" s="85"/>
      <c r="AK1717" s="59"/>
    </row>
    <row r="1718" spans="2:37" s="83" customFormat="1" ht="15.95" customHeight="1" x14ac:dyDescent="0.35">
      <c r="B1718" s="85"/>
      <c r="C1718" s="85"/>
      <c r="D1718" s="85"/>
      <c r="AK1718" s="59"/>
    </row>
    <row r="1719" spans="2:37" s="83" customFormat="1" ht="15.95" customHeight="1" x14ac:dyDescent="0.35">
      <c r="B1719" s="85"/>
      <c r="C1719" s="85"/>
      <c r="D1719" s="85"/>
      <c r="AK1719" s="59"/>
    </row>
    <row r="1720" spans="2:37" s="83" customFormat="1" ht="15.95" customHeight="1" x14ac:dyDescent="0.35">
      <c r="B1720" s="85"/>
      <c r="C1720" s="85"/>
      <c r="D1720" s="85"/>
      <c r="AK1720" s="59"/>
    </row>
    <row r="1721" spans="2:37" s="83" customFormat="1" ht="15.95" customHeight="1" x14ac:dyDescent="0.35">
      <c r="B1721" s="85"/>
      <c r="C1721" s="85"/>
      <c r="D1721" s="85"/>
      <c r="AK1721" s="59"/>
    </row>
    <row r="1722" spans="2:37" s="83" customFormat="1" ht="15.95" customHeight="1" x14ac:dyDescent="0.35">
      <c r="B1722" s="85"/>
      <c r="C1722" s="85"/>
      <c r="D1722" s="85"/>
      <c r="AK1722" s="59"/>
    </row>
    <row r="1723" spans="2:37" s="83" customFormat="1" ht="15.95" customHeight="1" x14ac:dyDescent="0.35">
      <c r="B1723" s="85"/>
      <c r="C1723" s="85"/>
      <c r="D1723" s="85"/>
      <c r="AK1723" s="59"/>
    </row>
    <row r="1724" spans="2:37" s="83" customFormat="1" ht="15.95" customHeight="1" x14ac:dyDescent="0.35">
      <c r="B1724" s="85"/>
      <c r="C1724" s="85"/>
      <c r="D1724" s="85"/>
      <c r="AK1724" s="59"/>
    </row>
    <row r="1725" spans="2:37" s="83" customFormat="1" ht="15.95" customHeight="1" x14ac:dyDescent="0.35">
      <c r="B1725" s="85"/>
      <c r="C1725" s="85"/>
      <c r="D1725" s="85"/>
      <c r="AK1725" s="59"/>
    </row>
    <row r="1726" spans="2:37" s="83" customFormat="1" ht="15.95" customHeight="1" x14ac:dyDescent="0.35">
      <c r="B1726" s="85"/>
      <c r="C1726" s="85"/>
      <c r="D1726" s="85"/>
      <c r="AK1726" s="59"/>
    </row>
    <row r="1727" spans="2:37" s="83" customFormat="1" ht="15.95" customHeight="1" x14ac:dyDescent="0.35">
      <c r="B1727" s="85"/>
      <c r="C1727" s="85"/>
      <c r="D1727" s="85"/>
      <c r="AK1727" s="59"/>
    </row>
    <row r="1728" spans="2:37" s="83" customFormat="1" ht="15.95" customHeight="1" x14ac:dyDescent="0.35">
      <c r="B1728" s="85"/>
      <c r="C1728" s="85"/>
      <c r="D1728" s="85"/>
      <c r="AK1728" s="59"/>
    </row>
    <row r="1729" spans="2:37" s="83" customFormat="1" ht="15.95" customHeight="1" x14ac:dyDescent="0.35">
      <c r="B1729" s="85"/>
      <c r="C1729" s="85"/>
      <c r="D1729" s="85"/>
      <c r="AK1729" s="59"/>
    </row>
    <row r="1730" spans="2:37" s="83" customFormat="1" ht="15.95" customHeight="1" x14ac:dyDescent="0.35">
      <c r="B1730" s="85"/>
      <c r="C1730" s="85"/>
      <c r="D1730" s="85"/>
      <c r="AK1730" s="59"/>
    </row>
    <row r="1731" spans="2:37" s="83" customFormat="1" ht="15.95" customHeight="1" x14ac:dyDescent="0.35">
      <c r="B1731" s="85"/>
      <c r="C1731" s="85"/>
      <c r="D1731" s="85"/>
      <c r="AK1731" s="59"/>
    </row>
    <row r="1732" spans="2:37" s="83" customFormat="1" ht="15.95" customHeight="1" x14ac:dyDescent="0.35">
      <c r="B1732" s="85"/>
      <c r="C1732" s="85"/>
      <c r="D1732" s="85"/>
      <c r="AK1732" s="59"/>
    </row>
    <row r="1733" spans="2:37" s="83" customFormat="1" ht="15.95" customHeight="1" x14ac:dyDescent="0.35">
      <c r="B1733" s="85"/>
      <c r="C1733" s="85"/>
      <c r="D1733" s="85"/>
      <c r="AK1733" s="59"/>
    </row>
    <row r="1734" spans="2:37" s="83" customFormat="1" ht="15.95" customHeight="1" x14ac:dyDescent="0.35">
      <c r="B1734" s="85"/>
      <c r="C1734" s="85"/>
      <c r="D1734" s="85"/>
      <c r="AK1734" s="59"/>
    </row>
    <row r="1735" spans="2:37" s="83" customFormat="1" ht="15.95" customHeight="1" x14ac:dyDescent="0.35">
      <c r="B1735" s="85"/>
      <c r="C1735" s="85"/>
      <c r="D1735" s="85"/>
      <c r="AK1735" s="59"/>
    </row>
    <row r="1736" spans="2:37" s="83" customFormat="1" ht="15.95" customHeight="1" x14ac:dyDescent="0.35">
      <c r="B1736" s="85"/>
      <c r="C1736" s="85"/>
      <c r="D1736" s="85"/>
      <c r="AK1736" s="59"/>
    </row>
    <row r="1737" spans="2:37" s="83" customFormat="1" ht="15.95" customHeight="1" x14ac:dyDescent="0.35">
      <c r="B1737" s="85"/>
      <c r="C1737" s="85"/>
      <c r="D1737" s="85"/>
      <c r="AK1737" s="59"/>
    </row>
    <row r="1738" spans="2:37" s="83" customFormat="1" ht="15.95" customHeight="1" x14ac:dyDescent="0.35">
      <c r="B1738" s="85"/>
      <c r="C1738" s="85"/>
      <c r="D1738" s="85"/>
      <c r="AK1738" s="59"/>
    </row>
    <row r="1739" spans="2:37" s="83" customFormat="1" ht="15.95" customHeight="1" x14ac:dyDescent="0.35">
      <c r="B1739" s="85"/>
      <c r="C1739" s="85"/>
      <c r="D1739" s="85"/>
      <c r="AK1739" s="59"/>
    </row>
    <row r="1740" spans="2:37" s="83" customFormat="1" ht="15.95" customHeight="1" x14ac:dyDescent="0.35">
      <c r="B1740" s="85"/>
      <c r="C1740" s="85"/>
      <c r="D1740" s="85"/>
      <c r="AK1740" s="59"/>
    </row>
    <row r="1741" spans="2:37" s="83" customFormat="1" ht="15.95" customHeight="1" x14ac:dyDescent="0.35">
      <c r="B1741" s="85"/>
      <c r="C1741" s="85"/>
      <c r="D1741" s="85"/>
      <c r="AK1741" s="59"/>
    </row>
    <row r="1742" spans="2:37" s="83" customFormat="1" ht="15.95" customHeight="1" x14ac:dyDescent="0.35">
      <c r="B1742" s="85"/>
      <c r="C1742" s="85"/>
      <c r="D1742" s="85"/>
      <c r="AK1742" s="59"/>
    </row>
    <row r="1743" spans="2:37" s="83" customFormat="1" ht="15.95" customHeight="1" x14ac:dyDescent="0.35">
      <c r="B1743" s="85"/>
      <c r="C1743" s="85"/>
      <c r="D1743" s="85"/>
      <c r="AK1743" s="59"/>
    </row>
    <row r="1744" spans="2:37" s="83" customFormat="1" ht="15.95" customHeight="1" x14ac:dyDescent="0.35">
      <c r="B1744" s="85"/>
      <c r="C1744" s="85"/>
      <c r="D1744" s="85"/>
      <c r="AK1744" s="59"/>
    </row>
    <row r="1745" spans="2:37" s="83" customFormat="1" ht="15.95" customHeight="1" x14ac:dyDescent="0.35">
      <c r="B1745" s="85"/>
      <c r="C1745" s="85"/>
      <c r="D1745" s="85"/>
      <c r="AK1745" s="59"/>
    </row>
    <row r="1746" spans="2:37" s="83" customFormat="1" ht="15.95" customHeight="1" x14ac:dyDescent="0.35">
      <c r="B1746" s="85"/>
      <c r="C1746" s="85"/>
      <c r="D1746" s="85"/>
      <c r="AK1746" s="59"/>
    </row>
    <row r="1747" spans="2:37" s="83" customFormat="1" ht="15.95" customHeight="1" x14ac:dyDescent="0.35">
      <c r="B1747" s="85"/>
      <c r="C1747" s="85"/>
      <c r="D1747" s="85"/>
      <c r="AK1747" s="59"/>
    </row>
    <row r="1748" spans="2:37" s="83" customFormat="1" ht="15.95" customHeight="1" x14ac:dyDescent="0.35">
      <c r="B1748" s="85"/>
      <c r="C1748" s="85"/>
      <c r="D1748" s="85"/>
      <c r="AK1748" s="59"/>
    </row>
    <row r="1749" spans="2:37" s="83" customFormat="1" ht="15.95" customHeight="1" x14ac:dyDescent="0.35">
      <c r="B1749" s="85"/>
      <c r="C1749" s="85"/>
      <c r="D1749" s="85"/>
      <c r="AK1749" s="59"/>
    </row>
    <row r="1750" spans="2:37" s="83" customFormat="1" ht="15.95" customHeight="1" x14ac:dyDescent="0.35">
      <c r="B1750" s="85"/>
      <c r="C1750" s="85"/>
      <c r="D1750" s="85"/>
      <c r="AK1750" s="59"/>
    </row>
    <row r="1751" spans="2:37" s="83" customFormat="1" ht="15.95" customHeight="1" x14ac:dyDescent="0.35">
      <c r="B1751" s="85"/>
      <c r="C1751" s="85"/>
      <c r="D1751" s="85"/>
      <c r="AK1751" s="59"/>
    </row>
    <row r="1752" spans="2:37" s="83" customFormat="1" ht="15.95" customHeight="1" x14ac:dyDescent="0.35">
      <c r="B1752" s="85"/>
      <c r="C1752" s="85"/>
      <c r="D1752" s="85"/>
      <c r="AK1752" s="59"/>
    </row>
    <row r="1753" spans="2:37" s="83" customFormat="1" ht="15.95" customHeight="1" x14ac:dyDescent="0.35">
      <c r="B1753" s="85"/>
      <c r="C1753" s="85"/>
      <c r="D1753" s="85"/>
      <c r="AK1753" s="59"/>
    </row>
    <row r="1754" spans="2:37" s="83" customFormat="1" ht="15.95" customHeight="1" x14ac:dyDescent="0.35">
      <c r="B1754" s="85"/>
      <c r="C1754" s="85"/>
      <c r="D1754" s="85"/>
      <c r="AK1754" s="59"/>
    </row>
    <row r="1755" spans="2:37" s="83" customFormat="1" ht="15.95" customHeight="1" x14ac:dyDescent="0.35">
      <c r="B1755" s="85"/>
      <c r="C1755" s="85"/>
      <c r="D1755" s="85"/>
      <c r="AK1755" s="59"/>
    </row>
    <row r="1756" spans="2:37" s="83" customFormat="1" ht="15.95" customHeight="1" x14ac:dyDescent="0.35">
      <c r="B1756" s="85"/>
      <c r="C1756" s="85"/>
      <c r="D1756" s="85"/>
      <c r="AK1756" s="59"/>
    </row>
    <row r="1757" spans="2:37" s="83" customFormat="1" ht="15.95" customHeight="1" x14ac:dyDescent="0.35">
      <c r="B1757" s="85"/>
      <c r="C1757" s="85"/>
      <c r="D1757" s="85"/>
      <c r="AK1757" s="59"/>
    </row>
    <row r="1758" spans="2:37" s="83" customFormat="1" ht="15.95" customHeight="1" x14ac:dyDescent="0.35">
      <c r="B1758" s="85"/>
      <c r="C1758" s="85"/>
      <c r="D1758" s="85"/>
      <c r="AK1758" s="59"/>
    </row>
    <row r="1759" spans="2:37" s="83" customFormat="1" ht="15.95" customHeight="1" x14ac:dyDescent="0.35">
      <c r="B1759" s="85"/>
      <c r="C1759" s="85"/>
      <c r="D1759" s="85"/>
      <c r="AK1759" s="59"/>
    </row>
    <row r="1760" spans="2:37" s="83" customFormat="1" ht="15.95" customHeight="1" x14ac:dyDescent="0.35">
      <c r="B1760" s="85"/>
      <c r="C1760" s="85"/>
      <c r="D1760" s="85"/>
      <c r="AK1760" s="59"/>
    </row>
    <row r="1761" spans="2:37" s="83" customFormat="1" ht="15.95" customHeight="1" x14ac:dyDescent="0.35">
      <c r="B1761" s="85"/>
      <c r="C1761" s="85"/>
      <c r="D1761" s="85"/>
      <c r="AK1761" s="59"/>
    </row>
    <row r="1762" spans="2:37" s="83" customFormat="1" ht="15.95" customHeight="1" x14ac:dyDescent="0.35">
      <c r="B1762" s="85"/>
      <c r="C1762" s="85"/>
      <c r="D1762" s="85"/>
      <c r="AK1762" s="59"/>
    </row>
    <row r="1763" spans="2:37" s="83" customFormat="1" ht="15.95" customHeight="1" x14ac:dyDescent="0.35">
      <c r="B1763" s="85"/>
      <c r="C1763" s="85"/>
      <c r="D1763" s="85"/>
      <c r="AK1763" s="59"/>
    </row>
    <row r="1764" spans="2:37" s="83" customFormat="1" ht="15.95" customHeight="1" x14ac:dyDescent="0.35">
      <c r="B1764" s="85"/>
      <c r="C1764" s="85"/>
      <c r="D1764" s="85"/>
      <c r="AK1764" s="59"/>
    </row>
    <row r="1765" spans="2:37" s="83" customFormat="1" ht="15.95" customHeight="1" x14ac:dyDescent="0.35">
      <c r="B1765" s="85"/>
      <c r="C1765" s="85"/>
      <c r="D1765" s="85"/>
      <c r="AK1765" s="59"/>
    </row>
    <row r="1766" spans="2:37" s="83" customFormat="1" ht="15.95" customHeight="1" x14ac:dyDescent="0.35">
      <c r="B1766" s="85"/>
      <c r="C1766" s="85"/>
      <c r="D1766" s="85"/>
      <c r="AK1766" s="59"/>
    </row>
    <row r="1767" spans="2:37" s="83" customFormat="1" ht="15.95" customHeight="1" x14ac:dyDescent="0.35">
      <c r="B1767" s="85"/>
      <c r="C1767" s="85"/>
      <c r="D1767" s="85"/>
      <c r="AK1767" s="59"/>
    </row>
    <row r="1768" spans="2:37" s="83" customFormat="1" ht="15.95" customHeight="1" x14ac:dyDescent="0.35">
      <c r="B1768" s="85"/>
      <c r="C1768" s="85"/>
      <c r="D1768" s="85"/>
      <c r="AK1768" s="59"/>
    </row>
    <row r="1769" spans="2:37" s="83" customFormat="1" ht="15.95" customHeight="1" x14ac:dyDescent="0.35">
      <c r="B1769" s="85"/>
      <c r="C1769" s="85"/>
      <c r="D1769" s="85"/>
      <c r="AK1769" s="59"/>
    </row>
    <row r="1770" spans="2:37" s="83" customFormat="1" ht="15.95" customHeight="1" x14ac:dyDescent="0.35">
      <c r="B1770" s="85"/>
      <c r="C1770" s="85"/>
      <c r="D1770" s="85"/>
      <c r="AK1770" s="59"/>
    </row>
    <row r="1771" spans="2:37" s="83" customFormat="1" ht="15.95" customHeight="1" x14ac:dyDescent="0.35">
      <c r="B1771" s="85"/>
      <c r="C1771" s="85"/>
      <c r="D1771" s="85"/>
      <c r="AK1771" s="59"/>
    </row>
    <row r="1772" spans="2:37" s="83" customFormat="1" ht="15.95" customHeight="1" x14ac:dyDescent="0.35">
      <c r="B1772" s="85"/>
      <c r="C1772" s="85"/>
      <c r="D1772" s="85"/>
      <c r="AK1772" s="59"/>
    </row>
    <row r="1773" spans="2:37" s="83" customFormat="1" ht="15.95" customHeight="1" x14ac:dyDescent="0.35">
      <c r="B1773" s="85"/>
      <c r="C1773" s="85"/>
      <c r="D1773" s="85"/>
      <c r="AK1773" s="59"/>
    </row>
    <row r="1774" spans="2:37" s="83" customFormat="1" ht="15.95" customHeight="1" x14ac:dyDescent="0.35">
      <c r="B1774" s="85"/>
      <c r="C1774" s="85"/>
      <c r="D1774" s="85"/>
      <c r="AK1774" s="59"/>
    </row>
    <row r="1775" spans="2:37" s="83" customFormat="1" ht="15.95" customHeight="1" x14ac:dyDescent="0.35">
      <c r="B1775" s="85"/>
      <c r="C1775" s="85"/>
      <c r="D1775" s="85"/>
      <c r="AK1775" s="59"/>
    </row>
    <row r="1776" spans="2:37" s="83" customFormat="1" ht="15.95" customHeight="1" x14ac:dyDescent="0.35">
      <c r="B1776" s="85"/>
      <c r="C1776" s="85"/>
      <c r="D1776" s="85"/>
      <c r="AK1776" s="59"/>
    </row>
    <row r="1777" spans="2:37" s="83" customFormat="1" ht="15.95" customHeight="1" x14ac:dyDescent="0.35">
      <c r="B1777" s="85"/>
      <c r="C1777" s="85"/>
      <c r="D1777" s="85"/>
      <c r="AK1777" s="59"/>
    </row>
    <row r="1778" spans="2:37" s="83" customFormat="1" ht="15.95" customHeight="1" x14ac:dyDescent="0.35">
      <c r="B1778" s="85"/>
      <c r="C1778" s="85"/>
      <c r="D1778" s="85"/>
      <c r="AK1778" s="59"/>
    </row>
    <row r="1779" spans="2:37" s="83" customFormat="1" ht="15.95" customHeight="1" x14ac:dyDescent="0.35">
      <c r="B1779" s="85"/>
      <c r="C1779" s="85"/>
      <c r="D1779" s="85"/>
      <c r="AK1779" s="59"/>
    </row>
    <row r="1780" spans="2:37" s="83" customFormat="1" ht="15.95" customHeight="1" x14ac:dyDescent="0.35">
      <c r="B1780" s="85"/>
      <c r="C1780" s="85"/>
      <c r="D1780" s="85"/>
      <c r="AK1780" s="59"/>
    </row>
    <row r="1781" spans="2:37" s="83" customFormat="1" ht="15.95" customHeight="1" x14ac:dyDescent="0.35">
      <c r="B1781" s="85"/>
      <c r="C1781" s="85"/>
      <c r="D1781" s="85"/>
      <c r="AK1781" s="59"/>
    </row>
    <row r="1782" spans="2:37" s="83" customFormat="1" ht="15.95" customHeight="1" x14ac:dyDescent="0.35">
      <c r="B1782" s="85"/>
      <c r="C1782" s="85"/>
      <c r="D1782" s="85"/>
      <c r="AK1782" s="59"/>
    </row>
    <row r="1783" spans="2:37" s="83" customFormat="1" ht="15.95" customHeight="1" x14ac:dyDescent="0.35">
      <c r="B1783" s="85"/>
      <c r="C1783" s="85"/>
      <c r="D1783" s="85"/>
      <c r="AK1783" s="59"/>
    </row>
    <row r="1784" spans="2:37" s="83" customFormat="1" ht="15.95" customHeight="1" x14ac:dyDescent="0.35">
      <c r="B1784" s="85"/>
      <c r="C1784" s="85"/>
      <c r="D1784" s="85"/>
      <c r="AK1784" s="59"/>
    </row>
    <row r="1785" spans="2:37" s="83" customFormat="1" ht="15.95" customHeight="1" x14ac:dyDescent="0.35">
      <c r="B1785" s="85"/>
      <c r="C1785" s="85"/>
      <c r="D1785" s="85"/>
      <c r="AK1785" s="59"/>
    </row>
    <row r="1786" spans="2:37" s="83" customFormat="1" ht="15.95" customHeight="1" x14ac:dyDescent="0.35">
      <c r="B1786" s="85"/>
      <c r="C1786" s="85"/>
      <c r="D1786" s="85"/>
      <c r="AK1786" s="59"/>
    </row>
    <row r="1787" spans="2:37" s="83" customFormat="1" ht="15.95" customHeight="1" x14ac:dyDescent="0.35">
      <c r="B1787" s="85"/>
      <c r="C1787" s="85"/>
      <c r="D1787" s="85"/>
      <c r="AK1787" s="59"/>
    </row>
    <row r="1788" spans="2:37" s="83" customFormat="1" ht="15.95" customHeight="1" x14ac:dyDescent="0.35">
      <c r="B1788" s="85"/>
      <c r="C1788" s="85"/>
      <c r="D1788" s="85"/>
      <c r="AK1788" s="59"/>
    </row>
    <row r="1789" spans="2:37" s="83" customFormat="1" ht="15.95" customHeight="1" x14ac:dyDescent="0.35">
      <c r="B1789" s="85"/>
      <c r="C1789" s="85"/>
      <c r="D1789" s="85"/>
      <c r="AK1789" s="59"/>
    </row>
    <row r="1790" spans="2:37" s="83" customFormat="1" ht="15.95" customHeight="1" x14ac:dyDescent="0.35">
      <c r="B1790" s="85"/>
      <c r="C1790" s="85"/>
      <c r="D1790" s="85"/>
      <c r="AK1790" s="59"/>
    </row>
    <row r="1791" spans="2:37" s="83" customFormat="1" ht="15.95" customHeight="1" x14ac:dyDescent="0.35">
      <c r="B1791" s="85"/>
      <c r="C1791" s="85"/>
      <c r="D1791" s="85"/>
      <c r="AK1791" s="59"/>
    </row>
    <row r="1792" spans="2:37" s="83" customFormat="1" ht="15.95" customHeight="1" x14ac:dyDescent="0.35">
      <c r="B1792" s="85"/>
      <c r="C1792" s="85"/>
      <c r="D1792" s="85"/>
      <c r="AK1792" s="59"/>
    </row>
    <row r="1793" spans="2:37" s="83" customFormat="1" ht="15.95" customHeight="1" x14ac:dyDescent="0.35">
      <c r="B1793" s="85"/>
      <c r="C1793" s="85"/>
      <c r="D1793" s="85"/>
      <c r="AK1793" s="59"/>
    </row>
    <row r="1794" spans="2:37" s="83" customFormat="1" ht="15.95" customHeight="1" x14ac:dyDescent="0.35">
      <c r="B1794" s="85"/>
      <c r="C1794" s="85"/>
      <c r="D1794" s="85"/>
      <c r="AK1794" s="59"/>
    </row>
    <row r="1795" spans="2:37" s="83" customFormat="1" ht="15.95" customHeight="1" x14ac:dyDescent="0.35">
      <c r="B1795" s="85"/>
      <c r="C1795" s="85"/>
      <c r="D1795" s="85"/>
      <c r="AK1795" s="59"/>
    </row>
    <row r="1796" spans="2:37" s="83" customFormat="1" ht="15.95" customHeight="1" x14ac:dyDescent="0.35">
      <c r="B1796" s="85"/>
      <c r="C1796" s="85"/>
      <c r="D1796" s="85"/>
      <c r="AK1796" s="59"/>
    </row>
    <row r="1797" spans="2:37" s="83" customFormat="1" ht="15.95" customHeight="1" x14ac:dyDescent="0.35">
      <c r="B1797" s="85"/>
      <c r="C1797" s="85"/>
      <c r="D1797" s="85"/>
      <c r="AK1797" s="59"/>
    </row>
    <row r="1798" spans="2:37" s="83" customFormat="1" ht="15.95" customHeight="1" x14ac:dyDescent="0.35">
      <c r="B1798" s="85"/>
      <c r="C1798" s="85"/>
      <c r="D1798" s="85"/>
      <c r="AK1798" s="59"/>
    </row>
    <row r="1799" spans="2:37" s="83" customFormat="1" ht="15.95" customHeight="1" x14ac:dyDescent="0.35">
      <c r="B1799" s="85"/>
      <c r="C1799" s="85"/>
      <c r="D1799" s="85"/>
      <c r="AK1799" s="59"/>
    </row>
    <row r="1800" spans="2:37" s="83" customFormat="1" ht="15.95" customHeight="1" x14ac:dyDescent="0.35">
      <c r="B1800" s="85"/>
      <c r="C1800" s="85"/>
      <c r="D1800" s="85"/>
      <c r="AK1800" s="59"/>
    </row>
    <row r="1801" spans="2:37" s="83" customFormat="1" ht="15.95" customHeight="1" x14ac:dyDescent="0.35">
      <c r="B1801" s="85"/>
      <c r="C1801" s="85"/>
      <c r="D1801" s="85"/>
      <c r="AK1801" s="59"/>
    </row>
    <row r="1802" spans="2:37" s="83" customFormat="1" ht="15.95" customHeight="1" x14ac:dyDescent="0.35">
      <c r="B1802" s="85"/>
      <c r="C1802" s="85"/>
      <c r="D1802" s="85"/>
      <c r="AK1802" s="59"/>
    </row>
    <row r="1803" spans="2:37" s="83" customFormat="1" ht="15.95" customHeight="1" x14ac:dyDescent="0.35">
      <c r="B1803" s="85"/>
      <c r="C1803" s="85"/>
      <c r="D1803" s="85"/>
      <c r="AK1803" s="59"/>
    </row>
    <row r="1804" spans="2:37" s="83" customFormat="1" ht="15.95" customHeight="1" x14ac:dyDescent="0.35">
      <c r="B1804" s="85"/>
      <c r="C1804" s="85"/>
      <c r="D1804" s="85"/>
      <c r="AK1804" s="59"/>
    </row>
    <row r="1805" spans="2:37" s="83" customFormat="1" ht="15.95" customHeight="1" x14ac:dyDescent="0.35">
      <c r="B1805" s="85"/>
      <c r="C1805" s="85"/>
      <c r="D1805" s="85"/>
      <c r="AK1805" s="59"/>
    </row>
    <row r="1806" spans="2:37" s="83" customFormat="1" ht="15.95" customHeight="1" x14ac:dyDescent="0.35">
      <c r="B1806" s="85"/>
      <c r="C1806" s="85"/>
      <c r="D1806" s="85"/>
      <c r="AK1806" s="59"/>
    </row>
    <row r="1807" spans="2:37" s="83" customFormat="1" ht="15.95" customHeight="1" x14ac:dyDescent="0.35">
      <c r="B1807" s="85"/>
      <c r="C1807" s="85"/>
      <c r="D1807" s="85"/>
      <c r="AK1807" s="59"/>
    </row>
    <row r="1808" spans="2:37" s="83" customFormat="1" ht="15.95" customHeight="1" x14ac:dyDescent="0.35">
      <c r="B1808" s="85"/>
      <c r="C1808" s="85"/>
      <c r="D1808" s="85"/>
      <c r="AK1808" s="59"/>
    </row>
    <row r="1809" spans="2:37" s="83" customFormat="1" ht="15.95" customHeight="1" x14ac:dyDescent="0.35">
      <c r="B1809" s="85"/>
      <c r="C1809" s="85"/>
      <c r="D1809" s="85"/>
      <c r="AK1809" s="59"/>
    </row>
    <row r="1810" spans="2:37" s="83" customFormat="1" ht="15.95" customHeight="1" x14ac:dyDescent="0.35">
      <c r="B1810" s="85"/>
      <c r="C1810" s="85"/>
      <c r="D1810" s="85"/>
      <c r="AK1810" s="59"/>
    </row>
    <row r="1811" spans="2:37" s="83" customFormat="1" ht="15.95" customHeight="1" x14ac:dyDescent="0.35">
      <c r="B1811" s="85"/>
      <c r="C1811" s="85"/>
      <c r="D1811" s="85"/>
      <c r="AK1811" s="59"/>
    </row>
    <row r="1812" spans="2:37" s="83" customFormat="1" ht="15.95" customHeight="1" x14ac:dyDescent="0.35">
      <c r="B1812" s="85"/>
      <c r="C1812" s="85"/>
      <c r="D1812" s="85"/>
      <c r="AK1812" s="59"/>
    </row>
    <row r="1813" spans="2:37" s="83" customFormat="1" ht="15.95" customHeight="1" x14ac:dyDescent="0.35">
      <c r="B1813" s="85"/>
      <c r="C1813" s="85"/>
      <c r="D1813" s="85"/>
      <c r="AK1813" s="59"/>
    </row>
    <row r="1814" spans="2:37" s="83" customFormat="1" ht="15.95" customHeight="1" x14ac:dyDescent="0.35">
      <c r="B1814" s="85"/>
      <c r="C1814" s="85"/>
      <c r="D1814" s="85"/>
      <c r="AK1814" s="59"/>
    </row>
    <row r="1815" spans="2:37" s="83" customFormat="1" ht="15.95" customHeight="1" x14ac:dyDescent="0.35">
      <c r="B1815" s="85"/>
      <c r="C1815" s="85"/>
      <c r="D1815" s="85"/>
      <c r="AK1815" s="59"/>
    </row>
    <row r="1816" spans="2:37" s="83" customFormat="1" ht="15.95" customHeight="1" x14ac:dyDescent="0.35">
      <c r="B1816" s="85"/>
      <c r="C1816" s="85"/>
      <c r="D1816" s="85"/>
      <c r="AK1816" s="59"/>
    </row>
    <row r="1817" spans="2:37" s="83" customFormat="1" ht="15.95" customHeight="1" x14ac:dyDescent="0.35">
      <c r="B1817" s="85"/>
      <c r="C1817" s="85"/>
      <c r="D1817" s="85"/>
      <c r="AK1817" s="59"/>
    </row>
    <row r="1818" spans="2:37" s="83" customFormat="1" ht="15.95" customHeight="1" x14ac:dyDescent="0.35">
      <c r="B1818" s="85"/>
      <c r="C1818" s="85"/>
      <c r="D1818" s="85"/>
      <c r="AK1818" s="59"/>
    </row>
    <row r="1819" spans="2:37" s="83" customFormat="1" ht="15.95" customHeight="1" x14ac:dyDescent="0.35">
      <c r="B1819" s="85"/>
      <c r="C1819" s="85"/>
      <c r="D1819" s="85"/>
      <c r="AK1819" s="59"/>
    </row>
    <row r="1820" spans="2:37" s="83" customFormat="1" ht="15.95" customHeight="1" x14ac:dyDescent="0.35">
      <c r="B1820" s="85"/>
      <c r="C1820" s="85"/>
      <c r="D1820" s="85"/>
      <c r="AK1820" s="59"/>
    </row>
    <row r="1821" spans="2:37" s="83" customFormat="1" ht="15.95" customHeight="1" x14ac:dyDescent="0.35">
      <c r="B1821" s="85"/>
      <c r="C1821" s="85"/>
      <c r="D1821" s="85"/>
      <c r="AK1821" s="59"/>
    </row>
    <row r="1822" spans="2:37" s="83" customFormat="1" ht="15.95" customHeight="1" x14ac:dyDescent="0.35">
      <c r="B1822" s="85"/>
      <c r="C1822" s="85"/>
      <c r="D1822" s="85"/>
      <c r="AK1822" s="59"/>
    </row>
    <row r="1823" spans="2:37" s="83" customFormat="1" ht="15.95" customHeight="1" x14ac:dyDescent="0.35">
      <c r="B1823" s="85"/>
      <c r="C1823" s="85"/>
      <c r="D1823" s="85"/>
      <c r="AK1823" s="59"/>
    </row>
    <row r="1824" spans="2:37" s="83" customFormat="1" ht="15.95" customHeight="1" x14ac:dyDescent="0.35">
      <c r="B1824" s="85"/>
      <c r="C1824" s="85"/>
      <c r="D1824" s="85"/>
      <c r="AK1824" s="59"/>
    </row>
    <row r="1825" spans="2:37" s="83" customFormat="1" ht="15.95" customHeight="1" x14ac:dyDescent="0.35">
      <c r="B1825" s="85"/>
      <c r="C1825" s="85"/>
      <c r="D1825" s="85"/>
      <c r="AK1825" s="59"/>
    </row>
    <row r="1826" spans="2:37" s="83" customFormat="1" ht="15.95" customHeight="1" x14ac:dyDescent="0.35">
      <c r="B1826" s="85"/>
      <c r="C1826" s="85"/>
      <c r="D1826" s="85"/>
      <c r="AK1826" s="59"/>
    </row>
    <row r="1827" spans="2:37" s="83" customFormat="1" ht="15.95" customHeight="1" x14ac:dyDescent="0.35">
      <c r="B1827" s="85"/>
      <c r="C1827" s="85"/>
      <c r="D1827" s="85"/>
      <c r="AK1827" s="59"/>
    </row>
    <row r="1828" spans="2:37" s="83" customFormat="1" ht="15.95" customHeight="1" x14ac:dyDescent="0.35">
      <c r="B1828" s="85"/>
      <c r="C1828" s="85"/>
      <c r="D1828" s="85"/>
      <c r="AK1828" s="59"/>
    </row>
    <row r="1829" spans="2:37" s="83" customFormat="1" ht="15.95" customHeight="1" x14ac:dyDescent="0.35">
      <c r="B1829" s="85"/>
      <c r="C1829" s="85"/>
      <c r="D1829" s="85"/>
      <c r="AK1829" s="59"/>
    </row>
    <row r="1830" spans="2:37" s="83" customFormat="1" ht="15.95" customHeight="1" x14ac:dyDescent="0.35">
      <c r="B1830" s="85"/>
      <c r="C1830" s="85"/>
      <c r="D1830" s="85"/>
      <c r="AK1830" s="59"/>
    </row>
    <row r="1831" spans="2:37" s="83" customFormat="1" ht="15.95" customHeight="1" x14ac:dyDescent="0.35">
      <c r="B1831" s="85"/>
      <c r="C1831" s="85"/>
      <c r="D1831" s="85"/>
      <c r="AK1831" s="59"/>
    </row>
    <row r="1832" spans="2:37" s="83" customFormat="1" ht="15.95" customHeight="1" x14ac:dyDescent="0.35">
      <c r="B1832" s="85"/>
      <c r="C1832" s="85"/>
      <c r="D1832" s="85"/>
      <c r="AK1832" s="59"/>
    </row>
    <row r="1833" spans="2:37" s="83" customFormat="1" ht="15.95" customHeight="1" x14ac:dyDescent="0.35">
      <c r="B1833" s="85"/>
      <c r="C1833" s="85"/>
      <c r="D1833" s="85"/>
      <c r="AK1833" s="59"/>
    </row>
    <row r="1834" spans="2:37" s="83" customFormat="1" ht="15.95" customHeight="1" x14ac:dyDescent="0.35">
      <c r="B1834" s="85"/>
      <c r="C1834" s="85"/>
      <c r="D1834" s="85"/>
      <c r="AK1834" s="59"/>
    </row>
    <row r="1835" spans="2:37" s="83" customFormat="1" ht="15.95" customHeight="1" x14ac:dyDescent="0.35">
      <c r="B1835" s="85"/>
      <c r="C1835" s="85"/>
      <c r="D1835" s="85"/>
      <c r="AK1835" s="59"/>
    </row>
    <row r="1836" spans="2:37" s="83" customFormat="1" ht="15.95" customHeight="1" x14ac:dyDescent="0.35">
      <c r="B1836" s="85"/>
      <c r="C1836" s="85"/>
      <c r="D1836" s="85"/>
      <c r="AK1836" s="59"/>
    </row>
    <row r="1837" spans="2:37" s="83" customFormat="1" ht="15.95" customHeight="1" x14ac:dyDescent="0.35">
      <c r="B1837" s="85"/>
      <c r="C1837" s="85"/>
      <c r="D1837" s="85"/>
      <c r="AK1837" s="59"/>
    </row>
    <row r="1838" spans="2:37" s="83" customFormat="1" ht="15.95" customHeight="1" x14ac:dyDescent="0.35">
      <c r="B1838" s="85"/>
      <c r="C1838" s="85"/>
      <c r="D1838" s="85"/>
      <c r="AK1838" s="59"/>
    </row>
    <row r="1839" spans="2:37" s="83" customFormat="1" ht="15.95" customHeight="1" x14ac:dyDescent="0.35">
      <c r="B1839" s="85"/>
      <c r="C1839" s="85"/>
      <c r="D1839" s="85"/>
      <c r="AK1839" s="59"/>
    </row>
    <row r="1840" spans="2:37" s="83" customFormat="1" ht="15.95" customHeight="1" x14ac:dyDescent="0.35">
      <c r="B1840" s="85"/>
      <c r="C1840" s="85"/>
      <c r="D1840" s="85"/>
      <c r="AK1840" s="59"/>
    </row>
    <row r="1841" spans="2:37" s="83" customFormat="1" ht="15.95" customHeight="1" x14ac:dyDescent="0.35">
      <c r="B1841" s="85"/>
      <c r="C1841" s="85"/>
      <c r="D1841" s="85"/>
      <c r="AK1841" s="59"/>
    </row>
    <row r="1842" spans="2:37" s="83" customFormat="1" ht="15.95" customHeight="1" x14ac:dyDescent="0.35">
      <c r="B1842" s="85"/>
      <c r="C1842" s="85"/>
      <c r="D1842" s="85"/>
      <c r="AK1842" s="59"/>
    </row>
    <row r="1843" spans="2:37" s="83" customFormat="1" ht="15.95" customHeight="1" x14ac:dyDescent="0.35">
      <c r="B1843" s="85"/>
      <c r="C1843" s="85"/>
      <c r="D1843" s="85"/>
      <c r="AK1843" s="59"/>
    </row>
    <row r="1844" spans="2:37" s="83" customFormat="1" ht="15.95" customHeight="1" x14ac:dyDescent="0.35">
      <c r="B1844" s="85"/>
      <c r="C1844" s="85"/>
      <c r="D1844" s="85"/>
      <c r="AK1844" s="59"/>
    </row>
    <row r="1845" spans="2:37" s="83" customFormat="1" ht="15.95" customHeight="1" x14ac:dyDescent="0.35">
      <c r="B1845" s="85"/>
      <c r="C1845" s="85"/>
      <c r="D1845" s="85"/>
      <c r="AK1845" s="59"/>
    </row>
    <row r="1846" spans="2:37" s="83" customFormat="1" ht="15.95" customHeight="1" x14ac:dyDescent="0.35">
      <c r="B1846" s="85"/>
      <c r="C1846" s="85"/>
      <c r="D1846" s="85"/>
      <c r="AK1846" s="59"/>
    </row>
    <row r="1847" spans="2:37" s="83" customFormat="1" ht="15.95" customHeight="1" x14ac:dyDescent="0.35">
      <c r="B1847" s="85"/>
      <c r="C1847" s="85"/>
      <c r="D1847" s="85"/>
      <c r="AK1847" s="59"/>
    </row>
    <row r="1848" spans="2:37" s="83" customFormat="1" ht="15.95" customHeight="1" x14ac:dyDescent="0.35">
      <c r="B1848" s="85"/>
      <c r="C1848" s="85"/>
      <c r="D1848" s="85"/>
      <c r="AK1848" s="59"/>
    </row>
    <row r="1849" spans="2:37" s="83" customFormat="1" ht="15.95" customHeight="1" x14ac:dyDescent="0.35">
      <c r="B1849" s="85"/>
      <c r="C1849" s="85"/>
      <c r="D1849" s="85"/>
      <c r="AK1849" s="59"/>
    </row>
    <row r="1850" spans="2:37" s="83" customFormat="1" ht="15.95" customHeight="1" x14ac:dyDescent="0.35">
      <c r="B1850" s="85"/>
      <c r="C1850" s="85"/>
      <c r="D1850" s="85"/>
      <c r="AK1850" s="59"/>
    </row>
    <row r="1851" spans="2:37" s="83" customFormat="1" ht="15.95" customHeight="1" x14ac:dyDescent="0.35">
      <c r="B1851" s="85"/>
      <c r="C1851" s="85"/>
      <c r="D1851" s="85"/>
      <c r="AK1851" s="59"/>
    </row>
    <row r="1852" spans="2:37" s="83" customFormat="1" ht="15.95" customHeight="1" x14ac:dyDescent="0.35">
      <c r="B1852" s="85"/>
      <c r="C1852" s="85"/>
      <c r="D1852" s="85"/>
      <c r="AK1852" s="59"/>
    </row>
    <row r="1853" spans="2:37" s="83" customFormat="1" ht="15.95" customHeight="1" x14ac:dyDescent="0.35">
      <c r="B1853" s="85"/>
      <c r="C1853" s="85"/>
      <c r="D1853" s="85"/>
      <c r="AK1853" s="59"/>
    </row>
    <row r="1854" spans="2:37" s="83" customFormat="1" ht="15.95" customHeight="1" x14ac:dyDescent="0.35">
      <c r="B1854" s="85"/>
      <c r="C1854" s="85"/>
      <c r="D1854" s="85"/>
      <c r="AK1854" s="59"/>
    </row>
    <row r="1855" spans="2:37" s="83" customFormat="1" ht="15.95" customHeight="1" x14ac:dyDescent="0.35">
      <c r="B1855" s="85"/>
      <c r="C1855" s="85"/>
      <c r="D1855" s="85"/>
      <c r="AK1855" s="59"/>
    </row>
    <row r="1856" spans="2:37" s="83" customFormat="1" ht="15.95" customHeight="1" x14ac:dyDescent="0.35">
      <c r="B1856" s="85"/>
      <c r="C1856" s="85"/>
      <c r="D1856" s="85"/>
      <c r="AK1856" s="59"/>
    </row>
    <row r="1857" spans="2:37" s="83" customFormat="1" ht="15.95" customHeight="1" x14ac:dyDescent="0.35">
      <c r="B1857" s="85"/>
      <c r="C1857" s="85"/>
      <c r="D1857" s="85"/>
      <c r="AK1857" s="59"/>
    </row>
    <row r="1858" spans="2:37" s="83" customFormat="1" ht="15.95" customHeight="1" x14ac:dyDescent="0.35">
      <c r="B1858" s="85"/>
      <c r="C1858" s="85"/>
      <c r="D1858" s="85"/>
      <c r="AK1858" s="59"/>
    </row>
    <row r="1859" spans="2:37" s="83" customFormat="1" ht="15.95" customHeight="1" x14ac:dyDescent="0.35">
      <c r="B1859" s="85"/>
      <c r="C1859" s="85"/>
      <c r="D1859" s="85"/>
      <c r="AK1859" s="59"/>
    </row>
    <row r="1860" spans="2:37" s="83" customFormat="1" ht="15.95" customHeight="1" x14ac:dyDescent="0.35">
      <c r="B1860" s="85"/>
      <c r="C1860" s="85"/>
      <c r="D1860" s="85"/>
      <c r="AK1860" s="59"/>
    </row>
    <row r="1861" spans="2:37" s="83" customFormat="1" ht="15.95" customHeight="1" x14ac:dyDescent="0.35">
      <c r="B1861" s="85"/>
      <c r="C1861" s="85"/>
      <c r="D1861" s="85"/>
      <c r="AK1861" s="59"/>
    </row>
    <row r="1862" spans="2:37" s="83" customFormat="1" ht="15.95" customHeight="1" x14ac:dyDescent="0.35">
      <c r="B1862" s="85"/>
      <c r="C1862" s="85"/>
      <c r="D1862" s="85"/>
      <c r="AK1862" s="59"/>
    </row>
    <row r="1863" spans="2:37" s="83" customFormat="1" ht="15.95" customHeight="1" x14ac:dyDescent="0.35">
      <c r="B1863" s="85"/>
      <c r="C1863" s="85"/>
      <c r="D1863" s="85"/>
      <c r="AK1863" s="59"/>
    </row>
    <row r="1864" spans="2:37" s="83" customFormat="1" ht="15.95" customHeight="1" x14ac:dyDescent="0.35">
      <c r="B1864" s="85"/>
      <c r="C1864" s="85"/>
      <c r="D1864" s="85"/>
      <c r="AK1864" s="59"/>
    </row>
    <row r="1865" spans="2:37" s="83" customFormat="1" ht="15.95" customHeight="1" x14ac:dyDescent="0.35">
      <c r="B1865" s="85"/>
      <c r="C1865" s="85"/>
      <c r="D1865" s="85"/>
      <c r="AK1865" s="59"/>
    </row>
    <row r="1866" spans="2:37" s="83" customFormat="1" ht="15.95" customHeight="1" x14ac:dyDescent="0.35">
      <c r="B1866" s="85"/>
      <c r="C1866" s="85"/>
      <c r="D1866" s="85"/>
      <c r="AK1866" s="59"/>
    </row>
    <row r="1867" spans="2:37" s="83" customFormat="1" ht="15.95" customHeight="1" x14ac:dyDescent="0.35">
      <c r="B1867" s="85"/>
      <c r="C1867" s="85"/>
      <c r="D1867" s="85"/>
      <c r="AK1867" s="59"/>
    </row>
    <row r="1868" spans="2:37" s="83" customFormat="1" ht="15.95" customHeight="1" x14ac:dyDescent="0.35">
      <c r="B1868" s="85"/>
      <c r="C1868" s="85"/>
      <c r="D1868" s="85"/>
      <c r="AK1868" s="59"/>
    </row>
    <row r="1869" spans="2:37" s="83" customFormat="1" ht="15.95" customHeight="1" x14ac:dyDescent="0.35">
      <c r="B1869" s="85"/>
      <c r="C1869" s="85"/>
      <c r="D1869" s="85"/>
      <c r="AK1869" s="59"/>
    </row>
    <row r="1870" spans="2:37" s="83" customFormat="1" ht="15.95" customHeight="1" x14ac:dyDescent="0.35">
      <c r="B1870" s="85"/>
      <c r="C1870" s="85"/>
      <c r="D1870" s="85"/>
      <c r="AK1870" s="59"/>
    </row>
    <row r="1871" spans="2:37" s="83" customFormat="1" ht="15.95" customHeight="1" x14ac:dyDescent="0.35">
      <c r="B1871" s="85"/>
      <c r="C1871" s="85"/>
      <c r="D1871" s="85"/>
      <c r="AK1871" s="59"/>
    </row>
    <row r="1872" spans="2:37" s="83" customFormat="1" ht="15.95" customHeight="1" x14ac:dyDescent="0.35">
      <c r="B1872" s="85"/>
      <c r="C1872" s="85"/>
      <c r="D1872" s="85"/>
      <c r="AK1872" s="59"/>
    </row>
    <row r="1873" spans="2:37" s="83" customFormat="1" ht="15.95" customHeight="1" x14ac:dyDescent="0.35">
      <c r="B1873" s="85"/>
      <c r="C1873" s="85"/>
      <c r="D1873" s="85"/>
      <c r="AK1873" s="59"/>
    </row>
    <row r="1874" spans="2:37" s="83" customFormat="1" ht="15.95" customHeight="1" x14ac:dyDescent="0.35">
      <c r="B1874" s="85"/>
      <c r="C1874" s="85"/>
      <c r="D1874" s="85"/>
      <c r="AK1874" s="59"/>
    </row>
    <row r="1875" spans="2:37" s="83" customFormat="1" ht="15.95" customHeight="1" x14ac:dyDescent="0.35">
      <c r="B1875" s="85"/>
      <c r="C1875" s="85"/>
      <c r="D1875" s="85"/>
      <c r="AK1875" s="59"/>
    </row>
    <row r="1876" spans="2:37" s="83" customFormat="1" ht="15.95" customHeight="1" x14ac:dyDescent="0.35">
      <c r="B1876" s="85"/>
      <c r="C1876" s="85"/>
      <c r="D1876" s="85"/>
      <c r="AK1876" s="59"/>
    </row>
    <row r="1877" spans="2:37" s="83" customFormat="1" ht="15.95" customHeight="1" x14ac:dyDescent="0.35">
      <c r="B1877" s="85"/>
      <c r="C1877" s="85"/>
      <c r="D1877" s="85"/>
      <c r="AK1877" s="59"/>
    </row>
    <row r="1878" spans="2:37" s="83" customFormat="1" ht="15.95" customHeight="1" x14ac:dyDescent="0.35">
      <c r="B1878" s="85"/>
      <c r="C1878" s="85"/>
      <c r="D1878" s="85"/>
      <c r="AK1878" s="59"/>
    </row>
    <row r="1879" spans="2:37" s="83" customFormat="1" ht="15.95" customHeight="1" x14ac:dyDescent="0.35">
      <c r="B1879" s="85"/>
      <c r="C1879" s="85"/>
      <c r="D1879" s="85"/>
      <c r="AK1879" s="59"/>
    </row>
    <row r="1880" spans="2:37" s="83" customFormat="1" ht="15.95" customHeight="1" x14ac:dyDescent="0.35">
      <c r="B1880" s="85"/>
      <c r="C1880" s="85"/>
      <c r="D1880" s="85"/>
      <c r="AK1880" s="59"/>
    </row>
    <row r="1881" spans="2:37" s="83" customFormat="1" ht="15.95" customHeight="1" x14ac:dyDescent="0.35">
      <c r="B1881" s="85"/>
      <c r="C1881" s="85"/>
      <c r="D1881" s="85"/>
      <c r="AK1881" s="59"/>
    </row>
    <row r="1882" spans="2:37" s="83" customFormat="1" ht="15.95" customHeight="1" x14ac:dyDescent="0.35">
      <c r="B1882" s="85"/>
      <c r="C1882" s="85"/>
      <c r="D1882" s="85"/>
      <c r="AK1882" s="59"/>
    </row>
    <row r="1883" spans="2:37" s="83" customFormat="1" ht="15.95" customHeight="1" x14ac:dyDescent="0.35">
      <c r="B1883" s="85"/>
      <c r="C1883" s="85"/>
      <c r="D1883" s="85"/>
      <c r="AK1883" s="59"/>
    </row>
    <row r="1884" spans="2:37" s="83" customFormat="1" ht="15.95" customHeight="1" x14ac:dyDescent="0.35">
      <c r="B1884" s="85"/>
      <c r="C1884" s="85"/>
      <c r="D1884" s="85"/>
      <c r="AK1884" s="59"/>
    </row>
    <row r="1885" spans="2:37" s="83" customFormat="1" ht="15.95" customHeight="1" x14ac:dyDescent="0.35">
      <c r="B1885" s="85"/>
      <c r="C1885" s="85"/>
      <c r="D1885" s="85"/>
      <c r="AK1885" s="59"/>
    </row>
    <row r="1886" spans="2:37" s="83" customFormat="1" ht="15.95" customHeight="1" x14ac:dyDescent="0.35">
      <c r="B1886" s="85"/>
      <c r="C1886" s="85"/>
      <c r="D1886" s="85"/>
      <c r="AK1886" s="59"/>
    </row>
    <row r="1887" spans="2:37" s="83" customFormat="1" ht="15.95" customHeight="1" x14ac:dyDescent="0.35">
      <c r="B1887" s="85"/>
      <c r="C1887" s="85"/>
      <c r="D1887" s="85"/>
      <c r="AK1887" s="59"/>
    </row>
    <row r="1888" spans="2:37" s="83" customFormat="1" ht="15.95" customHeight="1" x14ac:dyDescent="0.35">
      <c r="B1888" s="85"/>
      <c r="C1888" s="85"/>
      <c r="D1888" s="85"/>
      <c r="AK1888" s="59"/>
    </row>
    <row r="1889" spans="2:37" s="83" customFormat="1" ht="15.95" customHeight="1" x14ac:dyDescent="0.35">
      <c r="B1889" s="85"/>
      <c r="C1889" s="85"/>
      <c r="D1889" s="85"/>
      <c r="AK1889" s="59"/>
    </row>
    <row r="1890" spans="2:37" s="83" customFormat="1" ht="15.95" customHeight="1" x14ac:dyDescent="0.35">
      <c r="B1890" s="85"/>
      <c r="C1890" s="85"/>
      <c r="D1890" s="85"/>
      <c r="AK1890" s="59"/>
    </row>
    <row r="1891" spans="2:37" s="83" customFormat="1" ht="15.95" customHeight="1" x14ac:dyDescent="0.35">
      <c r="B1891" s="85"/>
      <c r="C1891" s="85"/>
      <c r="D1891" s="85"/>
      <c r="AK1891" s="59"/>
    </row>
    <row r="1892" spans="2:37" s="83" customFormat="1" ht="15.95" customHeight="1" x14ac:dyDescent="0.35">
      <c r="B1892" s="85"/>
      <c r="C1892" s="85"/>
      <c r="D1892" s="85"/>
      <c r="AK1892" s="59"/>
    </row>
    <row r="1893" spans="2:37" s="83" customFormat="1" ht="15.95" customHeight="1" x14ac:dyDescent="0.35">
      <c r="B1893" s="85"/>
      <c r="C1893" s="85"/>
      <c r="D1893" s="85"/>
      <c r="AK1893" s="59"/>
    </row>
    <row r="1894" spans="2:37" s="83" customFormat="1" ht="15.95" customHeight="1" x14ac:dyDescent="0.35">
      <c r="B1894" s="85"/>
      <c r="C1894" s="85"/>
      <c r="D1894" s="85"/>
      <c r="AK1894" s="59"/>
    </row>
    <row r="1895" spans="2:37" s="83" customFormat="1" ht="15.95" customHeight="1" x14ac:dyDescent="0.35">
      <c r="B1895" s="85"/>
      <c r="C1895" s="85"/>
      <c r="D1895" s="85"/>
      <c r="AK1895" s="59"/>
    </row>
    <row r="1896" spans="2:37" s="83" customFormat="1" ht="15.95" customHeight="1" x14ac:dyDescent="0.35">
      <c r="B1896" s="85"/>
      <c r="C1896" s="85"/>
      <c r="D1896" s="85"/>
      <c r="AK1896" s="59"/>
    </row>
    <row r="1897" spans="2:37" s="83" customFormat="1" ht="15.95" customHeight="1" x14ac:dyDescent="0.35">
      <c r="B1897" s="85"/>
      <c r="C1897" s="85"/>
      <c r="D1897" s="85"/>
      <c r="AK1897" s="59"/>
    </row>
    <row r="1898" spans="2:37" s="83" customFormat="1" ht="15.95" customHeight="1" x14ac:dyDescent="0.35">
      <c r="B1898" s="85"/>
      <c r="C1898" s="85"/>
      <c r="D1898" s="85"/>
      <c r="AK1898" s="59"/>
    </row>
    <row r="1899" spans="2:37" s="83" customFormat="1" ht="15.95" customHeight="1" x14ac:dyDescent="0.35">
      <c r="B1899" s="85"/>
      <c r="C1899" s="85"/>
      <c r="D1899" s="85"/>
      <c r="AK1899" s="59"/>
    </row>
    <row r="1900" spans="2:37" s="83" customFormat="1" ht="15.95" customHeight="1" x14ac:dyDescent="0.35">
      <c r="B1900" s="85"/>
      <c r="C1900" s="85"/>
      <c r="D1900" s="85"/>
      <c r="AK1900" s="59"/>
    </row>
    <row r="1901" spans="2:37" s="83" customFormat="1" ht="15.95" customHeight="1" x14ac:dyDescent="0.35">
      <c r="B1901" s="85"/>
      <c r="C1901" s="85"/>
      <c r="D1901" s="85"/>
      <c r="AK1901" s="59"/>
    </row>
    <row r="1902" spans="2:37" s="83" customFormat="1" ht="15.95" customHeight="1" x14ac:dyDescent="0.35">
      <c r="B1902" s="85"/>
      <c r="C1902" s="85"/>
      <c r="D1902" s="85"/>
      <c r="AK1902" s="59"/>
    </row>
    <row r="1903" spans="2:37" s="83" customFormat="1" ht="15.95" customHeight="1" x14ac:dyDescent="0.35">
      <c r="B1903" s="85"/>
      <c r="C1903" s="85"/>
      <c r="D1903" s="85"/>
      <c r="AK1903" s="59"/>
    </row>
    <row r="1904" spans="2:37" s="83" customFormat="1" ht="15.95" customHeight="1" x14ac:dyDescent="0.35">
      <c r="B1904" s="85"/>
      <c r="C1904" s="85"/>
      <c r="D1904" s="85"/>
      <c r="AK1904" s="59"/>
    </row>
    <row r="1905" spans="2:37" s="83" customFormat="1" ht="15.95" customHeight="1" x14ac:dyDescent="0.35">
      <c r="B1905" s="85"/>
      <c r="C1905" s="85"/>
      <c r="D1905" s="85"/>
      <c r="AK1905" s="59"/>
    </row>
    <row r="1906" spans="2:37" s="83" customFormat="1" ht="15.95" customHeight="1" x14ac:dyDescent="0.35">
      <c r="B1906" s="85"/>
      <c r="C1906" s="85"/>
      <c r="D1906" s="85"/>
      <c r="AK1906" s="59"/>
    </row>
    <row r="1907" spans="2:37" s="83" customFormat="1" ht="15.95" customHeight="1" x14ac:dyDescent="0.35">
      <c r="B1907" s="85"/>
      <c r="C1907" s="85"/>
      <c r="D1907" s="85"/>
      <c r="AK1907" s="59"/>
    </row>
    <row r="1908" spans="2:37" s="83" customFormat="1" ht="15.95" customHeight="1" x14ac:dyDescent="0.35">
      <c r="B1908" s="85"/>
      <c r="C1908" s="85"/>
      <c r="D1908" s="85"/>
      <c r="AK1908" s="59"/>
    </row>
    <row r="1909" spans="2:37" s="83" customFormat="1" ht="15.95" customHeight="1" x14ac:dyDescent="0.35">
      <c r="B1909" s="85"/>
      <c r="C1909" s="85"/>
      <c r="D1909" s="85"/>
      <c r="AK1909" s="59"/>
    </row>
    <row r="1910" spans="2:37" s="83" customFormat="1" ht="15.95" customHeight="1" x14ac:dyDescent="0.35">
      <c r="B1910" s="85"/>
      <c r="C1910" s="85"/>
      <c r="D1910" s="85"/>
      <c r="AK1910" s="59"/>
    </row>
    <row r="1911" spans="2:37" s="83" customFormat="1" ht="15.95" customHeight="1" x14ac:dyDescent="0.35">
      <c r="B1911" s="85"/>
      <c r="C1911" s="85"/>
      <c r="D1911" s="85"/>
      <c r="AK1911" s="59"/>
    </row>
    <row r="1912" spans="2:37" s="83" customFormat="1" ht="15.95" customHeight="1" x14ac:dyDescent="0.35">
      <c r="B1912" s="85"/>
      <c r="C1912" s="85"/>
      <c r="D1912" s="85"/>
      <c r="AK1912" s="59"/>
    </row>
    <row r="1913" spans="2:37" s="83" customFormat="1" ht="15.95" customHeight="1" x14ac:dyDescent="0.35">
      <c r="B1913" s="85"/>
      <c r="C1913" s="85"/>
      <c r="D1913" s="85"/>
      <c r="AK1913" s="59"/>
    </row>
    <row r="1914" spans="2:37" s="83" customFormat="1" ht="15.95" customHeight="1" x14ac:dyDescent="0.35">
      <c r="B1914" s="85"/>
      <c r="C1914" s="85"/>
      <c r="D1914" s="85"/>
      <c r="AK1914" s="59"/>
    </row>
    <row r="1915" spans="2:37" s="83" customFormat="1" ht="15.95" customHeight="1" x14ac:dyDescent="0.35">
      <c r="B1915" s="85"/>
      <c r="C1915" s="85"/>
      <c r="D1915" s="85"/>
      <c r="AK1915" s="59"/>
    </row>
    <row r="1916" spans="2:37" s="83" customFormat="1" ht="15.95" customHeight="1" x14ac:dyDescent="0.35">
      <c r="B1916" s="85"/>
      <c r="C1916" s="85"/>
      <c r="D1916" s="85"/>
      <c r="AK1916" s="59"/>
    </row>
    <row r="1917" spans="2:37" s="83" customFormat="1" ht="15.95" customHeight="1" x14ac:dyDescent="0.35">
      <c r="B1917" s="85"/>
      <c r="C1917" s="85"/>
      <c r="D1917" s="85"/>
      <c r="AK1917" s="59"/>
    </row>
    <row r="1918" spans="2:37" s="83" customFormat="1" ht="15.95" customHeight="1" x14ac:dyDescent="0.35">
      <c r="B1918" s="85"/>
      <c r="C1918" s="85"/>
      <c r="D1918" s="85"/>
      <c r="AK1918" s="59"/>
    </row>
    <row r="1919" spans="2:37" s="83" customFormat="1" ht="15.95" customHeight="1" x14ac:dyDescent="0.35">
      <c r="B1919" s="85"/>
      <c r="C1919" s="85"/>
      <c r="D1919" s="85"/>
      <c r="AK1919" s="59"/>
    </row>
    <row r="1920" spans="2:37" s="83" customFormat="1" ht="15.95" customHeight="1" x14ac:dyDescent="0.35">
      <c r="B1920" s="85"/>
      <c r="C1920" s="85"/>
      <c r="D1920" s="85"/>
      <c r="AK1920" s="59"/>
    </row>
    <row r="1921" spans="2:37" s="83" customFormat="1" ht="15.95" customHeight="1" x14ac:dyDescent="0.35">
      <c r="B1921" s="85"/>
      <c r="C1921" s="85"/>
      <c r="D1921" s="85"/>
      <c r="AK1921" s="59"/>
    </row>
    <row r="1922" spans="2:37" s="83" customFormat="1" ht="15.95" customHeight="1" x14ac:dyDescent="0.35">
      <c r="B1922" s="85"/>
      <c r="C1922" s="85"/>
      <c r="D1922" s="85"/>
      <c r="AK1922" s="59"/>
    </row>
    <row r="1923" spans="2:37" s="83" customFormat="1" ht="15.95" customHeight="1" x14ac:dyDescent="0.35">
      <c r="B1923" s="85"/>
      <c r="C1923" s="85"/>
      <c r="D1923" s="85"/>
      <c r="AK1923" s="59"/>
    </row>
    <row r="1924" spans="2:37" s="83" customFormat="1" ht="15.95" customHeight="1" x14ac:dyDescent="0.35">
      <c r="B1924" s="85"/>
      <c r="C1924" s="85"/>
      <c r="D1924" s="85"/>
      <c r="AK1924" s="59"/>
    </row>
    <row r="1925" spans="2:37" s="83" customFormat="1" ht="15.95" customHeight="1" x14ac:dyDescent="0.35">
      <c r="B1925" s="85"/>
      <c r="C1925" s="85"/>
      <c r="D1925" s="85"/>
      <c r="AK1925" s="59"/>
    </row>
    <row r="1926" spans="2:37" s="83" customFormat="1" ht="15.95" customHeight="1" x14ac:dyDescent="0.35">
      <c r="B1926" s="85"/>
      <c r="C1926" s="85"/>
      <c r="D1926" s="85"/>
      <c r="AK1926" s="59"/>
    </row>
    <row r="1927" spans="2:37" s="83" customFormat="1" ht="15.95" customHeight="1" x14ac:dyDescent="0.35">
      <c r="B1927" s="85"/>
      <c r="C1927" s="85"/>
      <c r="D1927" s="85"/>
      <c r="AK1927" s="59"/>
    </row>
    <row r="1928" spans="2:37" s="83" customFormat="1" ht="15.95" customHeight="1" x14ac:dyDescent="0.35">
      <c r="B1928" s="85"/>
      <c r="C1928" s="85"/>
      <c r="D1928" s="85"/>
      <c r="AK1928" s="59"/>
    </row>
    <row r="1929" spans="2:37" s="83" customFormat="1" ht="15.95" customHeight="1" x14ac:dyDescent="0.35">
      <c r="B1929" s="85"/>
      <c r="C1929" s="85"/>
      <c r="D1929" s="85"/>
      <c r="AK1929" s="59"/>
    </row>
    <row r="1930" spans="2:37" s="83" customFormat="1" ht="15.95" customHeight="1" x14ac:dyDescent="0.35">
      <c r="B1930" s="85"/>
      <c r="C1930" s="85"/>
      <c r="D1930" s="85"/>
      <c r="AK1930" s="59"/>
    </row>
    <row r="1931" spans="2:37" s="83" customFormat="1" ht="15.95" customHeight="1" x14ac:dyDescent="0.35">
      <c r="B1931" s="85"/>
      <c r="C1931" s="85"/>
      <c r="D1931" s="85"/>
      <c r="AK1931" s="59"/>
    </row>
    <row r="1932" spans="2:37" s="83" customFormat="1" ht="15.95" customHeight="1" x14ac:dyDescent="0.35">
      <c r="B1932" s="85"/>
      <c r="C1932" s="85"/>
      <c r="D1932" s="85"/>
      <c r="AK1932" s="59"/>
    </row>
    <row r="1933" spans="2:37" s="83" customFormat="1" ht="15.95" customHeight="1" x14ac:dyDescent="0.35">
      <c r="B1933" s="85"/>
      <c r="C1933" s="85"/>
      <c r="D1933" s="85"/>
      <c r="AK1933" s="59"/>
    </row>
    <row r="1934" spans="2:37" s="83" customFormat="1" ht="15.95" customHeight="1" x14ac:dyDescent="0.35">
      <c r="B1934" s="85"/>
      <c r="C1934" s="85"/>
      <c r="D1934" s="85"/>
      <c r="AK1934" s="59"/>
    </row>
    <row r="1935" spans="2:37" s="83" customFormat="1" ht="15.95" customHeight="1" x14ac:dyDescent="0.35">
      <c r="B1935" s="85"/>
      <c r="C1935" s="85"/>
      <c r="D1935" s="85"/>
      <c r="AK1935" s="59"/>
    </row>
    <row r="1936" spans="2:37" s="83" customFormat="1" ht="15.95" customHeight="1" x14ac:dyDescent="0.35">
      <c r="B1936" s="85"/>
      <c r="C1936" s="85"/>
      <c r="D1936" s="85"/>
      <c r="AK1936" s="59"/>
    </row>
    <row r="1937" spans="2:37" s="83" customFormat="1" ht="15.95" customHeight="1" x14ac:dyDescent="0.35">
      <c r="B1937" s="85"/>
      <c r="C1937" s="85"/>
      <c r="D1937" s="85"/>
      <c r="AK1937" s="59"/>
    </row>
    <row r="1938" spans="2:37" s="83" customFormat="1" ht="15.95" customHeight="1" x14ac:dyDescent="0.35">
      <c r="B1938" s="85"/>
      <c r="C1938" s="85"/>
      <c r="D1938" s="85"/>
      <c r="AK1938" s="59"/>
    </row>
    <row r="1939" spans="2:37" s="83" customFormat="1" ht="15.95" customHeight="1" x14ac:dyDescent="0.35">
      <c r="B1939" s="85"/>
      <c r="C1939" s="85"/>
      <c r="D1939" s="85"/>
      <c r="AK1939" s="59"/>
    </row>
    <row r="1940" spans="2:37" s="83" customFormat="1" ht="15.95" customHeight="1" x14ac:dyDescent="0.35">
      <c r="B1940" s="85"/>
      <c r="C1940" s="85"/>
      <c r="D1940" s="85"/>
      <c r="AK1940" s="59"/>
    </row>
    <row r="1941" spans="2:37" s="83" customFormat="1" ht="15.95" customHeight="1" x14ac:dyDescent="0.35">
      <c r="B1941" s="85"/>
      <c r="C1941" s="85"/>
      <c r="D1941" s="85"/>
      <c r="AK1941" s="59"/>
    </row>
    <row r="1942" spans="2:37" s="83" customFormat="1" ht="15.95" customHeight="1" x14ac:dyDescent="0.35">
      <c r="B1942" s="85"/>
      <c r="C1942" s="85"/>
      <c r="D1942" s="85"/>
      <c r="AK1942" s="59"/>
    </row>
    <row r="1943" spans="2:37" s="83" customFormat="1" ht="15.95" customHeight="1" x14ac:dyDescent="0.35">
      <c r="B1943" s="85"/>
      <c r="C1943" s="85"/>
      <c r="D1943" s="85"/>
      <c r="AK1943" s="59"/>
    </row>
    <row r="1944" spans="2:37" s="83" customFormat="1" ht="15.95" customHeight="1" x14ac:dyDescent="0.35">
      <c r="B1944" s="85"/>
      <c r="C1944" s="85"/>
      <c r="D1944" s="85"/>
      <c r="AK1944" s="59"/>
    </row>
    <row r="1945" spans="2:37" s="83" customFormat="1" ht="15.95" customHeight="1" x14ac:dyDescent="0.35">
      <c r="B1945" s="85"/>
      <c r="C1945" s="85"/>
      <c r="D1945" s="85"/>
      <c r="AK1945" s="59"/>
    </row>
    <row r="1946" spans="2:37" s="83" customFormat="1" ht="15.95" customHeight="1" x14ac:dyDescent="0.35">
      <c r="B1946" s="85"/>
      <c r="C1946" s="85"/>
      <c r="D1946" s="85"/>
      <c r="AK1946" s="59"/>
    </row>
    <row r="1947" spans="2:37" s="83" customFormat="1" ht="15.95" customHeight="1" x14ac:dyDescent="0.35">
      <c r="B1947" s="85"/>
      <c r="C1947" s="85"/>
      <c r="D1947" s="85"/>
      <c r="AK1947" s="59"/>
    </row>
    <row r="1948" spans="2:37" s="83" customFormat="1" ht="15.95" customHeight="1" x14ac:dyDescent="0.35">
      <c r="B1948" s="85"/>
      <c r="C1948" s="85"/>
      <c r="D1948" s="85"/>
      <c r="AK1948" s="59"/>
    </row>
    <row r="1949" spans="2:37" s="83" customFormat="1" ht="15.95" customHeight="1" x14ac:dyDescent="0.35">
      <c r="B1949" s="85"/>
      <c r="C1949" s="85"/>
      <c r="D1949" s="85"/>
      <c r="AK1949" s="59"/>
    </row>
    <row r="1950" spans="2:37" s="83" customFormat="1" ht="15.95" customHeight="1" x14ac:dyDescent="0.35">
      <c r="B1950" s="85"/>
      <c r="C1950" s="85"/>
      <c r="D1950" s="85"/>
      <c r="AK1950" s="59"/>
    </row>
    <row r="1951" spans="2:37" s="83" customFormat="1" ht="15.95" customHeight="1" x14ac:dyDescent="0.35">
      <c r="B1951" s="85"/>
      <c r="C1951" s="85"/>
      <c r="D1951" s="85"/>
      <c r="AK1951" s="59"/>
    </row>
    <row r="1952" spans="2:37" s="83" customFormat="1" ht="15.95" customHeight="1" x14ac:dyDescent="0.35">
      <c r="B1952" s="85"/>
      <c r="C1952" s="85"/>
      <c r="D1952" s="85"/>
      <c r="AK1952" s="59"/>
    </row>
    <row r="1953" spans="2:37" s="83" customFormat="1" ht="15.95" customHeight="1" x14ac:dyDescent="0.35">
      <c r="B1953" s="85"/>
      <c r="C1953" s="85"/>
      <c r="D1953" s="85"/>
      <c r="AK1953" s="59"/>
    </row>
    <row r="1954" spans="2:37" s="83" customFormat="1" ht="15.95" customHeight="1" x14ac:dyDescent="0.35">
      <c r="B1954" s="85"/>
      <c r="C1954" s="85"/>
      <c r="D1954" s="85"/>
      <c r="AK1954" s="59"/>
    </row>
    <row r="1955" spans="2:37" s="83" customFormat="1" ht="15.95" customHeight="1" x14ac:dyDescent="0.35">
      <c r="B1955" s="85"/>
      <c r="C1955" s="85"/>
      <c r="D1955" s="85"/>
      <c r="AK1955" s="59"/>
    </row>
    <row r="1956" spans="2:37" s="83" customFormat="1" ht="15.95" customHeight="1" x14ac:dyDescent="0.35">
      <c r="B1956" s="85"/>
      <c r="C1956" s="85"/>
      <c r="D1956" s="85"/>
      <c r="AK1956" s="59"/>
    </row>
    <row r="1957" spans="2:37" s="83" customFormat="1" ht="15.95" customHeight="1" x14ac:dyDescent="0.35">
      <c r="B1957" s="85"/>
      <c r="C1957" s="85"/>
      <c r="D1957" s="85"/>
      <c r="AK1957" s="59"/>
    </row>
    <row r="1958" spans="2:37" s="83" customFormat="1" ht="15.95" customHeight="1" x14ac:dyDescent="0.35">
      <c r="B1958" s="85"/>
      <c r="C1958" s="85"/>
      <c r="D1958" s="85"/>
      <c r="AK1958" s="59"/>
    </row>
    <row r="1959" spans="2:37" s="83" customFormat="1" ht="15.95" customHeight="1" x14ac:dyDescent="0.35">
      <c r="B1959" s="85"/>
      <c r="C1959" s="85"/>
      <c r="D1959" s="85"/>
      <c r="AK1959" s="59"/>
    </row>
    <row r="1960" spans="2:37" s="83" customFormat="1" ht="15.95" customHeight="1" x14ac:dyDescent="0.35">
      <c r="B1960" s="85"/>
      <c r="C1960" s="85"/>
      <c r="D1960" s="85"/>
      <c r="AK1960" s="59"/>
    </row>
    <row r="1961" spans="2:37" s="83" customFormat="1" ht="15.95" customHeight="1" x14ac:dyDescent="0.35">
      <c r="B1961" s="85"/>
      <c r="C1961" s="85"/>
      <c r="D1961" s="85"/>
      <c r="AK1961" s="59"/>
    </row>
    <row r="1962" spans="2:37" s="83" customFormat="1" ht="15.95" customHeight="1" x14ac:dyDescent="0.35">
      <c r="B1962" s="85"/>
      <c r="C1962" s="85"/>
      <c r="D1962" s="85"/>
      <c r="AK1962" s="59"/>
    </row>
    <row r="1963" spans="2:37" s="83" customFormat="1" ht="15.95" customHeight="1" x14ac:dyDescent="0.35">
      <c r="B1963" s="85"/>
      <c r="C1963" s="85"/>
      <c r="D1963" s="85"/>
      <c r="AK1963" s="59"/>
    </row>
    <row r="1964" spans="2:37" s="83" customFormat="1" ht="15.95" customHeight="1" x14ac:dyDescent="0.35">
      <c r="B1964" s="85"/>
      <c r="C1964" s="85"/>
      <c r="D1964" s="85"/>
      <c r="AK1964" s="59"/>
    </row>
    <row r="1965" spans="2:37" s="83" customFormat="1" ht="15.95" customHeight="1" x14ac:dyDescent="0.35">
      <c r="B1965" s="85"/>
      <c r="C1965" s="85"/>
      <c r="D1965" s="85"/>
      <c r="AK1965" s="59"/>
    </row>
    <row r="1966" spans="2:37" s="83" customFormat="1" ht="15.95" customHeight="1" x14ac:dyDescent="0.35">
      <c r="B1966" s="85"/>
      <c r="C1966" s="85"/>
      <c r="D1966" s="85"/>
      <c r="AK1966" s="59"/>
    </row>
    <row r="1967" spans="2:37" s="83" customFormat="1" ht="15.95" customHeight="1" x14ac:dyDescent="0.35">
      <c r="B1967" s="85"/>
      <c r="C1967" s="85"/>
      <c r="D1967" s="85"/>
      <c r="AK1967" s="59"/>
    </row>
    <row r="1968" spans="2:37" s="83" customFormat="1" ht="15.95" customHeight="1" x14ac:dyDescent="0.35">
      <c r="B1968" s="85"/>
      <c r="C1968" s="85"/>
      <c r="D1968" s="85"/>
      <c r="AK1968" s="59"/>
    </row>
    <row r="1969" spans="2:37" s="83" customFormat="1" ht="15.95" customHeight="1" x14ac:dyDescent="0.35">
      <c r="B1969" s="85"/>
      <c r="C1969" s="85"/>
      <c r="D1969" s="85"/>
      <c r="AK1969" s="59"/>
    </row>
    <row r="1970" spans="2:37" s="83" customFormat="1" ht="15.95" customHeight="1" x14ac:dyDescent="0.35">
      <c r="B1970" s="85"/>
      <c r="C1970" s="85"/>
      <c r="D1970" s="85"/>
      <c r="AK1970" s="59"/>
    </row>
    <row r="1971" spans="2:37" s="83" customFormat="1" ht="15.95" customHeight="1" x14ac:dyDescent="0.35">
      <c r="B1971" s="85"/>
      <c r="C1971" s="85"/>
      <c r="D1971" s="85"/>
      <c r="AK1971" s="59"/>
    </row>
    <row r="1972" spans="2:37" s="83" customFormat="1" ht="15.95" customHeight="1" x14ac:dyDescent="0.35">
      <c r="B1972" s="85"/>
      <c r="C1972" s="85"/>
      <c r="D1972" s="85"/>
      <c r="AK1972" s="59"/>
    </row>
    <row r="1973" spans="2:37" s="83" customFormat="1" ht="15.95" customHeight="1" x14ac:dyDescent="0.35">
      <c r="B1973" s="85"/>
      <c r="C1973" s="85"/>
      <c r="D1973" s="85"/>
      <c r="AK1973" s="59"/>
    </row>
    <row r="1974" spans="2:37" s="83" customFormat="1" ht="15.95" customHeight="1" x14ac:dyDescent="0.35">
      <c r="B1974" s="85"/>
      <c r="C1974" s="85"/>
      <c r="D1974" s="85"/>
      <c r="AK1974" s="59"/>
    </row>
    <row r="1975" spans="2:37" s="83" customFormat="1" ht="15.95" customHeight="1" x14ac:dyDescent="0.35">
      <c r="B1975" s="85"/>
      <c r="C1975" s="85"/>
      <c r="D1975" s="85"/>
      <c r="AK1975" s="59"/>
    </row>
    <row r="1976" spans="2:37" s="83" customFormat="1" ht="15.95" customHeight="1" x14ac:dyDescent="0.35">
      <c r="B1976" s="85"/>
      <c r="C1976" s="85"/>
      <c r="D1976" s="85"/>
      <c r="AK1976" s="59"/>
    </row>
    <row r="1977" spans="2:37" s="83" customFormat="1" ht="15.95" customHeight="1" x14ac:dyDescent="0.35">
      <c r="B1977" s="85"/>
      <c r="C1977" s="85"/>
      <c r="D1977" s="85"/>
      <c r="AK1977" s="59"/>
    </row>
    <row r="1978" spans="2:37" s="83" customFormat="1" ht="15.95" customHeight="1" x14ac:dyDescent="0.35">
      <c r="B1978" s="85"/>
      <c r="C1978" s="85"/>
      <c r="D1978" s="85"/>
      <c r="AK1978" s="59"/>
    </row>
    <row r="1979" spans="2:37" s="83" customFormat="1" ht="15.95" customHeight="1" x14ac:dyDescent="0.35">
      <c r="B1979" s="85"/>
      <c r="C1979" s="85"/>
      <c r="D1979" s="85"/>
      <c r="AK1979" s="59"/>
    </row>
    <row r="1980" spans="2:37" s="83" customFormat="1" ht="15.95" customHeight="1" x14ac:dyDescent="0.35">
      <c r="B1980" s="85"/>
      <c r="C1980" s="85"/>
      <c r="D1980" s="85"/>
      <c r="AK1980" s="59"/>
    </row>
    <row r="1981" spans="2:37" s="83" customFormat="1" ht="15.95" customHeight="1" x14ac:dyDescent="0.35">
      <c r="B1981" s="85"/>
      <c r="C1981" s="85"/>
      <c r="D1981" s="85"/>
      <c r="AK1981" s="59"/>
    </row>
    <row r="1982" spans="2:37" s="83" customFormat="1" ht="15.95" customHeight="1" x14ac:dyDescent="0.35">
      <c r="B1982" s="85"/>
      <c r="C1982" s="85"/>
      <c r="D1982" s="85"/>
      <c r="AK1982" s="59"/>
    </row>
    <row r="1983" spans="2:37" s="83" customFormat="1" ht="15.95" customHeight="1" x14ac:dyDescent="0.35">
      <c r="B1983" s="85"/>
      <c r="C1983" s="85"/>
      <c r="D1983" s="85"/>
      <c r="AK1983" s="59"/>
    </row>
    <row r="1984" spans="2:37" s="83" customFormat="1" ht="15.95" customHeight="1" x14ac:dyDescent="0.35">
      <c r="B1984" s="85"/>
      <c r="C1984" s="85"/>
      <c r="D1984" s="85"/>
      <c r="AK1984" s="59"/>
    </row>
    <row r="1985" spans="2:37" s="83" customFormat="1" ht="15.95" customHeight="1" x14ac:dyDescent="0.35">
      <c r="B1985" s="85"/>
      <c r="C1985" s="85"/>
      <c r="D1985" s="85"/>
      <c r="AK1985" s="59"/>
    </row>
    <row r="1986" spans="2:37" s="83" customFormat="1" ht="15.95" customHeight="1" x14ac:dyDescent="0.35">
      <c r="B1986" s="85"/>
      <c r="C1986" s="85"/>
      <c r="D1986" s="85"/>
      <c r="AK1986" s="59"/>
    </row>
    <row r="1987" spans="2:37" s="83" customFormat="1" ht="15.95" customHeight="1" x14ac:dyDescent="0.35">
      <c r="B1987" s="85"/>
      <c r="C1987" s="85"/>
      <c r="D1987" s="85"/>
      <c r="AK1987" s="59"/>
    </row>
    <row r="1988" spans="2:37" s="83" customFormat="1" ht="15.95" customHeight="1" x14ac:dyDescent="0.35">
      <c r="B1988" s="85"/>
      <c r="C1988" s="85"/>
      <c r="D1988" s="85"/>
      <c r="AK1988" s="59"/>
    </row>
    <row r="1989" spans="2:37" s="83" customFormat="1" ht="15.95" customHeight="1" x14ac:dyDescent="0.35">
      <c r="B1989" s="85"/>
      <c r="C1989" s="85"/>
      <c r="D1989" s="85"/>
      <c r="AK1989" s="59"/>
    </row>
    <row r="1990" spans="2:37" s="83" customFormat="1" ht="15.95" customHeight="1" x14ac:dyDescent="0.35">
      <c r="B1990" s="85"/>
      <c r="C1990" s="85"/>
      <c r="D1990" s="85"/>
      <c r="AK1990" s="59"/>
    </row>
    <row r="1991" spans="2:37" s="83" customFormat="1" ht="15.95" customHeight="1" x14ac:dyDescent="0.35">
      <c r="B1991" s="85"/>
      <c r="C1991" s="85"/>
      <c r="D1991" s="85"/>
      <c r="AK1991" s="59"/>
    </row>
    <row r="1992" spans="2:37" s="83" customFormat="1" ht="15.95" customHeight="1" x14ac:dyDescent="0.35">
      <c r="B1992" s="85"/>
      <c r="C1992" s="85"/>
      <c r="D1992" s="85"/>
      <c r="AK1992" s="59"/>
    </row>
    <row r="1993" spans="2:37" s="83" customFormat="1" ht="15.95" customHeight="1" x14ac:dyDescent="0.35">
      <c r="B1993" s="85"/>
      <c r="C1993" s="85"/>
      <c r="D1993" s="85"/>
      <c r="AK1993" s="59"/>
    </row>
    <row r="1994" spans="2:37" s="83" customFormat="1" ht="15.95" customHeight="1" x14ac:dyDescent="0.35">
      <c r="B1994" s="85"/>
      <c r="C1994" s="85"/>
      <c r="D1994" s="85"/>
      <c r="AK1994" s="59"/>
    </row>
    <row r="1995" spans="2:37" s="83" customFormat="1" ht="15.95" customHeight="1" x14ac:dyDescent="0.35">
      <c r="B1995" s="85"/>
      <c r="C1995" s="85"/>
      <c r="D1995" s="85"/>
      <c r="AK1995" s="59"/>
    </row>
    <row r="1996" spans="2:37" s="83" customFormat="1" ht="15.95" customHeight="1" x14ac:dyDescent="0.35">
      <c r="B1996" s="85"/>
      <c r="C1996" s="85"/>
      <c r="D1996" s="85"/>
      <c r="AK1996" s="59"/>
    </row>
    <row r="1997" spans="2:37" s="83" customFormat="1" ht="15.95" customHeight="1" x14ac:dyDescent="0.35">
      <c r="B1997" s="85"/>
      <c r="C1997" s="85"/>
      <c r="D1997" s="85"/>
      <c r="AK1997" s="59"/>
    </row>
    <row r="1998" spans="2:37" s="83" customFormat="1" ht="15.95" customHeight="1" x14ac:dyDescent="0.35">
      <c r="B1998" s="85"/>
      <c r="C1998" s="85"/>
      <c r="D1998" s="85"/>
      <c r="AK1998" s="59"/>
    </row>
    <row r="1999" spans="2:37" s="83" customFormat="1" ht="15.95" customHeight="1" x14ac:dyDescent="0.35">
      <c r="B1999" s="85"/>
      <c r="C1999" s="85"/>
      <c r="D1999" s="85"/>
      <c r="AK1999" s="59"/>
    </row>
    <row r="2000" spans="2:37" s="83" customFormat="1" ht="15.95" customHeight="1" x14ac:dyDescent="0.35">
      <c r="B2000" s="85"/>
      <c r="C2000" s="85"/>
      <c r="D2000" s="85"/>
      <c r="AK2000" s="59"/>
    </row>
    <row r="2001" spans="2:37" s="83" customFormat="1" ht="15.95" customHeight="1" x14ac:dyDescent="0.35">
      <c r="B2001" s="85"/>
      <c r="C2001" s="85"/>
      <c r="D2001" s="85"/>
      <c r="AK2001" s="59"/>
    </row>
    <row r="2002" spans="2:37" s="83" customFormat="1" ht="15.95" customHeight="1" x14ac:dyDescent="0.35">
      <c r="B2002" s="85"/>
      <c r="C2002" s="85"/>
      <c r="D2002" s="85"/>
      <c r="AK2002" s="59"/>
    </row>
    <row r="2003" spans="2:37" s="83" customFormat="1" ht="15.95" customHeight="1" x14ac:dyDescent="0.35">
      <c r="B2003" s="85"/>
      <c r="C2003" s="85"/>
      <c r="D2003" s="85"/>
      <c r="AK2003" s="59"/>
    </row>
    <row r="2004" spans="2:37" s="83" customFormat="1" ht="15.95" customHeight="1" x14ac:dyDescent="0.35">
      <c r="B2004" s="85"/>
      <c r="C2004" s="85"/>
      <c r="D2004" s="85"/>
      <c r="AK2004" s="59"/>
    </row>
    <row r="2005" spans="2:37" s="83" customFormat="1" ht="15.95" customHeight="1" x14ac:dyDescent="0.35">
      <c r="B2005" s="85"/>
      <c r="C2005" s="85"/>
      <c r="D2005" s="85"/>
      <c r="AK2005" s="59"/>
    </row>
    <row r="2006" spans="2:37" s="83" customFormat="1" ht="15.95" customHeight="1" x14ac:dyDescent="0.35">
      <c r="B2006" s="85"/>
      <c r="C2006" s="85"/>
      <c r="D2006" s="85"/>
      <c r="AK2006" s="59"/>
    </row>
    <row r="2007" spans="2:37" s="83" customFormat="1" ht="15.95" customHeight="1" x14ac:dyDescent="0.35">
      <c r="B2007" s="85"/>
      <c r="C2007" s="85"/>
      <c r="D2007" s="85"/>
      <c r="AK2007" s="59"/>
    </row>
    <row r="2008" spans="2:37" s="83" customFormat="1" ht="15.95" customHeight="1" x14ac:dyDescent="0.35">
      <c r="B2008" s="85"/>
      <c r="C2008" s="85"/>
      <c r="D2008" s="85"/>
      <c r="AK2008" s="59"/>
    </row>
    <row r="2009" spans="2:37" s="83" customFormat="1" ht="15.95" customHeight="1" x14ac:dyDescent="0.35">
      <c r="B2009" s="85"/>
      <c r="C2009" s="85"/>
      <c r="D2009" s="85"/>
      <c r="AK2009" s="59"/>
    </row>
    <row r="2010" spans="2:37" s="83" customFormat="1" ht="15.95" customHeight="1" x14ac:dyDescent="0.35">
      <c r="B2010" s="85"/>
      <c r="C2010" s="85"/>
      <c r="D2010" s="85"/>
      <c r="AK2010" s="59"/>
    </row>
    <row r="2011" spans="2:37" s="83" customFormat="1" ht="15.95" customHeight="1" x14ac:dyDescent="0.35">
      <c r="B2011" s="85"/>
      <c r="C2011" s="85"/>
      <c r="D2011" s="85"/>
      <c r="AK2011" s="59"/>
    </row>
    <row r="2012" spans="2:37" s="83" customFormat="1" ht="15.95" customHeight="1" x14ac:dyDescent="0.35">
      <c r="B2012" s="85"/>
      <c r="C2012" s="85"/>
      <c r="D2012" s="85"/>
      <c r="AK2012" s="59"/>
    </row>
    <row r="2013" spans="2:37" s="83" customFormat="1" ht="15.95" customHeight="1" x14ac:dyDescent="0.35">
      <c r="B2013" s="85"/>
      <c r="C2013" s="85"/>
      <c r="D2013" s="85"/>
      <c r="AK2013" s="59"/>
    </row>
    <row r="2014" spans="2:37" s="83" customFormat="1" ht="15.95" customHeight="1" x14ac:dyDescent="0.35">
      <c r="B2014" s="85"/>
      <c r="C2014" s="85"/>
      <c r="D2014" s="85"/>
      <c r="AK2014" s="59"/>
    </row>
    <row r="2015" spans="2:37" s="83" customFormat="1" ht="15.95" customHeight="1" x14ac:dyDescent="0.35">
      <c r="B2015" s="85"/>
      <c r="C2015" s="85"/>
      <c r="D2015" s="85"/>
      <c r="AK2015" s="59"/>
    </row>
    <row r="2016" spans="2:37" s="83" customFormat="1" ht="15.95" customHeight="1" x14ac:dyDescent="0.35">
      <c r="B2016" s="85"/>
      <c r="C2016" s="85"/>
      <c r="D2016" s="85"/>
      <c r="AK2016" s="59"/>
    </row>
    <row r="2017" spans="2:37" s="83" customFormat="1" ht="15.95" customHeight="1" x14ac:dyDescent="0.35">
      <c r="B2017" s="85"/>
      <c r="C2017" s="85"/>
      <c r="D2017" s="85"/>
      <c r="AK2017" s="59"/>
    </row>
    <row r="2018" spans="2:37" s="83" customFormat="1" ht="15.95" customHeight="1" x14ac:dyDescent="0.35">
      <c r="B2018" s="85"/>
      <c r="C2018" s="85"/>
      <c r="D2018" s="85"/>
      <c r="AK2018" s="59"/>
    </row>
    <row r="2019" spans="2:37" s="83" customFormat="1" ht="15.95" customHeight="1" x14ac:dyDescent="0.35">
      <c r="B2019" s="85"/>
      <c r="C2019" s="85"/>
      <c r="D2019" s="85"/>
      <c r="AK2019" s="59"/>
    </row>
    <row r="2020" spans="2:37" s="83" customFormat="1" ht="15.95" customHeight="1" x14ac:dyDescent="0.35">
      <c r="B2020" s="85"/>
      <c r="C2020" s="85"/>
      <c r="D2020" s="85"/>
      <c r="AK2020" s="59"/>
    </row>
    <row r="2021" spans="2:37" s="83" customFormat="1" ht="15.95" customHeight="1" x14ac:dyDescent="0.35">
      <c r="B2021" s="85"/>
      <c r="C2021" s="85"/>
      <c r="D2021" s="85"/>
      <c r="AK2021" s="59"/>
    </row>
    <row r="2022" spans="2:37" s="83" customFormat="1" ht="15.95" customHeight="1" x14ac:dyDescent="0.35">
      <c r="B2022" s="85"/>
      <c r="C2022" s="85"/>
      <c r="D2022" s="85"/>
      <c r="AK2022" s="59"/>
    </row>
    <row r="2023" spans="2:37" s="83" customFormat="1" ht="15.95" customHeight="1" x14ac:dyDescent="0.35">
      <c r="B2023" s="85"/>
      <c r="C2023" s="85"/>
      <c r="D2023" s="85"/>
      <c r="AK2023" s="59"/>
    </row>
    <row r="2024" spans="2:37" s="83" customFormat="1" ht="15.95" customHeight="1" x14ac:dyDescent="0.35">
      <c r="B2024" s="85"/>
      <c r="C2024" s="85"/>
      <c r="D2024" s="85"/>
      <c r="AK2024" s="59"/>
    </row>
    <row r="2025" spans="2:37" s="83" customFormat="1" ht="15.95" customHeight="1" x14ac:dyDescent="0.35">
      <c r="B2025" s="85"/>
      <c r="C2025" s="85"/>
      <c r="D2025" s="85"/>
      <c r="AK2025" s="59"/>
    </row>
    <row r="2026" spans="2:37" s="83" customFormat="1" ht="15.95" customHeight="1" x14ac:dyDescent="0.35">
      <c r="B2026" s="85"/>
      <c r="C2026" s="85"/>
      <c r="D2026" s="85"/>
      <c r="AK2026" s="59"/>
    </row>
    <row r="2027" spans="2:37" s="83" customFormat="1" ht="15.95" customHeight="1" x14ac:dyDescent="0.35">
      <c r="B2027" s="85"/>
      <c r="C2027" s="85"/>
      <c r="D2027" s="85"/>
      <c r="AK2027" s="59"/>
    </row>
    <row r="2028" spans="2:37" s="83" customFormat="1" ht="15.95" customHeight="1" x14ac:dyDescent="0.35">
      <c r="B2028" s="85"/>
      <c r="C2028" s="85"/>
      <c r="D2028" s="85"/>
      <c r="AK2028" s="59"/>
    </row>
    <row r="2029" spans="2:37" s="83" customFormat="1" ht="15.95" customHeight="1" x14ac:dyDescent="0.35">
      <c r="B2029" s="85"/>
      <c r="C2029" s="85"/>
      <c r="D2029" s="85"/>
      <c r="AK2029" s="59"/>
    </row>
    <row r="2030" spans="2:37" s="83" customFormat="1" ht="15.95" customHeight="1" x14ac:dyDescent="0.35">
      <c r="B2030" s="85"/>
      <c r="C2030" s="85"/>
      <c r="D2030" s="85"/>
      <c r="AK2030" s="59"/>
    </row>
    <row r="2031" spans="2:37" s="83" customFormat="1" ht="15.95" customHeight="1" x14ac:dyDescent="0.35">
      <c r="B2031" s="85"/>
      <c r="C2031" s="85"/>
      <c r="D2031" s="85"/>
      <c r="AK2031" s="59"/>
    </row>
    <row r="2032" spans="2:37" s="83" customFormat="1" ht="15.95" customHeight="1" x14ac:dyDescent="0.35">
      <c r="B2032" s="85"/>
      <c r="C2032" s="85"/>
      <c r="D2032" s="85"/>
      <c r="AK2032" s="59"/>
    </row>
    <row r="2033" spans="2:37" s="83" customFormat="1" ht="15.95" customHeight="1" x14ac:dyDescent="0.35">
      <c r="B2033" s="85"/>
      <c r="C2033" s="85"/>
      <c r="D2033" s="85"/>
      <c r="AK2033" s="59"/>
    </row>
    <row r="2034" spans="2:37" s="83" customFormat="1" ht="15.95" customHeight="1" x14ac:dyDescent="0.35">
      <c r="B2034" s="85"/>
      <c r="C2034" s="85"/>
      <c r="D2034" s="85"/>
      <c r="AK2034" s="59"/>
    </row>
    <row r="2035" spans="2:37" s="83" customFormat="1" ht="15.95" customHeight="1" x14ac:dyDescent="0.35">
      <c r="B2035" s="85"/>
      <c r="C2035" s="85"/>
      <c r="D2035" s="85"/>
      <c r="AK2035" s="59"/>
    </row>
    <row r="2036" spans="2:37" s="83" customFormat="1" ht="15.95" customHeight="1" x14ac:dyDescent="0.35">
      <c r="B2036" s="85"/>
      <c r="C2036" s="85"/>
      <c r="D2036" s="85"/>
      <c r="AK2036" s="59"/>
    </row>
    <row r="2037" spans="2:37" s="83" customFormat="1" ht="15.95" customHeight="1" x14ac:dyDescent="0.35">
      <c r="B2037" s="85"/>
      <c r="C2037" s="85"/>
      <c r="D2037" s="85"/>
      <c r="AK2037" s="59"/>
    </row>
    <row r="2038" spans="2:37" s="83" customFormat="1" ht="15.95" customHeight="1" x14ac:dyDescent="0.35">
      <c r="B2038" s="85"/>
      <c r="C2038" s="85"/>
      <c r="D2038" s="85"/>
      <c r="AK2038" s="59"/>
    </row>
    <row r="2039" spans="2:37" s="83" customFormat="1" ht="15.95" customHeight="1" x14ac:dyDescent="0.35">
      <c r="B2039" s="85"/>
      <c r="C2039" s="85"/>
      <c r="D2039" s="85"/>
      <c r="AK2039" s="59"/>
    </row>
    <row r="2040" spans="2:37" s="83" customFormat="1" ht="15.95" customHeight="1" x14ac:dyDescent="0.35">
      <c r="B2040" s="85"/>
      <c r="C2040" s="85"/>
      <c r="D2040" s="85"/>
      <c r="AK2040" s="59"/>
    </row>
    <row r="2041" spans="2:37" s="83" customFormat="1" ht="15.95" customHeight="1" x14ac:dyDescent="0.35">
      <c r="B2041" s="85"/>
      <c r="C2041" s="85"/>
      <c r="D2041" s="85"/>
      <c r="AK2041" s="59"/>
    </row>
    <row r="2042" spans="2:37" s="83" customFormat="1" ht="15.95" customHeight="1" x14ac:dyDescent="0.35">
      <c r="B2042" s="85"/>
      <c r="C2042" s="85"/>
      <c r="D2042" s="85"/>
      <c r="AK2042" s="59"/>
    </row>
    <row r="2043" spans="2:37" s="83" customFormat="1" ht="15.95" customHeight="1" x14ac:dyDescent="0.35">
      <c r="B2043" s="85"/>
      <c r="C2043" s="85"/>
      <c r="D2043" s="85"/>
      <c r="AK2043" s="59"/>
    </row>
    <row r="2044" spans="2:37" s="83" customFormat="1" ht="15.95" customHeight="1" x14ac:dyDescent="0.35">
      <c r="B2044" s="85"/>
      <c r="C2044" s="85"/>
      <c r="D2044" s="85"/>
      <c r="AK2044" s="59"/>
    </row>
    <row r="2045" spans="2:37" s="83" customFormat="1" ht="15.95" customHeight="1" x14ac:dyDescent="0.35">
      <c r="B2045" s="85"/>
      <c r="C2045" s="85"/>
      <c r="D2045" s="85"/>
      <c r="AK2045" s="59"/>
    </row>
    <row r="2046" spans="2:37" s="83" customFormat="1" ht="15.95" customHeight="1" x14ac:dyDescent="0.35">
      <c r="B2046" s="85"/>
      <c r="C2046" s="85"/>
      <c r="D2046" s="85"/>
      <c r="AK2046" s="59"/>
    </row>
    <row r="2047" spans="2:37" s="83" customFormat="1" ht="15.95" customHeight="1" x14ac:dyDescent="0.35">
      <c r="B2047" s="85"/>
      <c r="C2047" s="85"/>
      <c r="D2047" s="85"/>
      <c r="AK2047" s="59"/>
    </row>
    <row r="2048" spans="2:37" s="83" customFormat="1" ht="15.95" customHeight="1" x14ac:dyDescent="0.35">
      <c r="B2048" s="85"/>
      <c r="C2048" s="85"/>
      <c r="D2048" s="85"/>
      <c r="AK2048" s="59"/>
    </row>
    <row r="2049" spans="2:37" s="83" customFormat="1" ht="15.95" customHeight="1" x14ac:dyDescent="0.35">
      <c r="B2049" s="85"/>
      <c r="C2049" s="85"/>
      <c r="D2049" s="85"/>
      <c r="AK2049" s="59"/>
    </row>
    <row r="2050" spans="2:37" s="83" customFormat="1" ht="15.95" customHeight="1" x14ac:dyDescent="0.35">
      <c r="B2050" s="85"/>
      <c r="C2050" s="85"/>
      <c r="D2050" s="85"/>
      <c r="AK2050" s="59"/>
    </row>
    <row r="2051" spans="2:37" s="83" customFormat="1" ht="15.95" customHeight="1" x14ac:dyDescent="0.35">
      <c r="B2051" s="85"/>
      <c r="C2051" s="85"/>
      <c r="D2051" s="85"/>
      <c r="AK2051" s="59"/>
    </row>
    <row r="2052" spans="2:37" s="83" customFormat="1" ht="15.95" customHeight="1" x14ac:dyDescent="0.35">
      <c r="B2052" s="85"/>
      <c r="C2052" s="85"/>
      <c r="D2052" s="85"/>
      <c r="AK2052" s="59"/>
    </row>
    <row r="2053" spans="2:37" s="83" customFormat="1" ht="15.95" customHeight="1" x14ac:dyDescent="0.35">
      <c r="B2053" s="85"/>
      <c r="C2053" s="85"/>
      <c r="D2053" s="85"/>
      <c r="AK2053" s="59"/>
    </row>
    <row r="2054" spans="2:37" s="83" customFormat="1" ht="15.95" customHeight="1" x14ac:dyDescent="0.35">
      <c r="B2054" s="85"/>
      <c r="C2054" s="85"/>
      <c r="D2054" s="85"/>
      <c r="AK2054" s="59"/>
    </row>
    <row r="2055" spans="2:37" s="83" customFormat="1" ht="15.95" customHeight="1" x14ac:dyDescent="0.35">
      <c r="B2055" s="85"/>
      <c r="C2055" s="85"/>
      <c r="D2055" s="85"/>
      <c r="AK2055" s="59"/>
    </row>
    <row r="2056" spans="2:37" s="83" customFormat="1" ht="15.95" customHeight="1" x14ac:dyDescent="0.35">
      <c r="B2056" s="85"/>
      <c r="C2056" s="85"/>
      <c r="D2056" s="85"/>
      <c r="AK2056" s="59"/>
    </row>
    <row r="2057" spans="2:37" s="83" customFormat="1" ht="15.95" customHeight="1" x14ac:dyDescent="0.35">
      <c r="B2057" s="85"/>
      <c r="C2057" s="85"/>
      <c r="D2057" s="85"/>
      <c r="AK2057" s="59"/>
    </row>
    <row r="2058" spans="2:37" s="83" customFormat="1" ht="15.95" customHeight="1" x14ac:dyDescent="0.35">
      <c r="B2058" s="85"/>
      <c r="C2058" s="85"/>
      <c r="D2058" s="85"/>
      <c r="AK2058" s="59"/>
    </row>
    <row r="2059" spans="2:37" s="83" customFormat="1" ht="15.95" customHeight="1" x14ac:dyDescent="0.35">
      <c r="B2059" s="85"/>
      <c r="C2059" s="85"/>
      <c r="D2059" s="85"/>
      <c r="AK2059" s="59"/>
    </row>
    <row r="2060" spans="2:37" s="83" customFormat="1" ht="15.95" customHeight="1" x14ac:dyDescent="0.35">
      <c r="B2060" s="85"/>
      <c r="C2060" s="85"/>
      <c r="D2060" s="85"/>
      <c r="AK2060" s="59"/>
    </row>
    <row r="2061" spans="2:37" s="83" customFormat="1" ht="15.95" customHeight="1" x14ac:dyDescent="0.35">
      <c r="B2061" s="85"/>
      <c r="C2061" s="85"/>
      <c r="D2061" s="85"/>
      <c r="AK2061" s="59"/>
    </row>
    <row r="2062" spans="2:37" s="83" customFormat="1" ht="15.95" customHeight="1" x14ac:dyDescent="0.35">
      <c r="B2062" s="85"/>
      <c r="C2062" s="85"/>
      <c r="D2062" s="85"/>
      <c r="AK2062" s="59"/>
    </row>
    <row r="2063" spans="2:37" s="83" customFormat="1" ht="15.95" customHeight="1" x14ac:dyDescent="0.35">
      <c r="B2063" s="85"/>
      <c r="C2063" s="85"/>
      <c r="D2063" s="85"/>
      <c r="AK2063" s="59"/>
    </row>
    <row r="2064" spans="2:37" s="83" customFormat="1" ht="15.95" customHeight="1" x14ac:dyDescent="0.35">
      <c r="B2064" s="85"/>
      <c r="C2064" s="85"/>
      <c r="D2064" s="85"/>
      <c r="AK2064" s="59"/>
    </row>
    <row r="2065" spans="2:37" s="83" customFormat="1" ht="15.95" customHeight="1" x14ac:dyDescent="0.35">
      <c r="B2065" s="85"/>
      <c r="C2065" s="85"/>
      <c r="D2065" s="85"/>
      <c r="AK2065" s="59"/>
    </row>
    <row r="2066" spans="2:37" s="83" customFormat="1" ht="15.95" customHeight="1" x14ac:dyDescent="0.35">
      <c r="B2066" s="85"/>
      <c r="C2066" s="85"/>
      <c r="D2066" s="85"/>
      <c r="AK2066" s="59"/>
    </row>
    <row r="2067" spans="2:37" s="83" customFormat="1" ht="15.95" customHeight="1" x14ac:dyDescent="0.35">
      <c r="B2067" s="85"/>
      <c r="C2067" s="85"/>
      <c r="D2067" s="85"/>
      <c r="AK2067" s="59"/>
    </row>
    <row r="2068" spans="2:37" s="83" customFormat="1" ht="15.95" customHeight="1" x14ac:dyDescent="0.35">
      <c r="B2068" s="85"/>
      <c r="C2068" s="85"/>
      <c r="D2068" s="85"/>
      <c r="AK2068" s="59"/>
    </row>
    <row r="2069" spans="2:37" s="83" customFormat="1" ht="15.95" customHeight="1" x14ac:dyDescent="0.35">
      <c r="B2069" s="85"/>
      <c r="C2069" s="85"/>
      <c r="D2069" s="85"/>
      <c r="AK2069" s="59"/>
    </row>
    <row r="2070" spans="2:37" s="83" customFormat="1" ht="15.95" customHeight="1" x14ac:dyDescent="0.35">
      <c r="B2070" s="85"/>
      <c r="C2070" s="85"/>
      <c r="D2070" s="85"/>
      <c r="AK2070" s="59"/>
    </row>
    <row r="2071" spans="2:37" s="83" customFormat="1" ht="15.95" customHeight="1" x14ac:dyDescent="0.35">
      <c r="B2071" s="85"/>
      <c r="C2071" s="85"/>
      <c r="D2071" s="85"/>
      <c r="AK2071" s="59"/>
    </row>
    <row r="2072" spans="2:37" s="83" customFormat="1" ht="15.95" customHeight="1" x14ac:dyDescent="0.35">
      <c r="B2072" s="85"/>
      <c r="C2072" s="85"/>
      <c r="D2072" s="85"/>
      <c r="AK2072" s="59"/>
    </row>
    <row r="2073" spans="2:37" s="83" customFormat="1" ht="15.95" customHeight="1" x14ac:dyDescent="0.35">
      <c r="B2073" s="85"/>
      <c r="C2073" s="85"/>
      <c r="D2073" s="85"/>
      <c r="AK2073" s="59"/>
    </row>
    <row r="2074" spans="2:37" s="83" customFormat="1" ht="15.95" customHeight="1" x14ac:dyDescent="0.35">
      <c r="B2074" s="85"/>
      <c r="C2074" s="85"/>
      <c r="D2074" s="85"/>
      <c r="AK2074" s="59"/>
    </row>
    <row r="2075" spans="2:37" s="83" customFormat="1" ht="15.95" customHeight="1" x14ac:dyDescent="0.35">
      <c r="B2075" s="85"/>
      <c r="C2075" s="85"/>
      <c r="D2075" s="85"/>
      <c r="AK2075" s="59"/>
    </row>
    <row r="2076" spans="2:37" s="83" customFormat="1" ht="15.95" customHeight="1" x14ac:dyDescent="0.35">
      <c r="B2076" s="85"/>
      <c r="C2076" s="85"/>
      <c r="D2076" s="85"/>
      <c r="AK2076" s="59"/>
    </row>
    <row r="2077" spans="2:37" s="83" customFormat="1" ht="15.95" customHeight="1" x14ac:dyDescent="0.35">
      <c r="B2077" s="85"/>
      <c r="C2077" s="85"/>
      <c r="D2077" s="85"/>
      <c r="AK2077" s="59"/>
    </row>
    <row r="2078" spans="2:37" s="83" customFormat="1" ht="15.95" customHeight="1" x14ac:dyDescent="0.35">
      <c r="B2078" s="85"/>
      <c r="C2078" s="85"/>
      <c r="D2078" s="85"/>
      <c r="AK2078" s="59"/>
    </row>
    <row r="2079" spans="2:37" s="83" customFormat="1" ht="15.95" customHeight="1" x14ac:dyDescent="0.35">
      <c r="B2079" s="85"/>
      <c r="C2079" s="85"/>
      <c r="D2079" s="85"/>
      <c r="AK2079" s="59"/>
    </row>
    <row r="2080" spans="2:37" s="83" customFormat="1" ht="15.95" customHeight="1" x14ac:dyDescent="0.35">
      <c r="B2080" s="85"/>
      <c r="C2080" s="85"/>
      <c r="D2080" s="85"/>
      <c r="AK2080" s="59"/>
    </row>
    <row r="2081" spans="2:37" s="83" customFormat="1" ht="15.95" customHeight="1" x14ac:dyDescent="0.35">
      <c r="B2081" s="85"/>
      <c r="C2081" s="85"/>
      <c r="D2081" s="85"/>
      <c r="AK2081" s="59"/>
    </row>
    <row r="2082" spans="2:37" s="83" customFormat="1" ht="15.95" customHeight="1" x14ac:dyDescent="0.35">
      <c r="B2082" s="85"/>
      <c r="C2082" s="85"/>
      <c r="D2082" s="85"/>
      <c r="AK2082" s="59"/>
    </row>
    <row r="2083" spans="2:37" s="83" customFormat="1" ht="15.95" customHeight="1" x14ac:dyDescent="0.35">
      <c r="B2083" s="85"/>
      <c r="C2083" s="85"/>
      <c r="D2083" s="85"/>
      <c r="AK2083" s="59"/>
    </row>
    <row r="2084" spans="2:37" s="83" customFormat="1" ht="15.95" customHeight="1" x14ac:dyDescent="0.35">
      <c r="B2084" s="85"/>
      <c r="C2084" s="85"/>
      <c r="D2084" s="85"/>
      <c r="AK2084" s="59"/>
    </row>
    <row r="2085" spans="2:37" s="83" customFormat="1" ht="15.95" customHeight="1" x14ac:dyDescent="0.35">
      <c r="B2085" s="85"/>
      <c r="C2085" s="85"/>
      <c r="D2085" s="85"/>
      <c r="AK2085" s="59"/>
    </row>
    <row r="2086" spans="2:37" s="83" customFormat="1" ht="15.95" customHeight="1" x14ac:dyDescent="0.35">
      <c r="B2086" s="85"/>
      <c r="C2086" s="85"/>
      <c r="D2086" s="85"/>
      <c r="AK2086" s="59"/>
    </row>
    <row r="2087" spans="2:37" s="83" customFormat="1" ht="15.95" customHeight="1" x14ac:dyDescent="0.35">
      <c r="B2087" s="85"/>
      <c r="C2087" s="85"/>
      <c r="D2087" s="85"/>
      <c r="AK2087" s="59"/>
    </row>
    <row r="2088" spans="2:37" s="83" customFormat="1" ht="15.95" customHeight="1" x14ac:dyDescent="0.35">
      <c r="B2088" s="85"/>
      <c r="C2088" s="85"/>
      <c r="D2088" s="85"/>
      <c r="AK2088" s="59"/>
    </row>
    <row r="2089" spans="2:37" s="83" customFormat="1" ht="15.95" customHeight="1" x14ac:dyDescent="0.35">
      <c r="B2089" s="85"/>
      <c r="C2089" s="85"/>
      <c r="D2089" s="85"/>
      <c r="AK2089" s="59"/>
    </row>
    <row r="2090" spans="2:37" s="83" customFormat="1" ht="15.95" customHeight="1" x14ac:dyDescent="0.35">
      <c r="B2090" s="85"/>
      <c r="C2090" s="85"/>
      <c r="D2090" s="85"/>
      <c r="AK2090" s="59"/>
    </row>
    <row r="2091" spans="2:37" s="83" customFormat="1" ht="15.95" customHeight="1" x14ac:dyDescent="0.35">
      <c r="B2091" s="85"/>
      <c r="C2091" s="85"/>
      <c r="D2091" s="85"/>
      <c r="AK2091" s="59"/>
    </row>
    <row r="2092" spans="2:37" s="83" customFormat="1" ht="15.95" customHeight="1" x14ac:dyDescent="0.35">
      <c r="B2092" s="85"/>
      <c r="C2092" s="85"/>
      <c r="D2092" s="85"/>
      <c r="AK2092" s="59"/>
    </row>
    <row r="2093" spans="2:37" s="83" customFormat="1" ht="15.95" customHeight="1" x14ac:dyDescent="0.35">
      <c r="B2093" s="85"/>
      <c r="C2093" s="85"/>
      <c r="D2093" s="85"/>
      <c r="AK2093" s="59"/>
    </row>
    <row r="2094" spans="2:37" s="83" customFormat="1" ht="15.95" customHeight="1" x14ac:dyDescent="0.35">
      <c r="B2094" s="85"/>
      <c r="C2094" s="85"/>
      <c r="D2094" s="85"/>
      <c r="AK2094" s="59"/>
    </row>
    <row r="2095" spans="2:37" s="83" customFormat="1" ht="15.95" customHeight="1" x14ac:dyDescent="0.35">
      <c r="B2095" s="85"/>
      <c r="C2095" s="85"/>
      <c r="D2095" s="85"/>
      <c r="AK2095" s="59"/>
    </row>
    <row r="2096" spans="2:37" s="83" customFormat="1" ht="15.95" customHeight="1" x14ac:dyDescent="0.35">
      <c r="B2096" s="85"/>
      <c r="C2096" s="85"/>
      <c r="D2096" s="85"/>
      <c r="AK2096" s="59"/>
    </row>
    <row r="2097" spans="2:37" s="83" customFormat="1" ht="15.95" customHeight="1" x14ac:dyDescent="0.35">
      <c r="B2097" s="85"/>
      <c r="C2097" s="85"/>
      <c r="D2097" s="85"/>
      <c r="AK2097" s="59"/>
    </row>
    <row r="2098" spans="2:37" s="83" customFormat="1" ht="15.95" customHeight="1" x14ac:dyDescent="0.35">
      <c r="B2098" s="85"/>
      <c r="C2098" s="85"/>
      <c r="D2098" s="85"/>
      <c r="AK2098" s="59"/>
    </row>
    <row r="2099" spans="2:37" s="83" customFormat="1" ht="15.95" customHeight="1" x14ac:dyDescent="0.35">
      <c r="B2099" s="85"/>
      <c r="C2099" s="85"/>
      <c r="D2099" s="85"/>
      <c r="AK2099" s="59"/>
    </row>
    <row r="2100" spans="2:37" s="83" customFormat="1" ht="15.95" customHeight="1" x14ac:dyDescent="0.35">
      <c r="B2100" s="85"/>
      <c r="C2100" s="85"/>
      <c r="D2100" s="85"/>
      <c r="AK2100" s="59"/>
    </row>
    <row r="2101" spans="2:37" s="83" customFormat="1" ht="15.95" customHeight="1" x14ac:dyDescent="0.35">
      <c r="B2101" s="85"/>
      <c r="C2101" s="85"/>
      <c r="D2101" s="85"/>
      <c r="AK2101" s="59"/>
    </row>
    <row r="2102" spans="2:37" s="83" customFormat="1" ht="15.95" customHeight="1" x14ac:dyDescent="0.35">
      <c r="B2102" s="85"/>
      <c r="C2102" s="85"/>
      <c r="D2102" s="85"/>
      <c r="AK2102" s="59"/>
    </row>
    <row r="2103" spans="2:37" s="83" customFormat="1" ht="15.95" customHeight="1" x14ac:dyDescent="0.35">
      <c r="B2103" s="85"/>
      <c r="C2103" s="85"/>
      <c r="D2103" s="85"/>
      <c r="AK2103" s="59"/>
    </row>
    <row r="2104" spans="2:37" s="83" customFormat="1" ht="15.95" customHeight="1" x14ac:dyDescent="0.35">
      <c r="B2104" s="85"/>
      <c r="C2104" s="85"/>
      <c r="D2104" s="85"/>
      <c r="AK2104" s="59"/>
    </row>
    <row r="2105" spans="2:37" s="83" customFormat="1" ht="15.95" customHeight="1" x14ac:dyDescent="0.35">
      <c r="B2105" s="85"/>
      <c r="C2105" s="85"/>
      <c r="D2105" s="85"/>
      <c r="AK2105" s="59"/>
    </row>
    <row r="2106" spans="2:37" s="83" customFormat="1" ht="15.95" customHeight="1" x14ac:dyDescent="0.35">
      <c r="B2106" s="85"/>
      <c r="C2106" s="85"/>
      <c r="D2106" s="85"/>
      <c r="AK2106" s="59"/>
    </row>
    <row r="2107" spans="2:37" s="83" customFormat="1" ht="15.95" customHeight="1" x14ac:dyDescent="0.35">
      <c r="B2107" s="85"/>
      <c r="C2107" s="85"/>
      <c r="D2107" s="85"/>
      <c r="AK2107" s="59"/>
    </row>
    <row r="2108" spans="2:37" s="83" customFormat="1" ht="15.95" customHeight="1" x14ac:dyDescent="0.35">
      <c r="B2108" s="85"/>
      <c r="C2108" s="85"/>
      <c r="D2108" s="85"/>
      <c r="AK2108" s="59"/>
    </row>
    <row r="2109" spans="2:37" s="83" customFormat="1" ht="15.95" customHeight="1" x14ac:dyDescent="0.35">
      <c r="B2109" s="85"/>
      <c r="C2109" s="85"/>
      <c r="D2109" s="85"/>
      <c r="AK2109" s="59"/>
    </row>
    <row r="2110" spans="2:37" s="83" customFormat="1" ht="15.95" customHeight="1" x14ac:dyDescent="0.35">
      <c r="B2110" s="85"/>
      <c r="C2110" s="85"/>
      <c r="D2110" s="85"/>
      <c r="AK2110" s="59"/>
    </row>
    <row r="2111" spans="2:37" s="83" customFormat="1" ht="15.95" customHeight="1" x14ac:dyDescent="0.35">
      <c r="B2111" s="85"/>
      <c r="C2111" s="85"/>
      <c r="D2111" s="85"/>
      <c r="AK2111" s="59"/>
    </row>
    <row r="2112" spans="2:37" s="83" customFormat="1" ht="15.95" customHeight="1" x14ac:dyDescent="0.35">
      <c r="B2112" s="85"/>
      <c r="C2112" s="85"/>
      <c r="D2112" s="85"/>
      <c r="AK2112" s="59"/>
    </row>
    <row r="2113" spans="2:37" s="83" customFormat="1" ht="15.95" customHeight="1" x14ac:dyDescent="0.35">
      <c r="B2113" s="85"/>
      <c r="C2113" s="85"/>
      <c r="D2113" s="85"/>
      <c r="AK2113" s="59"/>
    </row>
    <row r="2114" spans="2:37" s="83" customFormat="1" ht="15.95" customHeight="1" x14ac:dyDescent="0.35">
      <c r="B2114" s="85"/>
      <c r="C2114" s="85"/>
      <c r="D2114" s="85"/>
      <c r="AK2114" s="59"/>
    </row>
    <row r="2115" spans="2:37" s="83" customFormat="1" ht="15.95" customHeight="1" x14ac:dyDescent="0.35">
      <c r="B2115" s="85"/>
      <c r="C2115" s="85"/>
      <c r="D2115" s="85"/>
      <c r="AK2115" s="59"/>
    </row>
    <row r="2116" spans="2:37" s="83" customFormat="1" ht="15.95" customHeight="1" x14ac:dyDescent="0.35">
      <c r="B2116" s="85"/>
      <c r="C2116" s="85"/>
      <c r="D2116" s="85"/>
      <c r="AK2116" s="59"/>
    </row>
    <row r="2117" spans="2:37" s="83" customFormat="1" ht="15.95" customHeight="1" x14ac:dyDescent="0.35">
      <c r="B2117" s="85"/>
      <c r="C2117" s="85"/>
      <c r="D2117" s="85"/>
      <c r="AK2117" s="59"/>
    </row>
    <row r="2118" spans="2:37" s="83" customFormat="1" ht="15.95" customHeight="1" x14ac:dyDescent="0.35">
      <c r="B2118" s="85"/>
      <c r="C2118" s="85"/>
      <c r="D2118" s="85"/>
      <c r="AK2118" s="59"/>
    </row>
    <row r="2119" spans="2:37" s="83" customFormat="1" ht="15.95" customHeight="1" x14ac:dyDescent="0.35">
      <c r="B2119" s="85"/>
      <c r="C2119" s="85"/>
      <c r="D2119" s="85"/>
      <c r="AK2119" s="59"/>
    </row>
    <row r="2120" spans="2:37" s="83" customFormat="1" ht="15.95" customHeight="1" x14ac:dyDescent="0.35">
      <c r="B2120" s="85"/>
      <c r="C2120" s="85"/>
      <c r="D2120" s="85"/>
      <c r="AK2120" s="59"/>
    </row>
    <row r="2121" spans="2:37" s="83" customFormat="1" ht="15.95" customHeight="1" x14ac:dyDescent="0.35">
      <c r="B2121" s="85"/>
      <c r="C2121" s="85"/>
      <c r="D2121" s="85"/>
      <c r="AK2121" s="59"/>
    </row>
    <row r="2122" spans="2:37" s="83" customFormat="1" ht="15.95" customHeight="1" x14ac:dyDescent="0.35">
      <c r="B2122" s="85"/>
      <c r="C2122" s="85"/>
      <c r="D2122" s="85"/>
      <c r="AK2122" s="59"/>
    </row>
    <row r="2123" spans="2:37" s="83" customFormat="1" ht="15.95" customHeight="1" x14ac:dyDescent="0.35">
      <c r="B2123" s="85"/>
      <c r="C2123" s="85"/>
      <c r="D2123" s="85"/>
      <c r="AK2123" s="59"/>
    </row>
    <row r="2124" spans="2:37" s="83" customFormat="1" ht="15.95" customHeight="1" x14ac:dyDescent="0.35">
      <c r="B2124" s="85"/>
      <c r="C2124" s="85"/>
      <c r="D2124" s="85"/>
      <c r="AK2124" s="59"/>
    </row>
    <row r="2125" spans="2:37" s="83" customFormat="1" ht="15.95" customHeight="1" x14ac:dyDescent="0.35">
      <c r="B2125" s="85"/>
      <c r="C2125" s="85"/>
      <c r="D2125" s="85"/>
      <c r="AK2125" s="59"/>
    </row>
    <row r="2126" spans="2:37" s="83" customFormat="1" ht="15.95" customHeight="1" x14ac:dyDescent="0.35">
      <c r="B2126" s="85"/>
      <c r="C2126" s="85"/>
      <c r="D2126" s="85"/>
      <c r="AK2126" s="59"/>
    </row>
    <row r="2127" spans="2:37" s="83" customFormat="1" ht="15.95" customHeight="1" x14ac:dyDescent="0.35">
      <c r="B2127" s="85"/>
      <c r="C2127" s="85"/>
      <c r="D2127" s="85"/>
      <c r="AK2127" s="59"/>
    </row>
    <row r="2128" spans="2:37" s="83" customFormat="1" ht="15.95" customHeight="1" x14ac:dyDescent="0.35">
      <c r="B2128" s="85"/>
      <c r="C2128" s="85"/>
      <c r="D2128" s="85"/>
      <c r="AK2128" s="59"/>
    </row>
    <row r="2129" spans="2:37" s="83" customFormat="1" ht="15.95" customHeight="1" x14ac:dyDescent="0.35">
      <c r="B2129" s="85"/>
      <c r="C2129" s="85"/>
      <c r="D2129" s="85"/>
      <c r="AK2129" s="59"/>
    </row>
    <row r="2130" spans="2:37" s="83" customFormat="1" ht="15.95" customHeight="1" x14ac:dyDescent="0.35">
      <c r="B2130" s="85"/>
      <c r="C2130" s="85"/>
      <c r="D2130" s="85"/>
      <c r="AK2130" s="59"/>
    </row>
    <row r="2131" spans="2:37" s="83" customFormat="1" ht="15.95" customHeight="1" x14ac:dyDescent="0.35">
      <c r="B2131" s="85"/>
      <c r="C2131" s="85"/>
      <c r="D2131" s="85"/>
      <c r="AK2131" s="59"/>
    </row>
    <row r="2132" spans="2:37" s="83" customFormat="1" ht="15.95" customHeight="1" x14ac:dyDescent="0.35">
      <c r="B2132" s="85"/>
      <c r="C2132" s="85"/>
      <c r="D2132" s="85"/>
      <c r="AK2132" s="59"/>
    </row>
    <row r="2133" spans="2:37" s="83" customFormat="1" ht="15.95" customHeight="1" x14ac:dyDescent="0.35">
      <c r="B2133" s="85"/>
      <c r="C2133" s="85"/>
      <c r="D2133" s="85"/>
      <c r="AK2133" s="59"/>
    </row>
    <row r="2134" spans="2:37" s="83" customFormat="1" ht="15.95" customHeight="1" x14ac:dyDescent="0.35">
      <c r="B2134" s="85"/>
      <c r="C2134" s="85"/>
      <c r="D2134" s="85"/>
      <c r="AK2134" s="59"/>
    </row>
    <row r="2135" spans="2:37" s="83" customFormat="1" ht="15.95" customHeight="1" x14ac:dyDescent="0.35">
      <c r="B2135" s="85"/>
      <c r="C2135" s="85"/>
      <c r="D2135" s="85"/>
      <c r="AK2135" s="59"/>
    </row>
    <row r="2136" spans="2:37" s="83" customFormat="1" ht="15.95" customHeight="1" x14ac:dyDescent="0.35">
      <c r="B2136" s="85"/>
      <c r="C2136" s="85"/>
      <c r="D2136" s="85"/>
      <c r="AK2136" s="59"/>
    </row>
    <row r="2137" spans="2:37" s="83" customFormat="1" ht="15.95" customHeight="1" x14ac:dyDescent="0.35">
      <c r="B2137" s="85"/>
      <c r="C2137" s="85"/>
      <c r="D2137" s="85"/>
      <c r="AK2137" s="59"/>
    </row>
    <row r="2138" spans="2:37" s="83" customFormat="1" ht="15.95" customHeight="1" x14ac:dyDescent="0.35">
      <c r="B2138" s="85"/>
      <c r="C2138" s="85"/>
      <c r="D2138" s="85"/>
      <c r="AK2138" s="59"/>
    </row>
    <row r="2139" spans="2:37" s="83" customFormat="1" ht="15.95" customHeight="1" x14ac:dyDescent="0.35">
      <c r="B2139" s="85"/>
      <c r="C2139" s="85"/>
      <c r="D2139" s="85"/>
      <c r="AK2139" s="59"/>
    </row>
    <row r="2140" spans="2:37" s="83" customFormat="1" ht="15.95" customHeight="1" x14ac:dyDescent="0.35">
      <c r="B2140" s="85"/>
      <c r="C2140" s="85"/>
      <c r="D2140" s="85"/>
      <c r="AK2140" s="59"/>
    </row>
    <row r="2141" spans="2:37" s="83" customFormat="1" ht="15.95" customHeight="1" x14ac:dyDescent="0.35">
      <c r="B2141" s="85"/>
      <c r="C2141" s="85"/>
      <c r="D2141" s="85"/>
      <c r="AK2141" s="59"/>
    </row>
    <row r="2142" spans="2:37" s="83" customFormat="1" ht="15.95" customHeight="1" x14ac:dyDescent="0.35">
      <c r="B2142" s="85"/>
      <c r="C2142" s="85"/>
      <c r="D2142" s="85"/>
      <c r="AK2142" s="59"/>
    </row>
    <row r="2143" spans="2:37" s="83" customFormat="1" ht="15.95" customHeight="1" x14ac:dyDescent="0.35">
      <c r="B2143" s="85"/>
      <c r="C2143" s="85"/>
      <c r="D2143" s="85"/>
      <c r="AK2143" s="59"/>
    </row>
    <row r="2144" spans="2:37" s="83" customFormat="1" ht="15.95" customHeight="1" x14ac:dyDescent="0.35">
      <c r="B2144" s="85"/>
      <c r="C2144" s="85"/>
      <c r="D2144" s="85"/>
      <c r="AK2144" s="59"/>
    </row>
    <row r="2145" spans="2:37" s="83" customFormat="1" ht="15.95" customHeight="1" x14ac:dyDescent="0.35">
      <c r="B2145" s="85"/>
      <c r="C2145" s="85"/>
      <c r="D2145" s="85"/>
      <c r="AK2145" s="59"/>
    </row>
    <row r="2146" spans="2:37" s="83" customFormat="1" ht="15.95" customHeight="1" x14ac:dyDescent="0.35">
      <c r="B2146" s="85"/>
      <c r="C2146" s="85"/>
      <c r="D2146" s="85"/>
      <c r="AK2146" s="59"/>
    </row>
    <row r="2147" spans="2:37" s="83" customFormat="1" ht="15.95" customHeight="1" x14ac:dyDescent="0.35">
      <c r="B2147" s="85"/>
      <c r="C2147" s="85"/>
      <c r="D2147" s="85"/>
      <c r="AK2147" s="59"/>
    </row>
    <row r="2148" spans="2:37" s="83" customFormat="1" ht="15.95" customHeight="1" x14ac:dyDescent="0.35">
      <c r="B2148" s="85"/>
      <c r="C2148" s="85"/>
      <c r="D2148" s="85"/>
      <c r="AK2148" s="59"/>
    </row>
    <row r="2149" spans="2:37" s="83" customFormat="1" ht="15.95" customHeight="1" x14ac:dyDescent="0.35">
      <c r="B2149" s="85"/>
      <c r="C2149" s="85"/>
      <c r="D2149" s="85"/>
      <c r="AK2149" s="59"/>
    </row>
    <row r="2150" spans="2:37" s="83" customFormat="1" ht="15.95" customHeight="1" x14ac:dyDescent="0.35">
      <c r="B2150" s="85"/>
      <c r="C2150" s="85"/>
      <c r="D2150" s="85"/>
      <c r="AK2150" s="59"/>
    </row>
    <row r="2151" spans="2:37" s="83" customFormat="1" ht="15.95" customHeight="1" x14ac:dyDescent="0.35">
      <c r="B2151" s="85"/>
      <c r="C2151" s="85"/>
      <c r="D2151" s="85"/>
      <c r="AK2151" s="59"/>
    </row>
    <row r="2152" spans="2:37" s="83" customFormat="1" ht="15.95" customHeight="1" x14ac:dyDescent="0.35">
      <c r="B2152" s="85"/>
      <c r="C2152" s="85"/>
      <c r="D2152" s="85"/>
      <c r="AK2152" s="59"/>
    </row>
    <row r="2153" spans="2:37" s="83" customFormat="1" ht="15.95" customHeight="1" x14ac:dyDescent="0.35">
      <c r="B2153" s="85"/>
      <c r="C2153" s="85"/>
      <c r="D2153" s="85"/>
      <c r="AK2153" s="59"/>
    </row>
    <row r="2154" spans="2:37" s="83" customFormat="1" ht="15.95" customHeight="1" x14ac:dyDescent="0.35">
      <c r="B2154" s="85"/>
      <c r="C2154" s="85"/>
      <c r="D2154" s="85"/>
      <c r="AK2154" s="59"/>
    </row>
    <row r="2155" spans="2:37" s="83" customFormat="1" ht="15.95" customHeight="1" x14ac:dyDescent="0.35">
      <c r="B2155" s="85"/>
      <c r="C2155" s="85"/>
      <c r="D2155" s="85"/>
      <c r="AK2155" s="59"/>
    </row>
    <row r="2156" spans="2:37" s="83" customFormat="1" ht="15.95" customHeight="1" x14ac:dyDescent="0.35">
      <c r="B2156" s="85"/>
      <c r="C2156" s="85"/>
      <c r="D2156" s="85"/>
      <c r="AK2156" s="59"/>
    </row>
    <row r="2157" spans="2:37" s="83" customFormat="1" ht="15.95" customHeight="1" x14ac:dyDescent="0.35">
      <c r="B2157" s="85"/>
      <c r="C2157" s="85"/>
      <c r="D2157" s="85"/>
      <c r="AK2157" s="59"/>
    </row>
    <row r="2158" spans="2:37" s="83" customFormat="1" ht="15.95" customHeight="1" x14ac:dyDescent="0.35">
      <c r="B2158" s="85"/>
      <c r="C2158" s="85"/>
      <c r="D2158" s="85"/>
      <c r="AK2158" s="59"/>
    </row>
    <row r="2159" spans="2:37" s="83" customFormat="1" ht="15.95" customHeight="1" x14ac:dyDescent="0.35">
      <c r="B2159" s="85"/>
      <c r="C2159" s="85"/>
      <c r="D2159" s="85"/>
      <c r="AK2159" s="59"/>
    </row>
    <row r="2160" spans="2:37" s="83" customFormat="1" ht="15.95" customHeight="1" x14ac:dyDescent="0.35">
      <c r="B2160" s="85"/>
      <c r="C2160" s="85"/>
      <c r="D2160" s="85"/>
      <c r="AK2160" s="59"/>
    </row>
    <row r="2161" spans="2:37" s="83" customFormat="1" ht="15.95" customHeight="1" x14ac:dyDescent="0.35">
      <c r="B2161" s="85"/>
      <c r="C2161" s="85"/>
      <c r="D2161" s="85"/>
      <c r="AK2161" s="59"/>
    </row>
    <row r="2162" spans="2:37" s="83" customFormat="1" ht="15.95" customHeight="1" x14ac:dyDescent="0.35">
      <c r="B2162" s="85"/>
      <c r="C2162" s="85"/>
      <c r="D2162" s="85"/>
      <c r="AK2162" s="59"/>
    </row>
    <row r="2163" spans="2:37" s="83" customFormat="1" ht="15.95" customHeight="1" x14ac:dyDescent="0.35">
      <c r="B2163" s="85"/>
      <c r="C2163" s="85"/>
      <c r="D2163" s="85"/>
      <c r="AK2163" s="59"/>
    </row>
    <row r="2164" spans="2:37" s="83" customFormat="1" ht="15.95" customHeight="1" x14ac:dyDescent="0.35">
      <c r="B2164" s="85"/>
      <c r="C2164" s="85"/>
      <c r="D2164" s="85"/>
      <c r="AK2164" s="59"/>
    </row>
    <row r="2165" spans="2:37" s="83" customFormat="1" ht="15.95" customHeight="1" x14ac:dyDescent="0.35">
      <c r="B2165" s="85"/>
      <c r="C2165" s="85"/>
      <c r="D2165" s="85"/>
      <c r="AK2165" s="59"/>
    </row>
    <row r="2166" spans="2:37" s="83" customFormat="1" ht="15.95" customHeight="1" x14ac:dyDescent="0.35">
      <c r="B2166" s="85"/>
      <c r="C2166" s="85"/>
      <c r="D2166" s="85"/>
      <c r="AK2166" s="59"/>
    </row>
    <row r="2167" spans="2:37" s="83" customFormat="1" ht="15.95" customHeight="1" x14ac:dyDescent="0.35">
      <c r="B2167" s="85"/>
      <c r="C2167" s="85"/>
      <c r="D2167" s="85"/>
      <c r="AK2167" s="59"/>
    </row>
    <row r="2168" spans="2:37" s="83" customFormat="1" ht="15.95" customHeight="1" x14ac:dyDescent="0.35">
      <c r="B2168" s="85"/>
      <c r="C2168" s="85"/>
      <c r="D2168" s="85"/>
      <c r="AK2168" s="59"/>
    </row>
    <row r="2169" spans="2:37" s="83" customFormat="1" ht="15.95" customHeight="1" x14ac:dyDescent="0.35">
      <c r="B2169" s="85"/>
      <c r="C2169" s="85"/>
      <c r="D2169" s="85"/>
      <c r="AK2169" s="59"/>
    </row>
    <row r="2170" spans="2:37" s="83" customFormat="1" ht="15.95" customHeight="1" x14ac:dyDescent="0.35">
      <c r="B2170" s="85"/>
      <c r="C2170" s="85"/>
      <c r="D2170" s="85"/>
      <c r="AK2170" s="59"/>
    </row>
    <row r="2171" spans="2:37" s="83" customFormat="1" ht="15.95" customHeight="1" x14ac:dyDescent="0.35">
      <c r="B2171" s="85"/>
      <c r="C2171" s="85"/>
      <c r="D2171" s="85"/>
      <c r="AK2171" s="59"/>
    </row>
    <row r="2172" spans="2:37" s="83" customFormat="1" ht="15.95" customHeight="1" x14ac:dyDescent="0.35">
      <c r="B2172" s="85"/>
      <c r="C2172" s="85"/>
      <c r="D2172" s="85"/>
      <c r="AK2172" s="59"/>
    </row>
    <row r="2173" spans="2:37" s="83" customFormat="1" ht="15.95" customHeight="1" x14ac:dyDescent="0.35">
      <c r="B2173" s="85"/>
      <c r="C2173" s="85"/>
      <c r="D2173" s="85"/>
      <c r="AK2173" s="59"/>
    </row>
    <row r="2174" spans="2:37" s="83" customFormat="1" ht="15.95" customHeight="1" x14ac:dyDescent="0.35">
      <c r="B2174" s="85"/>
      <c r="C2174" s="85"/>
      <c r="D2174" s="85"/>
      <c r="AK2174" s="59"/>
    </row>
    <row r="2175" spans="2:37" s="83" customFormat="1" ht="15.95" customHeight="1" x14ac:dyDescent="0.35">
      <c r="B2175" s="85"/>
      <c r="C2175" s="85"/>
      <c r="D2175" s="85"/>
      <c r="AK2175" s="59"/>
    </row>
    <row r="2176" spans="2:37" s="83" customFormat="1" ht="15.95" customHeight="1" x14ac:dyDescent="0.35">
      <c r="B2176" s="85"/>
      <c r="C2176" s="85"/>
      <c r="D2176" s="85"/>
      <c r="AK2176" s="59"/>
    </row>
    <row r="2177" spans="2:37" s="83" customFormat="1" ht="15.95" customHeight="1" x14ac:dyDescent="0.35">
      <c r="B2177" s="85"/>
      <c r="C2177" s="85"/>
      <c r="D2177" s="85"/>
      <c r="AK2177" s="59"/>
    </row>
    <row r="2178" spans="2:37" s="83" customFormat="1" ht="15.95" customHeight="1" x14ac:dyDescent="0.35">
      <c r="B2178" s="85"/>
      <c r="C2178" s="85"/>
      <c r="D2178" s="85"/>
      <c r="AK2178" s="59"/>
    </row>
    <row r="2179" spans="2:37" s="83" customFormat="1" ht="15.95" customHeight="1" x14ac:dyDescent="0.35">
      <c r="B2179" s="85"/>
      <c r="C2179" s="85"/>
      <c r="D2179" s="85"/>
      <c r="AK2179" s="59"/>
    </row>
    <row r="2180" spans="2:37" s="83" customFormat="1" ht="15.95" customHeight="1" x14ac:dyDescent="0.35">
      <c r="B2180" s="85"/>
      <c r="C2180" s="85"/>
      <c r="D2180" s="85"/>
      <c r="AK2180" s="59"/>
    </row>
    <row r="2181" spans="2:37" s="83" customFormat="1" ht="15.95" customHeight="1" x14ac:dyDescent="0.35">
      <c r="B2181" s="85"/>
      <c r="C2181" s="85"/>
      <c r="D2181" s="85"/>
      <c r="AK2181" s="59"/>
    </row>
    <row r="2182" spans="2:37" s="83" customFormat="1" ht="15.95" customHeight="1" x14ac:dyDescent="0.35">
      <c r="B2182" s="85"/>
      <c r="C2182" s="85"/>
      <c r="D2182" s="85"/>
      <c r="AK2182" s="59"/>
    </row>
    <row r="2183" spans="2:37" s="83" customFormat="1" ht="15.95" customHeight="1" x14ac:dyDescent="0.35">
      <c r="B2183" s="85"/>
      <c r="C2183" s="85"/>
      <c r="D2183" s="85"/>
      <c r="AK2183" s="59"/>
    </row>
    <row r="2184" spans="2:37" s="83" customFormat="1" ht="15.95" customHeight="1" x14ac:dyDescent="0.35">
      <c r="B2184" s="85"/>
      <c r="C2184" s="85"/>
      <c r="D2184" s="85"/>
      <c r="AK2184" s="59"/>
    </row>
    <row r="2185" spans="2:37" s="83" customFormat="1" ht="15.95" customHeight="1" x14ac:dyDescent="0.35">
      <c r="B2185" s="85"/>
      <c r="C2185" s="85"/>
      <c r="D2185" s="85"/>
      <c r="AK2185" s="59"/>
    </row>
    <row r="2186" spans="2:37" s="83" customFormat="1" ht="15.95" customHeight="1" x14ac:dyDescent="0.35">
      <c r="B2186" s="85"/>
      <c r="C2186" s="85"/>
      <c r="D2186" s="85"/>
      <c r="AK2186" s="59"/>
    </row>
    <row r="2187" spans="2:37" s="83" customFormat="1" ht="15.95" customHeight="1" x14ac:dyDescent="0.35">
      <c r="B2187" s="85"/>
      <c r="C2187" s="85"/>
      <c r="D2187" s="85"/>
      <c r="AK2187" s="59"/>
    </row>
    <row r="2188" spans="2:37" s="83" customFormat="1" ht="15.95" customHeight="1" x14ac:dyDescent="0.35">
      <c r="B2188" s="85"/>
      <c r="C2188" s="85"/>
      <c r="D2188" s="85"/>
      <c r="AK2188" s="59"/>
    </row>
    <row r="2189" spans="2:37" s="83" customFormat="1" ht="15.95" customHeight="1" x14ac:dyDescent="0.35">
      <c r="B2189" s="85"/>
      <c r="C2189" s="85"/>
      <c r="D2189" s="85"/>
      <c r="AK2189" s="59"/>
    </row>
    <row r="2190" spans="2:37" s="83" customFormat="1" ht="15.95" customHeight="1" x14ac:dyDescent="0.35">
      <c r="B2190" s="85"/>
      <c r="C2190" s="85"/>
      <c r="D2190" s="85"/>
      <c r="AK2190" s="59"/>
    </row>
    <row r="2191" spans="2:37" s="83" customFormat="1" ht="15.95" customHeight="1" x14ac:dyDescent="0.35">
      <c r="B2191" s="85"/>
      <c r="C2191" s="85"/>
      <c r="D2191" s="85"/>
      <c r="AK2191" s="59"/>
    </row>
    <row r="2192" spans="2:37" s="83" customFormat="1" ht="15.95" customHeight="1" x14ac:dyDescent="0.35">
      <c r="B2192" s="85"/>
      <c r="C2192" s="85"/>
      <c r="D2192" s="85"/>
      <c r="AK2192" s="59"/>
    </row>
    <row r="2193" spans="2:37" s="83" customFormat="1" ht="15.95" customHeight="1" x14ac:dyDescent="0.35">
      <c r="B2193" s="85"/>
      <c r="C2193" s="85"/>
      <c r="D2193" s="85"/>
      <c r="AK2193" s="59"/>
    </row>
    <row r="2194" spans="2:37" s="83" customFormat="1" ht="15.95" customHeight="1" x14ac:dyDescent="0.35">
      <c r="B2194" s="85"/>
      <c r="C2194" s="85"/>
      <c r="D2194" s="85"/>
      <c r="AK2194" s="59"/>
    </row>
    <row r="2195" spans="2:37" s="83" customFormat="1" ht="15.95" customHeight="1" x14ac:dyDescent="0.35">
      <c r="B2195" s="85"/>
      <c r="C2195" s="85"/>
      <c r="D2195" s="85"/>
      <c r="AK2195" s="59"/>
    </row>
    <row r="2196" spans="2:37" s="83" customFormat="1" ht="15.95" customHeight="1" x14ac:dyDescent="0.35">
      <c r="B2196" s="85"/>
      <c r="C2196" s="85"/>
      <c r="D2196" s="85"/>
      <c r="AK2196" s="59"/>
    </row>
    <row r="2197" spans="2:37" s="83" customFormat="1" ht="15.95" customHeight="1" x14ac:dyDescent="0.35">
      <c r="B2197" s="85"/>
      <c r="C2197" s="85"/>
      <c r="D2197" s="85"/>
      <c r="AK2197" s="59"/>
    </row>
    <row r="2198" spans="2:37" s="83" customFormat="1" ht="15.95" customHeight="1" x14ac:dyDescent="0.35">
      <c r="B2198" s="85"/>
      <c r="C2198" s="85"/>
      <c r="D2198" s="85"/>
      <c r="AK2198" s="59"/>
    </row>
    <row r="2199" spans="2:37" s="83" customFormat="1" ht="15.95" customHeight="1" x14ac:dyDescent="0.35">
      <c r="B2199" s="85"/>
      <c r="C2199" s="85"/>
      <c r="D2199" s="85"/>
      <c r="AK2199" s="59"/>
    </row>
    <row r="2200" spans="2:37" s="83" customFormat="1" ht="15.95" customHeight="1" x14ac:dyDescent="0.35">
      <c r="B2200" s="85"/>
      <c r="C2200" s="85"/>
      <c r="D2200" s="85"/>
      <c r="AK2200" s="59"/>
    </row>
    <row r="2201" spans="2:37" s="83" customFormat="1" ht="15.95" customHeight="1" x14ac:dyDescent="0.35">
      <c r="B2201" s="85"/>
      <c r="C2201" s="85"/>
      <c r="D2201" s="85"/>
      <c r="AK2201" s="59"/>
    </row>
    <row r="2202" spans="2:37" s="83" customFormat="1" ht="15.95" customHeight="1" x14ac:dyDescent="0.35">
      <c r="B2202" s="85"/>
      <c r="C2202" s="85"/>
      <c r="D2202" s="85"/>
      <c r="AK2202" s="59"/>
    </row>
    <row r="2203" spans="2:37" s="83" customFormat="1" ht="15.95" customHeight="1" x14ac:dyDescent="0.35">
      <c r="B2203" s="85"/>
      <c r="C2203" s="85"/>
      <c r="D2203" s="85"/>
      <c r="AK2203" s="59"/>
    </row>
    <row r="2204" spans="2:37" s="83" customFormat="1" ht="15.95" customHeight="1" x14ac:dyDescent="0.35">
      <c r="B2204" s="85"/>
      <c r="C2204" s="85"/>
      <c r="D2204" s="85"/>
      <c r="AK2204" s="59"/>
    </row>
    <row r="2205" spans="2:37" s="83" customFormat="1" ht="15.95" customHeight="1" x14ac:dyDescent="0.35">
      <c r="B2205" s="85"/>
      <c r="C2205" s="85"/>
      <c r="D2205" s="85"/>
      <c r="AK2205" s="59"/>
    </row>
    <row r="2206" spans="2:37" s="83" customFormat="1" ht="15.95" customHeight="1" x14ac:dyDescent="0.35">
      <c r="B2206" s="85"/>
      <c r="C2206" s="85"/>
      <c r="D2206" s="85"/>
      <c r="AK2206" s="59"/>
    </row>
    <row r="2207" spans="2:37" s="83" customFormat="1" ht="15.95" customHeight="1" x14ac:dyDescent="0.35">
      <c r="B2207" s="85"/>
      <c r="C2207" s="85"/>
      <c r="D2207" s="85"/>
      <c r="AK2207" s="59"/>
    </row>
    <row r="2208" spans="2:37" s="83" customFormat="1" ht="15.95" customHeight="1" x14ac:dyDescent="0.35">
      <c r="B2208" s="85"/>
      <c r="C2208" s="85"/>
      <c r="D2208" s="85"/>
      <c r="AK2208" s="59"/>
    </row>
    <row r="2209" spans="2:37" s="83" customFormat="1" ht="15.95" customHeight="1" x14ac:dyDescent="0.35">
      <c r="B2209" s="85"/>
      <c r="C2209" s="85"/>
      <c r="D2209" s="85"/>
      <c r="AK2209" s="59"/>
    </row>
    <row r="2210" spans="2:37" s="83" customFormat="1" ht="15.95" customHeight="1" x14ac:dyDescent="0.35">
      <c r="B2210" s="85"/>
      <c r="C2210" s="85"/>
      <c r="D2210" s="85"/>
      <c r="AK2210" s="59"/>
    </row>
    <row r="2211" spans="2:37" s="83" customFormat="1" ht="15.95" customHeight="1" x14ac:dyDescent="0.35">
      <c r="B2211" s="85"/>
      <c r="C2211" s="85"/>
      <c r="D2211" s="85"/>
      <c r="AK2211" s="59"/>
    </row>
    <row r="2212" spans="2:37" s="83" customFormat="1" ht="15.95" customHeight="1" x14ac:dyDescent="0.35">
      <c r="B2212" s="85"/>
      <c r="C2212" s="85"/>
      <c r="D2212" s="85"/>
      <c r="AK2212" s="59"/>
    </row>
    <row r="2213" spans="2:37" s="83" customFormat="1" ht="15.95" customHeight="1" x14ac:dyDescent="0.35">
      <c r="B2213" s="85"/>
      <c r="C2213" s="85"/>
      <c r="D2213" s="85"/>
      <c r="AK2213" s="59"/>
    </row>
    <row r="2214" spans="2:37" s="83" customFormat="1" ht="15.95" customHeight="1" x14ac:dyDescent="0.35">
      <c r="B2214" s="85"/>
      <c r="C2214" s="85"/>
      <c r="D2214" s="85"/>
      <c r="AK2214" s="59"/>
    </row>
    <row r="2215" spans="2:37" s="83" customFormat="1" ht="15.95" customHeight="1" x14ac:dyDescent="0.35">
      <c r="B2215" s="85"/>
      <c r="C2215" s="85"/>
      <c r="D2215" s="85"/>
      <c r="AK2215" s="59"/>
    </row>
    <row r="2216" spans="2:37" s="83" customFormat="1" ht="15.95" customHeight="1" x14ac:dyDescent="0.35">
      <c r="B2216" s="85"/>
      <c r="C2216" s="85"/>
      <c r="D2216" s="85"/>
      <c r="AK2216" s="59"/>
    </row>
    <row r="2217" spans="2:37" s="83" customFormat="1" ht="15.95" customHeight="1" x14ac:dyDescent="0.35">
      <c r="B2217" s="85"/>
      <c r="C2217" s="85"/>
      <c r="D2217" s="85"/>
      <c r="AK2217" s="59"/>
    </row>
    <row r="2218" spans="2:37" s="83" customFormat="1" ht="15.95" customHeight="1" x14ac:dyDescent="0.35">
      <c r="B2218" s="85"/>
      <c r="C2218" s="85"/>
      <c r="D2218" s="85"/>
      <c r="AK2218" s="59"/>
    </row>
    <row r="2219" spans="2:37" s="83" customFormat="1" ht="15.95" customHeight="1" x14ac:dyDescent="0.35">
      <c r="B2219" s="85"/>
      <c r="C2219" s="85"/>
      <c r="D2219" s="85"/>
      <c r="AK2219" s="59"/>
    </row>
    <row r="2220" spans="2:37" s="83" customFormat="1" ht="15.95" customHeight="1" x14ac:dyDescent="0.35">
      <c r="B2220" s="85"/>
      <c r="C2220" s="85"/>
      <c r="D2220" s="85"/>
      <c r="AK2220" s="59"/>
    </row>
    <row r="2221" spans="2:37" s="83" customFormat="1" ht="15.95" customHeight="1" x14ac:dyDescent="0.35">
      <c r="B2221" s="85"/>
      <c r="C2221" s="85"/>
      <c r="D2221" s="85"/>
      <c r="AK2221" s="59"/>
    </row>
    <row r="2222" spans="2:37" s="83" customFormat="1" ht="15.95" customHeight="1" x14ac:dyDescent="0.35">
      <c r="B2222" s="85"/>
      <c r="C2222" s="85"/>
      <c r="D2222" s="85"/>
      <c r="AK2222" s="59"/>
    </row>
    <row r="2223" spans="2:37" s="83" customFormat="1" ht="15.95" customHeight="1" x14ac:dyDescent="0.35">
      <c r="B2223" s="85"/>
      <c r="C2223" s="85"/>
      <c r="D2223" s="85"/>
      <c r="AK2223" s="59"/>
    </row>
    <row r="2224" spans="2:37" s="83" customFormat="1" ht="15.95" customHeight="1" x14ac:dyDescent="0.35">
      <c r="B2224" s="85"/>
      <c r="C2224" s="85"/>
      <c r="D2224" s="85"/>
      <c r="AK2224" s="59"/>
    </row>
    <row r="2225" spans="2:37" s="83" customFormat="1" ht="15.95" customHeight="1" x14ac:dyDescent="0.35">
      <c r="B2225" s="85"/>
      <c r="C2225" s="85"/>
      <c r="D2225" s="85"/>
      <c r="AK2225" s="59"/>
    </row>
    <row r="2226" spans="2:37" s="83" customFormat="1" ht="15.95" customHeight="1" x14ac:dyDescent="0.35">
      <c r="B2226" s="85"/>
      <c r="C2226" s="85"/>
      <c r="D2226" s="85"/>
      <c r="AK2226" s="59"/>
    </row>
    <row r="2227" spans="2:37" s="83" customFormat="1" ht="15.95" customHeight="1" x14ac:dyDescent="0.35">
      <c r="B2227" s="85"/>
      <c r="C2227" s="85"/>
      <c r="D2227" s="85"/>
      <c r="AK2227" s="59"/>
    </row>
    <row r="2228" spans="2:37" s="83" customFormat="1" ht="15.95" customHeight="1" x14ac:dyDescent="0.35">
      <c r="B2228" s="85"/>
      <c r="C2228" s="85"/>
      <c r="D2228" s="85"/>
      <c r="AK2228" s="59"/>
    </row>
    <row r="2229" spans="2:37" s="83" customFormat="1" ht="15.95" customHeight="1" x14ac:dyDescent="0.35">
      <c r="B2229" s="85"/>
      <c r="C2229" s="85"/>
      <c r="D2229" s="85"/>
      <c r="AK2229" s="59"/>
    </row>
    <row r="2230" spans="2:37" s="83" customFormat="1" ht="15.95" customHeight="1" x14ac:dyDescent="0.35">
      <c r="B2230" s="85"/>
      <c r="C2230" s="85"/>
      <c r="D2230" s="85"/>
      <c r="AK2230" s="59"/>
    </row>
    <row r="2231" spans="2:37" s="83" customFormat="1" ht="15.95" customHeight="1" x14ac:dyDescent="0.35">
      <c r="B2231" s="85"/>
      <c r="C2231" s="85"/>
      <c r="D2231" s="85"/>
      <c r="AK2231" s="59"/>
    </row>
    <row r="2232" spans="2:37" s="83" customFormat="1" ht="15.95" customHeight="1" x14ac:dyDescent="0.35">
      <c r="B2232" s="85"/>
      <c r="C2232" s="85"/>
      <c r="D2232" s="85"/>
      <c r="AK2232" s="59"/>
    </row>
    <row r="2233" spans="2:37" s="83" customFormat="1" ht="15.95" customHeight="1" x14ac:dyDescent="0.35">
      <c r="B2233" s="85"/>
      <c r="C2233" s="85"/>
      <c r="D2233" s="85"/>
      <c r="AK2233" s="59"/>
    </row>
    <row r="2234" spans="2:37" s="83" customFormat="1" ht="15.95" customHeight="1" x14ac:dyDescent="0.35">
      <c r="B2234" s="85"/>
      <c r="C2234" s="85"/>
      <c r="D2234" s="85"/>
      <c r="AK2234" s="59"/>
    </row>
    <row r="2235" spans="2:37" s="83" customFormat="1" ht="15.95" customHeight="1" x14ac:dyDescent="0.35">
      <c r="B2235" s="85"/>
      <c r="C2235" s="85"/>
      <c r="D2235" s="85"/>
      <c r="AK2235" s="59"/>
    </row>
    <row r="2236" spans="2:37" s="83" customFormat="1" ht="15.95" customHeight="1" x14ac:dyDescent="0.35">
      <c r="B2236" s="85"/>
      <c r="C2236" s="85"/>
      <c r="D2236" s="85"/>
      <c r="AK2236" s="59"/>
    </row>
    <row r="2237" spans="2:37" s="83" customFormat="1" ht="15.95" customHeight="1" x14ac:dyDescent="0.35">
      <c r="B2237" s="85"/>
      <c r="C2237" s="85"/>
      <c r="D2237" s="85"/>
      <c r="AK2237" s="59"/>
    </row>
    <row r="2238" spans="2:37" s="83" customFormat="1" ht="15.95" customHeight="1" x14ac:dyDescent="0.35">
      <c r="B2238" s="85"/>
      <c r="C2238" s="85"/>
      <c r="D2238" s="85"/>
      <c r="AK2238" s="59"/>
    </row>
    <row r="2239" spans="2:37" s="83" customFormat="1" ht="15.95" customHeight="1" x14ac:dyDescent="0.35">
      <c r="B2239" s="85"/>
      <c r="C2239" s="85"/>
      <c r="D2239" s="85"/>
      <c r="AK2239" s="59"/>
    </row>
    <row r="2240" spans="2:37" s="83" customFormat="1" ht="15.95" customHeight="1" x14ac:dyDescent="0.35">
      <c r="B2240" s="85"/>
      <c r="C2240" s="85"/>
      <c r="D2240" s="85"/>
      <c r="AK2240" s="59"/>
    </row>
    <row r="2241" spans="2:37" s="83" customFormat="1" ht="15.95" customHeight="1" x14ac:dyDescent="0.35">
      <c r="B2241" s="85"/>
      <c r="C2241" s="85"/>
      <c r="D2241" s="85"/>
      <c r="AK2241" s="59"/>
    </row>
    <row r="2242" spans="2:37" s="83" customFormat="1" ht="15.95" customHeight="1" x14ac:dyDescent="0.35">
      <c r="B2242" s="85"/>
      <c r="C2242" s="85"/>
      <c r="D2242" s="85"/>
      <c r="AK2242" s="59"/>
    </row>
    <row r="2243" spans="2:37" s="83" customFormat="1" ht="15.95" customHeight="1" x14ac:dyDescent="0.35">
      <c r="B2243" s="85"/>
      <c r="C2243" s="85"/>
      <c r="D2243" s="85"/>
      <c r="AK2243" s="59"/>
    </row>
    <row r="2244" spans="2:37" s="83" customFormat="1" ht="15.95" customHeight="1" x14ac:dyDescent="0.35">
      <c r="B2244" s="85"/>
      <c r="C2244" s="85"/>
      <c r="D2244" s="85"/>
      <c r="AK2244" s="59"/>
    </row>
    <row r="2245" spans="2:37" s="83" customFormat="1" ht="15.95" customHeight="1" x14ac:dyDescent="0.35">
      <c r="B2245" s="85"/>
      <c r="C2245" s="85"/>
      <c r="D2245" s="85"/>
      <c r="AK2245" s="59"/>
    </row>
    <row r="2246" spans="2:37" s="83" customFormat="1" ht="15.95" customHeight="1" x14ac:dyDescent="0.35">
      <c r="B2246" s="85"/>
      <c r="C2246" s="85"/>
      <c r="D2246" s="85"/>
      <c r="AK2246" s="59"/>
    </row>
    <row r="2247" spans="2:37" s="83" customFormat="1" ht="15.95" customHeight="1" x14ac:dyDescent="0.35">
      <c r="B2247" s="85"/>
      <c r="C2247" s="85"/>
      <c r="D2247" s="85"/>
      <c r="AK2247" s="59"/>
    </row>
    <row r="2248" spans="2:37" s="83" customFormat="1" ht="15.95" customHeight="1" x14ac:dyDescent="0.35">
      <c r="B2248" s="85"/>
      <c r="C2248" s="85"/>
      <c r="D2248" s="85"/>
      <c r="AK2248" s="59"/>
    </row>
    <row r="2249" spans="2:37" s="83" customFormat="1" ht="15.95" customHeight="1" x14ac:dyDescent="0.35">
      <c r="B2249" s="85"/>
      <c r="C2249" s="85"/>
      <c r="D2249" s="85"/>
      <c r="AK2249" s="59"/>
    </row>
    <row r="2250" spans="2:37" s="83" customFormat="1" ht="15.95" customHeight="1" x14ac:dyDescent="0.35">
      <c r="B2250" s="85"/>
      <c r="C2250" s="85"/>
      <c r="D2250" s="85"/>
      <c r="AK2250" s="59"/>
    </row>
    <row r="2251" spans="2:37" s="83" customFormat="1" ht="15.95" customHeight="1" x14ac:dyDescent="0.35">
      <c r="B2251" s="85"/>
      <c r="C2251" s="85"/>
      <c r="D2251" s="85"/>
      <c r="AK2251" s="59"/>
    </row>
    <row r="2252" spans="2:37" s="83" customFormat="1" ht="15.95" customHeight="1" x14ac:dyDescent="0.35">
      <c r="B2252" s="85"/>
      <c r="C2252" s="85"/>
      <c r="D2252" s="85"/>
      <c r="AK2252" s="59"/>
    </row>
    <row r="2253" spans="2:37" s="83" customFormat="1" ht="15.95" customHeight="1" x14ac:dyDescent="0.35">
      <c r="B2253" s="85"/>
      <c r="C2253" s="85"/>
      <c r="D2253" s="85"/>
      <c r="AK2253" s="59"/>
    </row>
    <row r="2254" spans="2:37" s="83" customFormat="1" ht="15.95" customHeight="1" x14ac:dyDescent="0.35">
      <c r="B2254" s="85"/>
      <c r="C2254" s="85"/>
      <c r="D2254" s="85"/>
      <c r="AK2254" s="59"/>
    </row>
    <row r="2255" spans="2:37" s="83" customFormat="1" ht="15.95" customHeight="1" x14ac:dyDescent="0.35">
      <c r="B2255" s="85"/>
      <c r="C2255" s="85"/>
      <c r="D2255" s="85"/>
      <c r="AK2255" s="59"/>
    </row>
    <row r="2256" spans="2:37" s="83" customFormat="1" ht="15.95" customHeight="1" x14ac:dyDescent="0.35">
      <c r="B2256" s="85"/>
      <c r="C2256" s="85"/>
      <c r="D2256" s="85"/>
      <c r="AK2256" s="59"/>
    </row>
    <row r="2257" spans="2:37" s="83" customFormat="1" ht="15.95" customHeight="1" x14ac:dyDescent="0.35">
      <c r="B2257" s="85"/>
      <c r="C2257" s="85"/>
      <c r="D2257" s="85"/>
      <c r="AK2257" s="59"/>
    </row>
    <row r="2258" spans="2:37" s="83" customFormat="1" ht="15.95" customHeight="1" x14ac:dyDescent="0.35">
      <c r="B2258" s="85"/>
      <c r="C2258" s="85"/>
      <c r="D2258" s="85"/>
      <c r="AK2258" s="59"/>
    </row>
    <row r="2259" spans="2:37" s="83" customFormat="1" ht="15.95" customHeight="1" x14ac:dyDescent="0.35">
      <c r="B2259" s="85"/>
      <c r="C2259" s="85"/>
      <c r="D2259" s="85"/>
      <c r="AK2259" s="59"/>
    </row>
    <row r="2260" spans="2:37" s="83" customFormat="1" ht="15.95" customHeight="1" x14ac:dyDescent="0.35">
      <c r="B2260" s="85"/>
      <c r="C2260" s="85"/>
      <c r="D2260" s="85"/>
      <c r="AK2260" s="59"/>
    </row>
    <row r="2261" spans="2:37" s="83" customFormat="1" ht="15.95" customHeight="1" x14ac:dyDescent="0.35">
      <c r="B2261" s="85"/>
      <c r="C2261" s="85"/>
      <c r="D2261" s="85"/>
      <c r="AK2261" s="59"/>
    </row>
    <row r="2262" spans="2:37" s="83" customFormat="1" ht="15.95" customHeight="1" x14ac:dyDescent="0.35">
      <c r="B2262" s="85"/>
      <c r="C2262" s="85"/>
      <c r="D2262" s="85"/>
      <c r="AK2262" s="59"/>
    </row>
    <row r="2263" spans="2:37" s="83" customFormat="1" ht="15.95" customHeight="1" x14ac:dyDescent="0.35">
      <c r="B2263" s="85"/>
      <c r="C2263" s="85"/>
      <c r="D2263" s="85"/>
      <c r="AK2263" s="59"/>
    </row>
    <row r="2264" spans="2:37" s="83" customFormat="1" ht="15.95" customHeight="1" x14ac:dyDescent="0.35">
      <c r="B2264" s="85"/>
      <c r="C2264" s="85"/>
      <c r="D2264" s="85"/>
      <c r="AK2264" s="59"/>
    </row>
    <row r="2265" spans="2:37" s="83" customFormat="1" ht="15.95" customHeight="1" x14ac:dyDescent="0.35">
      <c r="B2265" s="85"/>
      <c r="C2265" s="85"/>
      <c r="D2265" s="85"/>
      <c r="AK2265" s="59"/>
    </row>
    <row r="2266" spans="2:37" s="83" customFormat="1" ht="15.95" customHeight="1" x14ac:dyDescent="0.35">
      <c r="B2266" s="85"/>
      <c r="C2266" s="85"/>
      <c r="D2266" s="85"/>
      <c r="AK2266" s="59"/>
    </row>
    <row r="2267" spans="2:37" s="83" customFormat="1" ht="15.95" customHeight="1" x14ac:dyDescent="0.35">
      <c r="B2267" s="85"/>
      <c r="C2267" s="85"/>
      <c r="D2267" s="85"/>
      <c r="AK2267" s="59"/>
    </row>
    <row r="2268" spans="2:37" s="83" customFormat="1" ht="15.95" customHeight="1" x14ac:dyDescent="0.35">
      <c r="B2268" s="85"/>
      <c r="C2268" s="85"/>
      <c r="D2268" s="85"/>
      <c r="AK2268" s="59"/>
    </row>
    <row r="2269" spans="2:37" s="83" customFormat="1" ht="15.95" customHeight="1" x14ac:dyDescent="0.35">
      <c r="B2269" s="85"/>
      <c r="C2269" s="85"/>
      <c r="D2269" s="85"/>
      <c r="AK2269" s="59"/>
    </row>
    <row r="2270" spans="2:37" s="83" customFormat="1" ht="15.95" customHeight="1" x14ac:dyDescent="0.35">
      <c r="B2270" s="85"/>
      <c r="C2270" s="85"/>
      <c r="D2270" s="85"/>
      <c r="AK2270" s="59"/>
    </row>
    <row r="2271" spans="2:37" s="83" customFormat="1" ht="15.95" customHeight="1" x14ac:dyDescent="0.35">
      <c r="B2271" s="85"/>
      <c r="C2271" s="85"/>
      <c r="D2271" s="85"/>
      <c r="AK2271" s="59"/>
    </row>
    <row r="2272" spans="2:37" s="83" customFormat="1" ht="15.95" customHeight="1" x14ac:dyDescent="0.35">
      <c r="B2272" s="85"/>
      <c r="C2272" s="85"/>
      <c r="D2272" s="85"/>
      <c r="AK2272" s="59"/>
    </row>
    <row r="2273" spans="2:37" s="83" customFormat="1" ht="15.95" customHeight="1" x14ac:dyDescent="0.35">
      <c r="B2273" s="85"/>
      <c r="C2273" s="85"/>
      <c r="D2273" s="85"/>
      <c r="AK2273" s="59"/>
    </row>
    <row r="2274" spans="2:37" s="83" customFormat="1" ht="15.95" customHeight="1" x14ac:dyDescent="0.35">
      <c r="B2274" s="85"/>
      <c r="C2274" s="85"/>
      <c r="D2274" s="85"/>
      <c r="AK2274" s="59"/>
    </row>
    <row r="2275" spans="2:37" s="83" customFormat="1" ht="15.95" customHeight="1" x14ac:dyDescent="0.35">
      <c r="B2275" s="85"/>
      <c r="C2275" s="85"/>
      <c r="D2275" s="85"/>
      <c r="AK2275" s="59"/>
    </row>
    <row r="2276" spans="2:37" s="83" customFormat="1" ht="15.95" customHeight="1" x14ac:dyDescent="0.35">
      <c r="B2276" s="85"/>
      <c r="C2276" s="85"/>
      <c r="D2276" s="85"/>
      <c r="AK2276" s="59"/>
    </row>
    <row r="2277" spans="2:37" s="83" customFormat="1" ht="15.95" customHeight="1" x14ac:dyDescent="0.35">
      <c r="B2277" s="85"/>
      <c r="C2277" s="85"/>
      <c r="D2277" s="85"/>
      <c r="AK2277" s="59"/>
    </row>
    <row r="2278" spans="2:37" s="83" customFormat="1" ht="15.95" customHeight="1" x14ac:dyDescent="0.35">
      <c r="B2278" s="85"/>
      <c r="C2278" s="85"/>
      <c r="D2278" s="85"/>
      <c r="AK2278" s="59"/>
    </row>
    <row r="2279" spans="2:37" s="83" customFormat="1" ht="15.95" customHeight="1" x14ac:dyDescent="0.35">
      <c r="B2279" s="85"/>
      <c r="C2279" s="85"/>
      <c r="D2279" s="85"/>
      <c r="AK2279" s="59"/>
    </row>
    <row r="2280" spans="2:37" s="83" customFormat="1" ht="15.95" customHeight="1" x14ac:dyDescent="0.35">
      <c r="B2280" s="85"/>
      <c r="C2280" s="85"/>
      <c r="D2280" s="85"/>
      <c r="AK2280" s="59"/>
    </row>
    <row r="2281" spans="2:37" s="83" customFormat="1" ht="15.95" customHeight="1" x14ac:dyDescent="0.35">
      <c r="B2281" s="85"/>
      <c r="C2281" s="85"/>
      <c r="D2281" s="85"/>
      <c r="AK2281" s="59"/>
    </row>
    <row r="2282" spans="2:37" s="83" customFormat="1" ht="15.95" customHeight="1" x14ac:dyDescent="0.35">
      <c r="B2282" s="85"/>
      <c r="C2282" s="85"/>
      <c r="D2282" s="85"/>
      <c r="AK2282" s="59"/>
    </row>
    <row r="2283" spans="2:37" s="83" customFormat="1" ht="15.95" customHeight="1" x14ac:dyDescent="0.35">
      <c r="B2283" s="85"/>
      <c r="C2283" s="85"/>
      <c r="D2283" s="85"/>
      <c r="AK2283" s="59"/>
    </row>
    <row r="2284" spans="2:37" s="83" customFormat="1" ht="15.95" customHeight="1" x14ac:dyDescent="0.35">
      <c r="B2284" s="85"/>
      <c r="C2284" s="85"/>
      <c r="D2284" s="85"/>
      <c r="AK2284" s="59"/>
    </row>
    <row r="2285" spans="2:37" s="83" customFormat="1" ht="15.95" customHeight="1" x14ac:dyDescent="0.35">
      <c r="B2285" s="85"/>
      <c r="C2285" s="85"/>
      <c r="D2285" s="85"/>
      <c r="AK2285" s="59"/>
    </row>
    <row r="2286" spans="2:37" s="83" customFormat="1" ht="15.95" customHeight="1" x14ac:dyDescent="0.35">
      <c r="B2286" s="85"/>
      <c r="C2286" s="85"/>
      <c r="D2286" s="85"/>
      <c r="AK2286" s="59"/>
    </row>
    <row r="2287" spans="2:37" s="83" customFormat="1" ht="15.95" customHeight="1" x14ac:dyDescent="0.35">
      <c r="B2287" s="85"/>
      <c r="C2287" s="85"/>
      <c r="D2287" s="85"/>
      <c r="AK2287" s="59"/>
    </row>
    <row r="2288" spans="2:37" s="83" customFormat="1" ht="15.95" customHeight="1" x14ac:dyDescent="0.35">
      <c r="B2288" s="85"/>
      <c r="C2288" s="85"/>
      <c r="D2288" s="85"/>
      <c r="AK2288" s="59"/>
    </row>
    <row r="2289" spans="2:37" s="83" customFormat="1" ht="15.95" customHeight="1" x14ac:dyDescent="0.35">
      <c r="B2289" s="85"/>
      <c r="C2289" s="85"/>
      <c r="D2289" s="85"/>
      <c r="AK2289" s="59"/>
    </row>
    <row r="2290" spans="2:37" s="83" customFormat="1" ht="15.95" customHeight="1" x14ac:dyDescent="0.35">
      <c r="B2290" s="85"/>
      <c r="C2290" s="85"/>
      <c r="D2290" s="85"/>
      <c r="AK2290" s="59"/>
    </row>
    <row r="2291" spans="2:37" s="83" customFormat="1" ht="15.95" customHeight="1" x14ac:dyDescent="0.35">
      <c r="B2291" s="85"/>
      <c r="C2291" s="85"/>
      <c r="D2291" s="85"/>
      <c r="AK2291" s="59"/>
    </row>
    <row r="2292" spans="2:37" s="83" customFormat="1" ht="15.95" customHeight="1" x14ac:dyDescent="0.35">
      <c r="B2292" s="85"/>
      <c r="C2292" s="85"/>
      <c r="D2292" s="85"/>
      <c r="AK2292" s="59"/>
    </row>
    <row r="2293" spans="2:37" s="83" customFormat="1" ht="15.95" customHeight="1" x14ac:dyDescent="0.35">
      <c r="B2293" s="85"/>
      <c r="C2293" s="85"/>
      <c r="D2293" s="85"/>
      <c r="AK2293" s="59"/>
    </row>
    <row r="2294" spans="2:37" s="83" customFormat="1" ht="15.95" customHeight="1" x14ac:dyDescent="0.35">
      <c r="B2294" s="85"/>
      <c r="C2294" s="85"/>
      <c r="D2294" s="85"/>
      <c r="AK2294" s="59"/>
    </row>
    <row r="2295" spans="2:37" s="83" customFormat="1" ht="15.95" customHeight="1" x14ac:dyDescent="0.35">
      <c r="B2295" s="85"/>
      <c r="C2295" s="85"/>
      <c r="D2295" s="85"/>
      <c r="AK2295" s="59"/>
    </row>
    <row r="2296" spans="2:37" s="83" customFormat="1" ht="15.95" customHeight="1" x14ac:dyDescent="0.35">
      <c r="B2296" s="85"/>
      <c r="C2296" s="85"/>
      <c r="D2296" s="85"/>
      <c r="AK2296" s="59"/>
    </row>
    <row r="2297" spans="2:37" s="83" customFormat="1" ht="15.95" customHeight="1" x14ac:dyDescent="0.35">
      <c r="B2297" s="85"/>
      <c r="C2297" s="85"/>
      <c r="D2297" s="85"/>
      <c r="AK2297" s="59"/>
    </row>
    <row r="2298" spans="2:37" s="83" customFormat="1" ht="15.95" customHeight="1" x14ac:dyDescent="0.35">
      <c r="B2298" s="85"/>
      <c r="C2298" s="85"/>
      <c r="D2298" s="85"/>
      <c r="AK2298" s="59"/>
    </row>
    <row r="2299" spans="2:37" s="83" customFormat="1" ht="15.95" customHeight="1" x14ac:dyDescent="0.35">
      <c r="B2299" s="85"/>
      <c r="C2299" s="85"/>
      <c r="D2299" s="85"/>
      <c r="AK2299" s="59"/>
    </row>
    <row r="2300" spans="2:37" s="83" customFormat="1" ht="15.95" customHeight="1" x14ac:dyDescent="0.35">
      <c r="B2300" s="85"/>
      <c r="C2300" s="85"/>
      <c r="D2300" s="85"/>
      <c r="AK2300" s="59"/>
    </row>
    <row r="2301" spans="2:37" s="83" customFormat="1" ht="15.95" customHeight="1" x14ac:dyDescent="0.35">
      <c r="B2301" s="85"/>
      <c r="C2301" s="85"/>
      <c r="D2301" s="85"/>
      <c r="AK2301" s="59"/>
    </row>
    <row r="2302" spans="2:37" s="83" customFormat="1" ht="15.95" customHeight="1" x14ac:dyDescent="0.35">
      <c r="B2302" s="85"/>
      <c r="C2302" s="85"/>
      <c r="D2302" s="85"/>
      <c r="AK2302" s="59"/>
    </row>
    <row r="2303" spans="2:37" s="83" customFormat="1" ht="15.95" customHeight="1" x14ac:dyDescent="0.35">
      <c r="B2303" s="85"/>
      <c r="C2303" s="85"/>
      <c r="D2303" s="85"/>
      <c r="AK2303" s="59"/>
    </row>
    <row r="2304" spans="2:37" s="83" customFormat="1" ht="15.95" customHeight="1" x14ac:dyDescent="0.35">
      <c r="B2304" s="85"/>
      <c r="C2304" s="85"/>
      <c r="D2304" s="85"/>
      <c r="AK2304" s="59"/>
    </row>
    <row r="2305" spans="2:37" s="83" customFormat="1" ht="15.95" customHeight="1" x14ac:dyDescent="0.35">
      <c r="B2305" s="85"/>
      <c r="C2305" s="85"/>
      <c r="D2305" s="85"/>
      <c r="AK2305" s="59"/>
    </row>
    <row r="2306" spans="2:37" s="83" customFormat="1" ht="15.95" customHeight="1" x14ac:dyDescent="0.35">
      <c r="B2306" s="85"/>
      <c r="C2306" s="85"/>
      <c r="D2306" s="85"/>
      <c r="AK2306" s="59"/>
    </row>
    <row r="2307" spans="2:37" s="83" customFormat="1" ht="15.95" customHeight="1" x14ac:dyDescent="0.35">
      <c r="B2307" s="85"/>
      <c r="C2307" s="85"/>
      <c r="D2307" s="85"/>
      <c r="AK2307" s="59"/>
    </row>
    <row r="2308" spans="2:37" s="83" customFormat="1" ht="15.95" customHeight="1" x14ac:dyDescent="0.35">
      <c r="B2308" s="85"/>
      <c r="C2308" s="85"/>
      <c r="D2308" s="85"/>
      <c r="AK2308" s="59"/>
    </row>
    <row r="2309" spans="2:37" s="83" customFormat="1" ht="15.95" customHeight="1" x14ac:dyDescent="0.35">
      <c r="B2309" s="85"/>
      <c r="C2309" s="85"/>
      <c r="D2309" s="85"/>
      <c r="AK2309" s="59"/>
    </row>
    <row r="2310" spans="2:37" s="83" customFormat="1" ht="15.95" customHeight="1" x14ac:dyDescent="0.35">
      <c r="B2310" s="85"/>
      <c r="C2310" s="85"/>
      <c r="D2310" s="85"/>
      <c r="AK2310" s="59"/>
    </row>
    <row r="2311" spans="2:37" s="83" customFormat="1" ht="15.95" customHeight="1" x14ac:dyDescent="0.35">
      <c r="B2311" s="85"/>
      <c r="C2311" s="85"/>
      <c r="D2311" s="85"/>
      <c r="AK2311" s="59"/>
    </row>
    <row r="2312" spans="2:37" s="83" customFormat="1" ht="15.95" customHeight="1" x14ac:dyDescent="0.35">
      <c r="B2312" s="85"/>
      <c r="C2312" s="85"/>
      <c r="D2312" s="85"/>
      <c r="AK2312" s="59"/>
    </row>
    <row r="2313" spans="2:37" s="83" customFormat="1" ht="15.95" customHeight="1" x14ac:dyDescent="0.35">
      <c r="B2313" s="85"/>
      <c r="C2313" s="85"/>
      <c r="D2313" s="85"/>
      <c r="AK2313" s="59"/>
    </row>
    <row r="2314" spans="2:37" s="83" customFormat="1" ht="15.95" customHeight="1" x14ac:dyDescent="0.35">
      <c r="B2314" s="85"/>
      <c r="C2314" s="85"/>
      <c r="D2314" s="85"/>
      <c r="AK2314" s="59"/>
    </row>
    <row r="2315" spans="2:37" s="83" customFormat="1" ht="15.95" customHeight="1" x14ac:dyDescent="0.35">
      <c r="B2315" s="85"/>
      <c r="C2315" s="85"/>
      <c r="D2315" s="85"/>
      <c r="AK2315" s="59"/>
    </row>
    <row r="2316" spans="2:37" s="83" customFormat="1" ht="15.95" customHeight="1" x14ac:dyDescent="0.35">
      <c r="B2316" s="85"/>
      <c r="C2316" s="85"/>
      <c r="D2316" s="85"/>
      <c r="AK2316" s="59"/>
    </row>
    <row r="2317" spans="2:37" s="83" customFormat="1" ht="15.95" customHeight="1" x14ac:dyDescent="0.35">
      <c r="B2317" s="85"/>
      <c r="C2317" s="85"/>
      <c r="D2317" s="85"/>
      <c r="AK2317" s="59"/>
    </row>
    <row r="2318" spans="2:37" s="83" customFormat="1" ht="15.95" customHeight="1" x14ac:dyDescent="0.35">
      <c r="B2318" s="85"/>
      <c r="C2318" s="85"/>
      <c r="D2318" s="85"/>
      <c r="AK2318" s="59"/>
    </row>
    <row r="2319" spans="2:37" s="83" customFormat="1" ht="15.95" customHeight="1" x14ac:dyDescent="0.35">
      <c r="B2319" s="85"/>
      <c r="C2319" s="85"/>
      <c r="D2319" s="85"/>
      <c r="AK2319" s="59"/>
    </row>
    <row r="2320" spans="2:37" s="83" customFormat="1" ht="15.95" customHeight="1" x14ac:dyDescent="0.35">
      <c r="B2320" s="85"/>
      <c r="C2320" s="85"/>
      <c r="D2320" s="85"/>
      <c r="AK2320" s="59"/>
    </row>
    <row r="2321" spans="2:37" s="83" customFormat="1" ht="15.95" customHeight="1" x14ac:dyDescent="0.35">
      <c r="B2321" s="85"/>
      <c r="C2321" s="85"/>
      <c r="D2321" s="85"/>
      <c r="AK2321" s="59"/>
    </row>
    <row r="2322" spans="2:37" s="83" customFormat="1" ht="15.95" customHeight="1" x14ac:dyDescent="0.35">
      <c r="B2322" s="85"/>
      <c r="C2322" s="85"/>
      <c r="D2322" s="85"/>
      <c r="AK2322" s="59"/>
    </row>
    <row r="2323" spans="2:37" s="83" customFormat="1" ht="15.95" customHeight="1" x14ac:dyDescent="0.35">
      <c r="B2323" s="85"/>
      <c r="C2323" s="85"/>
      <c r="D2323" s="85"/>
      <c r="AK2323" s="59"/>
    </row>
    <row r="2324" spans="2:37" s="83" customFormat="1" ht="15.95" customHeight="1" x14ac:dyDescent="0.35">
      <c r="B2324" s="85"/>
      <c r="C2324" s="85"/>
      <c r="D2324" s="85"/>
      <c r="AK2324" s="59"/>
    </row>
    <row r="2325" spans="2:37" s="83" customFormat="1" ht="15.95" customHeight="1" x14ac:dyDescent="0.35">
      <c r="B2325" s="85"/>
      <c r="C2325" s="85"/>
      <c r="D2325" s="85"/>
      <c r="AK2325" s="59"/>
    </row>
    <row r="2326" spans="2:37" s="83" customFormat="1" ht="15.95" customHeight="1" x14ac:dyDescent="0.35">
      <c r="B2326" s="85"/>
      <c r="C2326" s="85"/>
      <c r="D2326" s="85"/>
      <c r="AK2326" s="59"/>
    </row>
    <row r="2327" spans="2:37" s="83" customFormat="1" ht="15.95" customHeight="1" x14ac:dyDescent="0.35">
      <c r="B2327" s="85"/>
      <c r="C2327" s="85"/>
      <c r="D2327" s="85"/>
      <c r="AK2327" s="59"/>
    </row>
    <row r="2328" spans="2:37" s="83" customFormat="1" ht="15.95" customHeight="1" x14ac:dyDescent="0.35">
      <c r="B2328" s="85"/>
      <c r="C2328" s="85"/>
      <c r="D2328" s="85"/>
      <c r="AK2328" s="59"/>
    </row>
    <row r="2329" spans="2:37" s="83" customFormat="1" ht="15.95" customHeight="1" x14ac:dyDescent="0.35">
      <c r="B2329" s="85"/>
      <c r="C2329" s="85"/>
      <c r="D2329" s="85"/>
      <c r="AK2329" s="59"/>
    </row>
    <row r="2330" spans="2:37" s="83" customFormat="1" ht="15.95" customHeight="1" x14ac:dyDescent="0.35">
      <c r="B2330" s="85"/>
      <c r="C2330" s="85"/>
      <c r="D2330" s="85"/>
      <c r="AK2330" s="59"/>
    </row>
    <row r="2331" spans="2:37" s="83" customFormat="1" ht="15.95" customHeight="1" x14ac:dyDescent="0.35">
      <c r="B2331" s="85"/>
      <c r="C2331" s="85"/>
      <c r="D2331" s="85"/>
      <c r="AK2331" s="59"/>
    </row>
    <row r="2332" spans="2:37" s="83" customFormat="1" ht="15.95" customHeight="1" x14ac:dyDescent="0.35">
      <c r="B2332" s="85"/>
      <c r="C2332" s="85"/>
      <c r="D2332" s="85"/>
      <c r="AK2332" s="59"/>
    </row>
    <row r="2333" spans="2:37" s="83" customFormat="1" ht="15.95" customHeight="1" x14ac:dyDescent="0.35">
      <c r="B2333" s="85"/>
      <c r="C2333" s="85"/>
      <c r="D2333" s="85"/>
      <c r="AK2333" s="59"/>
    </row>
    <row r="2334" spans="2:37" s="83" customFormat="1" ht="15.95" customHeight="1" x14ac:dyDescent="0.35">
      <c r="B2334" s="85"/>
      <c r="C2334" s="85"/>
      <c r="D2334" s="85"/>
      <c r="AK2334" s="59"/>
    </row>
    <row r="2335" spans="2:37" s="83" customFormat="1" ht="15.95" customHeight="1" x14ac:dyDescent="0.35">
      <c r="B2335" s="85"/>
      <c r="C2335" s="85"/>
      <c r="D2335" s="85"/>
      <c r="AK2335" s="59"/>
    </row>
    <row r="2336" spans="2:37" s="83" customFormat="1" ht="15.95" customHeight="1" x14ac:dyDescent="0.35">
      <c r="B2336" s="85"/>
      <c r="C2336" s="85"/>
      <c r="D2336" s="85"/>
      <c r="AK2336" s="59"/>
    </row>
    <row r="2337" spans="2:37" s="83" customFormat="1" ht="15.95" customHeight="1" x14ac:dyDescent="0.35">
      <c r="B2337" s="85"/>
      <c r="C2337" s="85"/>
      <c r="D2337" s="85"/>
      <c r="AK2337" s="59"/>
    </row>
    <row r="2338" spans="2:37" s="83" customFormat="1" ht="15.95" customHeight="1" x14ac:dyDescent="0.35">
      <c r="B2338" s="85"/>
      <c r="C2338" s="85"/>
      <c r="D2338" s="85"/>
      <c r="AK2338" s="59"/>
    </row>
    <row r="2339" spans="2:37" s="83" customFormat="1" ht="15.95" customHeight="1" x14ac:dyDescent="0.35">
      <c r="B2339" s="85"/>
      <c r="C2339" s="85"/>
      <c r="D2339" s="85"/>
      <c r="AK2339" s="59"/>
    </row>
    <row r="2340" spans="2:37" s="83" customFormat="1" ht="15.95" customHeight="1" x14ac:dyDescent="0.35">
      <c r="B2340" s="85"/>
      <c r="C2340" s="85"/>
      <c r="D2340" s="85"/>
      <c r="AK2340" s="59"/>
    </row>
    <row r="2341" spans="2:37" s="83" customFormat="1" ht="15.95" customHeight="1" x14ac:dyDescent="0.35">
      <c r="B2341" s="85"/>
      <c r="C2341" s="85"/>
      <c r="D2341" s="85"/>
      <c r="AK2341" s="59"/>
    </row>
    <row r="2342" spans="2:37" s="83" customFormat="1" ht="15.95" customHeight="1" x14ac:dyDescent="0.35">
      <c r="B2342" s="85"/>
      <c r="C2342" s="85"/>
      <c r="D2342" s="85"/>
      <c r="AK2342" s="59"/>
    </row>
    <row r="2343" spans="2:37" s="83" customFormat="1" ht="15.95" customHeight="1" x14ac:dyDescent="0.35">
      <c r="B2343" s="85"/>
      <c r="C2343" s="85"/>
      <c r="D2343" s="85"/>
      <c r="AK2343" s="59"/>
    </row>
    <row r="2344" spans="2:37" s="83" customFormat="1" ht="15.95" customHeight="1" x14ac:dyDescent="0.35">
      <c r="B2344" s="85"/>
      <c r="C2344" s="85"/>
      <c r="D2344" s="85"/>
      <c r="AK2344" s="59"/>
    </row>
    <row r="2345" spans="2:37" s="83" customFormat="1" ht="15.95" customHeight="1" x14ac:dyDescent="0.35">
      <c r="B2345" s="85"/>
      <c r="C2345" s="85"/>
      <c r="D2345" s="85"/>
      <c r="AK2345" s="59"/>
    </row>
    <row r="2346" spans="2:37" s="83" customFormat="1" ht="15.95" customHeight="1" x14ac:dyDescent="0.35">
      <c r="B2346" s="85"/>
      <c r="C2346" s="85"/>
      <c r="D2346" s="85"/>
      <c r="AK2346" s="59"/>
    </row>
    <row r="2347" spans="2:37" s="83" customFormat="1" ht="15.95" customHeight="1" x14ac:dyDescent="0.35">
      <c r="B2347" s="85"/>
      <c r="C2347" s="85"/>
      <c r="D2347" s="85"/>
      <c r="AK2347" s="59"/>
    </row>
    <row r="2348" spans="2:37" s="83" customFormat="1" ht="15.95" customHeight="1" x14ac:dyDescent="0.35">
      <c r="B2348" s="85"/>
      <c r="C2348" s="85"/>
      <c r="D2348" s="85"/>
      <c r="AK2348" s="59"/>
    </row>
    <row r="2349" spans="2:37" s="83" customFormat="1" ht="15.95" customHeight="1" x14ac:dyDescent="0.35">
      <c r="B2349" s="85"/>
      <c r="C2349" s="85"/>
      <c r="D2349" s="85"/>
      <c r="AK2349" s="59"/>
    </row>
    <row r="2350" spans="2:37" s="83" customFormat="1" ht="15.95" customHeight="1" x14ac:dyDescent="0.35">
      <c r="B2350" s="85"/>
      <c r="C2350" s="85"/>
      <c r="D2350" s="85"/>
      <c r="AK2350" s="59"/>
    </row>
    <row r="2351" spans="2:37" s="83" customFormat="1" ht="15.95" customHeight="1" x14ac:dyDescent="0.35">
      <c r="B2351" s="85"/>
      <c r="C2351" s="85"/>
      <c r="D2351" s="85"/>
      <c r="AK2351" s="59"/>
    </row>
    <row r="2352" spans="2:37" s="83" customFormat="1" ht="15.95" customHeight="1" x14ac:dyDescent="0.35">
      <c r="B2352" s="85"/>
      <c r="C2352" s="85"/>
      <c r="D2352" s="85"/>
      <c r="AK2352" s="59"/>
    </row>
    <row r="2353" spans="2:37" s="83" customFormat="1" ht="15.95" customHeight="1" x14ac:dyDescent="0.35">
      <c r="B2353" s="85"/>
      <c r="C2353" s="85"/>
      <c r="D2353" s="85"/>
      <c r="AK2353" s="59"/>
    </row>
    <row r="2354" spans="2:37" s="83" customFormat="1" ht="15.95" customHeight="1" x14ac:dyDescent="0.35">
      <c r="B2354" s="85"/>
      <c r="C2354" s="85"/>
      <c r="D2354" s="85"/>
      <c r="AK2354" s="59"/>
    </row>
    <row r="2355" spans="2:37" s="83" customFormat="1" ht="15.95" customHeight="1" x14ac:dyDescent="0.35">
      <c r="B2355" s="85"/>
      <c r="C2355" s="85"/>
      <c r="D2355" s="85"/>
      <c r="AK2355" s="59"/>
    </row>
    <row r="2356" spans="2:37" s="83" customFormat="1" ht="15.95" customHeight="1" x14ac:dyDescent="0.35">
      <c r="B2356" s="85"/>
      <c r="C2356" s="85"/>
      <c r="D2356" s="85"/>
      <c r="AK2356" s="59"/>
    </row>
    <row r="2357" spans="2:37" s="83" customFormat="1" ht="15.95" customHeight="1" x14ac:dyDescent="0.35">
      <c r="B2357" s="85"/>
      <c r="C2357" s="85"/>
      <c r="D2357" s="85"/>
      <c r="AK2357" s="59"/>
    </row>
    <row r="2358" spans="2:37" s="83" customFormat="1" ht="15.95" customHeight="1" x14ac:dyDescent="0.35">
      <c r="B2358" s="85"/>
      <c r="C2358" s="85"/>
      <c r="D2358" s="85"/>
      <c r="AK2358" s="59"/>
    </row>
    <row r="2359" spans="2:37" s="83" customFormat="1" ht="15.95" customHeight="1" x14ac:dyDescent="0.35">
      <c r="B2359" s="85"/>
      <c r="C2359" s="85"/>
      <c r="D2359" s="85"/>
      <c r="AK2359" s="59"/>
    </row>
    <row r="2360" spans="2:37" s="83" customFormat="1" ht="15.95" customHeight="1" x14ac:dyDescent="0.35">
      <c r="B2360" s="85"/>
      <c r="C2360" s="85"/>
      <c r="D2360" s="85"/>
      <c r="AK2360" s="59"/>
    </row>
    <row r="2361" spans="2:37" s="83" customFormat="1" ht="15.95" customHeight="1" x14ac:dyDescent="0.35">
      <c r="B2361" s="85"/>
      <c r="C2361" s="85"/>
      <c r="D2361" s="85"/>
      <c r="AK2361" s="59"/>
    </row>
    <row r="2362" spans="2:37" s="83" customFormat="1" ht="15.95" customHeight="1" x14ac:dyDescent="0.35">
      <c r="B2362" s="85"/>
      <c r="C2362" s="85"/>
      <c r="D2362" s="85"/>
      <c r="AK2362" s="59"/>
    </row>
    <row r="2363" spans="2:37" s="83" customFormat="1" ht="15.95" customHeight="1" x14ac:dyDescent="0.35">
      <c r="B2363" s="85"/>
      <c r="C2363" s="85"/>
      <c r="D2363" s="85"/>
      <c r="AK2363" s="59"/>
    </row>
    <row r="2364" spans="2:37" s="83" customFormat="1" ht="15.95" customHeight="1" x14ac:dyDescent="0.35">
      <c r="B2364" s="85"/>
      <c r="C2364" s="85"/>
      <c r="D2364" s="85"/>
      <c r="AK2364" s="59"/>
    </row>
    <row r="2365" spans="2:37" s="83" customFormat="1" ht="15.95" customHeight="1" x14ac:dyDescent="0.35">
      <c r="B2365" s="85"/>
      <c r="C2365" s="85"/>
      <c r="D2365" s="85"/>
      <c r="AK2365" s="59"/>
    </row>
    <row r="2366" spans="2:37" s="83" customFormat="1" ht="15.95" customHeight="1" x14ac:dyDescent="0.35">
      <c r="B2366" s="85"/>
      <c r="C2366" s="85"/>
      <c r="D2366" s="85"/>
      <c r="AK2366" s="59"/>
    </row>
    <row r="2367" spans="2:37" s="83" customFormat="1" ht="15.95" customHeight="1" x14ac:dyDescent="0.35">
      <c r="B2367" s="85"/>
      <c r="C2367" s="85"/>
      <c r="D2367" s="85"/>
      <c r="AK2367" s="59"/>
    </row>
    <row r="2368" spans="2:37" s="83" customFormat="1" ht="15.95" customHeight="1" x14ac:dyDescent="0.35">
      <c r="B2368" s="85"/>
      <c r="C2368" s="85"/>
      <c r="D2368" s="85"/>
      <c r="AK2368" s="59"/>
    </row>
    <row r="2369" spans="2:37" s="83" customFormat="1" ht="15.95" customHeight="1" x14ac:dyDescent="0.35">
      <c r="B2369" s="85"/>
      <c r="C2369" s="85"/>
      <c r="D2369" s="85"/>
      <c r="AK2369" s="59"/>
    </row>
    <row r="2370" spans="2:37" s="83" customFormat="1" ht="15.95" customHeight="1" x14ac:dyDescent="0.35">
      <c r="B2370" s="85"/>
      <c r="C2370" s="85"/>
      <c r="D2370" s="85"/>
      <c r="AK2370" s="59"/>
    </row>
    <row r="2371" spans="2:37" s="83" customFormat="1" ht="15.95" customHeight="1" x14ac:dyDescent="0.35">
      <c r="B2371" s="85"/>
      <c r="C2371" s="85"/>
      <c r="D2371" s="85"/>
      <c r="AK2371" s="59"/>
    </row>
    <row r="2372" spans="2:37" s="83" customFormat="1" ht="15.95" customHeight="1" x14ac:dyDescent="0.35">
      <c r="B2372" s="85"/>
      <c r="C2372" s="85"/>
      <c r="D2372" s="85"/>
      <c r="AK2372" s="59"/>
    </row>
    <row r="2373" spans="2:37" s="83" customFormat="1" ht="15.95" customHeight="1" x14ac:dyDescent="0.35">
      <c r="B2373" s="85"/>
      <c r="C2373" s="85"/>
      <c r="D2373" s="85"/>
      <c r="AK2373" s="59"/>
    </row>
    <row r="2374" spans="2:37" s="83" customFormat="1" ht="15.95" customHeight="1" x14ac:dyDescent="0.35">
      <c r="B2374" s="85"/>
      <c r="C2374" s="85"/>
      <c r="D2374" s="85"/>
      <c r="AK2374" s="59"/>
    </row>
    <row r="2375" spans="2:37" s="83" customFormat="1" ht="15.95" customHeight="1" x14ac:dyDescent="0.35">
      <c r="B2375" s="85"/>
      <c r="C2375" s="85"/>
      <c r="D2375" s="85"/>
      <c r="AK2375" s="59"/>
    </row>
    <row r="2376" spans="2:37" s="83" customFormat="1" ht="15.95" customHeight="1" x14ac:dyDescent="0.35">
      <c r="B2376" s="85"/>
      <c r="C2376" s="85"/>
      <c r="D2376" s="85"/>
      <c r="AK2376" s="59"/>
    </row>
    <row r="2377" spans="2:37" s="83" customFormat="1" ht="15.95" customHeight="1" x14ac:dyDescent="0.35">
      <c r="B2377" s="85"/>
      <c r="C2377" s="85"/>
      <c r="D2377" s="85"/>
      <c r="AK2377" s="59"/>
    </row>
    <row r="2378" spans="2:37" s="83" customFormat="1" ht="15.95" customHeight="1" x14ac:dyDescent="0.35">
      <c r="B2378" s="85"/>
      <c r="C2378" s="85"/>
      <c r="D2378" s="85"/>
      <c r="AK2378" s="59"/>
    </row>
    <row r="2379" spans="2:37" s="83" customFormat="1" ht="15.95" customHeight="1" x14ac:dyDescent="0.35">
      <c r="B2379" s="85"/>
      <c r="C2379" s="85"/>
      <c r="D2379" s="85"/>
      <c r="AK2379" s="59"/>
    </row>
    <row r="2380" spans="2:37" s="83" customFormat="1" ht="15.95" customHeight="1" x14ac:dyDescent="0.35">
      <c r="B2380" s="85"/>
      <c r="C2380" s="85"/>
      <c r="D2380" s="85"/>
      <c r="AK2380" s="59"/>
    </row>
    <row r="2381" spans="2:37" s="83" customFormat="1" ht="15.95" customHeight="1" x14ac:dyDescent="0.35">
      <c r="B2381" s="85"/>
      <c r="C2381" s="85"/>
      <c r="D2381" s="85"/>
      <c r="AK2381" s="59"/>
    </row>
    <row r="2382" spans="2:37" s="83" customFormat="1" ht="15.95" customHeight="1" x14ac:dyDescent="0.35">
      <c r="B2382" s="85"/>
      <c r="C2382" s="85"/>
      <c r="D2382" s="85"/>
      <c r="AK2382" s="59"/>
    </row>
    <row r="2383" spans="2:37" s="83" customFormat="1" ht="15.95" customHeight="1" x14ac:dyDescent="0.35">
      <c r="B2383" s="85"/>
      <c r="C2383" s="85"/>
      <c r="D2383" s="85"/>
      <c r="AK2383" s="59"/>
    </row>
    <row r="2384" spans="2:37" s="83" customFormat="1" ht="15.95" customHeight="1" x14ac:dyDescent="0.35">
      <c r="B2384" s="85"/>
      <c r="C2384" s="85"/>
      <c r="D2384" s="85"/>
      <c r="AK2384" s="59"/>
    </row>
    <row r="2385" spans="2:37" s="83" customFormat="1" ht="15.95" customHeight="1" x14ac:dyDescent="0.35">
      <c r="B2385" s="85"/>
      <c r="C2385" s="85"/>
      <c r="D2385" s="85"/>
      <c r="AK2385" s="59"/>
    </row>
    <row r="2386" spans="2:37" s="83" customFormat="1" ht="15.95" customHeight="1" x14ac:dyDescent="0.35">
      <c r="B2386" s="85"/>
      <c r="C2386" s="85"/>
      <c r="D2386" s="85"/>
      <c r="AK2386" s="59"/>
    </row>
    <row r="2387" spans="2:37" s="83" customFormat="1" ht="15.95" customHeight="1" x14ac:dyDescent="0.35">
      <c r="B2387" s="85"/>
      <c r="C2387" s="85"/>
      <c r="D2387" s="85"/>
      <c r="AK2387" s="59"/>
    </row>
    <row r="2388" spans="2:37" s="83" customFormat="1" ht="15.95" customHeight="1" x14ac:dyDescent="0.35">
      <c r="B2388" s="85"/>
      <c r="C2388" s="85"/>
      <c r="D2388" s="85"/>
      <c r="AK2388" s="59"/>
    </row>
    <row r="2389" spans="2:37" s="83" customFormat="1" ht="15.95" customHeight="1" x14ac:dyDescent="0.35">
      <c r="B2389" s="85"/>
      <c r="C2389" s="85"/>
      <c r="D2389" s="85"/>
      <c r="AK2389" s="59"/>
    </row>
    <row r="2390" spans="2:37" s="83" customFormat="1" ht="15.95" customHeight="1" x14ac:dyDescent="0.35">
      <c r="B2390" s="85"/>
      <c r="C2390" s="85"/>
      <c r="D2390" s="85"/>
      <c r="AK2390" s="59"/>
    </row>
    <row r="2391" spans="2:37" s="83" customFormat="1" ht="15.95" customHeight="1" x14ac:dyDescent="0.35">
      <c r="B2391" s="85"/>
      <c r="C2391" s="85"/>
      <c r="D2391" s="85"/>
      <c r="AK2391" s="59"/>
    </row>
    <row r="2392" spans="2:37" s="83" customFormat="1" ht="15.95" customHeight="1" x14ac:dyDescent="0.35">
      <c r="B2392" s="85"/>
      <c r="C2392" s="85"/>
      <c r="D2392" s="85"/>
      <c r="AK2392" s="59"/>
    </row>
    <row r="2393" spans="2:37" s="83" customFormat="1" ht="15.95" customHeight="1" x14ac:dyDescent="0.35">
      <c r="B2393" s="85"/>
      <c r="C2393" s="85"/>
      <c r="D2393" s="85"/>
      <c r="AK2393" s="59"/>
    </row>
    <row r="2394" spans="2:37" s="83" customFormat="1" ht="15.95" customHeight="1" x14ac:dyDescent="0.35">
      <c r="B2394" s="85"/>
      <c r="C2394" s="85"/>
      <c r="D2394" s="85"/>
      <c r="AK2394" s="59"/>
    </row>
    <row r="2395" spans="2:37" s="83" customFormat="1" ht="15.95" customHeight="1" x14ac:dyDescent="0.35">
      <c r="B2395" s="85"/>
      <c r="C2395" s="85"/>
      <c r="D2395" s="85"/>
      <c r="AK2395" s="59"/>
    </row>
    <row r="2396" spans="2:37" s="83" customFormat="1" ht="15.95" customHeight="1" x14ac:dyDescent="0.35">
      <c r="B2396" s="85"/>
      <c r="C2396" s="85"/>
      <c r="D2396" s="85"/>
      <c r="AK2396" s="59"/>
    </row>
    <row r="2397" spans="2:37" s="83" customFormat="1" ht="15.95" customHeight="1" x14ac:dyDescent="0.35">
      <c r="B2397" s="85"/>
      <c r="C2397" s="85"/>
      <c r="D2397" s="85"/>
      <c r="AK2397" s="59"/>
    </row>
    <row r="2398" spans="2:37" s="83" customFormat="1" ht="15.95" customHeight="1" x14ac:dyDescent="0.35">
      <c r="B2398" s="85"/>
      <c r="C2398" s="85"/>
      <c r="D2398" s="85"/>
      <c r="AK2398" s="59"/>
    </row>
    <row r="2399" spans="2:37" s="83" customFormat="1" ht="15.95" customHeight="1" x14ac:dyDescent="0.35">
      <c r="B2399" s="85"/>
      <c r="C2399" s="85"/>
      <c r="D2399" s="85"/>
      <c r="AK2399" s="59"/>
    </row>
    <row r="2400" spans="2:37" s="83" customFormat="1" ht="15.95" customHeight="1" x14ac:dyDescent="0.35">
      <c r="B2400" s="85"/>
      <c r="C2400" s="85"/>
      <c r="D2400" s="85"/>
      <c r="AK2400" s="59"/>
    </row>
    <row r="2401" spans="2:37" s="83" customFormat="1" ht="15.95" customHeight="1" x14ac:dyDescent="0.35">
      <c r="B2401" s="85"/>
      <c r="C2401" s="85"/>
      <c r="D2401" s="85"/>
      <c r="AK2401" s="59"/>
    </row>
    <row r="2402" spans="2:37" s="83" customFormat="1" ht="15.95" customHeight="1" x14ac:dyDescent="0.35">
      <c r="B2402" s="85"/>
      <c r="C2402" s="85"/>
      <c r="D2402" s="85"/>
      <c r="AK2402" s="59"/>
    </row>
    <row r="2403" spans="2:37" s="83" customFormat="1" ht="15.95" customHeight="1" x14ac:dyDescent="0.35">
      <c r="B2403" s="85"/>
      <c r="C2403" s="85"/>
      <c r="D2403" s="85"/>
      <c r="AK2403" s="59"/>
    </row>
    <row r="2404" spans="2:37" s="83" customFormat="1" ht="15.95" customHeight="1" x14ac:dyDescent="0.35">
      <c r="B2404" s="85"/>
      <c r="C2404" s="85"/>
      <c r="D2404" s="85"/>
      <c r="AK2404" s="59"/>
    </row>
    <row r="2405" spans="2:37" s="83" customFormat="1" ht="15.95" customHeight="1" x14ac:dyDescent="0.35">
      <c r="B2405" s="85"/>
      <c r="C2405" s="85"/>
      <c r="D2405" s="85"/>
      <c r="AK2405" s="59"/>
    </row>
    <row r="2406" spans="2:37" s="83" customFormat="1" ht="15.95" customHeight="1" x14ac:dyDescent="0.35">
      <c r="B2406" s="85"/>
      <c r="C2406" s="85"/>
      <c r="D2406" s="85"/>
      <c r="AK2406" s="59"/>
    </row>
    <row r="2407" spans="2:37" s="83" customFormat="1" ht="15.95" customHeight="1" x14ac:dyDescent="0.35">
      <c r="B2407" s="85"/>
      <c r="C2407" s="85"/>
      <c r="D2407" s="85"/>
      <c r="AK2407" s="59"/>
    </row>
    <row r="2408" spans="2:37" s="83" customFormat="1" ht="15.95" customHeight="1" x14ac:dyDescent="0.35">
      <c r="B2408" s="85"/>
      <c r="C2408" s="85"/>
      <c r="D2408" s="85"/>
      <c r="AK2408" s="59"/>
    </row>
    <row r="2409" spans="2:37" s="83" customFormat="1" ht="15.95" customHeight="1" x14ac:dyDescent="0.35">
      <c r="B2409" s="85"/>
      <c r="C2409" s="85"/>
      <c r="D2409" s="85"/>
      <c r="AK2409" s="59"/>
    </row>
    <row r="2410" spans="2:37" s="83" customFormat="1" ht="15.95" customHeight="1" x14ac:dyDescent="0.35">
      <c r="B2410" s="85"/>
      <c r="C2410" s="85"/>
      <c r="D2410" s="85"/>
      <c r="AK2410" s="59"/>
    </row>
    <row r="2411" spans="2:37" s="83" customFormat="1" ht="15.95" customHeight="1" x14ac:dyDescent="0.35">
      <c r="B2411" s="85"/>
      <c r="C2411" s="85"/>
      <c r="D2411" s="85"/>
      <c r="AK2411" s="59"/>
    </row>
    <row r="2412" spans="2:37" s="83" customFormat="1" ht="15.95" customHeight="1" x14ac:dyDescent="0.35">
      <c r="B2412" s="85"/>
      <c r="C2412" s="85"/>
      <c r="D2412" s="85"/>
      <c r="AK2412" s="59"/>
    </row>
    <row r="2413" spans="2:37" s="83" customFormat="1" ht="15.95" customHeight="1" x14ac:dyDescent="0.35">
      <c r="B2413" s="85"/>
      <c r="C2413" s="85"/>
      <c r="D2413" s="85"/>
      <c r="AK2413" s="59"/>
    </row>
    <row r="2414" spans="2:37" s="83" customFormat="1" ht="15.95" customHeight="1" x14ac:dyDescent="0.35">
      <c r="B2414" s="85"/>
      <c r="C2414" s="85"/>
      <c r="D2414" s="85"/>
      <c r="AK2414" s="59"/>
    </row>
    <row r="2415" spans="2:37" s="83" customFormat="1" ht="15.95" customHeight="1" x14ac:dyDescent="0.35">
      <c r="B2415" s="85"/>
      <c r="C2415" s="85"/>
      <c r="D2415" s="85"/>
      <c r="AK2415" s="59"/>
    </row>
    <row r="2416" spans="2:37" s="83" customFormat="1" ht="15.95" customHeight="1" x14ac:dyDescent="0.35">
      <c r="B2416" s="85"/>
      <c r="C2416" s="85"/>
      <c r="D2416" s="85"/>
      <c r="AK2416" s="59"/>
    </row>
    <row r="2417" spans="2:37" s="83" customFormat="1" ht="15.95" customHeight="1" x14ac:dyDescent="0.35">
      <c r="B2417" s="85"/>
      <c r="C2417" s="85"/>
      <c r="D2417" s="85"/>
      <c r="AK2417" s="59"/>
    </row>
    <row r="2418" spans="2:37" s="83" customFormat="1" ht="15.95" customHeight="1" x14ac:dyDescent="0.35">
      <c r="B2418" s="85"/>
      <c r="C2418" s="85"/>
      <c r="D2418" s="85"/>
      <c r="AK2418" s="59"/>
    </row>
    <row r="2419" spans="2:37" s="83" customFormat="1" ht="15.95" customHeight="1" x14ac:dyDescent="0.35">
      <c r="B2419" s="85"/>
      <c r="C2419" s="85"/>
      <c r="D2419" s="85"/>
      <c r="AK2419" s="59"/>
    </row>
    <row r="2420" spans="2:37" s="83" customFormat="1" ht="15.95" customHeight="1" x14ac:dyDescent="0.35">
      <c r="B2420" s="85"/>
      <c r="C2420" s="85"/>
      <c r="D2420" s="85"/>
      <c r="AK2420" s="59"/>
    </row>
    <row r="2421" spans="2:37" s="83" customFormat="1" ht="15.95" customHeight="1" x14ac:dyDescent="0.35">
      <c r="B2421" s="85"/>
      <c r="C2421" s="85"/>
      <c r="D2421" s="85"/>
      <c r="AK2421" s="59"/>
    </row>
    <row r="2422" spans="2:37" s="83" customFormat="1" ht="15.95" customHeight="1" x14ac:dyDescent="0.35">
      <c r="B2422" s="85"/>
      <c r="C2422" s="85"/>
      <c r="D2422" s="85"/>
      <c r="AK2422" s="59"/>
    </row>
    <row r="2423" spans="2:37" s="83" customFormat="1" ht="15.95" customHeight="1" x14ac:dyDescent="0.35">
      <c r="B2423" s="85"/>
      <c r="C2423" s="85"/>
      <c r="D2423" s="85"/>
      <c r="AK2423" s="59"/>
    </row>
    <row r="2424" spans="2:37" s="83" customFormat="1" ht="15.95" customHeight="1" x14ac:dyDescent="0.35">
      <c r="B2424" s="85"/>
      <c r="C2424" s="85"/>
      <c r="D2424" s="85"/>
      <c r="AK2424" s="59"/>
    </row>
    <row r="2425" spans="2:37" s="83" customFormat="1" ht="15.95" customHeight="1" x14ac:dyDescent="0.35">
      <c r="B2425" s="85"/>
      <c r="C2425" s="85"/>
      <c r="D2425" s="85"/>
      <c r="AK2425" s="59"/>
    </row>
    <row r="2426" spans="2:37" s="83" customFormat="1" ht="15.95" customHeight="1" x14ac:dyDescent="0.35">
      <c r="B2426" s="85"/>
      <c r="C2426" s="85"/>
      <c r="D2426" s="85"/>
      <c r="AK2426" s="59"/>
    </row>
    <row r="2427" spans="2:37" s="83" customFormat="1" ht="15.95" customHeight="1" x14ac:dyDescent="0.35">
      <c r="B2427" s="85"/>
      <c r="C2427" s="85"/>
      <c r="D2427" s="85"/>
      <c r="AK2427" s="59"/>
    </row>
    <row r="2428" spans="2:37" s="83" customFormat="1" ht="15.95" customHeight="1" x14ac:dyDescent="0.35">
      <c r="B2428" s="85"/>
      <c r="C2428" s="85"/>
      <c r="D2428" s="85"/>
      <c r="AK2428" s="59"/>
    </row>
    <row r="2429" spans="2:37" s="83" customFormat="1" ht="15.95" customHeight="1" x14ac:dyDescent="0.35">
      <c r="B2429" s="85"/>
      <c r="C2429" s="85"/>
      <c r="D2429" s="85"/>
      <c r="AK2429" s="59"/>
    </row>
    <row r="2430" spans="2:37" s="83" customFormat="1" ht="15.95" customHeight="1" x14ac:dyDescent="0.35">
      <c r="B2430" s="85"/>
      <c r="C2430" s="85"/>
      <c r="D2430" s="85"/>
      <c r="AK2430" s="59"/>
    </row>
    <row r="2431" spans="2:37" s="83" customFormat="1" ht="15.95" customHeight="1" x14ac:dyDescent="0.35">
      <c r="B2431" s="85"/>
      <c r="C2431" s="85"/>
      <c r="D2431" s="85"/>
      <c r="AK2431" s="59"/>
    </row>
    <row r="2432" spans="2:37" s="83" customFormat="1" ht="15.95" customHeight="1" x14ac:dyDescent="0.35">
      <c r="B2432" s="85"/>
      <c r="C2432" s="85"/>
      <c r="D2432" s="85"/>
      <c r="AK2432" s="59"/>
    </row>
    <row r="2433" spans="2:37" s="83" customFormat="1" ht="15.95" customHeight="1" x14ac:dyDescent="0.35">
      <c r="B2433" s="85"/>
      <c r="C2433" s="85"/>
      <c r="D2433" s="85"/>
      <c r="AK2433" s="59"/>
    </row>
    <row r="2434" spans="2:37" s="83" customFormat="1" ht="15.95" customHeight="1" x14ac:dyDescent="0.35">
      <c r="B2434" s="85"/>
      <c r="C2434" s="85"/>
      <c r="D2434" s="85"/>
      <c r="AK2434" s="59"/>
    </row>
    <row r="2435" spans="2:37" s="83" customFormat="1" ht="15.95" customHeight="1" x14ac:dyDescent="0.35">
      <c r="B2435" s="85"/>
      <c r="C2435" s="85"/>
      <c r="D2435" s="85"/>
      <c r="AK2435" s="59"/>
    </row>
    <row r="2436" spans="2:37" s="83" customFormat="1" ht="15.95" customHeight="1" x14ac:dyDescent="0.35">
      <c r="B2436" s="85"/>
      <c r="C2436" s="85"/>
      <c r="D2436" s="85"/>
      <c r="AK2436" s="59"/>
    </row>
    <row r="2437" spans="2:37" s="83" customFormat="1" ht="15.95" customHeight="1" x14ac:dyDescent="0.35">
      <c r="B2437" s="85"/>
      <c r="C2437" s="85"/>
      <c r="D2437" s="85"/>
      <c r="AK2437" s="59"/>
    </row>
    <row r="2438" spans="2:37" s="83" customFormat="1" ht="15.95" customHeight="1" x14ac:dyDescent="0.35">
      <c r="B2438" s="85"/>
      <c r="C2438" s="85"/>
      <c r="D2438" s="85"/>
      <c r="AK2438" s="59"/>
    </row>
    <row r="2439" spans="2:37" s="83" customFormat="1" ht="15.95" customHeight="1" x14ac:dyDescent="0.35">
      <c r="B2439" s="85"/>
      <c r="C2439" s="85"/>
      <c r="D2439" s="85"/>
      <c r="AK2439" s="59"/>
    </row>
    <row r="2440" spans="2:37" s="83" customFormat="1" ht="15.95" customHeight="1" x14ac:dyDescent="0.35">
      <c r="B2440" s="85"/>
      <c r="C2440" s="85"/>
      <c r="D2440" s="85"/>
      <c r="AK2440" s="59"/>
    </row>
    <row r="2441" spans="2:37" s="83" customFormat="1" ht="15.95" customHeight="1" x14ac:dyDescent="0.35">
      <c r="B2441" s="85"/>
      <c r="C2441" s="85"/>
      <c r="D2441" s="85"/>
      <c r="AK2441" s="59"/>
    </row>
    <row r="2442" spans="2:37" s="83" customFormat="1" ht="15.95" customHeight="1" x14ac:dyDescent="0.35">
      <c r="B2442" s="85"/>
      <c r="C2442" s="85"/>
      <c r="D2442" s="85"/>
      <c r="AK2442" s="59"/>
    </row>
    <row r="2443" spans="2:37" s="83" customFormat="1" ht="15.95" customHeight="1" x14ac:dyDescent="0.35">
      <c r="B2443" s="85"/>
      <c r="C2443" s="85"/>
      <c r="D2443" s="85"/>
      <c r="AK2443" s="59"/>
    </row>
    <row r="2444" spans="2:37" s="83" customFormat="1" ht="15.95" customHeight="1" x14ac:dyDescent="0.35">
      <c r="B2444" s="85"/>
      <c r="C2444" s="85"/>
      <c r="D2444" s="85"/>
      <c r="AK2444" s="59"/>
    </row>
    <row r="2445" spans="2:37" s="83" customFormat="1" ht="15.95" customHeight="1" x14ac:dyDescent="0.35">
      <c r="B2445" s="85"/>
      <c r="C2445" s="85"/>
      <c r="D2445" s="85"/>
      <c r="AK2445" s="59"/>
    </row>
    <row r="2446" spans="2:37" s="83" customFormat="1" ht="15.95" customHeight="1" x14ac:dyDescent="0.35">
      <c r="B2446" s="85"/>
      <c r="C2446" s="85"/>
      <c r="D2446" s="85"/>
      <c r="AK2446" s="59"/>
    </row>
    <row r="2447" spans="2:37" s="83" customFormat="1" ht="15.95" customHeight="1" x14ac:dyDescent="0.35">
      <c r="B2447" s="85"/>
      <c r="C2447" s="85"/>
      <c r="D2447" s="85"/>
      <c r="AK2447" s="59"/>
    </row>
    <row r="2448" spans="2:37" s="83" customFormat="1" ht="15.95" customHeight="1" x14ac:dyDescent="0.35">
      <c r="B2448" s="85"/>
      <c r="C2448" s="85"/>
      <c r="D2448" s="85"/>
      <c r="AK2448" s="59"/>
    </row>
    <row r="2449" spans="2:37" s="83" customFormat="1" ht="15.95" customHeight="1" x14ac:dyDescent="0.35">
      <c r="B2449" s="85"/>
      <c r="C2449" s="85"/>
      <c r="D2449" s="85"/>
      <c r="AK2449" s="59"/>
    </row>
    <row r="2450" spans="2:37" s="83" customFormat="1" ht="15.95" customHeight="1" x14ac:dyDescent="0.35">
      <c r="B2450" s="85"/>
      <c r="C2450" s="85"/>
      <c r="D2450" s="85"/>
      <c r="AK2450" s="59"/>
    </row>
    <row r="2451" spans="2:37" s="83" customFormat="1" ht="15.95" customHeight="1" x14ac:dyDescent="0.35">
      <c r="B2451" s="85"/>
      <c r="C2451" s="85"/>
      <c r="D2451" s="85"/>
      <c r="AK2451" s="59"/>
    </row>
    <row r="2452" spans="2:37" s="83" customFormat="1" ht="15.95" customHeight="1" x14ac:dyDescent="0.35">
      <c r="B2452" s="85"/>
      <c r="C2452" s="85"/>
      <c r="D2452" s="85"/>
      <c r="AK2452" s="59"/>
    </row>
    <row r="2453" spans="2:37" s="83" customFormat="1" ht="15.95" customHeight="1" x14ac:dyDescent="0.35">
      <c r="B2453" s="85"/>
      <c r="C2453" s="85"/>
      <c r="D2453" s="85"/>
      <c r="AK2453" s="59"/>
    </row>
    <row r="2454" spans="2:37" s="83" customFormat="1" ht="15.95" customHeight="1" x14ac:dyDescent="0.35">
      <c r="B2454" s="85"/>
      <c r="C2454" s="85"/>
      <c r="D2454" s="85"/>
      <c r="AK2454" s="59"/>
    </row>
    <row r="2455" spans="2:37" s="83" customFormat="1" ht="15.95" customHeight="1" x14ac:dyDescent="0.35">
      <c r="B2455" s="85"/>
      <c r="C2455" s="85"/>
      <c r="D2455" s="85"/>
      <c r="AK2455" s="59"/>
    </row>
    <row r="2456" spans="2:37" s="83" customFormat="1" ht="15.95" customHeight="1" x14ac:dyDescent="0.35">
      <c r="B2456" s="85"/>
      <c r="C2456" s="85"/>
      <c r="D2456" s="85"/>
      <c r="AK2456" s="59"/>
    </row>
    <row r="2457" spans="2:37" s="83" customFormat="1" ht="15.95" customHeight="1" x14ac:dyDescent="0.35">
      <c r="B2457" s="85"/>
      <c r="C2457" s="85"/>
      <c r="D2457" s="85"/>
      <c r="AK2457" s="59"/>
    </row>
    <row r="2458" spans="2:37" s="83" customFormat="1" ht="15.95" customHeight="1" x14ac:dyDescent="0.35">
      <c r="B2458" s="85"/>
      <c r="C2458" s="85"/>
      <c r="D2458" s="85"/>
      <c r="AK2458" s="59"/>
    </row>
    <row r="2459" spans="2:37" s="83" customFormat="1" ht="15.95" customHeight="1" x14ac:dyDescent="0.35">
      <c r="B2459" s="85"/>
      <c r="C2459" s="85"/>
      <c r="D2459" s="85"/>
      <c r="AK2459" s="59"/>
    </row>
    <row r="2460" spans="2:37" s="83" customFormat="1" ht="15.95" customHeight="1" x14ac:dyDescent="0.35">
      <c r="B2460" s="85"/>
      <c r="C2460" s="85"/>
      <c r="D2460" s="85"/>
      <c r="AK2460" s="59"/>
    </row>
    <row r="2461" spans="2:37" s="83" customFormat="1" ht="15.95" customHeight="1" x14ac:dyDescent="0.35">
      <c r="B2461" s="85"/>
      <c r="C2461" s="85"/>
      <c r="D2461" s="85"/>
      <c r="AK2461" s="59"/>
    </row>
    <row r="2462" spans="2:37" s="83" customFormat="1" ht="15.95" customHeight="1" x14ac:dyDescent="0.35">
      <c r="B2462" s="85"/>
      <c r="C2462" s="85"/>
      <c r="D2462" s="85"/>
      <c r="AK2462" s="59"/>
    </row>
    <row r="2463" spans="2:37" s="83" customFormat="1" ht="15.95" customHeight="1" x14ac:dyDescent="0.35">
      <c r="B2463" s="85"/>
      <c r="C2463" s="85"/>
      <c r="D2463" s="85"/>
      <c r="AK2463" s="59"/>
    </row>
    <row r="2464" spans="2:37" s="83" customFormat="1" ht="15.95" customHeight="1" x14ac:dyDescent="0.35">
      <c r="B2464" s="85"/>
      <c r="C2464" s="85"/>
      <c r="D2464" s="85"/>
      <c r="AK2464" s="59"/>
    </row>
    <row r="2465" spans="2:37" s="83" customFormat="1" ht="15.95" customHeight="1" x14ac:dyDescent="0.35">
      <c r="B2465" s="85"/>
      <c r="C2465" s="85"/>
      <c r="D2465" s="85"/>
      <c r="AK2465" s="59"/>
    </row>
    <row r="2466" spans="2:37" s="83" customFormat="1" ht="15.95" customHeight="1" x14ac:dyDescent="0.35">
      <c r="B2466" s="85"/>
      <c r="C2466" s="85"/>
      <c r="D2466" s="85"/>
      <c r="AK2466" s="59"/>
    </row>
    <row r="2467" spans="2:37" s="83" customFormat="1" ht="15.95" customHeight="1" x14ac:dyDescent="0.35">
      <c r="B2467" s="85"/>
      <c r="C2467" s="85"/>
      <c r="D2467" s="85"/>
      <c r="AK2467" s="59"/>
    </row>
    <row r="2468" spans="2:37" s="83" customFormat="1" ht="15.95" customHeight="1" x14ac:dyDescent="0.35">
      <c r="B2468" s="85"/>
      <c r="C2468" s="85"/>
      <c r="D2468" s="85"/>
      <c r="AK2468" s="59"/>
    </row>
    <row r="2469" spans="2:37" s="83" customFormat="1" ht="15.95" customHeight="1" x14ac:dyDescent="0.35">
      <c r="B2469" s="85"/>
      <c r="C2469" s="85"/>
      <c r="D2469" s="85"/>
      <c r="AK2469" s="59"/>
    </row>
    <row r="2470" spans="2:37" s="83" customFormat="1" ht="15.95" customHeight="1" x14ac:dyDescent="0.35">
      <c r="B2470" s="85"/>
      <c r="C2470" s="85"/>
      <c r="D2470" s="85"/>
      <c r="AK2470" s="59"/>
    </row>
    <row r="2471" spans="2:37" s="83" customFormat="1" ht="15.95" customHeight="1" x14ac:dyDescent="0.35">
      <c r="B2471" s="85"/>
      <c r="C2471" s="85"/>
      <c r="D2471" s="85"/>
      <c r="AK2471" s="59"/>
    </row>
    <row r="2472" spans="2:37" s="83" customFormat="1" ht="15.95" customHeight="1" x14ac:dyDescent="0.35">
      <c r="B2472" s="85"/>
      <c r="C2472" s="85"/>
      <c r="D2472" s="85"/>
      <c r="AK2472" s="59"/>
    </row>
    <row r="2473" spans="2:37" s="83" customFormat="1" ht="15.95" customHeight="1" x14ac:dyDescent="0.35">
      <c r="B2473" s="85"/>
      <c r="C2473" s="85"/>
      <c r="D2473" s="85"/>
      <c r="AK2473" s="59"/>
    </row>
    <row r="2474" spans="2:37" s="83" customFormat="1" ht="15.95" customHeight="1" x14ac:dyDescent="0.35">
      <c r="B2474" s="85"/>
      <c r="C2474" s="85"/>
      <c r="D2474" s="85"/>
      <c r="AK2474" s="59"/>
    </row>
    <row r="2475" spans="2:37" s="83" customFormat="1" ht="15.95" customHeight="1" x14ac:dyDescent="0.35">
      <c r="B2475" s="85"/>
      <c r="C2475" s="85"/>
      <c r="D2475" s="85"/>
      <c r="AK2475" s="59"/>
    </row>
    <row r="2476" spans="2:37" s="83" customFormat="1" ht="15.95" customHeight="1" x14ac:dyDescent="0.35">
      <c r="B2476" s="85"/>
      <c r="C2476" s="85"/>
      <c r="D2476" s="85"/>
      <c r="AK2476" s="59"/>
    </row>
    <row r="2477" spans="2:37" s="83" customFormat="1" ht="15.95" customHeight="1" x14ac:dyDescent="0.35">
      <c r="B2477" s="85"/>
      <c r="C2477" s="85"/>
      <c r="D2477" s="85"/>
      <c r="AK2477" s="59"/>
    </row>
    <row r="2478" spans="2:37" s="83" customFormat="1" ht="15.95" customHeight="1" x14ac:dyDescent="0.35">
      <c r="B2478" s="85"/>
      <c r="C2478" s="85"/>
      <c r="D2478" s="85"/>
      <c r="AK2478" s="59"/>
    </row>
    <row r="2479" spans="2:37" s="83" customFormat="1" ht="15.95" customHeight="1" x14ac:dyDescent="0.35">
      <c r="B2479" s="85"/>
      <c r="C2479" s="85"/>
      <c r="D2479" s="85"/>
      <c r="AK2479" s="59"/>
    </row>
    <row r="2480" spans="2:37" s="83" customFormat="1" ht="15.95" customHeight="1" x14ac:dyDescent="0.35">
      <c r="B2480" s="85"/>
      <c r="C2480" s="85"/>
      <c r="D2480" s="85"/>
      <c r="AK2480" s="59"/>
    </row>
    <row r="2481" spans="2:37" s="83" customFormat="1" ht="15.95" customHeight="1" x14ac:dyDescent="0.35">
      <c r="B2481" s="85"/>
      <c r="C2481" s="85"/>
      <c r="D2481" s="85"/>
      <c r="AK2481" s="59"/>
    </row>
    <row r="2482" spans="2:37" s="83" customFormat="1" ht="15.95" customHeight="1" x14ac:dyDescent="0.35">
      <c r="B2482" s="85"/>
      <c r="C2482" s="85"/>
      <c r="D2482" s="85"/>
      <c r="AK2482" s="59"/>
    </row>
    <row r="2483" spans="2:37" s="83" customFormat="1" ht="15.95" customHeight="1" x14ac:dyDescent="0.35">
      <c r="B2483" s="85"/>
      <c r="C2483" s="85"/>
      <c r="D2483" s="85"/>
      <c r="AK2483" s="59"/>
    </row>
    <row r="2484" spans="2:37" s="83" customFormat="1" ht="15.95" customHeight="1" x14ac:dyDescent="0.35">
      <c r="B2484" s="85"/>
      <c r="C2484" s="85"/>
      <c r="D2484" s="85"/>
      <c r="AK2484" s="59"/>
    </row>
    <row r="2485" spans="2:37" s="83" customFormat="1" ht="15.95" customHeight="1" x14ac:dyDescent="0.35">
      <c r="B2485" s="85"/>
      <c r="C2485" s="85"/>
      <c r="D2485" s="85"/>
      <c r="AK2485" s="59"/>
    </row>
    <row r="2486" spans="2:37" s="83" customFormat="1" ht="15.95" customHeight="1" x14ac:dyDescent="0.35">
      <c r="B2486" s="85"/>
      <c r="C2486" s="85"/>
      <c r="D2486" s="85"/>
      <c r="AK2486" s="59"/>
    </row>
    <row r="2487" spans="2:37" s="83" customFormat="1" ht="15.95" customHeight="1" x14ac:dyDescent="0.35">
      <c r="B2487" s="85"/>
      <c r="C2487" s="85"/>
      <c r="D2487" s="85"/>
      <c r="AK2487" s="59"/>
    </row>
    <row r="2488" spans="2:37" s="83" customFormat="1" ht="15.95" customHeight="1" x14ac:dyDescent="0.35">
      <c r="B2488" s="85"/>
      <c r="C2488" s="85"/>
      <c r="D2488" s="85"/>
      <c r="AK2488" s="59"/>
    </row>
    <row r="2489" spans="2:37" s="83" customFormat="1" ht="15.95" customHeight="1" x14ac:dyDescent="0.35">
      <c r="B2489" s="85"/>
      <c r="C2489" s="85"/>
      <c r="D2489" s="85"/>
      <c r="AK2489" s="59"/>
    </row>
    <row r="2490" spans="2:37" s="83" customFormat="1" ht="15.95" customHeight="1" x14ac:dyDescent="0.35">
      <c r="B2490" s="85"/>
      <c r="C2490" s="85"/>
      <c r="D2490" s="85"/>
      <c r="AK2490" s="59"/>
    </row>
    <row r="2491" spans="2:37" s="83" customFormat="1" ht="15.95" customHeight="1" x14ac:dyDescent="0.35">
      <c r="B2491" s="85"/>
      <c r="C2491" s="85"/>
      <c r="D2491" s="85"/>
      <c r="AK2491" s="59"/>
    </row>
    <row r="2492" spans="2:37" s="83" customFormat="1" ht="15.95" customHeight="1" x14ac:dyDescent="0.35">
      <c r="B2492" s="85"/>
      <c r="C2492" s="85"/>
      <c r="D2492" s="85"/>
      <c r="AK2492" s="59"/>
    </row>
    <row r="2493" spans="2:37" s="83" customFormat="1" ht="15.95" customHeight="1" x14ac:dyDescent="0.35">
      <c r="B2493" s="85"/>
      <c r="C2493" s="85"/>
      <c r="D2493" s="85"/>
      <c r="AK2493" s="59"/>
    </row>
    <row r="2494" spans="2:37" s="83" customFormat="1" ht="15.95" customHeight="1" x14ac:dyDescent="0.35">
      <c r="B2494" s="85"/>
      <c r="C2494" s="85"/>
      <c r="D2494" s="85"/>
      <c r="AK2494" s="59"/>
    </row>
    <row r="2495" spans="2:37" s="83" customFormat="1" ht="15.95" customHeight="1" x14ac:dyDescent="0.35">
      <c r="B2495" s="85"/>
      <c r="C2495" s="85"/>
      <c r="D2495" s="85"/>
      <c r="AK2495" s="59"/>
    </row>
    <row r="2496" spans="2:37" s="83" customFormat="1" ht="15.95" customHeight="1" x14ac:dyDescent="0.35">
      <c r="B2496" s="85"/>
      <c r="C2496" s="85"/>
      <c r="D2496" s="85"/>
      <c r="AK2496" s="59"/>
    </row>
    <row r="2497" spans="2:37" s="83" customFormat="1" ht="15.95" customHeight="1" x14ac:dyDescent="0.35">
      <c r="B2497" s="85"/>
      <c r="C2497" s="85"/>
      <c r="D2497" s="85"/>
      <c r="AK2497" s="59"/>
    </row>
    <row r="2498" spans="2:37" s="83" customFormat="1" ht="15.95" customHeight="1" x14ac:dyDescent="0.35">
      <c r="B2498" s="85"/>
      <c r="C2498" s="85"/>
      <c r="D2498" s="85"/>
      <c r="AK2498" s="59"/>
    </row>
    <row r="2499" spans="2:37" s="83" customFormat="1" ht="15.95" customHeight="1" x14ac:dyDescent="0.35">
      <c r="B2499" s="85"/>
      <c r="C2499" s="85"/>
      <c r="D2499" s="85"/>
      <c r="AK2499" s="59"/>
    </row>
    <row r="2500" spans="2:37" s="83" customFormat="1" ht="15.95" customHeight="1" x14ac:dyDescent="0.35">
      <c r="B2500" s="85"/>
      <c r="C2500" s="85"/>
      <c r="D2500" s="85"/>
      <c r="AK2500" s="59"/>
    </row>
    <row r="2501" spans="2:37" s="83" customFormat="1" ht="15.95" customHeight="1" x14ac:dyDescent="0.35">
      <c r="B2501" s="85"/>
      <c r="C2501" s="85"/>
      <c r="D2501" s="85"/>
      <c r="AK2501" s="59"/>
    </row>
    <row r="2502" spans="2:37" s="83" customFormat="1" ht="15.95" customHeight="1" x14ac:dyDescent="0.35">
      <c r="B2502" s="85"/>
      <c r="C2502" s="85"/>
      <c r="D2502" s="85"/>
      <c r="AK2502" s="59"/>
    </row>
    <row r="2503" spans="2:37" s="83" customFormat="1" ht="15.95" customHeight="1" x14ac:dyDescent="0.35">
      <c r="B2503" s="85"/>
      <c r="C2503" s="85"/>
      <c r="D2503" s="85"/>
      <c r="AK2503" s="59"/>
    </row>
    <row r="2504" spans="2:37" s="83" customFormat="1" ht="15.95" customHeight="1" x14ac:dyDescent="0.35">
      <c r="B2504" s="85"/>
      <c r="C2504" s="85"/>
      <c r="D2504" s="85"/>
      <c r="AK2504" s="59"/>
    </row>
    <row r="2505" spans="2:37" s="83" customFormat="1" ht="15.95" customHeight="1" x14ac:dyDescent="0.35">
      <c r="B2505" s="85"/>
      <c r="C2505" s="85"/>
      <c r="D2505" s="85"/>
      <c r="AK2505" s="59"/>
    </row>
    <row r="2506" spans="2:37" s="83" customFormat="1" ht="15.95" customHeight="1" x14ac:dyDescent="0.35">
      <c r="B2506" s="85"/>
      <c r="C2506" s="85"/>
      <c r="D2506" s="85"/>
      <c r="AK2506" s="59"/>
    </row>
    <row r="2507" spans="2:37" s="83" customFormat="1" ht="15.95" customHeight="1" x14ac:dyDescent="0.35">
      <c r="B2507" s="85"/>
      <c r="C2507" s="85"/>
      <c r="D2507" s="85"/>
      <c r="AK2507" s="59"/>
    </row>
    <row r="2508" spans="2:37" s="83" customFormat="1" ht="15.95" customHeight="1" x14ac:dyDescent="0.35">
      <c r="B2508" s="85"/>
      <c r="C2508" s="85"/>
      <c r="D2508" s="85"/>
      <c r="AK2508" s="59"/>
    </row>
    <row r="2509" spans="2:37" s="83" customFormat="1" ht="15.95" customHeight="1" x14ac:dyDescent="0.35">
      <c r="B2509" s="85"/>
      <c r="C2509" s="85"/>
      <c r="D2509" s="85"/>
      <c r="AK2509" s="59"/>
    </row>
    <row r="2510" spans="2:37" s="83" customFormat="1" ht="15.95" customHeight="1" x14ac:dyDescent="0.35">
      <c r="B2510" s="85"/>
      <c r="C2510" s="85"/>
      <c r="D2510" s="85"/>
      <c r="AK2510" s="59"/>
    </row>
    <row r="2511" spans="2:37" s="83" customFormat="1" ht="15.95" customHeight="1" x14ac:dyDescent="0.35">
      <c r="B2511" s="85"/>
      <c r="C2511" s="85"/>
      <c r="D2511" s="85"/>
      <c r="AK2511" s="59"/>
    </row>
    <row r="2512" spans="2:37" s="83" customFormat="1" ht="15.95" customHeight="1" x14ac:dyDescent="0.35">
      <c r="B2512" s="85"/>
      <c r="C2512" s="85"/>
      <c r="D2512" s="85"/>
      <c r="AK2512" s="59"/>
    </row>
    <row r="2513" spans="2:37" s="83" customFormat="1" ht="15.95" customHeight="1" x14ac:dyDescent="0.35">
      <c r="B2513" s="85"/>
      <c r="C2513" s="85"/>
      <c r="D2513" s="85"/>
      <c r="AK2513" s="59"/>
    </row>
    <row r="2514" spans="2:37" s="83" customFormat="1" ht="15.95" customHeight="1" x14ac:dyDescent="0.35">
      <c r="B2514" s="85"/>
      <c r="C2514" s="85"/>
      <c r="D2514" s="85"/>
      <c r="AK2514" s="59"/>
    </row>
    <row r="2515" spans="2:37" s="83" customFormat="1" ht="15.95" customHeight="1" x14ac:dyDescent="0.35">
      <c r="B2515" s="85"/>
      <c r="C2515" s="85"/>
      <c r="D2515" s="85"/>
      <c r="AK2515" s="59"/>
    </row>
    <row r="2516" spans="2:37" s="83" customFormat="1" ht="15.95" customHeight="1" x14ac:dyDescent="0.35">
      <c r="B2516" s="85"/>
      <c r="C2516" s="85"/>
      <c r="D2516" s="85"/>
      <c r="AK2516" s="59"/>
    </row>
    <row r="2517" spans="2:37" s="83" customFormat="1" ht="15.95" customHeight="1" x14ac:dyDescent="0.35">
      <c r="B2517" s="85"/>
      <c r="C2517" s="85"/>
      <c r="D2517" s="85"/>
      <c r="AK2517" s="59"/>
    </row>
    <row r="2518" spans="2:37" s="83" customFormat="1" ht="15.95" customHeight="1" x14ac:dyDescent="0.35">
      <c r="B2518" s="85"/>
      <c r="C2518" s="85"/>
      <c r="D2518" s="85"/>
      <c r="AK2518" s="59"/>
    </row>
    <row r="2519" spans="2:37" s="83" customFormat="1" ht="15.95" customHeight="1" x14ac:dyDescent="0.35">
      <c r="B2519" s="85"/>
      <c r="C2519" s="85"/>
      <c r="D2519" s="85"/>
      <c r="AK2519" s="59"/>
    </row>
    <row r="2520" spans="2:37" s="83" customFormat="1" ht="15.95" customHeight="1" x14ac:dyDescent="0.35">
      <c r="B2520" s="85"/>
      <c r="C2520" s="85"/>
      <c r="D2520" s="85"/>
      <c r="AK2520" s="59"/>
    </row>
    <row r="2521" spans="2:37" s="83" customFormat="1" ht="15.95" customHeight="1" x14ac:dyDescent="0.35">
      <c r="B2521" s="85"/>
      <c r="C2521" s="85"/>
      <c r="D2521" s="85"/>
      <c r="AK2521" s="59"/>
    </row>
    <row r="2522" spans="2:37" s="83" customFormat="1" ht="15.95" customHeight="1" x14ac:dyDescent="0.35">
      <c r="B2522" s="85"/>
      <c r="C2522" s="85"/>
      <c r="D2522" s="85"/>
      <c r="AK2522" s="59"/>
    </row>
    <row r="2523" spans="2:37" s="83" customFormat="1" ht="15.95" customHeight="1" x14ac:dyDescent="0.35">
      <c r="B2523" s="85"/>
      <c r="C2523" s="85"/>
      <c r="D2523" s="85"/>
      <c r="AK2523" s="59"/>
    </row>
    <row r="2524" spans="2:37" s="83" customFormat="1" ht="15.95" customHeight="1" x14ac:dyDescent="0.35">
      <c r="B2524" s="85"/>
      <c r="C2524" s="85"/>
      <c r="D2524" s="85"/>
      <c r="AK2524" s="59"/>
    </row>
    <row r="2525" spans="2:37" s="83" customFormat="1" ht="15.95" customHeight="1" x14ac:dyDescent="0.35">
      <c r="B2525" s="85"/>
      <c r="C2525" s="85"/>
      <c r="D2525" s="85"/>
      <c r="AK2525" s="59"/>
    </row>
    <row r="2526" spans="2:37" s="83" customFormat="1" ht="15.95" customHeight="1" x14ac:dyDescent="0.35">
      <c r="B2526" s="85"/>
      <c r="C2526" s="85"/>
      <c r="D2526" s="85"/>
      <c r="AK2526" s="59"/>
    </row>
    <row r="2527" spans="2:37" s="83" customFormat="1" ht="15.95" customHeight="1" x14ac:dyDescent="0.35">
      <c r="B2527" s="85"/>
      <c r="C2527" s="85"/>
      <c r="D2527" s="85"/>
      <c r="AK2527" s="59"/>
    </row>
    <row r="2528" spans="2:37" s="83" customFormat="1" ht="15.95" customHeight="1" x14ac:dyDescent="0.35">
      <c r="B2528" s="85"/>
      <c r="C2528" s="85"/>
      <c r="D2528" s="85"/>
      <c r="AK2528" s="59"/>
    </row>
    <row r="2529" spans="2:37" s="83" customFormat="1" ht="15.95" customHeight="1" x14ac:dyDescent="0.35">
      <c r="B2529" s="85"/>
      <c r="C2529" s="85"/>
      <c r="D2529" s="85"/>
      <c r="AK2529" s="59"/>
    </row>
    <row r="2530" spans="2:37" s="83" customFormat="1" ht="15.95" customHeight="1" x14ac:dyDescent="0.35">
      <c r="B2530" s="85"/>
      <c r="C2530" s="85"/>
      <c r="D2530" s="85"/>
      <c r="AK2530" s="59"/>
    </row>
    <row r="2531" spans="2:37" s="83" customFormat="1" ht="15.95" customHeight="1" x14ac:dyDescent="0.35">
      <c r="B2531" s="85"/>
      <c r="C2531" s="85"/>
      <c r="D2531" s="85"/>
      <c r="AK2531" s="59"/>
    </row>
    <row r="2532" spans="2:37" s="83" customFormat="1" ht="15.95" customHeight="1" x14ac:dyDescent="0.35">
      <c r="B2532" s="85"/>
      <c r="C2532" s="85"/>
      <c r="D2532" s="85"/>
      <c r="AK2532" s="59"/>
    </row>
    <row r="2533" spans="2:37" s="83" customFormat="1" ht="15.95" customHeight="1" x14ac:dyDescent="0.35">
      <c r="B2533" s="85"/>
      <c r="C2533" s="85"/>
      <c r="D2533" s="85"/>
      <c r="AK2533" s="59"/>
    </row>
    <row r="2534" spans="2:37" s="83" customFormat="1" ht="15.95" customHeight="1" x14ac:dyDescent="0.35">
      <c r="B2534" s="85"/>
      <c r="C2534" s="85"/>
      <c r="D2534" s="85"/>
      <c r="AK2534" s="59"/>
    </row>
    <row r="2535" spans="2:37" s="83" customFormat="1" ht="15.95" customHeight="1" x14ac:dyDescent="0.35">
      <c r="B2535" s="85"/>
      <c r="C2535" s="85"/>
      <c r="D2535" s="85"/>
      <c r="AK2535" s="59"/>
    </row>
    <row r="2536" spans="2:37" s="83" customFormat="1" ht="15.95" customHeight="1" x14ac:dyDescent="0.35">
      <c r="B2536" s="85"/>
      <c r="C2536" s="85"/>
      <c r="D2536" s="85"/>
      <c r="AK2536" s="59"/>
    </row>
    <row r="2537" spans="2:37" s="83" customFormat="1" ht="15.95" customHeight="1" x14ac:dyDescent="0.35">
      <c r="B2537" s="85"/>
      <c r="C2537" s="85"/>
      <c r="D2537" s="85"/>
      <c r="AK2537" s="59"/>
    </row>
    <row r="2538" spans="2:37" s="83" customFormat="1" ht="15.95" customHeight="1" x14ac:dyDescent="0.35">
      <c r="B2538" s="85"/>
      <c r="C2538" s="85"/>
      <c r="D2538" s="85"/>
      <c r="AK2538" s="59"/>
    </row>
    <row r="2539" spans="2:37" s="83" customFormat="1" ht="15.95" customHeight="1" x14ac:dyDescent="0.35">
      <c r="B2539" s="85"/>
      <c r="C2539" s="85"/>
      <c r="D2539" s="85"/>
      <c r="AK2539" s="59"/>
    </row>
    <row r="2540" spans="2:37" s="83" customFormat="1" ht="15.95" customHeight="1" x14ac:dyDescent="0.35">
      <c r="B2540" s="85"/>
      <c r="C2540" s="85"/>
      <c r="D2540" s="85"/>
      <c r="AK2540" s="59"/>
    </row>
    <row r="2541" spans="2:37" s="83" customFormat="1" ht="15.95" customHeight="1" x14ac:dyDescent="0.35">
      <c r="B2541" s="85"/>
      <c r="C2541" s="85"/>
      <c r="D2541" s="85"/>
      <c r="AK2541" s="59"/>
    </row>
    <row r="2542" spans="2:37" s="83" customFormat="1" ht="15.95" customHeight="1" x14ac:dyDescent="0.35">
      <c r="B2542" s="85"/>
      <c r="C2542" s="85"/>
      <c r="D2542" s="85"/>
      <c r="AK2542" s="59"/>
    </row>
    <row r="2543" spans="2:37" s="83" customFormat="1" ht="15.95" customHeight="1" x14ac:dyDescent="0.35">
      <c r="B2543" s="85"/>
      <c r="C2543" s="85"/>
      <c r="D2543" s="85"/>
      <c r="AK2543" s="59"/>
    </row>
    <row r="2544" spans="2:37" s="83" customFormat="1" ht="15.95" customHeight="1" x14ac:dyDescent="0.35">
      <c r="B2544" s="85"/>
      <c r="C2544" s="85"/>
      <c r="D2544" s="85"/>
      <c r="AK2544" s="59"/>
    </row>
    <row r="2545" spans="2:37" s="83" customFormat="1" ht="15.95" customHeight="1" x14ac:dyDescent="0.35">
      <c r="B2545" s="85"/>
      <c r="C2545" s="85"/>
      <c r="D2545" s="85"/>
      <c r="AK2545" s="59"/>
    </row>
    <row r="2546" spans="2:37" s="83" customFormat="1" ht="15.95" customHeight="1" x14ac:dyDescent="0.35">
      <c r="B2546" s="85"/>
      <c r="C2546" s="85"/>
      <c r="D2546" s="85"/>
      <c r="AK2546" s="59"/>
    </row>
    <row r="2547" spans="2:37" s="83" customFormat="1" ht="15.95" customHeight="1" x14ac:dyDescent="0.35">
      <c r="B2547" s="85"/>
      <c r="C2547" s="85"/>
      <c r="D2547" s="85"/>
      <c r="AK2547" s="59"/>
    </row>
    <row r="2548" spans="2:37" s="83" customFormat="1" ht="15.95" customHeight="1" x14ac:dyDescent="0.35">
      <c r="B2548" s="85"/>
      <c r="C2548" s="85"/>
      <c r="D2548" s="85"/>
      <c r="AK2548" s="59"/>
    </row>
    <row r="2549" spans="2:37" s="83" customFormat="1" ht="15.95" customHeight="1" x14ac:dyDescent="0.35">
      <c r="B2549" s="85"/>
      <c r="C2549" s="85"/>
      <c r="D2549" s="85"/>
      <c r="AK2549" s="59"/>
    </row>
    <row r="2550" spans="2:37" s="83" customFormat="1" ht="15.95" customHeight="1" x14ac:dyDescent="0.35">
      <c r="B2550" s="85"/>
      <c r="C2550" s="85"/>
      <c r="D2550" s="85"/>
      <c r="AK2550" s="59"/>
    </row>
    <row r="2551" spans="2:37" s="83" customFormat="1" ht="15.95" customHeight="1" x14ac:dyDescent="0.35">
      <c r="B2551" s="85"/>
      <c r="C2551" s="85"/>
      <c r="D2551" s="85"/>
      <c r="AK2551" s="59"/>
    </row>
    <row r="2552" spans="2:37" s="83" customFormat="1" ht="15.95" customHeight="1" x14ac:dyDescent="0.35">
      <c r="B2552" s="85"/>
      <c r="C2552" s="85"/>
      <c r="D2552" s="85"/>
      <c r="AK2552" s="59"/>
    </row>
    <row r="2553" spans="2:37" s="83" customFormat="1" ht="15.95" customHeight="1" x14ac:dyDescent="0.35">
      <c r="B2553" s="85"/>
      <c r="C2553" s="85"/>
      <c r="D2553" s="85"/>
      <c r="AK2553" s="59"/>
    </row>
    <row r="2554" spans="2:37" s="83" customFormat="1" ht="15.95" customHeight="1" x14ac:dyDescent="0.35">
      <c r="B2554" s="85"/>
      <c r="C2554" s="85"/>
      <c r="D2554" s="85"/>
      <c r="AK2554" s="59"/>
    </row>
    <row r="2555" spans="2:37" s="83" customFormat="1" ht="15.95" customHeight="1" x14ac:dyDescent="0.35">
      <c r="B2555" s="85"/>
      <c r="C2555" s="85"/>
      <c r="D2555" s="85"/>
      <c r="AK2555" s="59"/>
    </row>
    <row r="2556" spans="2:37" s="83" customFormat="1" ht="15.95" customHeight="1" x14ac:dyDescent="0.35">
      <c r="B2556" s="85"/>
      <c r="C2556" s="85"/>
      <c r="D2556" s="85"/>
      <c r="AK2556" s="59"/>
    </row>
    <row r="2557" spans="2:37" s="83" customFormat="1" ht="15.95" customHeight="1" x14ac:dyDescent="0.35">
      <c r="B2557" s="85"/>
      <c r="C2557" s="85"/>
      <c r="D2557" s="85"/>
      <c r="AK2557" s="59"/>
    </row>
    <row r="2558" spans="2:37" s="83" customFormat="1" ht="15.95" customHeight="1" x14ac:dyDescent="0.35">
      <c r="B2558" s="85"/>
      <c r="C2558" s="85"/>
      <c r="D2558" s="85"/>
      <c r="AK2558" s="59"/>
    </row>
    <row r="2559" spans="2:37" s="83" customFormat="1" ht="15.95" customHeight="1" x14ac:dyDescent="0.35">
      <c r="B2559" s="85"/>
      <c r="C2559" s="85"/>
      <c r="D2559" s="85"/>
      <c r="AK2559" s="59"/>
    </row>
    <row r="2560" spans="2:37" s="83" customFormat="1" ht="15.95" customHeight="1" x14ac:dyDescent="0.35">
      <c r="B2560" s="85"/>
      <c r="C2560" s="85"/>
      <c r="D2560" s="85"/>
      <c r="AK2560" s="59"/>
    </row>
    <row r="2561" spans="2:37" s="83" customFormat="1" ht="15.95" customHeight="1" x14ac:dyDescent="0.35">
      <c r="B2561" s="85"/>
      <c r="C2561" s="85"/>
      <c r="D2561" s="85"/>
      <c r="AK2561" s="59"/>
    </row>
    <row r="2562" spans="2:37" s="83" customFormat="1" ht="15.95" customHeight="1" x14ac:dyDescent="0.35">
      <c r="B2562" s="85"/>
      <c r="C2562" s="85"/>
      <c r="D2562" s="85"/>
      <c r="AK2562" s="59"/>
    </row>
    <row r="2563" spans="2:37" s="83" customFormat="1" ht="15.95" customHeight="1" x14ac:dyDescent="0.35">
      <c r="B2563" s="85"/>
      <c r="C2563" s="85"/>
      <c r="D2563" s="85"/>
      <c r="AK2563" s="59"/>
    </row>
    <row r="2564" spans="2:37" s="83" customFormat="1" ht="15.95" customHeight="1" x14ac:dyDescent="0.35">
      <c r="B2564" s="85"/>
      <c r="C2564" s="85"/>
      <c r="D2564" s="85"/>
      <c r="AK2564" s="59"/>
    </row>
    <row r="2565" spans="2:37" s="83" customFormat="1" ht="15.95" customHeight="1" x14ac:dyDescent="0.35">
      <c r="B2565" s="85"/>
      <c r="C2565" s="85"/>
      <c r="D2565" s="85"/>
      <c r="AK2565" s="59"/>
    </row>
    <row r="2566" spans="2:37" s="83" customFormat="1" ht="15.95" customHeight="1" x14ac:dyDescent="0.35">
      <c r="B2566" s="85"/>
      <c r="C2566" s="85"/>
      <c r="D2566" s="85"/>
      <c r="AK2566" s="59"/>
    </row>
    <row r="2567" spans="2:37" s="83" customFormat="1" ht="15.95" customHeight="1" x14ac:dyDescent="0.35">
      <c r="B2567" s="85"/>
      <c r="C2567" s="85"/>
      <c r="D2567" s="85"/>
      <c r="AK2567" s="59"/>
    </row>
    <row r="2568" spans="2:37" s="83" customFormat="1" ht="15.95" customHeight="1" x14ac:dyDescent="0.35">
      <c r="B2568" s="85"/>
      <c r="C2568" s="85"/>
      <c r="D2568" s="85"/>
      <c r="AK2568" s="59"/>
    </row>
    <row r="2569" spans="2:37" s="83" customFormat="1" ht="15.95" customHeight="1" x14ac:dyDescent="0.35">
      <c r="B2569" s="85"/>
      <c r="C2569" s="85"/>
      <c r="D2569" s="85"/>
      <c r="AK2569" s="59"/>
    </row>
    <row r="2570" spans="2:37" s="83" customFormat="1" ht="15.95" customHeight="1" x14ac:dyDescent="0.35">
      <c r="B2570" s="85"/>
      <c r="C2570" s="85"/>
      <c r="D2570" s="85"/>
      <c r="AK2570" s="59"/>
    </row>
    <row r="2571" spans="2:37" s="83" customFormat="1" ht="15.95" customHeight="1" x14ac:dyDescent="0.35">
      <c r="B2571" s="85"/>
      <c r="C2571" s="85"/>
      <c r="D2571" s="85"/>
      <c r="AK2571" s="59"/>
    </row>
    <row r="2572" spans="2:37" s="83" customFormat="1" ht="15.95" customHeight="1" x14ac:dyDescent="0.35">
      <c r="B2572" s="85"/>
      <c r="C2572" s="85"/>
      <c r="D2572" s="85"/>
      <c r="AK2572" s="59"/>
    </row>
    <row r="2573" spans="2:37" s="83" customFormat="1" ht="15.95" customHeight="1" x14ac:dyDescent="0.35">
      <c r="B2573" s="85"/>
      <c r="C2573" s="85"/>
      <c r="D2573" s="85"/>
      <c r="AK2573" s="59"/>
    </row>
    <row r="2574" spans="2:37" s="83" customFormat="1" ht="15.95" customHeight="1" x14ac:dyDescent="0.35">
      <c r="B2574" s="85"/>
      <c r="C2574" s="85"/>
      <c r="D2574" s="85"/>
      <c r="AK2574" s="59"/>
    </row>
    <row r="2575" spans="2:37" s="83" customFormat="1" ht="15.95" customHeight="1" x14ac:dyDescent="0.35">
      <c r="B2575" s="85"/>
      <c r="C2575" s="85"/>
      <c r="D2575" s="85"/>
      <c r="AK2575" s="59"/>
    </row>
    <row r="2576" spans="2:37" s="83" customFormat="1" ht="15.95" customHeight="1" x14ac:dyDescent="0.35">
      <c r="B2576" s="85"/>
      <c r="C2576" s="85"/>
      <c r="D2576" s="85"/>
      <c r="AK2576" s="59"/>
    </row>
    <row r="2577" spans="2:37" s="83" customFormat="1" ht="15.95" customHeight="1" x14ac:dyDescent="0.35">
      <c r="B2577" s="85"/>
      <c r="C2577" s="85"/>
      <c r="D2577" s="85"/>
      <c r="AK2577" s="59"/>
    </row>
    <row r="2578" spans="2:37" s="83" customFormat="1" ht="15.95" customHeight="1" x14ac:dyDescent="0.35">
      <c r="B2578" s="85"/>
      <c r="C2578" s="85"/>
      <c r="D2578" s="85"/>
      <c r="AK2578" s="59"/>
    </row>
    <row r="2579" spans="2:37" s="83" customFormat="1" ht="15.95" customHeight="1" x14ac:dyDescent="0.35">
      <c r="B2579" s="85"/>
      <c r="C2579" s="85"/>
      <c r="D2579" s="85"/>
      <c r="AK2579" s="59"/>
    </row>
    <row r="2580" spans="2:37" s="83" customFormat="1" ht="15.95" customHeight="1" x14ac:dyDescent="0.35">
      <c r="B2580" s="85"/>
      <c r="C2580" s="85"/>
      <c r="D2580" s="85"/>
      <c r="AK2580" s="59"/>
    </row>
    <row r="2581" spans="2:37" s="83" customFormat="1" ht="15.95" customHeight="1" x14ac:dyDescent="0.35">
      <c r="B2581" s="85"/>
      <c r="C2581" s="85"/>
      <c r="D2581" s="85"/>
      <c r="AK2581" s="59"/>
    </row>
    <row r="2582" spans="2:37" s="83" customFormat="1" ht="15.95" customHeight="1" x14ac:dyDescent="0.35">
      <c r="B2582" s="85"/>
      <c r="C2582" s="85"/>
      <c r="D2582" s="85"/>
      <c r="AK2582" s="59"/>
    </row>
    <row r="2583" spans="2:37" s="83" customFormat="1" ht="15.95" customHeight="1" x14ac:dyDescent="0.35">
      <c r="B2583" s="85"/>
      <c r="C2583" s="85"/>
      <c r="D2583" s="85"/>
      <c r="AK2583" s="59"/>
    </row>
    <row r="2584" spans="2:37" s="83" customFormat="1" ht="15.95" customHeight="1" x14ac:dyDescent="0.35">
      <c r="B2584" s="85"/>
      <c r="C2584" s="85"/>
      <c r="D2584" s="85"/>
      <c r="AK2584" s="59"/>
    </row>
    <row r="2585" spans="2:37" s="83" customFormat="1" ht="15.95" customHeight="1" x14ac:dyDescent="0.35">
      <c r="B2585" s="85"/>
      <c r="C2585" s="85"/>
      <c r="D2585" s="85"/>
      <c r="AK2585" s="59"/>
    </row>
    <row r="2586" spans="2:37" s="83" customFormat="1" ht="15.95" customHeight="1" x14ac:dyDescent="0.35">
      <c r="B2586" s="85"/>
      <c r="C2586" s="85"/>
      <c r="D2586" s="85"/>
      <c r="AK2586" s="59"/>
    </row>
    <row r="2587" spans="2:37" s="83" customFormat="1" ht="15.95" customHeight="1" x14ac:dyDescent="0.35">
      <c r="B2587" s="85"/>
      <c r="C2587" s="85"/>
      <c r="D2587" s="85"/>
      <c r="AK2587" s="59"/>
    </row>
    <row r="2588" spans="2:37" s="83" customFormat="1" ht="15.95" customHeight="1" x14ac:dyDescent="0.35">
      <c r="B2588" s="85"/>
      <c r="C2588" s="85"/>
      <c r="D2588" s="85"/>
      <c r="AK2588" s="59"/>
    </row>
    <row r="2589" spans="2:37" s="83" customFormat="1" ht="15.95" customHeight="1" x14ac:dyDescent="0.35">
      <c r="B2589" s="85"/>
      <c r="C2589" s="85"/>
      <c r="D2589" s="85"/>
      <c r="AK2589" s="59"/>
    </row>
    <row r="2590" spans="2:37" s="83" customFormat="1" ht="15.95" customHeight="1" x14ac:dyDescent="0.35">
      <c r="B2590" s="85"/>
      <c r="C2590" s="85"/>
      <c r="D2590" s="85"/>
      <c r="AK2590" s="59"/>
    </row>
    <row r="2591" spans="2:37" s="83" customFormat="1" ht="15.95" customHeight="1" x14ac:dyDescent="0.35">
      <c r="B2591" s="85"/>
      <c r="C2591" s="85"/>
      <c r="D2591" s="85"/>
      <c r="AK2591" s="59"/>
    </row>
    <row r="2592" spans="2:37" s="83" customFormat="1" ht="15.95" customHeight="1" x14ac:dyDescent="0.35">
      <c r="B2592" s="85"/>
      <c r="C2592" s="85"/>
      <c r="D2592" s="85"/>
      <c r="AK2592" s="59"/>
    </row>
    <row r="2593" spans="2:37" s="83" customFormat="1" ht="15.95" customHeight="1" x14ac:dyDescent="0.35">
      <c r="B2593" s="85"/>
      <c r="C2593" s="85"/>
      <c r="D2593" s="85"/>
      <c r="AK2593" s="59"/>
    </row>
    <row r="2594" spans="2:37" s="83" customFormat="1" ht="15.95" customHeight="1" x14ac:dyDescent="0.35">
      <c r="B2594" s="85"/>
      <c r="C2594" s="85"/>
      <c r="D2594" s="85"/>
      <c r="AK2594" s="59"/>
    </row>
    <row r="2595" spans="2:37" s="83" customFormat="1" ht="15.95" customHeight="1" x14ac:dyDescent="0.35">
      <c r="B2595" s="85"/>
      <c r="C2595" s="85"/>
      <c r="D2595" s="85"/>
      <c r="AK2595" s="59"/>
    </row>
    <row r="2596" spans="2:37" s="83" customFormat="1" ht="15.95" customHeight="1" x14ac:dyDescent="0.35">
      <c r="B2596" s="85"/>
      <c r="C2596" s="85"/>
      <c r="D2596" s="85"/>
      <c r="AK2596" s="59"/>
    </row>
    <row r="2597" spans="2:37" s="83" customFormat="1" ht="15.95" customHeight="1" x14ac:dyDescent="0.35">
      <c r="B2597" s="85"/>
      <c r="C2597" s="85"/>
      <c r="D2597" s="85"/>
      <c r="AK2597" s="59"/>
    </row>
    <row r="2598" spans="2:37" s="83" customFormat="1" ht="15.95" customHeight="1" x14ac:dyDescent="0.35">
      <c r="B2598" s="85"/>
      <c r="C2598" s="85"/>
      <c r="D2598" s="85"/>
      <c r="AK2598" s="59"/>
    </row>
    <row r="2599" spans="2:37" s="83" customFormat="1" ht="15.95" customHeight="1" x14ac:dyDescent="0.35">
      <c r="B2599" s="85"/>
      <c r="C2599" s="85"/>
      <c r="D2599" s="85"/>
      <c r="AK2599" s="59"/>
    </row>
    <row r="2600" spans="2:37" s="83" customFormat="1" ht="15.95" customHeight="1" x14ac:dyDescent="0.35">
      <c r="B2600" s="85"/>
      <c r="C2600" s="85"/>
      <c r="D2600" s="85"/>
      <c r="AK2600" s="59"/>
    </row>
    <row r="2601" spans="2:37" s="83" customFormat="1" ht="15.95" customHeight="1" x14ac:dyDescent="0.35">
      <c r="B2601" s="85"/>
      <c r="C2601" s="85"/>
      <c r="D2601" s="85"/>
      <c r="AK2601" s="59"/>
    </row>
    <row r="2602" spans="2:37" s="83" customFormat="1" ht="15.95" customHeight="1" x14ac:dyDescent="0.35">
      <c r="B2602" s="85"/>
      <c r="C2602" s="85"/>
      <c r="D2602" s="85"/>
      <c r="AK2602" s="59"/>
    </row>
    <row r="2603" spans="2:37" s="83" customFormat="1" ht="15.95" customHeight="1" x14ac:dyDescent="0.35">
      <c r="B2603" s="85"/>
      <c r="C2603" s="85"/>
      <c r="D2603" s="85"/>
      <c r="AK2603" s="59"/>
    </row>
    <row r="2604" spans="2:37" s="83" customFormat="1" ht="15.95" customHeight="1" x14ac:dyDescent="0.35">
      <c r="B2604" s="85"/>
      <c r="C2604" s="85"/>
      <c r="D2604" s="85"/>
      <c r="AK2604" s="59"/>
    </row>
    <row r="2605" spans="2:37" s="83" customFormat="1" ht="15.95" customHeight="1" x14ac:dyDescent="0.35">
      <c r="B2605" s="85"/>
      <c r="C2605" s="85"/>
      <c r="D2605" s="85"/>
      <c r="AK2605" s="59"/>
    </row>
    <row r="2606" spans="2:37" s="83" customFormat="1" ht="15.95" customHeight="1" x14ac:dyDescent="0.35">
      <c r="B2606" s="85"/>
      <c r="C2606" s="85"/>
      <c r="D2606" s="85"/>
      <c r="AK2606" s="59"/>
    </row>
    <row r="2607" spans="2:37" s="83" customFormat="1" ht="15.95" customHeight="1" x14ac:dyDescent="0.35">
      <c r="B2607" s="85"/>
      <c r="C2607" s="85"/>
      <c r="D2607" s="85"/>
      <c r="AK2607" s="59"/>
    </row>
    <row r="2608" spans="2:37" s="83" customFormat="1" ht="15.95" customHeight="1" x14ac:dyDescent="0.35">
      <c r="B2608" s="85"/>
      <c r="C2608" s="85"/>
      <c r="D2608" s="85"/>
      <c r="AK2608" s="59"/>
    </row>
    <row r="2609" spans="2:37" s="83" customFormat="1" ht="15.95" customHeight="1" x14ac:dyDescent="0.35">
      <c r="B2609" s="85"/>
      <c r="C2609" s="85"/>
      <c r="D2609" s="85"/>
      <c r="AK2609" s="59"/>
    </row>
    <row r="2610" spans="2:37" s="83" customFormat="1" ht="15.95" customHeight="1" x14ac:dyDescent="0.35">
      <c r="B2610" s="85"/>
      <c r="C2610" s="85"/>
      <c r="D2610" s="85"/>
      <c r="AK2610" s="59"/>
    </row>
    <row r="2611" spans="2:37" s="83" customFormat="1" ht="15.95" customHeight="1" x14ac:dyDescent="0.35">
      <c r="B2611" s="85"/>
      <c r="C2611" s="85"/>
      <c r="D2611" s="85"/>
      <c r="AK2611" s="59"/>
    </row>
    <row r="2612" spans="2:37" s="83" customFormat="1" ht="15.95" customHeight="1" x14ac:dyDescent="0.35">
      <c r="B2612" s="85"/>
      <c r="C2612" s="85"/>
      <c r="D2612" s="85"/>
      <c r="AK2612" s="59"/>
    </row>
    <row r="2613" spans="2:37" s="83" customFormat="1" ht="15.95" customHeight="1" x14ac:dyDescent="0.35">
      <c r="B2613" s="85"/>
      <c r="C2613" s="85"/>
      <c r="D2613" s="85"/>
      <c r="AK2613" s="59"/>
    </row>
    <row r="2614" spans="2:37" s="83" customFormat="1" ht="15.95" customHeight="1" x14ac:dyDescent="0.35">
      <c r="B2614" s="85"/>
      <c r="C2614" s="85"/>
      <c r="D2614" s="85"/>
      <c r="AK2614" s="59"/>
    </row>
    <row r="2615" spans="2:37" s="83" customFormat="1" ht="15.95" customHeight="1" x14ac:dyDescent="0.35">
      <c r="B2615" s="85"/>
      <c r="C2615" s="85"/>
      <c r="D2615" s="85"/>
      <c r="AK2615" s="59"/>
    </row>
    <row r="2616" spans="2:37" s="83" customFormat="1" ht="15.95" customHeight="1" x14ac:dyDescent="0.35">
      <c r="B2616" s="85"/>
      <c r="C2616" s="85"/>
      <c r="D2616" s="85"/>
      <c r="AK2616" s="59"/>
    </row>
    <row r="2617" spans="2:37" s="83" customFormat="1" ht="15.95" customHeight="1" x14ac:dyDescent="0.35">
      <c r="B2617" s="85"/>
      <c r="C2617" s="85"/>
      <c r="D2617" s="85"/>
      <c r="AK2617" s="59"/>
    </row>
    <row r="2618" spans="2:37" s="83" customFormat="1" ht="15.95" customHeight="1" x14ac:dyDescent="0.35">
      <c r="B2618" s="85"/>
      <c r="C2618" s="85"/>
      <c r="D2618" s="85"/>
      <c r="AK2618" s="59"/>
    </row>
    <row r="2619" spans="2:37" s="83" customFormat="1" ht="15.95" customHeight="1" x14ac:dyDescent="0.35">
      <c r="B2619" s="85"/>
      <c r="C2619" s="85"/>
      <c r="D2619" s="85"/>
      <c r="AK2619" s="59"/>
    </row>
    <row r="2620" spans="2:37" s="83" customFormat="1" ht="15.95" customHeight="1" x14ac:dyDescent="0.35">
      <c r="B2620" s="85"/>
      <c r="C2620" s="85"/>
      <c r="D2620" s="85"/>
      <c r="AK2620" s="59"/>
    </row>
    <row r="2621" spans="2:37" s="83" customFormat="1" ht="15.95" customHeight="1" x14ac:dyDescent="0.35">
      <c r="B2621" s="85"/>
      <c r="C2621" s="85"/>
      <c r="D2621" s="85"/>
      <c r="AK2621" s="59"/>
    </row>
    <row r="2622" spans="2:37" s="83" customFormat="1" ht="15.95" customHeight="1" x14ac:dyDescent="0.35">
      <c r="B2622" s="85"/>
      <c r="C2622" s="85"/>
      <c r="D2622" s="85"/>
      <c r="AK2622" s="59"/>
    </row>
    <row r="2623" spans="2:37" s="83" customFormat="1" ht="15.95" customHeight="1" x14ac:dyDescent="0.35">
      <c r="B2623" s="85"/>
      <c r="C2623" s="85"/>
      <c r="D2623" s="85"/>
      <c r="AK2623" s="59"/>
    </row>
    <row r="2624" spans="2:37" s="83" customFormat="1" ht="15.95" customHeight="1" x14ac:dyDescent="0.35">
      <c r="B2624" s="85"/>
      <c r="C2624" s="85"/>
      <c r="D2624" s="85"/>
      <c r="AK2624" s="59"/>
    </row>
    <row r="2625" spans="2:37" s="83" customFormat="1" ht="15.95" customHeight="1" x14ac:dyDescent="0.35">
      <c r="B2625" s="85"/>
      <c r="C2625" s="85"/>
      <c r="D2625" s="85"/>
      <c r="AK2625" s="59"/>
    </row>
    <row r="2626" spans="2:37" s="83" customFormat="1" ht="15.95" customHeight="1" x14ac:dyDescent="0.35">
      <c r="B2626" s="85"/>
      <c r="C2626" s="85"/>
      <c r="D2626" s="85"/>
      <c r="AK2626" s="59"/>
    </row>
    <row r="2627" spans="2:37" s="83" customFormat="1" ht="15.95" customHeight="1" x14ac:dyDescent="0.35">
      <c r="B2627" s="85"/>
      <c r="C2627" s="85"/>
      <c r="D2627" s="85"/>
      <c r="AK2627" s="59"/>
    </row>
    <row r="2628" spans="2:37" s="83" customFormat="1" ht="15.95" customHeight="1" x14ac:dyDescent="0.35">
      <c r="B2628" s="85"/>
      <c r="C2628" s="85"/>
      <c r="D2628" s="85"/>
      <c r="AK2628" s="59"/>
    </row>
    <row r="2629" spans="2:37" s="83" customFormat="1" ht="15.95" customHeight="1" x14ac:dyDescent="0.35">
      <c r="B2629" s="85"/>
      <c r="C2629" s="85"/>
      <c r="D2629" s="85"/>
      <c r="AK2629" s="59"/>
    </row>
    <row r="2630" spans="2:37" s="83" customFormat="1" ht="15.95" customHeight="1" x14ac:dyDescent="0.35">
      <c r="B2630" s="85"/>
      <c r="C2630" s="85"/>
      <c r="D2630" s="85"/>
      <c r="AK2630" s="59"/>
    </row>
    <row r="2631" spans="2:37" s="83" customFormat="1" ht="15.95" customHeight="1" x14ac:dyDescent="0.35">
      <c r="B2631" s="85"/>
      <c r="C2631" s="85"/>
      <c r="D2631" s="85"/>
      <c r="AK2631" s="59"/>
    </row>
    <row r="2632" spans="2:37" s="83" customFormat="1" ht="15.95" customHeight="1" x14ac:dyDescent="0.35">
      <c r="B2632" s="85"/>
      <c r="C2632" s="85"/>
      <c r="D2632" s="85"/>
      <c r="AK2632" s="59"/>
    </row>
    <row r="2633" spans="2:37" s="83" customFormat="1" ht="15.95" customHeight="1" x14ac:dyDescent="0.35">
      <c r="B2633" s="85"/>
      <c r="C2633" s="85"/>
      <c r="D2633" s="85"/>
      <c r="AK2633" s="59"/>
    </row>
    <row r="2634" spans="2:37" s="83" customFormat="1" ht="15.95" customHeight="1" x14ac:dyDescent="0.35">
      <c r="B2634" s="85"/>
      <c r="C2634" s="85"/>
      <c r="D2634" s="85"/>
      <c r="AK2634" s="59"/>
    </row>
    <row r="2635" spans="2:37" s="83" customFormat="1" ht="15.95" customHeight="1" x14ac:dyDescent="0.35">
      <c r="B2635" s="85"/>
      <c r="C2635" s="85"/>
      <c r="D2635" s="85"/>
      <c r="AK2635" s="59"/>
    </row>
    <row r="2636" spans="2:37" s="83" customFormat="1" ht="15.95" customHeight="1" x14ac:dyDescent="0.35">
      <c r="B2636" s="85"/>
      <c r="C2636" s="85"/>
      <c r="D2636" s="85"/>
      <c r="AK2636" s="59"/>
    </row>
    <row r="2637" spans="2:37" s="83" customFormat="1" ht="15.95" customHeight="1" x14ac:dyDescent="0.35">
      <c r="B2637" s="85"/>
      <c r="C2637" s="85"/>
      <c r="D2637" s="85"/>
      <c r="AK2637" s="59"/>
    </row>
    <row r="2638" spans="2:37" s="83" customFormat="1" ht="15.95" customHeight="1" x14ac:dyDescent="0.35">
      <c r="B2638" s="85"/>
      <c r="C2638" s="85"/>
      <c r="D2638" s="85"/>
      <c r="AK2638" s="59"/>
    </row>
    <row r="2639" spans="2:37" s="83" customFormat="1" ht="15.95" customHeight="1" x14ac:dyDescent="0.35">
      <c r="B2639" s="85"/>
      <c r="C2639" s="85"/>
      <c r="D2639" s="85"/>
      <c r="AK2639" s="59"/>
    </row>
    <row r="2640" spans="2:37" s="83" customFormat="1" ht="15.95" customHeight="1" x14ac:dyDescent="0.35">
      <c r="B2640" s="85"/>
      <c r="C2640" s="85"/>
      <c r="D2640" s="85"/>
      <c r="AK2640" s="59"/>
    </row>
    <row r="2641" spans="2:37" s="83" customFormat="1" ht="15.95" customHeight="1" x14ac:dyDescent="0.35">
      <c r="B2641" s="85"/>
      <c r="C2641" s="85"/>
      <c r="D2641" s="85"/>
      <c r="AK2641" s="59"/>
    </row>
    <row r="2642" spans="2:37" s="83" customFormat="1" ht="15.95" customHeight="1" x14ac:dyDescent="0.35">
      <c r="B2642" s="85"/>
      <c r="C2642" s="85"/>
      <c r="D2642" s="85"/>
      <c r="AK2642" s="59"/>
    </row>
    <row r="2643" spans="2:37" s="83" customFormat="1" ht="15.95" customHeight="1" x14ac:dyDescent="0.35">
      <c r="B2643" s="85"/>
      <c r="C2643" s="85"/>
      <c r="D2643" s="85"/>
      <c r="AK2643" s="59"/>
    </row>
    <row r="2644" spans="2:37" s="83" customFormat="1" ht="15.95" customHeight="1" x14ac:dyDescent="0.35">
      <c r="B2644" s="85"/>
      <c r="C2644" s="85"/>
      <c r="D2644" s="85"/>
      <c r="AK2644" s="59"/>
    </row>
    <row r="2645" spans="2:37" s="83" customFormat="1" ht="15.95" customHeight="1" x14ac:dyDescent="0.35">
      <c r="B2645" s="85"/>
      <c r="C2645" s="85"/>
      <c r="D2645" s="85"/>
      <c r="AK2645" s="59"/>
    </row>
    <row r="2646" spans="2:37" s="83" customFormat="1" ht="15.95" customHeight="1" x14ac:dyDescent="0.35">
      <c r="B2646" s="85"/>
      <c r="C2646" s="85"/>
      <c r="D2646" s="85"/>
      <c r="AK2646" s="59"/>
    </row>
    <row r="2647" spans="2:37" s="83" customFormat="1" ht="15.95" customHeight="1" x14ac:dyDescent="0.35">
      <c r="B2647" s="85"/>
      <c r="C2647" s="85"/>
      <c r="D2647" s="85"/>
      <c r="AK2647" s="59"/>
    </row>
    <row r="2648" spans="2:37" s="83" customFormat="1" ht="15.95" customHeight="1" x14ac:dyDescent="0.35">
      <c r="B2648" s="85"/>
      <c r="C2648" s="85"/>
      <c r="D2648" s="85"/>
      <c r="AK2648" s="59"/>
    </row>
    <row r="2649" spans="2:37" s="83" customFormat="1" ht="15.95" customHeight="1" x14ac:dyDescent="0.35">
      <c r="B2649" s="85"/>
      <c r="C2649" s="85"/>
      <c r="D2649" s="85"/>
      <c r="AK2649" s="59"/>
    </row>
    <row r="2650" spans="2:37" s="83" customFormat="1" ht="15.95" customHeight="1" x14ac:dyDescent="0.35">
      <c r="B2650" s="85"/>
      <c r="C2650" s="85"/>
      <c r="D2650" s="85"/>
      <c r="AK2650" s="59"/>
    </row>
    <row r="2651" spans="2:37" s="83" customFormat="1" ht="15.95" customHeight="1" x14ac:dyDescent="0.35">
      <c r="B2651" s="85"/>
      <c r="C2651" s="85"/>
      <c r="D2651" s="85"/>
      <c r="AK2651" s="59"/>
    </row>
    <row r="2652" spans="2:37" s="83" customFormat="1" ht="15.95" customHeight="1" x14ac:dyDescent="0.35">
      <c r="B2652" s="85"/>
      <c r="C2652" s="85"/>
      <c r="D2652" s="85"/>
      <c r="AK2652" s="59"/>
    </row>
    <row r="2653" spans="2:37" s="83" customFormat="1" ht="15.95" customHeight="1" x14ac:dyDescent="0.35">
      <c r="B2653" s="85"/>
      <c r="C2653" s="85"/>
      <c r="D2653" s="85"/>
      <c r="AK2653" s="59"/>
    </row>
    <row r="2654" spans="2:37" s="83" customFormat="1" ht="15.95" customHeight="1" x14ac:dyDescent="0.35">
      <c r="B2654" s="85"/>
      <c r="C2654" s="85"/>
      <c r="D2654" s="85"/>
      <c r="AK2654" s="59"/>
    </row>
    <row r="2655" spans="2:37" s="83" customFormat="1" ht="15.95" customHeight="1" x14ac:dyDescent="0.35">
      <c r="B2655" s="85"/>
      <c r="C2655" s="85"/>
      <c r="D2655" s="85"/>
      <c r="AK2655" s="59"/>
    </row>
    <row r="2656" spans="2:37" s="83" customFormat="1" ht="15.95" customHeight="1" x14ac:dyDescent="0.35">
      <c r="B2656" s="85"/>
      <c r="C2656" s="85"/>
      <c r="D2656" s="85"/>
      <c r="AK2656" s="59"/>
    </row>
    <row r="2657" spans="2:37" s="83" customFormat="1" ht="15.95" customHeight="1" x14ac:dyDescent="0.35">
      <c r="B2657" s="85"/>
      <c r="C2657" s="85"/>
      <c r="D2657" s="85"/>
      <c r="AK2657" s="59"/>
    </row>
    <row r="2658" spans="2:37" s="83" customFormat="1" ht="15.95" customHeight="1" x14ac:dyDescent="0.35">
      <c r="B2658" s="85"/>
      <c r="C2658" s="85"/>
      <c r="D2658" s="85"/>
      <c r="AK2658" s="59"/>
    </row>
    <row r="2659" spans="2:37" s="83" customFormat="1" ht="15.95" customHeight="1" x14ac:dyDescent="0.35">
      <c r="B2659" s="85"/>
      <c r="C2659" s="85"/>
      <c r="D2659" s="85"/>
      <c r="AK2659" s="59"/>
    </row>
    <row r="2660" spans="2:37" s="83" customFormat="1" ht="15.95" customHeight="1" x14ac:dyDescent="0.35">
      <c r="B2660" s="85"/>
      <c r="C2660" s="85"/>
      <c r="D2660" s="85"/>
      <c r="AK2660" s="59"/>
    </row>
    <row r="2661" spans="2:37" s="83" customFormat="1" ht="15.95" customHeight="1" x14ac:dyDescent="0.35">
      <c r="B2661" s="85"/>
      <c r="C2661" s="85"/>
      <c r="D2661" s="85"/>
      <c r="AK2661" s="59"/>
    </row>
    <row r="2662" spans="2:37" s="83" customFormat="1" ht="15.95" customHeight="1" x14ac:dyDescent="0.35">
      <c r="B2662" s="85"/>
      <c r="C2662" s="85"/>
      <c r="D2662" s="85"/>
      <c r="AK2662" s="59"/>
    </row>
    <row r="2663" spans="2:37" s="83" customFormat="1" ht="15.95" customHeight="1" x14ac:dyDescent="0.35">
      <c r="B2663" s="85"/>
      <c r="C2663" s="85"/>
      <c r="D2663" s="85"/>
      <c r="AK2663" s="59"/>
    </row>
    <row r="2664" spans="2:37" s="83" customFormat="1" ht="15.95" customHeight="1" x14ac:dyDescent="0.35">
      <c r="B2664" s="85"/>
      <c r="C2664" s="85"/>
      <c r="D2664" s="85"/>
      <c r="AK2664" s="59"/>
    </row>
    <row r="2665" spans="2:37" s="83" customFormat="1" ht="15.95" customHeight="1" x14ac:dyDescent="0.35">
      <c r="B2665" s="85"/>
      <c r="C2665" s="85"/>
      <c r="D2665" s="85"/>
      <c r="AK2665" s="59"/>
    </row>
    <row r="2666" spans="2:37" s="83" customFormat="1" ht="15.95" customHeight="1" x14ac:dyDescent="0.35">
      <c r="B2666" s="85"/>
      <c r="C2666" s="85"/>
      <c r="D2666" s="85"/>
      <c r="AK2666" s="59"/>
    </row>
    <row r="2667" spans="2:37" s="83" customFormat="1" ht="15.95" customHeight="1" x14ac:dyDescent="0.35">
      <c r="B2667" s="85"/>
      <c r="C2667" s="85"/>
      <c r="D2667" s="85"/>
      <c r="AK2667" s="59"/>
    </row>
    <row r="2668" spans="2:37" s="83" customFormat="1" ht="15.95" customHeight="1" x14ac:dyDescent="0.35">
      <c r="B2668" s="85"/>
      <c r="C2668" s="85"/>
      <c r="D2668" s="85"/>
      <c r="AK2668" s="59"/>
    </row>
    <row r="2669" spans="2:37" s="83" customFormat="1" ht="15.95" customHeight="1" x14ac:dyDescent="0.35">
      <c r="B2669" s="85"/>
      <c r="C2669" s="85"/>
      <c r="D2669" s="85"/>
      <c r="AK2669" s="59"/>
    </row>
    <row r="2670" spans="2:37" s="83" customFormat="1" ht="15.95" customHeight="1" x14ac:dyDescent="0.35">
      <c r="B2670" s="85"/>
      <c r="C2670" s="85"/>
      <c r="D2670" s="85"/>
      <c r="AK2670" s="59"/>
    </row>
    <row r="2671" spans="2:37" s="83" customFormat="1" ht="15.95" customHeight="1" x14ac:dyDescent="0.35">
      <c r="B2671" s="85"/>
      <c r="C2671" s="85"/>
      <c r="D2671" s="85"/>
      <c r="AK2671" s="59"/>
    </row>
    <row r="2672" spans="2:37" s="83" customFormat="1" ht="15.95" customHeight="1" x14ac:dyDescent="0.35">
      <c r="B2672" s="85"/>
      <c r="C2672" s="85"/>
      <c r="D2672" s="85"/>
      <c r="AK2672" s="59"/>
    </row>
    <row r="2673" spans="2:37" s="83" customFormat="1" ht="15.95" customHeight="1" x14ac:dyDescent="0.35">
      <c r="B2673" s="85"/>
      <c r="C2673" s="85"/>
      <c r="D2673" s="85"/>
      <c r="AK2673" s="59"/>
    </row>
    <row r="2674" spans="2:37" s="83" customFormat="1" ht="15.95" customHeight="1" x14ac:dyDescent="0.35">
      <c r="B2674" s="85"/>
      <c r="C2674" s="85"/>
      <c r="D2674" s="85"/>
      <c r="AK2674" s="59"/>
    </row>
    <row r="2675" spans="2:37" s="83" customFormat="1" ht="15.95" customHeight="1" x14ac:dyDescent="0.35">
      <c r="B2675" s="85"/>
      <c r="C2675" s="85"/>
      <c r="D2675" s="85"/>
      <c r="AK2675" s="59"/>
    </row>
    <row r="2676" spans="2:37" s="83" customFormat="1" ht="15.95" customHeight="1" x14ac:dyDescent="0.35">
      <c r="B2676" s="85"/>
      <c r="C2676" s="85"/>
      <c r="D2676" s="85"/>
      <c r="AK2676" s="59"/>
    </row>
    <row r="2677" spans="2:37" s="83" customFormat="1" ht="15.95" customHeight="1" x14ac:dyDescent="0.35">
      <c r="B2677" s="85"/>
      <c r="C2677" s="85"/>
      <c r="D2677" s="85"/>
      <c r="AK2677" s="59"/>
    </row>
    <row r="2678" spans="2:37" s="83" customFormat="1" ht="15.95" customHeight="1" x14ac:dyDescent="0.35">
      <c r="B2678" s="85"/>
      <c r="C2678" s="85"/>
      <c r="D2678" s="85"/>
      <c r="AK2678" s="59"/>
    </row>
    <row r="2679" spans="2:37" s="83" customFormat="1" ht="15.95" customHeight="1" x14ac:dyDescent="0.35">
      <c r="B2679" s="85"/>
      <c r="C2679" s="85"/>
      <c r="D2679" s="85"/>
      <c r="AK2679" s="59"/>
    </row>
    <row r="2680" spans="2:37" s="83" customFormat="1" ht="15.95" customHeight="1" x14ac:dyDescent="0.35">
      <c r="B2680" s="85"/>
      <c r="C2680" s="85"/>
      <c r="D2680" s="85"/>
      <c r="AK2680" s="59"/>
    </row>
    <row r="2681" spans="2:37" s="83" customFormat="1" ht="15.95" customHeight="1" x14ac:dyDescent="0.35">
      <c r="B2681" s="85"/>
      <c r="C2681" s="85"/>
      <c r="D2681" s="85"/>
      <c r="AK2681" s="59"/>
    </row>
    <row r="2682" spans="2:37" s="83" customFormat="1" ht="15.95" customHeight="1" x14ac:dyDescent="0.35">
      <c r="B2682" s="85"/>
      <c r="C2682" s="85"/>
      <c r="D2682" s="85"/>
      <c r="AK2682" s="59"/>
    </row>
    <row r="2683" spans="2:37" s="83" customFormat="1" ht="15.95" customHeight="1" x14ac:dyDescent="0.35">
      <c r="B2683" s="85"/>
      <c r="C2683" s="85"/>
      <c r="D2683" s="85"/>
      <c r="AK2683" s="59"/>
    </row>
    <row r="2684" spans="2:37" s="83" customFormat="1" ht="15.95" customHeight="1" x14ac:dyDescent="0.35">
      <c r="B2684" s="85"/>
      <c r="C2684" s="85"/>
      <c r="D2684" s="85"/>
      <c r="AK2684" s="59"/>
    </row>
    <row r="2685" spans="2:37" s="83" customFormat="1" ht="15.95" customHeight="1" x14ac:dyDescent="0.35">
      <c r="B2685" s="85"/>
      <c r="C2685" s="85"/>
      <c r="D2685" s="85"/>
      <c r="AK2685" s="59"/>
    </row>
    <row r="2686" spans="2:37" s="83" customFormat="1" ht="15.95" customHeight="1" x14ac:dyDescent="0.35">
      <c r="B2686" s="85"/>
      <c r="C2686" s="85"/>
      <c r="D2686" s="85"/>
      <c r="AK2686" s="59"/>
    </row>
    <row r="2687" spans="2:37" s="83" customFormat="1" ht="15.95" customHeight="1" x14ac:dyDescent="0.35">
      <c r="B2687" s="85"/>
      <c r="C2687" s="85"/>
      <c r="D2687" s="85"/>
      <c r="AK2687" s="59"/>
    </row>
    <row r="2688" spans="2:37" s="83" customFormat="1" ht="15.95" customHeight="1" x14ac:dyDescent="0.35">
      <c r="B2688" s="85"/>
      <c r="C2688" s="85"/>
      <c r="D2688" s="85"/>
      <c r="AK2688" s="59"/>
    </row>
    <row r="2689" spans="2:37" s="83" customFormat="1" ht="15.95" customHeight="1" x14ac:dyDescent="0.35">
      <c r="B2689" s="85"/>
      <c r="C2689" s="85"/>
      <c r="D2689" s="85"/>
      <c r="AK2689" s="59"/>
    </row>
    <row r="2690" spans="2:37" s="83" customFormat="1" ht="15.95" customHeight="1" x14ac:dyDescent="0.35">
      <c r="B2690" s="85"/>
      <c r="C2690" s="85"/>
      <c r="D2690" s="85"/>
      <c r="AK2690" s="59"/>
    </row>
    <row r="2691" spans="2:37" s="83" customFormat="1" ht="15.95" customHeight="1" x14ac:dyDescent="0.35">
      <c r="B2691" s="85"/>
      <c r="C2691" s="85"/>
      <c r="D2691" s="85"/>
      <c r="AK2691" s="59"/>
    </row>
    <row r="2692" spans="2:37" s="83" customFormat="1" ht="15.95" customHeight="1" x14ac:dyDescent="0.35">
      <c r="B2692" s="85"/>
      <c r="C2692" s="85"/>
      <c r="D2692" s="85"/>
      <c r="AK2692" s="59"/>
    </row>
    <row r="2693" spans="2:37" s="83" customFormat="1" ht="15.95" customHeight="1" x14ac:dyDescent="0.35">
      <c r="B2693" s="85"/>
      <c r="C2693" s="85"/>
      <c r="D2693" s="85"/>
      <c r="AK2693" s="59"/>
    </row>
    <row r="2694" spans="2:37" s="83" customFormat="1" ht="15.95" customHeight="1" x14ac:dyDescent="0.35">
      <c r="B2694" s="85"/>
      <c r="C2694" s="85"/>
      <c r="D2694" s="85"/>
      <c r="AK2694" s="59"/>
    </row>
    <row r="2695" spans="2:37" s="83" customFormat="1" ht="15.95" customHeight="1" x14ac:dyDescent="0.35">
      <c r="B2695" s="85"/>
      <c r="C2695" s="85"/>
      <c r="D2695" s="85"/>
      <c r="AK2695" s="59"/>
    </row>
    <row r="2696" spans="2:37" s="83" customFormat="1" ht="15.95" customHeight="1" x14ac:dyDescent="0.35">
      <c r="B2696" s="85"/>
      <c r="C2696" s="85"/>
      <c r="D2696" s="85"/>
      <c r="AK2696" s="59"/>
    </row>
    <row r="2697" spans="2:37" s="83" customFormat="1" ht="15.95" customHeight="1" x14ac:dyDescent="0.35">
      <c r="B2697" s="85"/>
      <c r="C2697" s="85"/>
      <c r="D2697" s="85"/>
      <c r="AK2697" s="59"/>
    </row>
    <row r="2698" spans="2:37" s="83" customFormat="1" ht="15.95" customHeight="1" x14ac:dyDescent="0.35">
      <c r="B2698" s="85"/>
      <c r="C2698" s="85"/>
      <c r="D2698" s="85"/>
      <c r="AK2698" s="59"/>
    </row>
    <row r="2699" spans="2:37" s="83" customFormat="1" ht="15.95" customHeight="1" x14ac:dyDescent="0.35">
      <c r="B2699" s="85"/>
      <c r="C2699" s="85"/>
      <c r="D2699" s="85"/>
      <c r="AK2699" s="59"/>
    </row>
    <row r="2700" spans="2:37" s="83" customFormat="1" ht="15.95" customHeight="1" x14ac:dyDescent="0.35">
      <c r="B2700" s="85"/>
      <c r="C2700" s="85"/>
      <c r="D2700" s="85"/>
      <c r="AK2700" s="59"/>
    </row>
    <row r="2701" spans="2:37" s="83" customFormat="1" ht="15.95" customHeight="1" x14ac:dyDescent="0.35">
      <c r="B2701" s="85"/>
      <c r="C2701" s="85"/>
      <c r="D2701" s="85"/>
      <c r="AK2701" s="59"/>
    </row>
    <row r="2702" spans="2:37" s="83" customFormat="1" ht="15.95" customHeight="1" x14ac:dyDescent="0.35">
      <c r="B2702" s="85"/>
      <c r="C2702" s="85"/>
      <c r="D2702" s="85"/>
      <c r="AK2702" s="59"/>
    </row>
    <row r="2703" spans="2:37" s="83" customFormat="1" ht="15.95" customHeight="1" x14ac:dyDescent="0.35">
      <c r="B2703" s="85"/>
      <c r="C2703" s="85"/>
      <c r="D2703" s="85"/>
      <c r="AK2703" s="59"/>
    </row>
    <row r="2704" spans="2:37" s="83" customFormat="1" ht="15.95" customHeight="1" x14ac:dyDescent="0.35">
      <c r="B2704" s="85"/>
      <c r="C2704" s="85"/>
      <c r="D2704" s="85"/>
      <c r="AK2704" s="59"/>
    </row>
    <row r="2705" spans="2:37" s="83" customFormat="1" ht="15.95" customHeight="1" x14ac:dyDescent="0.35">
      <c r="B2705" s="85"/>
      <c r="C2705" s="85"/>
      <c r="D2705" s="85"/>
      <c r="AK2705" s="59"/>
    </row>
    <row r="2706" spans="2:37" s="83" customFormat="1" ht="15.95" customHeight="1" x14ac:dyDescent="0.35">
      <c r="B2706" s="85"/>
      <c r="C2706" s="85"/>
      <c r="D2706" s="85"/>
      <c r="AK2706" s="59"/>
    </row>
    <row r="2707" spans="2:37" s="83" customFormat="1" ht="15.95" customHeight="1" x14ac:dyDescent="0.35">
      <c r="B2707" s="85"/>
      <c r="C2707" s="85"/>
      <c r="D2707" s="85"/>
      <c r="AK2707" s="59"/>
    </row>
    <row r="2708" spans="2:37" s="83" customFormat="1" ht="15.95" customHeight="1" x14ac:dyDescent="0.35">
      <c r="B2708" s="85"/>
      <c r="C2708" s="85"/>
      <c r="D2708" s="85"/>
      <c r="AK2708" s="59"/>
    </row>
    <row r="2709" spans="2:37" s="83" customFormat="1" ht="15.95" customHeight="1" x14ac:dyDescent="0.35">
      <c r="B2709" s="85"/>
      <c r="C2709" s="85"/>
      <c r="D2709" s="85"/>
      <c r="AK2709" s="59"/>
    </row>
    <row r="2710" spans="2:37" s="83" customFormat="1" ht="15.95" customHeight="1" x14ac:dyDescent="0.35">
      <c r="B2710" s="85"/>
      <c r="C2710" s="85"/>
      <c r="D2710" s="85"/>
      <c r="AK2710" s="59"/>
    </row>
    <row r="2711" spans="2:37" s="83" customFormat="1" ht="15.95" customHeight="1" x14ac:dyDescent="0.35">
      <c r="B2711" s="85"/>
      <c r="C2711" s="85"/>
      <c r="D2711" s="85"/>
      <c r="AK2711" s="59"/>
    </row>
    <row r="2712" spans="2:37" s="83" customFormat="1" ht="15.95" customHeight="1" x14ac:dyDescent="0.35">
      <c r="B2712" s="85"/>
      <c r="C2712" s="85"/>
      <c r="D2712" s="85"/>
      <c r="AK2712" s="59"/>
    </row>
    <row r="2713" spans="2:37" s="83" customFormat="1" ht="15.95" customHeight="1" x14ac:dyDescent="0.35">
      <c r="B2713" s="85"/>
      <c r="C2713" s="85"/>
      <c r="D2713" s="85"/>
      <c r="AK2713" s="59"/>
    </row>
    <row r="2714" spans="2:37" s="83" customFormat="1" ht="15.95" customHeight="1" x14ac:dyDescent="0.35">
      <c r="B2714" s="85"/>
      <c r="C2714" s="85"/>
      <c r="D2714" s="85"/>
      <c r="AK2714" s="59"/>
    </row>
    <row r="2715" spans="2:37" s="83" customFormat="1" ht="15.95" customHeight="1" x14ac:dyDescent="0.35">
      <c r="B2715" s="85"/>
      <c r="C2715" s="85"/>
      <c r="D2715" s="85"/>
      <c r="AK2715" s="59"/>
    </row>
    <row r="2716" spans="2:37" s="83" customFormat="1" ht="15.95" customHeight="1" x14ac:dyDescent="0.35">
      <c r="B2716" s="85"/>
      <c r="C2716" s="85"/>
      <c r="D2716" s="85"/>
      <c r="AK2716" s="59"/>
    </row>
    <row r="2717" spans="2:37" s="83" customFormat="1" ht="15.95" customHeight="1" x14ac:dyDescent="0.35">
      <c r="B2717" s="85"/>
      <c r="C2717" s="85"/>
      <c r="D2717" s="85"/>
      <c r="AK2717" s="59"/>
    </row>
    <row r="2718" spans="2:37" s="83" customFormat="1" ht="15.95" customHeight="1" x14ac:dyDescent="0.35">
      <c r="B2718" s="85"/>
      <c r="C2718" s="85"/>
      <c r="D2718" s="85"/>
      <c r="AK2718" s="59"/>
    </row>
    <row r="2719" spans="2:37" s="83" customFormat="1" ht="15.95" customHeight="1" x14ac:dyDescent="0.35">
      <c r="B2719" s="85"/>
      <c r="C2719" s="85"/>
      <c r="D2719" s="85"/>
      <c r="AK2719" s="59"/>
    </row>
    <row r="2720" spans="2:37" s="83" customFormat="1" ht="15.95" customHeight="1" x14ac:dyDescent="0.35">
      <c r="B2720" s="85"/>
      <c r="C2720" s="85"/>
      <c r="D2720" s="85"/>
      <c r="AK2720" s="59"/>
    </row>
    <row r="2721" spans="2:37" s="83" customFormat="1" ht="15.95" customHeight="1" x14ac:dyDescent="0.35">
      <c r="B2721" s="85"/>
      <c r="C2721" s="85"/>
      <c r="D2721" s="85"/>
      <c r="AK2721" s="59"/>
    </row>
    <row r="2722" spans="2:37" s="83" customFormat="1" ht="15.95" customHeight="1" x14ac:dyDescent="0.35">
      <c r="B2722" s="85"/>
      <c r="C2722" s="85"/>
      <c r="D2722" s="85"/>
      <c r="AK2722" s="59"/>
    </row>
    <row r="2723" spans="2:37" s="83" customFormat="1" ht="15.95" customHeight="1" x14ac:dyDescent="0.35">
      <c r="B2723" s="85"/>
      <c r="C2723" s="85"/>
      <c r="D2723" s="85"/>
      <c r="AK2723" s="59"/>
    </row>
    <row r="2724" spans="2:37" s="83" customFormat="1" ht="15.95" customHeight="1" x14ac:dyDescent="0.35">
      <c r="B2724" s="85"/>
      <c r="C2724" s="85"/>
      <c r="D2724" s="85"/>
      <c r="AK2724" s="59"/>
    </row>
    <row r="2725" spans="2:37" s="83" customFormat="1" ht="15.95" customHeight="1" x14ac:dyDescent="0.35">
      <c r="B2725" s="85"/>
      <c r="C2725" s="85"/>
      <c r="D2725" s="85"/>
      <c r="AK2725" s="59"/>
    </row>
    <row r="2726" spans="2:37" s="83" customFormat="1" ht="15.95" customHeight="1" x14ac:dyDescent="0.35">
      <c r="B2726" s="85"/>
      <c r="C2726" s="85"/>
      <c r="D2726" s="85"/>
      <c r="AK2726" s="59"/>
    </row>
    <row r="2727" spans="2:37" s="83" customFormat="1" ht="15.95" customHeight="1" x14ac:dyDescent="0.35">
      <c r="B2727" s="85"/>
      <c r="C2727" s="85"/>
      <c r="D2727" s="85"/>
      <c r="AK2727" s="59"/>
    </row>
    <row r="2728" spans="2:37" s="83" customFormat="1" ht="15.95" customHeight="1" x14ac:dyDescent="0.35">
      <c r="B2728" s="85"/>
      <c r="C2728" s="85"/>
      <c r="D2728" s="85"/>
      <c r="AK2728" s="59"/>
    </row>
    <row r="2729" spans="2:37" s="83" customFormat="1" ht="15.95" customHeight="1" x14ac:dyDescent="0.35">
      <c r="B2729" s="85"/>
      <c r="C2729" s="85"/>
      <c r="D2729" s="85"/>
      <c r="AK2729" s="59"/>
    </row>
    <row r="2730" spans="2:37" s="83" customFormat="1" ht="15.95" customHeight="1" x14ac:dyDescent="0.35">
      <c r="B2730" s="85"/>
      <c r="C2730" s="85"/>
      <c r="D2730" s="85"/>
      <c r="AK2730" s="59"/>
    </row>
    <row r="2731" spans="2:37" s="83" customFormat="1" ht="15.95" customHeight="1" x14ac:dyDescent="0.35">
      <c r="B2731" s="85"/>
      <c r="C2731" s="85"/>
      <c r="D2731" s="85"/>
      <c r="AK2731" s="59"/>
    </row>
    <row r="2732" spans="2:37" s="83" customFormat="1" ht="15.95" customHeight="1" x14ac:dyDescent="0.35">
      <c r="B2732" s="85"/>
      <c r="C2732" s="85"/>
      <c r="D2732" s="85"/>
      <c r="AK2732" s="59"/>
    </row>
    <row r="2733" spans="2:37" s="83" customFormat="1" ht="15.95" customHeight="1" x14ac:dyDescent="0.35">
      <c r="B2733" s="85"/>
      <c r="C2733" s="85"/>
      <c r="D2733" s="85"/>
      <c r="AK2733" s="59"/>
    </row>
    <row r="2734" spans="2:37" s="83" customFormat="1" ht="15.95" customHeight="1" x14ac:dyDescent="0.35">
      <c r="B2734" s="85"/>
      <c r="C2734" s="85"/>
      <c r="D2734" s="85"/>
      <c r="AK2734" s="59"/>
    </row>
    <row r="2735" spans="2:37" s="83" customFormat="1" ht="15.95" customHeight="1" x14ac:dyDescent="0.35">
      <c r="B2735" s="85"/>
      <c r="C2735" s="85"/>
      <c r="D2735" s="85"/>
      <c r="AK2735" s="59"/>
    </row>
    <row r="2736" spans="2:37" s="83" customFormat="1" ht="15.95" customHeight="1" x14ac:dyDescent="0.35">
      <c r="B2736" s="85"/>
      <c r="C2736" s="85"/>
      <c r="D2736" s="85"/>
      <c r="AK2736" s="59"/>
    </row>
    <row r="2737" spans="2:37" s="83" customFormat="1" ht="15.95" customHeight="1" x14ac:dyDescent="0.35">
      <c r="B2737" s="85"/>
      <c r="C2737" s="85"/>
      <c r="D2737" s="85"/>
      <c r="AK2737" s="59"/>
    </row>
    <row r="2738" spans="2:37" s="83" customFormat="1" ht="15.95" customHeight="1" x14ac:dyDescent="0.35">
      <c r="B2738" s="85"/>
      <c r="C2738" s="85"/>
      <c r="D2738" s="85"/>
      <c r="AK2738" s="59"/>
    </row>
    <row r="2739" spans="2:37" s="83" customFormat="1" ht="15.95" customHeight="1" x14ac:dyDescent="0.35">
      <c r="B2739" s="85"/>
      <c r="C2739" s="85"/>
      <c r="D2739" s="85"/>
      <c r="AK2739" s="59"/>
    </row>
    <row r="2740" spans="2:37" s="83" customFormat="1" ht="15.95" customHeight="1" x14ac:dyDescent="0.35">
      <c r="B2740" s="85"/>
      <c r="C2740" s="85"/>
      <c r="D2740" s="85"/>
      <c r="AK2740" s="59"/>
    </row>
    <row r="2741" spans="2:37" s="83" customFormat="1" ht="15.95" customHeight="1" x14ac:dyDescent="0.35">
      <c r="B2741" s="85"/>
      <c r="C2741" s="85"/>
      <c r="D2741" s="85"/>
      <c r="AK2741" s="59"/>
    </row>
    <row r="2742" spans="2:37" s="83" customFormat="1" ht="15.95" customHeight="1" x14ac:dyDescent="0.35">
      <c r="B2742" s="85"/>
      <c r="C2742" s="85"/>
      <c r="D2742" s="85"/>
      <c r="AK2742" s="59"/>
    </row>
    <row r="2743" spans="2:37" s="83" customFormat="1" ht="15.95" customHeight="1" x14ac:dyDescent="0.35">
      <c r="B2743" s="85"/>
      <c r="C2743" s="85"/>
      <c r="D2743" s="85"/>
      <c r="AK2743" s="59"/>
    </row>
    <row r="2744" spans="2:37" s="83" customFormat="1" ht="15.95" customHeight="1" x14ac:dyDescent="0.35">
      <c r="B2744" s="85"/>
      <c r="C2744" s="85"/>
      <c r="D2744" s="85"/>
      <c r="AK2744" s="59"/>
    </row>
    <row r="2745" spans="2:37" s="83" customFormat="1" ht="15.95" customHeight="1" x14ac:dyDescent="0.35">
      <c r="B2745" s="85"/>
      <c r="C2745" s="85"/>
      <c r="D2745" s="85"/>
      <c r="AK2745" s="59"/>
    </row>
    <row r="2746" spans="2:37" s="83" customFormat="1" ht="15.95" customHeight="1" x14ac:dyDescent="0.35">
      <c r="B2746" s="85"/>
      <c r="C2746" s="85"/>
      <c r="D2746" s="85"/>
      <c r="AK2746" s="59"/>
    </row>
    <row r="2747" spans="2:37" s="83" customFormat="1" ht="15.95" customHeight="1" x14ac:dyDescent="0.35">
      <c r="B2747" s="85"/>
      <c r="C2747" s="85"/>
      <c r="D2747" s="85"/>
      <c r="AK2747" s="59"/>
    </row>
    <row r="2748" spans="2:37" s="83" customFormat="1" ht="15.95" customHeight="1" x14ac:dyDescent="0.35">
      <c r="B2748" s="85"/>
      <c r="C2748" s="85"/>
      <c r="D2748" s="85"/>
      <c r="AK2748" s="59"/>
    </row>
    <row r="2749" spans="2:37" s="83" customFormat="1" ht="15.95" customHeight="1" x14ac:dyDescent="0.35">
      <c r="B2749" s="85"/>
      <c r="C2749" s="85"/>
      <c r="D2749" s="85"/>
      <c r="AK2749" s="59"/>
    </row>
    <row r="2750" spans="2:37" s="83" customFormat="1" ht="15.95" customHeight="1" x14ac:dyDescent="0.35">
      <c r="B2750" s="85"/>
      <c r="C2750" s="85"/>
      <c r="D2750" s="85"/>
      <c r="AK2750" s="59"/>
    </row>
    <row r="2751" spans="2:37" s="83" customFormat="1" ht="15.95" customHeight="1" x14ac:dyDescent="0.35">
      <c r="B2751" s="85"/>
      <c r="C2751" s="85"/>
      <c r="D2751" s="85"/>
      <c r="AK2751" s="59"/>
    </row>
    <row r="2752" spans="2:37" s="83" customFormat="1" ht="15.95" customHeight="1" x14ac:dyDescent="0.35">
      <c r="B2752" s="85"/>
      <c r="C2752" s="85"/>
      <c r="D2752" s="85"/>
      <c r="AK2752" s="59"/>
    </row>
    <row r="2753" spans="2:37" s="83" customFormat="1" ht="15.95" customHeight="1" x14ac:dyDescent="0.35">
      <c r="B2753" s="85"/>
      <c r="C2753" s="85"/>
      <c r="D2753" s="85"/>
      <c r="AK2753" s="59"/>
    </row>
    <row r="2754" spans="2:37" s="83" customFormat="1" ht="15.95" customHeight="1" x14ac:dyDescent="0.35">
      <c r="B2754" s="85"/>
      <c r="C2754" s="85"/>
      <c r="D2754" s="85"/>
      <c r="AK2754" s="59"/>
    </row>
    <row r="2755" spans="2:37" s="83" customFormat="1" ht="15.95" customHeight="1" x14ac:dyDescent="0.35">
      <c r="B2755" s="85"/>
      <c r="C2755" s="85"/>
      <c r="D2755" s="85"/>
      <c r="AK2755" s="59"/>
    </row>
    <row r="2756" spans="2:37" s="83" customFormat="1" ht="15.95" customHeight="1" x14ac:dyDescent="0.35">
      <c r="B2756" s="85"/>
      <c r="C2756" s="85"/>
      <c r="D2756" s="85"/>
      <c r="AK2756" s="59"/>
    </row>
    <row r="2757" spans="2:37" s="83" customFormat="1" ht="15.95" customHeight="1" x14ac:dyDescent="0.35">
      <c r="B2757" s="85"/>
      <c r="C2757" s="85"/>
      <c r="D2757" s="85"/>
      <c r="AK2757" s="59"/>
    </row>
    <row r="2758" spans="2:37" s="83" customFormat="1" ht="15.95" customHeight="1" x14ac:dyDescent="0.35">
      <c r="B2758" s="85"/>
      <c r="C2758" s="85"/>
      <c r="D2758" s="85"/>
      <c r="AK2758" s="59"/>
    </row>
    <row r="2759" spans="2:37" s="83" customFormat="1" ht="15.95" customHeight="1" x14ac:dyDescent="0.35">
      <c r="B2759" s="85"/>
      <c r="C2759" s="85"/>
      <c r="D2759" s="85"/>
      <c r="AK2759" s="59"/>
    </row>
    <row r="2760" spans="2:37" s="83" customFormat="1" ht="15.95" customHeight="1" x14ac:dyDescent="0.35">
      <c r="B2760" s="85"/>
      <c r="C2760" s="85"/>
      <c r="D2760" s="85"/>
      <c r="AK2760" s="59"/>
    </row>
    <row r="2761" spans="2:37" s="83" customFormat="1" ht="15.95" customHeight="1" x14ac:dyDescent="0.35">
      <c r="B2761" s="85"/>
      <c r="C2761" s="85"/>
      <c r="D2761" s="85"/>
      <c r="AK2761" s="59"/>
    </row>
    <row r="2762" spans="2:37" s="83" customFormat="1" ht="15.95" customHeight="1" x14ac:dyDescent="0.35">
      <c r="B2762" s="85"/>
      <c r="C2762" s="85"/>
      <c r="D2762" s="85"/>
      <c r="AK2762" s="59"/>
    </row>
    <row r="2763" spans="2:37" s="83" customFormat="1" ht="15.95" customHeight="1" x14ac:dyDescent="0.35">
      <c r="B2763" s="85"/>
      <c r="C2763" s="85"/>
      <c r="D2763" s="85"/>
      <c r="AK2763" s="59"/>
    </row>
    <row r="2764" spans="2:37" s="83" customFormat="1" ht="15.95" customHeight="1" x14ac:dyDescent="0.35">
      <c r="B2764" s="85"/>
      <c r="C2764" s="85"/>
      <c r="D2764" s="85"/>
      <c r="AK2764" s="59"/>
    </row>
    <row r="2765" spans="2:37" s="83" customFormat="1" ht="15.95" customHeight="1" x14ac:dyDescent="0.35">
      <c r="B2765" s="85"/>
      <c r="C2765" s="85"/>
      <c r="D2765" s="85"/>
      <c r="AK2765" s="59"/>
    </row>
    <row r="2766" spans="2:37" s="83" customFormat="1" ht="15.95" customHeight="1" x14ac:dyDescent="0.35">
      <c r="B2766" s="85"/>
      <c r="C2766" s="85"/>
      <c r="D2766" s="85"/>
      <c r="AK2766" s="59"/>
    </row>
    <row r="2767" spans="2:37" s="83" customFormat="1" ht="15.95" customHeight="1" x14ac:dyDescent="0.35">
      <c r="B2767" s="85"/>
      <c r="C2767" s="85"/>
      <c r="D2767" s="85"/>
      <c r="AK2767" s="59"/>
    </row>
    <row r="2768" spans="2:37" s="83" customFormat="1" ht="15.95" customHeight="1" x14ac:dyDescent="0.35">
      <c r="B2768" s="85"/>
      <c r="C2768" s="85"/>
      <c r="D2768" s="85"/>
      <c r="AK2768" s="59"/>
    </row>
    <row r="2769" spans="2:37" s="83" customFormat="1" ht="15.95" customHeight="1" x14ac:dyDescent="0.35">
      <c r="B2769" s="85"/>
      <c r="C2769" s="85"/>
      <c r="D2769" s="85"/>
      <c r="AK2769" s="59"/>
    </row>
    <row r="2770" spans="2:37" s="83" customFormat="1" ht="15.95" customHeight="1" x14ac:dyDescent="0.35">
      <c r="B2770" s="85"/>
      <c r="C2770" s="85"/>
      <c r="D2770" s="85"/>
      <c r="AK2770" s="59"/>
    </row>
    <row r="2771" spans="2:37" s="83" customFormat="1" ht="15.95" customHeight="1" x14ac:dyDescent="0.35">
      <c r="B2771" s="85"/>
      <c r="C2771" s="85"/>
      <c r="D2771" s="85"/>
      <c r="AK2771" s="59"/>
    </row>
    <row r="2772" spans="2:37" s="83" customFormat="1" ht="15.95" customHeight="1" x14ac:dyDescent="0.35">
      <c r="B2772" s="85"/>
      <c r="C2772" s="85"/>
      <c r="D2772" s="85"/>
      <c r="AK2772" s="59"/>
    </row>
    <row r="2773" spans="2:37" s="83" customFormat="1" ht="15.95" customHeight="1" x14ac:dyDescent="0.35">
      <c r="B2773" s="85"/>
      <c r="C2773" s="85"/>
      <c r="D2773" s="85"/>
      <c r="AK2773" s="59"/>
    </row>
    <row r="2774" spans="2:37" s="83" customFormat="1" ht="15.95" customHeight="1" x14ac:dyDescent="0.35">
      <c r="B2774" s="85"/>
      <c r="C2774" s="85"/>
      <c r="D2774" s="85"/>
      <c r="AK2774" s="59"/>
    </row>
    <row r="2775" spans="2:37" s="83" customFormat="1" ht="15.95" customHeight="1" x14ac:dyDescent="0.35">
      <c r="B2775" s="85"/>
      <c r="C2775" s="85"/>
      <c r="D2775" s="85"/>
      <c r="AK2775" s="59"/>
    </row>
    <row r="2776" spans="2:37" s="83" customFormat="1" ht="15.95" customHeight="1" x14ac:dyDescent="0.35">
      <c r="B2776" s="85"/>
      <c r="C2776" s="85"/>
      <c r="D2776" s="85"/>
      <c r="AK2776" s="59"/>
    </row>
    <row r="2777" spans="2:37" s="83" customFormat="1" ht="15.95" customHeight="1" x14ac:dyDescent="0.35">
      <c r="B2777" s="85"/>
      <c r="C2777" s="85"/>
      <c r="D2777" s="85"/>
      <c r="AK2777" s="59"/>
    </row>
    <row r="2778" spans="2:37" s="83" customFormat="1" ht="15.95" customHeight="1" x14ac:dyDescent="0.35">
      <c r="B2778" s="85"/>
      <c r="C2778" s="85"/>
      <c r="D2778" s="85"/>
      <c r="AK2778" s="59"/>
    </row>
    <row r="2779" spans="2:37" s="83" customFormat="1" ht="15.95" customHeight="1" x14ac:dyDescent="0.35">
      <c r="B2779" s="85"/>
      <c r="C2779" s="85"/>
      <c r="D2779" s="85"/>
      <c r="AK2779" s="59"/>
    </row>
    <row r="2780" spans="2:37" s="83" customFormat="1" ht="15.95" customHeight="1" x14ac:dyDescent="0.35">
      <c r="B2780" s="85"/>
      <c r="C2780" s="85"/>
      <c r="D2780" s="85"/>
      <c r="AK2780" s="59"/>
    </row>
    <row r="2781" spans="2:37" s="83" customFormat="1" ht="15.95" customHeight="1" x14ac:dyDescent="0.35">
      <c r="B2781" s="85"/>
      <c r="C2781" s="85"/>
      <c r="D2781" s="85"/>
      <c r="AK2781" s="59"/>
    </row>
    <row r="2782" spans="2:37" s="83" customFormat="1" ht="15.95" customHeight="1" x14ac:dyDescent="0.35">
      <c r="B2782" s="85"/>
      <c r="C2782" s="85"/>
      <c r="D2782" s="85"/>
      <c r="AK2782" s="59"/>
    </row>
    <row r="2783" spans="2:37" s="83" customFormat="1" ht="15.95" customHeight="1" x14ac:dyDescent="0.35">
      <c r="B2783" s="85"/>
      <c r="C2783" s="85"/>
      <c r="D2783" s="85"/>
      <c r="AK2783" s="59"/>
    </row>
    <row r="2784" spans="2:37" s="83" customFormat="1" ht="15.95" customHeight="1" x14ac:dyDescent="0.35">
      <c r="B2784" s="85"/>
      <c r="C2784" s="85"/>
      <c r="D2784" s="85"/>
      <c r="AK2784" s="59"/>
    </row>
    <row r="2785" spans="2:37" s="83" customFormat="1" ht="15.95" customHeight="1" x14ac:dyDescent="0.35">
      <c r="B2785" s="85"/>
      <c r="C2785" s="85"/>
      <c r="D2785" s="85"/>
      <c r="AK2785" s="59"/>
    </row>
    <row r="2786" spans="2:37" s="83" customFormat="1" ht="15.95" customHeight="1" x14ac:dyDescent="0.35">
      <c r="B2786" s="85"/>
      <c r="C2786" s="85"/>
      <c r="D2786" s="85"/>
      <c r="AK2786" s="59"/>
    </row>
    <row r="2787" spans="2:37" s="83" customFormat="1" ht="15.95" customHeight="1" x14ac:dyDescent="0.35">
      <c r="B2787" s="85"/>
      <c r="C2787" s="85"/>
      <c r="D2787" s="85"/>
      <c r="AK2787" s="59"/>
    </row>
    <row r="2788" spans="2:37" s="83" customFormat="1" ht="15.95" customHeight="1" x14ac:dyDescent="0.35">
      <c r="B2788" s="85"/>
      <c r="C2788" s="85"/>
      <c r="D2788" s="85"/>
      <c r="AK2788" s="59"/>
    </row>
    <row r="2789" spans="2:37" s="83" customFormat="1" ht="15.95" customHeight="1" x14ac:dyDescent="0.35">
      <c r="B2789" s="85"/>
      <c r="C2789" s="85"/>
      <c r="D2789" s="85"/>
      <c r="AK2789" s="59"/>
    </row>
    <row r="2790" spans="2:37" s="83" customFormat="1" ht="15.95" customHeight="1" x14ac:dyDescent="0.35">
      <c r="B2790" s="85"/>
      <c r="C2790" s="85"/>
      <c r="D2790" s="85"/>
      <c r="AK2790" s="59"/>
    </row>
    <row r="2791" spans="2:37" s="83" customFormat="1" ht="15.95" customHeight="1" x14ac:dyDescent="0.35">
      <c r="B2791" s="85"/>
      <c r="C2791" s="85"/>
      <c r="D2791" s="85"/>
      <c r="AK2791" s="59"/>
    </row>
    <row r="2792" spans="2:37" s="83" customFormat="1" ht="15.95" customHeight="1" x14ac:dyDescent="0.35">
      <c r="B2792" s="85"/>
      <c r="C2792" s="85"/>
      <c r="D2792" s="85"/>
      <c r="AK2792" s="59"/>
    </row>
    <row r="2793" spans="2:37" s="83" customFormat="1" ht="15.95" customHeight="1" x14ac:dyDescent="0.35">
      <c r="B2793" s="85"/>
      <c r="C2793" s="85"/>
      <c r="D2793" s="85"/>
      <c r="AK2793" s="59"/>
    </row>
    <row r="2794" spans="2:37" s="83" customFormat="1" ht="15.95" customHeight="1" x14ac:dyDescent="0.35">
      <c r="B2794" s="85"/>
      <c r="C2794" s="85"/>
      <c r="D2794" s="85"/>
      <c r="AK2794" s="59"/>
    </row>
    <row r="2795" spans="2:37" s="83" customFormat="1" ht="15.95" customHeight="1" x14ac:dyDescent="0.35">
      <c r="B2795" s="85"/>
      <c r="C2795" s="85"/>
      <c r="D2795" s="85"/>
      <c r="AK2795" s="59"/>
    </row>
    <row r="2796" spans="2:37" s="83" customFormat="1" ht="15.95" customHeight="1" x14ac:dyDescent="0.35">
      <c r="B2796" s="85"/>
      <c r="C2796" s="85"/>
      <c r="D2796" s="85"/>
      <c r="AK2796" s="59"/>
    </row>
    <row r="2797" spans="2:37" s="83" customFormat="1" ht="15.95" customHeight="1" x14ac:dyDescent="0.35">
      <c r="B2797" s="85"/>
      <c r="C2797" s="85"/>
      <c r="D2797" s="85"/>
      <c r="AK2797" s="59"/>
    </row>
    <row r="2798" spans="2:37" s="83" customFormat="1" ht="15.95" customHeight="1" x14ac:dyDescent="0.35">
      <c r="B2798" s="85"/>
      <c r="C2798" s="85"/>
      <c r="D2798" s="85"/>
      <c r="AK2798" s="59"/>
    </row>
    <row r="2799" spans="2:37" s="83" customFormat="1" ht="15.95" customHeight="1" x14ac:dyDescent="0.35">
      <c r="B2799" s="85"/>
      <c r="C2799" s="85"/>
      <c r="D2799" s="85"/>
      <c r="AK2799" s="59"/>
    </row>
    <row r="2800" spans="2:37" s="83" customFormat="1" ht="15.95" customHeight="1" x14ac:dyDescent="0.35">
      <c r="B2800" s="85"/>
      <c r="C2800" s="85"/>
      <c r="D2800" s="85"/>
      <c r="AK2800" s="59"/>
    </row>
    <row r="2801" spans="2:37" s="83" customFormat="1" ht="15.95" customHeight="1" x14ac:dyDescent="0.35">
      <c r="B2801" s="85"/>
      <c r="C2801" s="85"/>
      <c r="D2801" s="85"/>
      <c r="AK2801" s="59"/>
    </row>
    <row r="2802" spans="2:37" s="83" customFormat="1" ht="15.95" customHeight="1" x14ac:dyDescent="0.35">
      <c r="B2802" s="85"/>
      <c r="C2802" s="85"/>
      <c r="D2802" s="85"/>
      <c r="AK2802" s="59"/>
    </row>
    <row r="2803" spans="2:37" s="83" customFormat="1" ht="15.95" customHeight="1" x14ac:dyDescent="0.35">
      <c r="B2803" s="85"/>
      <c r="C2803" s="85"/>
      <c r="D2803" s="85"/>
      <c r="AK2803" s="59"/>
    </row>
    <row r="2804" spans="2:37" s="83" customFormat="1" ht="15.95" customHeight="1" x14ac:dyDescent="0.35">
      <c r="B2804" s="85"/>
      <c r="C2804" s="85"/>
      <c r="D2804" s="85"/>
      <c r="AK2804" s="59"/>
    </row>
    <row r="2805" spans="2:37" s="83" customFormat="1" ht="15.95" customHeight="1" x14ac:dyDescent="0.35">
      <c r="B2805" s="85"/>
      <c r="C2805" s="85"/>
      <c r="D2805" s="85"/>
      <c r="AK2805" s="59"/>
    </row>
    <row r="2806" spans="2:37" s="83" customFormat="1" ht="15.95" customHeight="1" x14ac:dyDescent="0.35">
      <c r="B2806" s="85"/>
      <c r="C2806" s="85"/>
      <c r="D2806" s="85"/>
      <c r="AK2806" s="59"/>
    </row>
    <row r="2807" spans="2:37" s="83" customFormat="1" ht="15.95" customHeight="1" x14ac:dyDescent="0.35">
      <c r="B2807" s="85"/>
      <c r="C2807" s="85"/>
      <c r="D2807" s="85"/>
      <c r="AK2807" s="59"/>
    </row>
    <row r="2808" spans="2:37" s="83" customFormat="1" ht="15.95" customHeight="1" x14ac:dyDescent="0.35">
      <c r="B2808" s="85"/>
      <c r="C2808" s="85"/>
      <c r="D2808" s="85"/>
      <c r="AK2808" s="59"/>
    </row>
    <row r="2809" spans="2:37" s="83" customFormat="1" ht="15.95" customHeight="1" x14ac:dyDescent="0.35">
      <c r="B2809" s="85"/>
      <c r="C2809" s="85"/>
      <c r="D2809" s="85"/>
      <c r="AK2809" s="59"/>
    </row>
    <row r="2810" spans="2:37" s="83" customFormat="1" ht="15.95" customHeight="1" x14ac:dyDescent="0.35">
      <c r="B2810" s="85"/>
      <c r="C2810" s="85"/>
      <c r="D2810" s="85"/>
      <c r="AK2810" s="59"/>
    </row>
    <row r="2811" spans="2:37" s="83" customFormat="1" ht="15.95" customHeight="1" x14ac:dyDescent="0.35">
      <c r="B2811" s="85"/>
      <c r="C2811" s="85"/>
      <c r="D2811" s="85"/>
      <c r="AK2811" s="59"/>
    </row>
    <row r="2812" spans="2:37" s="83" customFormat="1" ht="15.95" customHeight="1" x14ac:dyDescent="0.35">
      <c r="B2812" s="85"/>
      <c r="C2812" s="85"/>
      <c r="D2812" s="85"/>
      <c r="AK2812" s="59"/>
    </row>
    <row r="2813" spans="2:37" s="83" customFormat="1" ht="15.95" customHeight="1" x14ac:dyDescent="0.35">
      <c r="B2813" s="85"/>
      <c r="C2813" s="85"/>
      <c r="D2813" s="85"/>
      <c r="AK2813" s="59"/>
    </row>
    <row r="2814" spans="2:37" s="83" customFormat="1" ht="15.95" customHeight="1" x14ac:dyDescent="0.35">
      <c r="B2814" s="85"/>
      <c r="C2814" s="85"/>
      <c r="D2814" s="85"/>
      <c r="AK2814" s="59"/>
    </row>
    <row r="2815" spans="2:37" s="83" customFormat="1" ht="15.95" customHeight="1" x14ac:dyDescent="0.35">
      <c r="B2815" s="85"/>
      <c r="C2815" s="85"/>
      <c r="D2815" s="85"/>
      <c r="AK2815" s="59"/>
    </row>
    <row r="2816" spans="2:37" s="83" customFormat="1" ht="15.95" customHeight="1" x14ac:dyDescent="0.35">
      <c r="B2816" s="85"/>
      <c r="C2816" s="85"/>
      <c r="D2816" s="85"/>
      <c r="AK2816" s="59"/>
    </row>
    <row r="2817" spans="2:37" s="83" customFormat="1" ht="15.95" customHeight="1" x14ac:dyDescent="0.35">
      <c r="B2817" s="85"/>
      <c r="C2817" s="85"/>
      <c r="D2817" s="85"/>
      <c r="AK2817" s="59"/>
    </row>
    <row r="2818" spans="2:37" s="83" customFormat="1" ht="15.95" customHeight="1" x14ac:dyDescent="0.35">
      <c r="B2818" s="85"/>
      <c r="C2818" s="85"/>
      <c r="D2818" s="85"/>
      <c r="AK2818" s="59"/>
    </row>
    <row r="2819" spans="2:37" s="83" customFormat="1" ht="15.95" customHeight="1" x14ac:dyDescent="0.35">
      <c r="B2819" s="85"/>
      <c r="C2819" s="85"/>
      <c r="D2819" s="85"/>
      <c r="AK2819" s="59"/>
    </row>
    <row r="2820" spans="2:37" s="83" customFormat="1" ht="15.95" customHeight="1" x14ac:dyDescent="0.35">
      <c r="B2820" s="85"/>
      <c r="C2820" s="85"/>
      <c r="D2820" s="85"/>
      <c r="AK2820" s="59"/>
    </row>
    <row r="2821" spans="2:37" s="83" customFormat="1" ht="15.95" customHeight="1" x14ac:dyDescent="0.35">
      <c r="B2821" s="85"/>
      <c r="C2821" s="85"/>
      <c r="D2821" s="85"/>
      <c r="AK2821" s="59"/>
    </row>
    <row r="2822" spans="2:37" s="83" customFormat="1" ht="15.95" customHeight="1" x14ac:dyDescent="0.35">
      <c r="B2822" s="85"/>
      <c r="C2822" s="85"/>
      <c r="D2822" s="85"/>
      <c r="AK2822" s="59"/>
    </row>
    <row r="2823" spans="2:37" s="83" customFormat="1" ht="15.95" customHeight="1" x14ac:dyDescent="0.35">
      <c r="B2823" s="85"/>
      <c r="C2823" s="85"/>
      <c r="D2823" s="85"/>
      <c r="AK2823" s="59"/>
    </row>
    <row r="2824" spans="2:37" s="83" customFormat="1" ht="15.95" customHeight="1" x14ac:dyDescent="0.35">
      <c r="B2824" s="85"/>
      <c r="C2824" s="85"/>
      <c r="D2824" s="85"/>
      <c r="AK2824" s="59"/>
    </row>
    <row r="2825" spans="2:37" s="83" customFormat="1" ht="15.95" customHeight="1" x14ac:dyDescent="0.35">
      <c r="B2825" s="85"/>
      <c r="C2825" s="85"/>
      <c r="D2825" s="85"/>
      <c r="AK2825" s="59"/>
    </row>
    <row r="2826" spans="2:37" s="83" customFormat="1" ht="15.95" customHeight="1" x14ac:dyDescent="0.35">
      <c r="B2826" s="85"/>
      <c r="C2826" s="85"/>
      <c r="D2826" s="85"/>
      <c r="AK2826" s="59"/>
    </row>
    <row r="2827" spans="2:37" s="83" customFormat="1" ht="15.95" customHeight="1" x14ac:dyDescent="0.35">
      <c r="B2827" s="85"/>
      <c r="C2827" s="85"/>
      <c r="D2827" s="85"/>
      <c r="AK2827" s="59"/>
    </row>
    <row r="2828" spans="2:37" s="83" customFormat="1" ht="15.95" customHeight="1" x14ac:dyDescent="0.35">
      <c r="B2828" s="85"/>
      <c r="C2828" s="85"/>
      <c r="D2828" s="85"/>
      <c r="AK2828" s="59"/>
    </row>
    <row r="2829" spans="2:37" s="83" customFormat="1" ht="15.95" customHeight="1" x14ac:dyDescent="0.35">
      <c r="B2829" s="85"/>
      <c r="C2829" s="85"/>
      <c r="D2829" s="85"/>
      <c r="AK2829" s="59"/>
    </row>
    <row r="2830" spans="2:37" s="83" customFormat="1" ht="15.95" customHeight="1" x14ac:dyDescent="0.35">
      <c r="B2830" s="85"/>
      <c r="C2830" s="85"/>
      <c r="D2830" s="85"/>
      <c r="AK2830" s="59"/>
    </row>
    <row r="2831" spans="2:37" s="83" customFormat="1" ht="15.95" customHeight="1" x14ac:dyDescent="0.35">
      <c r="B2831" s="85"/>
      <c r="C2831" s="85"/>
      <c r="D2831" s="85"/>
      <c r="AK2831" s="59"/>
    </row>
    <row r="2832" spans="2:37" s="83" customFormat="1" ht="15.95" customHeight="1" x14ac:dyDescent="0.35">
      <c r="B2832" s="85"/>
      <c r="C2832" s="85"/>
      <c r="D2832" s="85"/>
      <c r="AK2832" s="59"/>
    </row>
    <row r="2833" spans="2:37" s="83" customFormat="1" ht="15.95" customHeight="1" x14ac:dyDescent="0.35">
      <c r="B2833" s="85"/>
      <c r="C2833" s="85"/>
      <c r="D2833" s="85"/>
      <c r="AK2833" s="59"/>
    </row>
    <row r="2834" spans="2:37" s="83" customFormat="1" ht="15.95" customHeight="1" x14ac:dyDescent="0.35">
      <c r="B2834" s="85"/>
      <c r="C2834" s="85"/>
      <c r="D2834" s="85"/>
      <c r="AK2834" s="59"/>
    </row>
    <row r="2835" spans="2:37" s="83" customFormat="1" ht="15.95" customHeight="1" x14ac:dyDescent="0.35">
      <c r="B2835" s="85"/>
      <c r="C2835" s="85"/>
      <c r="D2835" s="85"/>
      <c r="AK2835" s="59"/>
    </row>
    <row r="2836" spans="2:37" s="83" customFormat="1" ht="15.95" customHeight="1" x14ac:dyDescent="0.35">
      <c r="B2836" s="85"/>
      <c r="C2836" s="85"/>
      <c r="D2836" s="85"/>
      <c r="AK2836" s="59"/>
    </row>
    <row r="2837" spans="2:37" s="83" customFormat="1" ht="15.95" customHeight="1" x14ac:dyDescent="0.35">
      <c r="B2837" s="85"/>
      <c r="C2837" s="85"/>
      <c r="D2837" s="85"/>
      <c r="AK2837" s="59"/>
    </row>
    <row r="2838" spans="2:37" s="83" customFormat="1" ht="15.95" customHeight="1" x14ac:dyDescent="0.35">
      <c r="B2838" s="85"/>
      <c r="C2838" s="85"/>
      <c r="D2838" s="85"/>
      <c r="AK2838" s="59"/>
    </row>
    <row r="2839" spans="2:37" s="83" customFormat="1" ht="15.95" customHeight="1" x14ac:dyDescent="0.35">
      <c r="B2839" s="85"/>
      <c r="C2839" s="85"/>
      <c r="D2839" s="85"/>
      <c r="AK2839" s="59"/>
    </row>
    <row r="2840" spans="2:37" s="83" customFormat="1" ht="15.95" customHeight="1" x14ac:dyDescent="0.35">
      <c r="B2840" s="85"/>
      <c r="C2840" s="85"/>
      <c r="D2840" s="85"/>
      <c r="AK2840" s="59"/>
    </row>
    <row r="2841" spans="2:37" s="83" customFormat="1" ht="15.95" customHeight="1" x14ac:dyDescent="0.35">
      <c r="B2841" s="85"/>
      <c r="C2841" s="85"/>
      <c r="D2841" s="85"/>
      <c r="AK2841" s="59"/>
    </row>
    <row r="2842" spans="2:37" s="83" customFormat="1" ht="15.95" customHeight="1" x14ac:dyDescent="0.35">
      <c r="B2842" s="85"/>
      <c r="C2842" s="85"/>
      <c r="D2842" s="85"/>
      <c r="AK2842" s="59"/>
    </row>
    <row r="2843" spans="2:37" s="83" customFormat="1" ht="15.95" customHeight="1" x14ac:dyDescent="0.35">
      <c r="B2843" s="85"/>
      <c r="C2843" s="85"/>
      <c r="D2843" s="85"/>
      <c r="AK2843" s="59"/>
    </row>
    <row r="2844" spans="2:37" s="83" customFormat="1" ht="15.95" customHeight="1" x14ac:dyDescent="0.35">
      <c r="B2844" s="85"/>
      <c r="C2844" s="85"/>
      <c r="D2844" s="85"/>
      <c r="AK2844" s="59"/>
    </row>
    <row r="2845" spans="2:37" s="83" customFormat="1" ht="15.95" customHeight="1" x14ac:dyDescent="0.35">
      <c r="B2845" s="85"/>
      <c r="C2845" s="85"/>
      <c r="D2845" s="85"/>
      <c r="AK2845" s="59"/>
    </row>
    <row r="2846" spans="2:37" s="83" customFormat="1" ht="15.95" customHeight="1" x14ac:dyDescent="0.35">
      <c r="B2846" s="85"/>
      <c r="C2846" s="85"/>
      <c r="D2846" s="85"/>
      <c r="AK2846" s="59"/>
    </row>
    <row r="2847" spans="2:37" s="83" customFormat="1" ht="15.95" customHeight="1" x14ac:dyDescent="0.35">
      <c r="B2847" s="85"/>
      <c r="C2847" s="85"/>
      <c r="D2847" s="85"/>
      <c r="AK2847" s="59"/>
    </row>
    <row r="2848" spans="2:37" s="83" customFormat="1" ht="15.95" customHeight="1" x14ac:dyDescent="0.35">
      <c r="B2848" s="85"/>
      <c r="C2848" s="85"/>
      <c r="D2848" s="85"/>
      <c r="AK2848" s="59"/>
    </row>
    <row r="2849" spans="2:37" s="83" customFormat="1" ht="15.95" customHeight="1" x14ac:dyDescent="0.35">
      <c r="B2849" s="85"/>
      <c r="C2849" s="85"/>
      <c r="D2849" s="85"/>
      <c r="AK2849" s="59"/>
    </row>
    <row r="2850" spans="2:37" s="83" customFormat="1" ht="15.95" customHeight="1" x14ac:dyDescent="0.35">
      <c r="B2850" s="85"/>
      <c r="C2850" s="85"/>
      <c r="D2850" s="85"/>
      <c r="AK2850" s="59"/>
    </row>
    <row r="2851" spans="2:37" s="83" customFormat="1" ht="15.95" customHeight="1" x14ac:dyDescent="0.35">
      <c r="B2851" s="85"/>
      <c r="C2851" s="85"/>
      <c r="D2851" s="85"/>
      <c r="AK2851" s="59"/>
    </row>
    <row r="2852" spans="2:37" s="83" customFormat="1" ht="15.95" customHeight="1" x14ac:dyDescent="0.35">
      <c r="B2852" s="85"/>
      <c r="C2852" s="85"/>
      <c r="D2852" s="85"/>
      <c r="AK2852" s="59"/>
    </row>
    <row r="2853" spans="2:37" s="83" customFormat="1" ht="15.95" customHeight="1" x14ac:dyDescent="0.35">
      <c r="B2853" s="85"/>
      <c r="C2853" s="85"/>
      <c r="D2853" s="85"/>
      <c r="AK2853" s="59"/>
    </row>
    <row r="2854" spans="2:37" s="83" customFormat="1" ht="15.95" customHeight="1" x14ac:dyDescent="0.35">
      <c r="B2854" s="85"/>
      <c r="C2854" s="85"/>
      <c r="D2854" s="85"/>
      <c r="AK2854" s="59"/>
    </row>
    <row r="2855" spans="2:37" s="83" customFormat="1" ht="15.95" customHeight="1" x14ac:dyDescent="0.35">
      <c r="B2855" s="85"/>
      <c r="C2855" s="85"/>
      <c r="D2855" s="85"/>
      <c r="AK2855" s="59"/>
    </row>
    <row r="2856" spans="2:37" s="83" customFormat="1" ht="15.95" customHeight="1" x14ac:dyDescent="0.35">
      <c r="B2856" s="85"/>
      <c r="C2856" s="85"/>
      <c r="D2856" s="85"/>
      <c r="AK2856" s="59"/>
    </row>
    <row r="2857" spans="2:37" s="83" customFormat="1" ht="15.95" customHeight="1" x14ac:dyDescent="0.35">
      <c r="B2857" s="85"/>
      <c r="C2857" s="85"/>
      <c r="D2857" s="85"/>
      <c r="AK2857" s="59"/>
    </row>
    <row r="2858" spans="2:37" s="83" customFormat="1" ht="15.95" customHeight="1" x14ac:dyDescent="0.35">
      <c r="B2858" s="85"/>
      <c r="C2858" s="85"/>
      <c r="D2858" s="85"/>
      <c r="AK2858" s="59"/>
    </row>
    <row r="2859" spans="2:37" s="83" customFormat="1" ht="15.95" customHeight="1" x14ac:dyDescent="0.35">
      <c r="B2859" s="85"/>
      <c r="C2859" s="85"/>
      <c r="D2859" s="85"/>
      <c r="AK2859" s="59"/>
    </row>
    <row r="2860" spans="2:37" s="83" customFormat="1" ht="15.95" customHeight="1" x14ac:dyDescent="0.35">
      <c r="B2860" s="85"/>
      <c r="C2860" s="85"/>
      <c r="D2860" s="85"/>
      <c r="AK2860" s="59"/>
    </row>
    <row r="2861" spans="2:37" s="83" customFormat="1" ht="15.95" customHeight="1" x14ac:dyDescent="0.35">
      <c r="B2861" s="85"/>
      <c r="C2861" s="85"/>
      <c r="D2861" s="85"/>
      <c r="AK2861" s="59"/>
    </row>
    <row r="2862" spans="2:37" s="83" customFormat="1" ht="15.95" customHeight="1" x14ac:dyDescent="0.35">
      <c r="B2862" s="85"/>
      <c r="C2862" s="85"/>
      <c r="D2862" s="85"/>
      <c r="AK2862" s="59"/>
    </row>
    <row r="2863" spans="2:37" s="83" customFormat="1" ht="15.95" customHeight="1" x14ac:dyDescent="0.35">
      <c r="B2863" s="85"/>
      <c r="C2863" s="85"/>
      <c r="D2863" s="85"/>
      <c r="AK2863" s="59"/>
    </row>
    <row r="2864" spans="2:37" s="83" customFormat="1" ht="15.95" customHeight="1" x14ac:dyDescent="0.35">
      <c r="B2864" s="85"/>
      <c r="C2864" s="85"/>
      <c r="D2864" s="85"/>
      <c r="AK2864" s="59"/>
    </row>
    <row r="2865" spans="2:37" s="83" customFormat="1" ht="15.95" customHeight="1" x14ac:dyDescent="0.35">
      <c r="B2865" s="85"/>
      <c r="C2865" s="85"/>
      <c r="D2865" s="85"/>
      <c r="AK2865" s="59"/>
    </row>
    <row r="2866" spans="2:37" s="83" customFormat="1" ht="15.95" customHeight="1" x14ac:dyDescent="0.35">
      <c r="B2866" s="85"/>
      <c r="C2866" s="85"/>
      <c r="D2866" s="85"/>
      <c r="AK2866" s="59"/>
    </row>
    <row r="2867" spans="2:37" s="83" customFormat="1" ht="15.95" customHeight="1" x14ac:dyDescent="0.35">
      <c r="B2867" s="85"/>
      <c r="C2867" s="85"/>
      <c r="D2867" s="85"/>
      <c r="AK2867" s="59"/>
    </row>
    <row r="2868" spans="2:37" s="83" customFormat="1" ht="15.95" customHeight="1" x14ac:dyDescent="0.35">
      <c r="B2868" s="85"/>
      <c r="C2868" s="85"/>
      <c r="D2868" s="85"/>
      <c r="AK2868" s="59"/>
    </row>
    <row r="2869" spans="2:37" s="83" customFormat="1" ht="15.95" customHeight="1" x14ac:dyDescent="0.35">
      <c r="B2869" s="85"/>
      <c r="C2869" s="85"/>
      <c r="D2869" s="85"/>
      <c r="AK2869" s="59"/>
    </row>
    <row r="2870" spans="2:37" s="83" customFormat="1" ht="15.95" customHeight="1" x14ac:dyDescent="0.35">
      <c r="B2870" s="85"/>
      <c r="C2870" s="85"/>
      <c r="D2870" s="85"/>
      <c r="AK2870" s="59"/>
    </row>
    <row r="2871" spans="2:37" s="83" customFormat="1" ht="15.95" customHeight="1" x14ac:dyDescent="0.35">
      <c r="B2871" s="85"/>
      <c r="C2871" s="85"/>
      <c r="D2871" s="85"/>
      <c r="AK2871" s="59"/>
    </row>
    <row r="2872" spans="2:37" s="83" customFormat="1" ht="15.95" customHeight="1" x14ac:dyDescent="0.35">
      <c r="B2872" s="85"/>
      <c r="C2872" s="85"/>
      <c r="D2872" s="85"/>
      <c r="AK2872" s="59"/>
    </row>
    <row r="2873" spans="2:37" s="83" customFormat="1" ht="15.95" customHeight="1" x14ac:dyDescent="0.35">
      <c r="B2873" s="85"/>
      <c r="C2873" s="85"/>
      <c r="D2873" s="85"/>
      <c r="AK2873" s="59"/>
    </row>
    <row r="2874" spans="2:37" s="83" customFormat="1" ht="15.95" customHeight="1" x14ac:dyDescent="0.35">
      <c r="B2874" s="85"/>
      <c r="C2874" s="85"/>
      <c r="D2874" s="85"/>
      <c r="AK2874" s="59"/>
    </row>
    <row r="2875" spans="2:37" s="83" customFormat="1" ht="15.95" customHeight="1" x14ac:dyDescent="0.35">
      <c r="B2875" s="85"/>
      <c r="C2875" s="85"/>
      <c r="D2875" s="85"/>
      <c r="AK2875" s="59"/>
    </row>
    <row r="2876" spans="2:37" s="83" customFormat="1" ht="15.95" customHeight="1" x14ac:dyDescent="0.35">
      <c r="B2876" s="85"/>
      <c r="C2876" s="85"/>
      <c r="D2876" s="85"/>
      <c r="AK2876" s="59"/>
    </row>
    <row r="2877" spans="2:37" s="83" customFormat="1" ht="15.95" customHeight="1" x14ac:dyDescent="0.35">
      <c r="B2877" s="85"/>
      <c r="C2877" s="85"/>
      <c r="D2877" s="85"/>
      <c r="AK2877" s="59"/>
    </row>
    <row r="2878" spans="2:37" s="83" customFormat="1" ht="15.95" customHeight="1" x14ac:dyDescent="0.35">
      <c r="B2878" s="85"/>
      <c r="C2878" s="85"/>
      <c r="D2878" s="85"/>
      <c r="AK2878" s="59"/>
    </row>
    <row r="2879" spans="2:37" s="83" customFormat="1" ht="15.95" customHeight="1" x14ac:dyDescent="0.35">
      <c r="B2879" s="85"/>
      <c r="C2879" s="85"/>
      <c r="D2879" s="85"/>
      <c r="AK2879" s="59"/>
    </row>
    <row r="2880" spans="2:37" s="83" customFormat="1" ht="15.95" customHeight="1" x14ac:dyDescent="0.35">
      <c r="B2880" s="85"/>
      <c r="C2880" s="85"/>
      <c r="D2880" s="85"/>
      <c r="AK2880" s="59"/>
    </row>
    <row r="2881" spans="2:37" s="83" customFormat="1" ht="15.95" customHeight="1" x14ac:dyDescent="0.35">
      <c r="B2881" s="85"/>
      <c r="C2881" s="85"/>
      <c r="D2881" s="85"/>
      <c r="AK2881" s="59"/>
    </row>
    <row r="2882" spans="2:37" s="83" customFormat="1" ht="15.95" customHeight="1" x14ac:dyDescent="0.35">
      <c r="B2882" s="85"/>
      <c r="C2882" s="85"/>
      <c r="D2882" s="85"/>
      <c r="AK2882" s="59"/>
    </row>
    <row r="2883" spans="2:37" s="83" customFormat="1" ht="15.95" customHeight="1" x14ac:dyDescent="0.35">
      <c r="B2883" s="85"/>
      <c r="C2883" s="85"/>
      <c r="D2883" s="85"/>
      <c r="AK2883" s="59"/>
    </row>
    <row r="2884" spans="2:37" s="83" customFormat="1" ht="15.95" customHeight="1" x14ac:dyDescent="0.35">
      <c r="B2884" s="85"/>
      <c r="C2884" s="85"/>
      <c r="D2884" s="85"/>
      <c r="AK2884" s="59"/>
    </row>
    <row r="2885" spans="2:37" s="83" customFormat="1" ht="15.95" customHeight="1" x14ac:dyDescent="0.35">
      <c r="B2885" s="85"/>
      <c r="C2885" s="85"/>
      <c r="D2885" s="85"/>
      <c r="AK2885" s="59"/>
    </row>
    <row r="2886" spans="2:37" s="83" customFormat="1" ht="15.95" customHeight="1" x14ac:dyDescent="0.35">
      <c r="B2886" s="85"/>
      <c r="C2886" s="85"/>
      <c r="D2886" s="85"/>
      <c r="AK2886" s="59"/>
    </row>
    <row r="2887" spans="2:37" s="83" customFormat="1" ht="15.95" customHeight="1" x14ac:dyDescent="0.35">
      <c r="B2887" s="85"/>
      <c r="C2887" s="85"/>
      <c r="D2887" s="85"/>
      <c r="AK2887" s="59"/>
    </row>
    <row r="2888" spans="2:37" s="83" customFormat="1" ht="15.95" customHeight="1" x14ac:dyDescent="0.35">
      <c r="B2888" s="85"/>
      <c r="C2888" s="85"/>
      <c r="D2888" s="85"/>
      <c r="AK2888" s="59"/>
    </row>
    <row r="2889" spans="2:37" s="83" customFormat="1" ht="15.95" customHeight="1" x14ac:dyDescent="0.35">
      <c r="B2889" s="85"/>
      <c r="C2889" s="85"/>
      <c r="D2889" s="85"/>
      <c r="AK2889" s="59"/>
    </row>
    <row r="2890" spans="2:37" s="83" customFormat="1" ht="15.95" customHeight="1" x14ac:dyDescent="0.35">
      <c r="B2890" s="85"/>
      <c r="C2890" s="85"/>
      <c r="D2890" s="85"/>
      <c r="AK2890" s="59"/>
    </row>
    <row r="2891" spans="2:37" s="83" customFormat="1" ht="15.95" customHeight="1" x14ac:dyDescent="0.35">
      <c r="B2891" s="85"/>
      <c r="C2891" s="85"/>
      <c r="D2891" s="85"/>
      <c r="AK2891" s="59"/>
    </row>
    <row r="2892" spans="2:37" s="83" customFormat="1" ht="15.95" customHeight="1" x14ac:dyDescent="0.35">
      <c r="B2892" s="85"/>
      <c r="C2892" s="85"/>
      <c r="D2892" s="85"/>
      <c r="AK2892" s="59"/>
    </row>
    <row r="2893" spans="2:37" s="83" customFormat="1" ht="15.95" customHeight="1" x14ac:dyDescent="0.35">
      <c r="B2893" s="85"/>
      <c r="C2893" s="85"/>
      <c r="D2893" s="85"/>
      <c r="AK2893" s="59"/>
    </row>
    <row r="2894" spans="2:37" s="83" customFormat="1" ht="15.95" customHeight="1" x14ac:dyDescent="0.35">
      <c r="B2894" s="85"/>
      <c r="C2894" s="85"/>
      <c r="D2894" s="85"/>
      <c r="AK2894" s="59"/>
    </row>
    <row r="2895" spans="2:37" s="83" customFormat="1" ht="15.95" customHeight="1" x14ac:dyDescent="0.35">
      <c r="B2895" s="85"/>
      <c r="C2895" s="85"/>
      <c r="D2895" s="85"/>
      <c r="AK2895" s="59"/>
    </row>
    <row r="2896" spans="2:37" s="83" customFormat="1" ht="15.95" customHeight="1" x14ac:dyDescent="0.35">
      <c r="B2896" s="85"/>
      <c r="C2896" s="85"/>
      <c r="D2896" s="85"/>
      <c r="AK2896" s="59"/>
    </row>
    <row r="2897" spans="2:37" s="83" customFormat="1" ht="15.95" customHeight="1" x14ac:dyDescent="0.35">
      <c r="B2897" s="85"/>
      <c r="C2897" s="85"/>
      <c r="D2897" s="85"/>
      <c r="AK2897" s="59"/>
    </row>
    <row r="2898" spans="2:37" s="83" customFormat="1" ht="15.95" customHeight="1" x14ac:dyDescent="0.35">
      <c r="B2898" s="85"/>
      <c r="C2898" s="85"/>
      <c r="D2898" s="85"/>
      <c r="AK2898" s="59"/>
    </row>
    <row r="2899" spans="2:37" s="83" customFormat="1" ht="15.95" customHeight="1" x14ac:dyDescent="0.35">
      <c r="B2899" s="85"/>
      <c r="C2899" s="85"/>
      <c r="D2899" s="85"/>
      <c r="AK2899" s="59"/>
    </row>
    <row r="2900" spans="2:37" s="83" customFormat="1" ht="15.95" customHeight="1" x14ac:dyDescent="0.35">
      <c r="B2900" s="85"/>
      <c r="C2900" s="85"/>
      <c r="D2900" s="85"/>
      <c r="AK2900" s="59"/>
    </row>
    <row r="2901" spans="2:37" s="83" customFormat="1" ht="15.95" customHeight="1" x14ac:dyDescent="0.35">
      <c r="B2901" s="85"/>
      <c r="C2901" s="85"/>
      <c r="D2901" s="85"/>
      <c r="AK2901" s="59"/>
    </row>
    <row r="2902" spans="2:37" s="83" customFormat="1" ht="15.95" customHeight="1" x14ac:dyDescent="0.35">
      <c r="B2902" s="85"/>
      <c r="C2902" s="85"/>
      <c r="D2902" s="85"/>
      <c r="AK2902" s="59"/>
    </row>
    <row r="2903" spans="2:37" s="83" customFormat="1" ht="15.95" customHeight="1" x14ac:dyDescent="0.35">
      <c r="B2903" s="85"/>
      <c r="C2903" s="85"/>
      <c r="D2903" s="85"/>
      <c r="AK2903" s="59"/>
    </row>
    <row r="2904" spans="2:37" s="83" customFormat="1" ht="15.95" customHeight="1" x14ac:dyDescent="0.35">
      <c r="B2904" s="85"/>
      <c r="C2904" s="85"/>
      <c r="D2904" s="85"/>
      <c r="AK2904" s="59"/>
    </row>
    <row r="2905" spans="2:37" s="83" customFormat="1" ht="15.95" customHeight="1" x14ac:dyDescent="0.35">
      <c r="B2905" s="85"/>
      <c r="C2905" s="85"/>
      <c r="D2905" s="85"/>
      <c r="AK2905" s="59"/>
    </row>
    <row r="2906" spans="2:37" s="83" customFormat="1" ht="15.95" customHeight="1" x14ac:dyDescent="0.35">
      <c r="B2906" s="85"/>
      <c r="C2906" s="85"/>
      <c r="D2906" s="85"/>
      <c r="AK2906" s="59"/>
    </row>
    <row r="2907" spans="2:37" s="83" customFormat="1" ht="15.95" customHeight="1" x14ac:dyDescent="0.35">
      <c r="B2907" s="85"/>
      <c r="C2907" s="85"/>
      <c r="D2907" s="85"/>
      <c r="AK2907" s="59"/>
    </row>
    <row r="2908" spans="2:37" s="83" customFormat="1" ht="15.95" customHeight="1" x14ac:dyDescent="0.35">
      <c r="B2908" s="85"/>
      <c r="C2908" s="85"/>
      <c r="D2908" s="85"/>
      <c r="AK2908" s="59"/>
    </row>
    <row r="2909" spans="2:37" s="83" customFormat="1" ht="15.95" customHeight="1" x14ac:dyDescent="0.35">
      <c r="B2909" s="85"/>
      <c r="C2909" s="85"/>
      <c r="D2909" s="85"/>
      <c r="AK2909" s="59"/>
    </row>
    <row r="2910" spans="2:37" s="83" customFormat="1" ht="15.95" customHeight="1" x14ac:dyDescent="0.35">
      <c r="B2910" s="85"/>
      <c r="C2910" s="85"/>
      <c r="D2910" s="85"/>
      <c r="AK2910" s="59"/>
    </row>
    <row r="2911" spans="2:37" s="83" customFormat="1" ht="15.95" customHeight="1" x14ac:dyDescent="0.35">
      <c r="B2911" s="85"/>
      <c r="C2911" s="85"/>
      <c r="D2911" s="85"/>
      <c r="AK2911" s="59"/>
    </row>
    <row r="2912" spans="2:37" s="83" customFormat="1" ht="15.95" customHeight="1" x14ac:dyDescent="0.35">
      <c r="B2912" s="85"/>
      <c r="C2912" s="85"/>
      <c r="D2912" s="85"/>
      <c r="AK2912" s="59"/>
    </row>
    <row r="2913" spans="2:37" s="83" customFormat="1" ht="15.95" customHeight="1" x14ac:dyDescent="0.35">
      <c r="B2913" s="85"/>
      <c r="C2913" s="85"/>
      <c r="D2913" s="85"/>
      <c r="AK2913" s="59"/>
    </row>
    <row r="2914" spans="2:37" s="83" customFormat="1" ht="15.95" customHeight="1" x14ac:dyDescent="0.35">
      <c r="B2914" s="85"/>
      <c r="C2914" s="85"/>
      <c r="D2914" s="85"/>
      <c r="AK2914" s="59"/>
    </row>
    <row r="2915" spans="2:37" s="83" customFormat="1" ht="15.95" customHeight="1" x14ac:dyDescent="0.35">
      <c r="B2915" s="85"/>
      <c r="C2915" s="85"/>
      <c r="D2915" s="85"/>
      <c r="AK2915" s="59"/>
    </row>
    <row r="2916" spans="2:37" s="83" customFormat="1" ht="15.95" customHeight="1" x14ac:dyDescent="0.35">
      <c r="B2916" s="85"/>
      <c r="C2916" s="85"/>
      <c r="D2916" s="85"/>
      <c r="AK2916" s="59"/>
    </row>
    <row r="2917" spans="2:37" s="83" customFormat="1" ht="15.95" customHeight="1" x14ac:dyDescent="0.35">
      <c r="B2917" s="85"/>
      <c r="C2917" s="85"/>
      <c r="D2917" s="85"/>
      <c r="AK2917" s="59"/>
    </row>
    <row r="2918" spans="2:37" s="83" customFormat="1" ht="15.95" customHeight="1" x14ac:dyDescent="0.35">
      <c r="B2918" s="85"/>
      <c r="C2918" s="85"/>
      <c r="D2918" s="85"/>
      <c r="AK2918" s="59"/>
    </row>
    <row r="2919" spans="2:37" s="83" customFormat="1" ht="15.95" customHeight="1" x14ac:dyDescent="0.35">
      <c r="B2919" s="85"/>
      <c r="C2919" s="85"/>
      <c r="D2919" s="85"/>
      <c r="AK2919" s="59"/>
    </row>
    <row r="2920" spans="2:37" s="83" customFormat="1" ht="15.95" customHeight="1" x14ac:dyDescent="0.35">
      <c r="B2920" s="85"/>
      <c r="C2920" s="85"/>
      <c r="D2920" s="85"/>
      <c r="AK2920" s="59"/>
    </row>
    <row r="2921" spans="2:37" s="83" customFormat="1" ht="15.95" customHeight="1" x14ac:dyDescent="0.35">
      <c r="B2921" s="85"/>
      <c r="C2921" s="85"/>
      <c r="D2921" s="85"/>
      <c r="AK2921" s="59"/>
    </row>
    <row r="2922" spans="2:37" s="83" customFormat="1" ht="15.95" customHeight="1" x14ac:dyDescent="0.35">
      <c r="B2922" s="85"/>
      <c r="C2922" s="85"/>
      <c r="D2922" s="85"/>
      <c r="AK2922" s="59"/>
    </row>
    <row r="2923" spans="2:37" s="83" customFormat="1" ht="15.95" customHeight="1" x14ac:dyDescent="0.35">
      <c r="B2923" s="85"/>
      <c r="C2923" s="85"/>
      <c r="D2923" s="85"/>
      <c r="AK2923" s="59"/>
    </row>
    <row r="2924" spans="2:37" s="83" customFormat="1" ht="15.95" customHeight="1" x14ac:dyDescent="0.35">
      <c r="B2924" s="85"/>
      <c r="C2924" s="85"/>
      <c r="D2924" s="85"/>
      <c r="AK2924" s="59"/>
    </row>
    <row r="2925" spans="2:37" s="83" customFormat="1" ht="15.95" customHeight="1" x14ac:dyDescent="0.35">
      <c r="B2925" s="85"/>
      <c r="C2925" s="85"/>
      <c r="D2925" s="85"/>
      <c r="AK2925" s="59"/>
    </row>
    <row r="2926" spans="2:37" s="83" customFormat="1" ht="15.95" customHeight="1" x14ac:dyDescent="0.35">
      <c r="B2926" s="85"/>
      <c r="C2926" s="85"/>
      <c r="D2926" s="85"/>
      <c r="AK2926" s="59"/>
    </row>
    <row r="2927" spans="2:37" s="83" customFormat="1" ht="15.95" customHeight="1" x14ac:dyDescent="0.35">
      <c r="B2927" s="85"/>
      <c r="C2927" s="85"/>
      <c r="D2927" s="85"/>
      <c r="AK2927" s="59"/>
    </row>
    <row r="2928" spans="2:37" s="83" customFormat="1" ht="15.95" customHeight="1" x14ac:dyDescent="0.35">
      <c r="B2928" s="85"/>
      <c r="C2928" s="85"/>
      <c r="D2928" s="85"/>
      <c r="AK2928" s="59"/>
    </row>
    <row r="2929" spans="2:37" s="83" customFormat="1" ht="15.95" customHeight="1" x14ac:dyDescent="0.35">
      <c r="B2929" s="85"/>
      <c r="C2929" s="85"/>
      <c r="D2929" s="85"/>
      <c r="AK2929" s="59"/>
    </row>
    <row r="2930" spans="2:37" s="83" customFormat="1" ht="15.95" customHeight="1" x14ac:dyDescent="0.35">
      <c r="B2930" s="85"/>
      <c r="C2930" s="85"/>
      <c r="D2930" s="85"/>
      <c r="AK2930" s="59"/>
    </row>
    <row r="2931" spans="2:37" s="83" customFormat="1" ht="15.95" customHeight="1" x14ac:dyDescent="0.35">
      <c r="B2931" s="85"/>
      <c r="C2931" s="85"/>
      <c r="D2931" s="85"/>
      <c r="AK2931" s="59"/>
    </row>
    <row r="2932" spans="2:37" s="83" customFormat="1" ht="15.95" customHeight="1" x14ac:dyDescent="0.35">
      <c r="B2932" s="85"/>
      <c r="C2932" s="85"/>
      <c r="D2932" s="85"/>
      <c r="AK2932" s="59"/>
    </row>
    <row r="2933" spans="2:37" s="83" customFormat="1" ht="15.95" customHeight="1" x14ac:dyDescent="0.35">
      <c r="B2933" s="85"/>
      <c r="C2933" s="85"/>
      <c r="D2933" s="85"/>
      <c r="AK2933" s="59"/>
    </row>
    <row r="2934" spans="2:37" s="83" customFormat="1" ht="15.95" customHeight="1" x14ac:dyDescent="0.35">
      <c r="B2934" s="85"/>
      <c r="C2934" s="85"/>
      <c r="D2934" s="85"/>
      <c r="AK2934" s="59"/>
    </row>
    <row r="2935" spans="2:37" s="83" customFormat="1" ht="15.95" customHeight="1" x14ac:dyDescent="0.35">
      <c r="B2935" s="85"/>
      <c r="C2935" s="85"/>
      <c r="D2935" s="85"/>
      <c r="AK2935" s="59"/>
    </row>
    <row r="2936" spans="2:37" s="83" customFormat="1" ht="15.95" customHeight="1" x14ac:dyDescent="0.35">
      <c r="B2936" s="85"/>
      <c r="C2936" s="85"/>
      <c r="D2936" s="85"/>
      <c r="AK2936" s="59"/>
    </row>
    <row r="2937" spans="2:37" s="83" customFormat="1" ht="15.95" customHeight="1" x14ac:dyDescent="0.35">
      <c r="B2937" s="85"/>
      <c r="C2937" s="85"/>
      <c r="D2937" s="85"/>
      <c r="AK2937" s="59"/>
    </row>
    <row r="2938" spans="2:37" s="83" customFormat="1" ht="15.95" customHeight="1" x14ac:dyDescent="0.35">
      <c r="B2938" s="85"/>
      <c r="C2938" s="85"/>
      <c r="D2938" s="85"/>
      <c r="AK2938" s="59"/>
    </row>
    <row r="2939" spans="2:37" s="83" customFormat="1" ht="15.95" customHeight="1" x14ac:dyDescent="0.35">
      <c r="B2939" s="85"/>
      <c r="C2939" s="85"/>
      <c r="D2939" s="85"/>
      <c r="AK2939" s="59"/>
    </row>
    <row r="2940" spans="2:37" s="83" customFormat="1" ht="15.95" customHeight="1" x14ac:dyDescent="0.35">
      <c r="B2940" s="85"/>
      <c r="C2940" s="85"/>
      <c r="D2940" s="85"/>
      <c r="AK2940" s="59"/>
    </row>
    <row r="2941" spans="2:37" s="83" customFormat="1" ht="15.95" customHeight="1" x14ac:dyDescent="0.35">
      <c r="B2941" s="85"/>
      <c r="C2941" s="85"/>
      <c r="D2941" s="85"/>
      <c r="AK2941" s="59"/>
    </row>
    <row r="2942" spans="2:37" s="83" customFormat="1" ht="15.95" customHeight="1" x14ac:dyDescent="0.35">
      <c r="B2942" s="85"/>
      <c r="C2942" s="85"/>
      <c r="D2942" s="85"/>
      <c r="AK2942" s="59"/>
    </row>
    <row r="2943" spans="2:37" s="83" customFormat="1" ht="15.95" customHeight="1" x14ac:dyDescent="0.35">
      <c r="B2943" s="85"/>
      <c r="C2943" s="85"/>
      <c r="D2943" s="85"/>
      <c r="AK2943" s="59"/>
    </row>
    <row r="2944" spans="2:37" s="83" customFormat="1" ht="15.95" customHeight="1" x14ac:dyDescent="0.35">
      <c r="B2944" s="85"/>
      <c r="C2944" s="85"/>
      <c r="D2944" s="85"/>
      <c r="AK2944" s="59"/>
    </row>
    <row r="2945" spans="2:37" s="83" customFormat="1" ht="15.95" customHeight="1" x14ac:dyDescent="0.35">
      <c r="B2945" s="85"/>
      <c r="C2945" s="85"/>
      <c r="D2945" s="85"/>
      <c r="AK2945" s="59"/>
    </row>
    <row r="2946" spans="2:37" s="83" customFormat="1" ht="15.95" customHeight="1" x14ac:dyDescent="0.35">
      <c r="B2946" s="85"/>
      <c r="C2946" s="85"/>
      <c r="D2946" s="85"/>
      <c r="AK2946" s="59"/>
    </row>
    <row r="2947" spans="2:37" s="83" customFormat="1" ht="15.95" customHeight="1" x14ac:dyDescent="0.35">
      <c r="B2947" s="85"/>
      <c r="C2947" s="85"/>
      <c r="D2947" s="85"/>
      <c r="AK2947" s="59"/>
    </row>
    <row r="2948" spans="2:37" s="83" customFormat="1" ht="15.95" customHeight="1" x14ac:dyDescent="0.35">
      <c r="B2948" s="85"/>
      <c r="C2948" s="85"/>
      <c r="D2948" s="85"/>
      <c r="AK2948" s="59"/>
    </row>
    <row r="2949" spans="2:37" s="83" customFormat="1" ht="15.95" customHeight="1" x14ac:dyDescent="0.35">
      <c r="B2949" s="85"/>
      <c r="C2949" s="85"/>
      <c r="D2949" s="85"/>
      <c r="AK2949" s="59"/>
    </row>
    <row r="2950" spans="2:37" s="83" customFormat="1" ht="15.95" customHeight="1" x14ac:dyDescent="0.35">
      <c r="B2950" s="85"/>
      <c r="C2950" s="85"/>
      <c r="D2950" s="85"/>
      <c r="AK2950" s="59"/>
    </row>
    <row r="2951" spans="2:37" s="83" customFormat="1" ht="15.95" customHeight="1" x14ac:dyDescent="0.35">
      <c r="B2951" s="85"/>
      <c r="C2951" s="85"/>
      <c r="D2951" s="85"/>
      <c r="AK2951" s="59"/>
    </row>
    <row r="2952" spans="2:37" s="83" customFormat="1" ht="15.95" customHeight="1" x14ac:dyDescent="0.35">
      <c r="B2952" s="85"/>
      <c r="C2952" s="85"/>
      <c r="D2952" s="85"/>
      <c r="AK2952" s="59"/>
    </row>
    <row r="2953" spans="2:37" s="83" customFormat="1" ht="15.95" customHeight="1" x14ac:dyDescent="0.35">
      <c r="B2953" s="85"/>
      <c r="C2953" s="85"/>
      <c r="D2953" s="85"/>
      <c r="AK2953" s="59"/>
    </row>
    <row r="2954" spans="2:37" s="83" customFormat="1" ht="15.95" customHeight="1" x14ac:dyDescent="0.35">
      <c r="B2954" s="85"/>
      <c r="C2954" s="85"/>
      <c r="D2954" s="85"/>
      <c r="AK2954" s="59"/>
    </row>
    <row r="2955" spans="2:37" s="83" customFormat="1" ht="15.95" customHeight="1" x14ac:dyDescent="0.35">
      <c r="B2955" s="85"/>
      <c r="C2955" s="85"/>
      <c r="D2955" s="85"/>
      <c r="AK2955" s="59"/>
    </row>
    <row r="2956" spans="2:37" s="83" customFormat="1" ht="15.95" customHeight="1" x14ac:dyDescent="0.35">
      <c r="B2956" s="85"/>
      <c r="C2956" s="85"/>
      <c r="D2956" s="85"/>
      <c r="AK2956" s="59"/>
    </row>
    <row r="2957" spans="2:37" s="83" customFormat="1" ht="15.95" customHeight="1" x14ac:dyDescent="0.35">
      <c r="B2957" s="85"/>
      <c r="C2957" s="85"/>
      <c r="D2957" s="85"/>
      <c r="AK2957" s="59"/>
    </row>
    <row r="2958" spans="2:37" s="83" customFormat="1" ht="15.95" customHeight="1" x14ac:dyDescent="0.35">
      <c r="B2958" s="85"/>
      <c r="C2958" s="85"/>
      <c r="D2958" s="85"/>
      <c r="AK2958" s="59"/>
    </row>
    <row r="2959" spans="2:37" s="83" customFormat="1" ht="15.95" customHeight="1" x14ac:dyDescent="0.35">
      <c r="B2959" s="85"/>
      <c r="C2959" s="85"/>
      <c r="D2959" s="85"/>
      <c r="AK2959" s="59"/>
    </row>
    <row r="2960" spans="2:37" s="83" customFormat="1" ht="15.95" customHeight="1" x14ac:dyDescent="0.35">
      <c r="B2960" s="85"/>
      <c r="C2960" s="85"/>
      <c r="D2960" s="85"/>
      <c r="AK2960" s="59"/>
    </row>
    <row r="2961" spans="2:37" s="83" customFormat="1" ht="15.95" customHeight="1" x14ac:dyDescent="0.35">
      <c r="B2961" s="85"/>
      <c r="C2961" s="85"/>
      <c r="D2961" s="85"/>
      <c r="AK2961" s="59"/>
    </row>
    <row r="2962" spans="2:37" s="83" customFormat="1" ht="15.95" customHeight="1" x14ac:dyDescent="0.35">
      <c r="B2962" s="85"/>
      <c r="C2962" s="85"/>
      <c r="D2962" s="85"/>
      <c r="AK2962" s="59"/>
    </row>
    <row r="2963" spans="2:37" s="83" customFormat="1" ht="15.95" customHeight="1" x14ac:dyDescent="0.35">
      <c r="B2963" s="85"/>
      <c r="C2963" s="85"/>
      <c r="D2963" s="85"/>
      <c r="AK2963" s="59"/>
    </row>
    <row r="2964" spans="2:37" s="83" customFormat="1" ht="13.5" x14ac:dyDescent="0.35">
      <c r="B2964" s="85"/>
      <c r="C2964" s="85"/>
      <c r="D2964" s="85"/>
      <c r="AK2964" s="59"/>
    </row>
    <row r="2965" spans="2:37" s="83" customFormat="1" ht="13.5" x14ac:dyDescent="0.35">
      <c r="B2965" s="85"/>
      <c r="C2965" s="85"/>
      <c r="D2965" s="85"/>
      <c r="AK2965" s="59"/>
    </row>
    <row r="2966" spans="2:37" s="83" customFormat="1" ht="13.5" x14ac:dyDescent="0.35">
      <c r="B2966" s="85"/>
      <c r="C2966" s="85"/>
      <c r="D2966" s="85"/>
      <c r="AK2966" s="59"/>
    </row>
    <row r="2967" spans="2:37" s="83" customFormat="1" ht="13.5" x14ac:dyDescent="0.35">
      <c r="B2967" s="85"/>
      <c r="C2967" s="85"/>
      <c r="D2967" s="85"/>
      <c r="AK2967" s="59"/>
    </row>
    <row r="2968" spans="2:37" s="83" customFormat="1" ht="13.5" x14ac:dyDescent="0.35">
      <c r="B2968" s="85"/>
      <c r="C2968" s="85"/>
      <c r="D2968" s="85"/>
      <c r="AK2968" s="59"/>
    </row>
    <row r="2969" spans="2:37" s="83" customFormat="1" ht="13.5" x14ac:dyDescent="0.35">
      <c r="B2969" s="85"/>
      <c r="C2969" s="85"/>
      <c r="D2969" s="85"/>
      <c r="AK2969" s="59"/>
    </row>
    <row r="2970" spans="2:37" s="83" customFormat="1" ht="13.5" x14ac:dyDescent="0.35">
      <c r="B2970" s="85"/>
      <c r="C2970" s="85"/>
      <c r="D2970" s="85"/>
      <c r="AK2970" s="59"/>
    </row>
    <row r="2971" spans="2:37" s="83" customFormat="1" ht="13.5" x14ac:dyDescent="0.35">
      <c r="B2971" s="85"/>
      <c r="C2971" s="85"/>
      <c r="D2971" s="85"/>
      <c r="AK2971" s="59"/>
    </row>
    <row r="2972" spans="2:37" s="83" customFormat="1" ht="13.5" x14ac:dyDescent="0.35">
      <c r="B2972" s="85"/>
      <c r="C2972" s="85"/>
      <c r="D2972" s="85"/>
      <c r="AK2972" s="59"/>
    </row>
    <row r="2973" spans="2:37" s="83" customFormat="1" ht="13.5" x14ac:dyDescent="0.35">
      <c r="B2973" s="85"/>
      <c r="C2973" s="85"/>
      <c r="D2973" s="85"/>
      <c r="AK2973" s="59"/>
    </row>
    <row r="2974" spans="2:37" s="83" customFormat="1" ht="13.5" x14ac:dyDescent="0.35">
      <c r="B2974" s="85"/>
      <c r="C2974" s="85"/>
      <c r="D2974" s="85"/>
      <c r="AK2974" s="59"/>
    </row>
    <row r="2975" spans="2:37" s="83" customFormat="1" ht="13.5" x14ac:dyDescent="0.35">
      <c r="B2975" s="85"/>
      <c r="C2975" s="85"/>
      <c r="D2975" s="85"/>
      <c r="AK2975" s="59"/>
    </row>
    <row r="2976" spans="2:37" s="83" customFormat="1" ht="13.5" x14ac:dyDescent="0.35">
      <c r="B2976" s="85"/>
      <c r="C2976" s="85"/>
      <c r="D2976" s="85"/>
      <c r="AK2976" s="59"/>
    </row>
    <row r="2977" spans="2:37" s="83" customFormat="1" ht="13.5" x14ac:dyDescent="0.35">
      <c r="B2977" s="85"/>
      <c r="C2977" s="85"/>
      <c r="D2977" s="85"/>
      <c r="AK2977" s="59"/>
    </row>
    <row r="2978" spans="2:37" s="83" customFormat="1" ht="13.5" x14ac:dyDescent="0.35">
      <c r="B2978" s="85"/>
      <c r="C2978" s="85"/>
      <c r="D2978" s="85"/>
      <c r="AK2978" s="59"/>
    </row>
    <row r="2979" spans="2:37" s="83" customFormat="1" ht="13.5" x14ac:dyDescent="0.35">
      <c r="B2979" s="85"/>
      <c r="C2979" s="85"/>
      <c r="D2979" s="85"/>
      <c r="AK2979" s="59"/>
    </row>
    <row r="2980" spans="2:37" s="83" customFormat="1" ht="13.5" x14ac:dyDescent="0.35">
      <c r="B2980" s="85"/>
      <c r="C2980" s="85"/>
      <c r="D2980" s="85"/>
      <c r="AK2980" s="59"/>
    </row>
    <row r="2981" spans="2:37" s="83" customFormat="1" ht="13.5" x14ac:dyDescent="0.35">
      <c r="B2981" s="85"/>
      <c r="C2981" s="85"/>
      <c r="D2981" s="85"/>
      <c r="AK2981" s="59"/>
    </row>
    <row r="2982" spans="2:37" s="83" customFormat="1" ht="13.5" x14ac:dyDescent="0.35">
      <c r="B2982" s="85"/>
      <c r="C2982" s="85"/>
      <c r="D2982" s="85"/>
      <c r="AK2982" s="59"/>
    </row>
    <row r="2983" spans="2:37" s="83" customFormat="1" ht="13.5" x14ac:dyDescent="0.35">
      <c r="B2983" s="85"/>
      <c r="C2983" s="85"/>
      <c r="D2983" s="85"/>
      <c r="AK2983" s="59"/>
    </row>
    <row r="2984" spans="2:37" s="83" customFormat="1" ht="13.5" x14ac:dyDescent="0.35">
      <c r="B2984" s="85"/>
      <c r="C2984" s="85"/>
      <c r="D2984" s="85"/>
      <c r="AK2984" s="59"/>
    </row>
    <row r="2985" spans="2:37" s="83" customFormat="1" ht="13.5" x14ac:dyDescent="0.35">
      <c r="B2985" s="85"/>
      <c r="C2985" s="85"/>
      <c r="D2985" s="85"/>
      <c r="AK2985" s="59"/>
    </row>
    <row r="2986" spans="2:37" s="83" customFormat="1" ht="13.5" x14ac:dyDescent="0.35">
      <c r="B2986" s="85"/>
      <c r="C2986" s="85"/>
      <c r="D2986" s="85"/>
      <c r="AK2986" s="59"/>
    </row>
    <row r="2987" spans="2:37" s="83" customFormat="1" ht="13.5" x14ac:dyDescent="0.35">
      <c r="B2987" s="85"/>
      <c r="C2987" s="85"/>
      <c r="D2987" s="85"/>
      <c r="AK2987" s="59"/>
    </row>
    <row r="2988" spans="2:37" s="83" customFormat="1" ht="13.5" x14ac:dyDescent="0.35">
      <c r="B2988" s="85"/>
      <c r="C2988" s="85"/>
      <c r="D2988" s="85"/>
      <c r="AK2988" s="59"/>
    </row>
    <row r="2989" spans="2:37" s="83" customFormat="1" ht="13.5" x14ac:dyDescent="0.35">
      <c r="B2989" s="85"/>
      <c r="C2989" s="85"/>
      <c r="D2989" s="85"/>
      <c r="AK2989" s="59"/>
    </row>
    <row r="2990" spans="2:37" s="83" customFormat="1" ht="13.5" x14ac:dyDescent="0.35">
      <c r="B2990" s="85"/>
      <c r="C2990" s="85"/>
      <c r="D2990" s="85"/>
      <c r="AK2990" s="59"/>
    </row>
    <row r="2991" spans="2:37" s="83" customFormat="1" ht="13.5" x14ac:dyDescent="0.35">
      <c r="B2991" s="85"/>
      <c r="C2991" s="85"/>
      <c r="D2991" s="85"/>
      <c r="AK2991" s="59"/>
    </row>
    <row r="2992" spans="2:37" s="83" customFormat="1" ht="13.5" x14ac:dyDescent="0.35">
      <c r="B2992" s="85"/>
      <c r="C2992" s="85"/>
      <c r="D2992" s="85"/>
      <c r="AK2992" s="59"/>
    </row>
    <row r="2993" spans="2:37" s="83" customFormat="1" ht="13.5" x14ac:dyDescent="0.35">
      <c r="B2993" s="85"/>
      <c r="C2993" s="85"/>
      <c r="D2993" s="85"/>
      <c r="AK2993" s="59"/>
    </row>
    <row r="2994" spans="2:37" s="83" customFormat="1" ht="13.5" x14ac:dyDescent="0.35">
      <c r="B2994" s="85"/>
      <c r="C2994" s="85"/>
      <c r="D2994" s="85"/>
      <c r="AK2994" s="59"/>
    </row>
    <row r="2995" spans="2:37" s="83" customFormat="1" ht="13.5" x14ac:dyDescent="0.35">
      <c r="B2995" s="85"/>
      <c r="C2995" s="85"/>
      <c r="D2995" s="85"/>
      <c r="AK2995" s="59"/>
    </row>
    <row r="2996" spans="2:37" s="83" customFormat="1" ht="13.5" x14ac:dyDescent="0.35">
      <c r="B2996" s="85"/>
      <c r="C2996" s="85"/>
      <c r="D2996" s="85"/>
      <c r="AK2996" s="59"/>
    </row>
    <row r="2997" spans="2:37" s="83" customFormat="1" ht="13.5" x14ac:dyDescent="0.35">
      <c r="B2997" s="85"/>
      <c r="C2997" s="85"/>
      <c r="D2997" s="85"/>
      <c r="AK2997" s="59"/>
    </row>
    <row r="2998" spans="2:37" s="83" customFormat="1" ht="13.5" x14ac:dyDescent="0.35">
      <c r="B2998" s="85"/>
      <c r="C2998" s="85"/>
      <c r="D2998" s="85"/>
      <c r="AK2998" s="59"/>
    </row>
    <row r="2999" spans="2:37" s="83" customFormat="1" ht="13.5" x14ac:dyDescent="0.35">
      <c r="B2999" s="85"/>
      <c r="C2999" s="85"/>
      <c r="D2999" s="85"/>
      <c r="AK2999" s="59"/>
    </row>
    <row r="3000" spans="2:37" s="83" customFormat="1" ht="13.5" x14ac:dyDescent="0.35">
      <c r="B3000" s="85"/>
      <c r="C3000" s="85"/>
      <c r="D3000" s="85"/>
      <c r="AK3000" s="59"/>
    </row>
    <row r="3001" spans="2:37" s="83" customFormat="1" ht="13.5" x14ac:dyDescent="0.35">
      <c r="B3001" s="85"/>
      <c r="C3001" s="85"/>
      <c r="D3001" s="85"/>
      <c r="AK3001" s="59"/>
    </row>
    <row r="3002" spans="2:37" s="83" customFormat="1" ht="13.5" x14ac:dyDescent="0.35">
      <c r="B3002" s="85"/>
      <c r="C3002" s="85"/>
      <c r="D3002" s="85"/>
      <c r="AK3002" s="59"/>
    </row>
    <row r="3003" spans="2:37" s="83" customFormat="1" ht="13.5" x14ac:dyDescent="0.35">
      <c r="B3003" s="85"/>
      <c r="C3003" s="85"/>
      <c r="D3003" s="85"/>
      <c r="AK3003" s="59"/>
    </row>
    <row r="3004" spans="2:37" s="83" customFormat="1" ht="13.5" x14ac:dyDescent="0.35">
      <c r="B3004" s="85"/>
      <c r="C3004" s="85"/>
      <c r="D3004" s="85"/>
      <c r="AK3004" s="59"/>
    </row>
    <row r="3005" spans="2:37" s="83" customFormat="1" ht="13.5" x14ac:dyDescent="0.35">
      <c r="B3005" s="85"/>
      <c r="C3005" s="85"/>
      <c r="D3005" s="85"/>
      <c r="AK3005" s="59"/>
    </row>
    <row r="3006" spans="2:37" s="83" customFormat="1" ht="13.5" x14ac:dyDescent="0.35">
      <c r="B3006" s="85"/>
      <c r="C3006" s="85"/>
      <c r="D3006" s="85"/>
      <c r="AK3006" s="59"/>
    </row>
    <row r="3007" spans="2:37" s="83" customFormat="1" ht="13.5" x14ac:dyDescent="0.35">
      <c r="B3007" s="85"/>
      <c r="C3007" s="85"/>
      <c r="D3007" s="85"/>
      <c r="AK3007" s="59"/>
    </row>
    <row r="3008" spans="2:37" s="83" customFormat="1" ht="13.5" x14ac:dyDescent="0.35">
      <c r="B3008" s="85"/>
      <c r="C3008" s="85"/>
      <c r="D3008" s="85"/>
      <c r="AK3008" s="59"/>
    </row>
    <row r="3009" spans="2:37" s="83" customFormat="1" ht="13.5" x14ac:dyDescent="0.35">
      <c r="B3009" s="85"/>
      <c r="C3009" s="85"/>
      <c r="D3009" s="85"/>
      <c r="AK3009" s="59"/>
    </row>
    <row r="3010" spans="2:37" s="83" customFormat="1" ht="13.5" x14ac:dyDescent="0.35">
      <c r="B3010" s="85"/>
      <c r="C3010" s="85"/>
      <c r="D3010" s="85"/>
      <c r="AK3010" s="59"/>
    </row>
    <row r="3011" spans="2:37" s="83" customFormat="1" ht="13.5" x14ac:dyDescent="0.35">
      <c r="B3011" s="85"/>
      <c r="C3011" s="85"/>
      <c r="D3011" s="85"/>
      <c r="AK3011" s="59"/>
    </row>
    <row r="3012" spans="2:37" s="83" customFormat="1" ht="13.5" x14ac:dyDescent="0.35">
      <c r="B3012" s="85"/>
      <c r="C3012" s="85"/>
      <c r="D3012" s="85"/>
      <c r="AK3012" s="59"/>
    </row>
    <row r="3013" spans="2:37" s="83" customFormat="1" ht="13.5" x14ac:dyDescent="0.35">
      <c r="B3013" s="85"/>
      <c r="C3013" s="85"/>
      <c r="D3013" s="85"/>
      <c r="AK3013" s="59"/>
    </row>
    <row r="3014" spans="2:37" s="83" customFormat="1" ht="13.5" x14ac:dyDescent="0.35">
      <c r="B3014" s="85"/>
      <c r="C3014" s="85"/>
      <c r="D3014" s="85"/>
      <c r="AK3014" s="59"/>
    </row>
    <row r="3015" spans="2:37" s="83" customFormat="1" ht="13.5" x14ac:dyDescent="0.35">
      <c r="B3015" s="85"/>
      <c r="C3015" s="85"/>
      <c r="D3015" s="85"/>
      <c r="AK3015" s="59"/>
    </row>
    <row r="3016" spans="2:37" s="83" customFormat="1" ht="13.5" x14ac:dyDescent="0.35">
      <c r="B3016" s="85"/>
      <c r="C3016" s="85"/>
      <c r="D3016" s="85"/>
      <c r="AK3016" s="59"/>
    </row>
    <row r="3017" spans="2:37" s="83" customFormat="1" ht="13.5" x14ac:dyDescent="0.35">
      <c r="B3017" s="85"/>
      <c r="C3017" s="85"/>
      <c r="D3017" s="85"/>
      <c r="AK3017" s="59"/>
    </row>
    <row r="3018" spans="2:37" s="83" customFormat="1" ht="13.5" x14ac:dyDescent="0.35">
      <c r="B3018" s="85"/>
      <c r="C3018" s="85"/>
      <c r="D3018" s="85"/>
      <c r="AK3018" s="59"/>
    </row>
    <row r="3019" spans="2:37" s="83" customFormat="1" ht="13.5" x14ac:dyDescent="0.35">
      <c r="B3019" s="85"/>
      <c r="C3019" s="85"/>
      <c r="D3019" s="85"/>
      <c r="AK3019" s="59"/>
    </row>
    <row r="3020" spans="2:37" s="83" customFormat="1" ht="13.5" x14ac:dyDescent="0.35">
      <c r="B3020" s="85"/>
      <c r="C3020" s="85"/>
      <c r="D3020" s="85"/>
      <c r="AK3020" s="59"/>
    </row>
    <row r="3021" spans="2:37" s="83" customFormat="1" ht="13.5" x14ac:dyDescent="0.35">
      <c r="B3021" s="85"/>
      <c r="C3021" s="85"/>
      <c r="D3021" s="85"/>
      <c r="AK3021" s="59"/>
    </row>
    <row r="3022" spans="2:37" s="83" customFormat="1" ht="13.5" x14ac:dyDescent="0.35">
      <c r="B3022" s="85"/>
      <c r="C3022" s="85"/>
      <c r="D3022" s="85"/>
      <c r="AK3022" s="59"/>
    </row>
    <row r="3023" spans="2:37" s="83" customFormat="1" ht="13.5" x14ac:dyDescent="0.35">
      <c r="B3023" s="85"/>
      <c r="C3023" s="85"/>
      <c r="D3023" s="85"/>
      <c r="AK3023" s="59"/>
    </row>
    <row r="3024" spans="2:37" s="83" customFormat="1" ht="13.5" x14ac:dyDescent="0.35">
      <c r="B3024" s="85"/>
      <c r="C3024" s="85"/>
      <c r="D3024" s="85"/>
      <c r="AK3024" s="59"/>
    </row>
    <row r="3025" spans="2:37" s="83" customFormat="1" ht="13.5" x14ac:dyDescent="0.35">
      <c r="B3025" s="85"/>
      <c r="C3025" s="85"/>
      <c r="D3025" s="85"/>
      <c r="AK3025" s="59"/>
    </row>
    <row r="3026" spans="2:37" s="83" customFormat="1" ht="13.5" x14ac:dyDescent="0.35">
      <c r="B3026" s="85"/>
      <c r="C3026" s="85"/>
      <c r="D3026" s="85"/>
      <c r="AK3026" s="59"/>
    </row>
    <row r="3027" spans="2:37" s="83" customFormat="1" ht="13.5" x14ac:dyDescent="0.35">
      <c r="B3027" s="85"/>
      <c r="C3027" s="85"/>
      <c r="D3027" s="85"/>
      <c r="AK3027" s="59"/>
    </row>
    <row r="3028" spans="2:37" s="83" customFormat="1" ht="13.5" x14ac:dyDescent="0.35">
      <c r="B3028" s="85"/>
      <c r="C3028" s="85"/>
      <c r="D3028" s="85"/>
      <c r="AK3028" s="59"/>
    </row>
    <row r="3029" spans="2:37" s="83" customFormat="1" ht="13.5" x14ac:dyDescent="0.35">
      <c r="B3029" s="85"/>
      <c r="C3029" s="85"/>
      <c r="D3029" s="85"/>
      <c r="AK3029" s="59"/>
    </row>
    <row r="3030" spans="2:37" s="83" customFormat="1" ht="13.5" x14ac:dyDescent="0.35">
      <c r="B3030" s="85"/>
      <c r="C3030" s="85"/>
      <c r="D3030" s="85"/>
      <c r="AK3030" s="59"/>
    </row>
    <row r="3031" spans="2:37" s="83" customFormat="1" ht="13.5" x14ac:dyDescent="0.35">
      <c r="B3031" s="85"/>
      <c r="C3031" s="85"/>
      <c r="D3031" s="85"/>
      <c r="AK3031" s="59"/>
    </row>
    <row r="3032" spans="2:37" s="83" customFormat="1" ht="13.5" x14ac:dyDescent="0.35">
      <c r="B3032" s="85"/>
      <c r="C3032" s="85"/>
      <c r="D3032" s="85"/>
      <c r="AK3032" s="59"/>
    </row>
    <row r="3033" spans="2:37" s="83" customFormat="1" ht="13.5" x14ac:dyDescent="0.35">
      <c r="B3033" s="85"/>
      <c r="C3033" s="85"/>
      <c r="D3033" s="85"/>
      <c r="AK3033" s="59"/>
    </row>
    <row r="3034" spans="2:37" s="83" customFormat="1" ht="13.5" x14ac:dyDescent="0.35">
      <c r="B3034" s="85"/>
      <c r="C3034" s="85"/>
      <c r="D3034" s="85"/>
      <c r="AK3034" s="59"/>
    </row>
    <row r="3035" spans="2:37" s="83" customFormat="1" ht="13.5" x14ac:dyDescent="0.35">
      <c r="B3035" s="85"/>
      <c r="C3035" s="85"/>
      <c r="D3035" s="85"/>
      <c r="AK3035" s="59"/>
    </row>
    <row r="3036" spans="2:37" s="83" customFormat="1" ht="13.5" x14ac:dyDescent="0.35">
      <c r="B3036" s="85"/>
      <c r="C3036" s="85"/>
      <c r="D3036" s="85"/>
      <c r="AK3036" s="59"/>
    </row>
    <row r="3037" spans="2:37" s="83" customFormat="1" ht="13.5" x14ac:dyDescent="0.35">
      <c r="B3037" s="85"/>
      <c r="C3037" s="85"/>
      <c r="D3037" s="85"/>
      <c r="AK3037" s="59"/>
    </row>
    <row r="3038" spans="2:37" s="83" customFormat="1" ht="13.5" x14ac:dyDescent="0.35">
      <c r="B3038" s="85"/>
      <c r="C3038" s="85"/>
      <c r="D3038" s="85"/>
      <c r="AK3038" s="59"/>
    </row>
    <row r="3039" spans="2:37" s="83" customFormat="1" ht="13.5" x14ac:dyDescent="0.35">
      <c r="B3039" s="85"/>
      <c r="C3039" s="85"/>
      <c r="D3039" s="85"/>
      <c r="AK3039" s="59"/>
    </row>
    <row r="3040" spans="2:37" s="83" customFormat="1" ht="13.5" x14ac:dyDescent="0.35">
      <c r="B3040" s="85"/>
      <c r="C3040" s="85"/>
      <c r="D3040" s="85"/>
      <c r="AK3040" s="59"/>
    </row>
    <row r="3041" spans="2:37" s="83" customFormat="1" ht="13.5" x14ac:dyDescent="0.35">
      <c r="B3041" s="85"/>
      <c r="C3041" s="85"/>
      <c r="D3041" s="85"/>
      <c r="AK3041" s="59"/>
    </row>
    <row r="3042" spans="2:37" s="83" customFormat="1" ht="13.5" x14ac:dyDescent="0.35">
      <c r="B3042" s="85"/>
      <c r="C3042" s="85"/>
      <c r="D3042" s="85"/>
      <c r="AK3042" s="59"/>
    </row>
    <row r="3043" spans="2:37" s="83" customFormat="1" ht="13.5" x14ac:dyDescent="0.35">
      <c r="B3043" s="85"/>
      <c r="C3043" s="85"/>
      <c r="D3043" s="85"/>
      <c r="AK3043" s="59"/>
    </row>
    <row r="3044" spans="2:37" s="83" customFormat="1" ht="13.5" x14ac:dyDescent="0.35">
      <c r="B3044" s="85"/>
      <c r="C3044" s="85"/>
      <c r="D3044" s="85"/>
      <c r="AK3044" s="59"/>
    </row>
    <row r="3045" spans="2:37" s="83" customFormat="1" ht="13.5" x14ac:dyDescent="0.35">
      <c r="B3045" s="85"/>
      <c r="C3045" s="85"/>
      <c r="D3045" s="85"/>
      <c r="AK3045" s="59"/>
    </row>
    <row r="3046" spans="2:37" s="83" customFormat="1" ht="13.5" x14ac:dyDescent="0.35">
      <c r="B3046" s="85"/>
      <c r="C3046" s="85"/>
      <c r="D3046" s="85"/>
      <c r="AK3046" s="59"/>
    </row>
    <row r="3047" spans="2:37" s="83" customFormat="1" ht="13.5" x14ac:dyDescent="0.35">
      <c r="B3047" s="85"/>
      <c r="C3047" s="85"/>
      <c r="D3047" s="85"/>
      <c r="AK3047" s="59"/>
    </row>
    <row r="3048" spans="2:37" s="83" customFormat="1" ht="13.5" x14ac:dyDescent="0.35">
      <c r="B3048" s="85"/>
      <c r="C3048" s="85"/>
      <c r="D3048" s="85"/>
      <c r="AK3048" s="59"/>
    </row>
    <row r="3049" spans="2:37" s="83" customFormat="1" ht="13.5" x14ac:dyDescent="0.35">
      <c r="B3049" s="85"/>
      <c r="C3049" s="85"/>
      <c r="D3049" s="85"/>
      <c r="AK3049" s="59"/>
    </row>
    <row r="3050" spans="2:37" s="83" customFormat="1" ht="13.5" x14ac:dyDescent="0.35">
      <c r="B3050" s="85"/>
      <c r="C3050" s="85"/>
      <c r="D3050" s="85"/>
      <c r="AK3050" s="59"/>
    </row>
    <row r="3051" spans="2:37" s="83" customFormat="1" ht="13.5" x14ac:dyDescent="0.35">
      <c r="B3051" s="85"/>
      <c r="C3051" s="85"/>
      <c r="D3051" s="85"/>
      <c r="AK3051" s="59"/>
    </row>
    <row r="3052" spans="2:37" s="83" customFormat="1" ht="13.5" x14ac:dyDescent="0.35">
      <c r="B3052" s="85"/>
      <c r="C3052" s="85"/>
      <c r="D3052" s="85"/>
      <c r="AK3052" s="59"/>
    </row>
    <row r="3053" spans="2:37" s="83" customFormat="1" ht="13.5" x14ac:dyDescent="0.35">
      <c r="B3053" s="85"/>
      <c r="C3053" s="85"/>
      <c r="D3053" s="85"/>
      <c r="AK3053" s="59"/>
    </row>
    <row r="3054" spans="2:37" s="83" customFormat="1" ht="13.5" x14ac:dyDescent="0.35">
      <c r="B3054" s="85"/>
      <c r="C3054" s="85"/>
      <c r="D3054" s="85"/>
      <c r="AK3054" s="59"/>
    </row>
    <row r="3055" spans="2:37" s="83" customFormat="1" ht="13.5" x14ac:dyDescent="0.35">
      <c r="B3055" s="85"/>
      <c r="C3055" s="85"/>
      <c r="D3055" s="85"/>
      <c r="AK3055" s="59"/>
    </row>
    <row r="3056" spans="2:37" s="83" customFormat="1" ht="13.5" x14ac:dyDescent="0.35">
      <c r="B3056" s="85"/>
      <c r="C3056" s="85"/>
      <c r="D3056" s="85"/>
      <c r="AK3056" s="59"/>
    </row>
    <row r="3057" spans="2:37" s="83" customFormat="1" ht="13.5" x14ac:dyDescent="0.35">
      <c r="B3057" s="85"/>
      <c r="C3057" s="85"/>
      <c r="D3057" s="85"/>
      <c r="AK3057" s="59"/>
    </row>
    <row r="3058" spans="2:37" s="83" customFormat="1" ht="13.5" x14ac:dyDescent="0.35">
      <c r="B3058" s="85"/>
      <c r="C3058" s="85"/>
      <c r="D3058" s="85"/>
      <c r="AK3058" s="59"/>
    </row>
    <row r="3059" spans="2:37" s="83" customFormat="1" ht="13.5" x14ac:dyDescent="0.35">
      <c r="B3059" s="85"/>
      <c r="C3059" s="85"/>
      <c r="D3059" s="85"/>
      <c r="AK3059" s="59"/>
    </row>
    <row r="3060" spans="2:37" s="83" customFormat="1" ht="13.5" x14ac:dyDescent="0.35">
      <c r="B3060" s="85"/>
      <c r="C3060" s="85"/>
      <c r="D3060" s="85"/>
      <c r="AK3060" s="59"/>
    </row>
    <row r="3061" spans="2:37" s="83" customFormat="1" ht="13.5" x14ac:dyDescent="0.35">
      <c r="B3061" s="85"/>
      <c r="C3061" s="85"/>
      <c r="D3061" s="85"/>
      <c r="AK3061" s="59"/>
    </row>
    <row r="3062" spans="2:37" s="83" customFormat="1" ht="13.5" x14ac:dyDescent="0.35">
      <c r="B3062" s="85"/>
      <c r="C3062" s="85"/>
      <c r="D3062" s="85"/>
      <c r="AK3062" s="59"/>
    </row>
    <row r="3063" spans="2:37" s="83" customFormat="1" ht="13.5" x14ac:dyDescent="0.35">
      <c r="B3063" s="85"/>
      <c r="C3063" s="85"/>
      <c r="D3063" s="85"/>
      <c r="AK3063" s="59"/>
    </row>
    <row r="3064" spans="2:37" s="83" customFormat="1" ht="13.5" x14ac:dyDescent="0.35">
      <c r="B3064" s="85"/>
      <c r="C3064" s="85"/>
      <c r="D3064" s="85"/>
      <c r="AK3064" s="59"/>
    </row>
    <row r="3065" spans="2:37" s="83" customFormat="1" ht="13.5" x14ac:dyDescent="0.35">
      <c r="B3065" s="85"/>
      <c r="C3065" s="85"/>
      <c r="D3065" s="85"/>
      <c r="AK3065" s="59"/>
    </row>
    <row r="3066" spans="2:37" s="83" customFormat="1" ht="13.5" x14ac:dyDescent="0.35">
      <c r="B3066" s="85"/>
      <c r="C3066" s="85"/>
      <c r="D3066" s="85"/>
      <c r="AK3066" s="59"/>
    </row>
    <row r="3067" spans="2:37" s="83" customFormat="1" ht="13.5" x14ac:dyDescent="0.35">
      <c r="B3067" s="85"/>
      <c r="C3067" s="85"/>
      <c r="D3067" s="85"/>
      <c r="AK3067" s="59"/>
    </row>
    <row r="3068" spans="2:37" s="83" customFormat="1" ht="13.5" x14ac:dyDescent="0.35">
      <c r="B3068" s="85"/>
      <c r="C3068" s="85"/>
      <c r="D3068" s="85"/>
      <c r="AK3068" s="59"/>
    </row>
    <row r="3069" spans="2:37" s="83" customFormat="1" ht="13.5" x14ac:dyDescent="0.35">
      <c r="B3069" s="85"/>
      <c r="C3069" s="85"/>
      <c r="D3069" s="85"/>
      <c r="AK3069" s="59"/>
    </row>
    <row r="3070" spans="2:37" s="83" customFormat="1" ht="13.5" x14ac:dyDescent="0.35">
      <c r="B3070" s="85"/>
      <c r="C3070" s="85"/>
      <c r="D3070" s="85"/>
      <c r="AK3070" s="59"/>
    </row>
    <row r="3071" spans="2:37" s="83" customFormat="1" ht="13.5" x14ac:dyDescent="0.35">
      <c r="B3071" s="85"/>
      <c r="C3071" s="85"/>
      <c r="D3071" s="85"/>
      <c r="AK3071" s="59"/>
    </row>
    <row r="3072" spans="2:37" s="83" customFormat="1" ht="13.5" x14ac:dyDescent="0.35">
      <c r="B3072" s="85"/>
      <c r="C3072" s="85"/>
      <c r="D3072" s="85"/>
      <c r="AK3072" s="59"/>
    </row>
    <row r="3073" spans="2:37" s="83" customFormat="1" ht="13.5" x14ac:dyDescent="0.35">
      <c r="B3073" s="85"/>
      <c r="C3073" s="85"/>
      <c r="D3073" s="85"/>
      <c r="AK3073" s="59"/>
    </row>
    <row r="3074" spans="2:37" s="83" customFormat="1" ht="13.5" x14ac:dyDescent="0.35">
      <c r="B3074" s="85"/>
      <c r="C3074" s="85"/>
      <c r="D3074" s="85"/>
      <c r="AK3074" s="59"/>
    </row>
    <row r="3075" spans="2:37" s="83" customFormat="1" ht="13.5" x14ac:dyDescent="0.35">
      <c r="B3075" s="85"/>
      <c r="C3075" s="85"/>
      <c r="D3075" s="85"/>
      <c r="AK3075" s="59"/>
    </row>
    <row r="3076" spans="2:37" s="83" customFormat="1" ht="13.5" x14ac:dyDescent="0.35">
      <c r="B3076" s="85"/>
      <c r="C3076" s="85"/>
      <c r="D3076" s="85"/>
      <c r="AK3076" s="59"/>
    </row>
    <row r="3077" spans="2:37" s="83" customFormat="1" ht="13.5" x14ac:dyDescent="0.35">
      <c r="B3077" s="85"/>
      <c r="C3077" s="85"/>
      <c r="D3077" s="85"/>
      <c r="AK3077" s="59"/>
    </row>
    <row r="3078" spans="2:37" s="83" customFormat="1" ht="13.5" x14ac:dyDescent="0.35">
      <c r="B3078" s="85"/>
      <c r="C3078" s="85"/>
      <c r="D3078" s="85"/>
      <c r="AK3078" s="59"/>
    </row>
    <row r="3079" spans="2:37" s="83" customFormat="1" ht="13.5" x14ac:dyDescent="0.35">
      <c r="B3079" s="85"/>
      <c r="C3079" s="85"/>
      <c r="D3079" s="85"/>
      <c r="AK3079" s="59"/>
    </row>
    <row r="3080" spans="2:37" s="83" customFormat="1" ht="13.5" x14ac:dyDescent="0.35">
      <c r="B3080" s="85"/>
      <c r="C3080" s="85"/>
      <c r="D3080" s="85"/>
      <c r="AK3080" s="59"/>
    </row>
    <row r="3081" spans="2:37" s="83" customFormat="1" ht="13.5" x14ac:dyDescent="0.35">
      <c r="B3081" s="85"/>
      <c r="C3081" s="85"/>
      <c r="D3081" s="85"/>
      <c r="AK3081" s="59"/>
    </row>
    <row r="3082" spans="2:37" s="83" customFormat="1" ht="13.5" x14ac:dyDescent="0.35">
      <c r="B3082" s="85"/>
      <c r="C3082" s="85"/>
      <c r="D3082" s="85"/>
      <c r="AK3082" s="59"/>
    </row>
    <row r="3083" spans="2:37" s="83" customFormat="1" ht="13.5" x14ac:dyDescent="0.35">
      <c r="B3083" s="85"/>
      <c r="C3083" s="85"/>
      <c r="D3083" s="85"/>
      <c r="AK3083" s="59"/>
    </row>
    <row r="3084" spans="2:37" s="83" customFormat="1" ht="13.5" x14ac:dyDescent="0.35">
      <c r="B3084" s="85"/>
      <c r="C3084" s="85"/>
      <c r="D3084" s="85"/>
      <c r="AK3084" s="59"/>
    </row>
    <row r="3085" spans="2:37" s="83" customFormat="1" ht="13.5" x14ac:dyDescent="0.35">
      <c r="B3085" s="85"/>
      <c r="C3085" s="85"/>
      <c r="D3085" s="85"/>
      <c r="AK3085" s="59"/>
    </row>
    <row r="3086" spans="2:37" s="83" customFormat="1" ht="13.5" x14ac:dyDescent="0.35">
      <c r="B3086" s="85"/>
      <c r="C3086" s="85"/>
      <c r="D3086" s="85"/>
      <c r="AK3086" s="59"/>
    </row>
    <row r="3087" spans="2:37" s="83" customFormat="1" ht="13.5" x14ac:dyDescent="0.35">
      <c r="B3087" s="85"/>
      <c r="C3087" s="85"/>
      <c r="D3087" s="85"/>
      <c r="AK3087" s="59"/>
    </row>
    <row r="3088" spans="2:37" s="83" customFormat="1" ht="13.5" x14ac:dyDescent="0.35">
      <c r="B3088" s="85"/>
      <c r="C3088" s="85"/>
      <c r="D3088" s="85"/>
      <c r="AK3088" s="59"/>
    </row>
    <row r="3089" spans="2:37" s="83" customFormat="1" ht="13.5" x14ac:dyDescent="0.35">
      <c r="B3089" s="85"/>
      <c r="C3089" s="85"/>
      <c r="D3089" s="85"/>
      <c r="AK3089" s="59"/>
    </row>
    <row r="3090" spans="2:37" s="83" customFormat="1" ht="13.5" x14ac:dyDescent="0.35">
      <c r="B3090" s="85"/>
      <c r="C3090" s="85"/>
      <c r="D3090" s="85"/>
      <c r="AK3090" s="59"/>
    </row>
    <row r="3091" spans="2:37" s="83" customFormat="1" ht="13.5" x14ac:dyDescent="0.35">
      <c r="B3091" s="85"/>
      <c r="C3091" s="85"/>
      <c r="D3091" s="85"/>
      <c r="AK3091" s="59"/>
    </row>
    <row r="3092" spans="2:37" s="83" customFormat="1" ht="13.5" x14ac:dyDescent="0.35">
      <c r="B3092" s="85"/>
      <c r="C3092" s="85"/>
      <c r="D3092" s="85"/>
      <c r="AK3092" s="59"/>
    </row>
    <row r="3093" spans="2:37" s="83" customFormat="1" ht="13.5" x14ac:dyDescent="0.35">
      <c r="B3093" s="85"/>
      <c r="C3093" s="85"/>
      <c r="D3093" s="85"/>
      <c r="AK3093" s="59"/>
    </row>
    <row r="3094" spans="2:37" s="83" customFormat="1" ht="13.5" x14ac:dyDescent="0.35">
      <c r="B3094" s="85"/>
      <c r="C3094" s="85"/>
      <c r="D3094" s="85"/>
      <c r="AK3094" s="59"/>
    </row>
    <row r="3095" spans="2:37" s="83" customFormat="1" ht="13.5" x14ac:dyDescent="0.35">
      <c r="B3095" s="85"/>
      <c r="C3095" s="85"/>
      <c r="D3095" s="85"/>
      <c r="AK3095" s="59"/>
    </row>
    <row r="3096" spans="2:37" s="83" customFormat="1" ht="13.5" x14ac:dyDescent="0.35">
      <c r="B3096" s="85"/>
      <c r="C3096" s="85"/>
      <c r="D3096" s="85"/>
      <c r="AK3096" s="59"/>
    </row>
    <row r="3097" spans="2:37" s="83" customFormat="1" ht="13.5" x14ac:dyDescent="0.35">
      <c r="B3097" s="85"/>
      <c r="C3097" s="85"/>
      <c r="D3097" s="85"/>
      <c r="AK3097" s="59"/>
    </row>
    <row r="3098" spans="2:37" s="83" customFormat="1" ht="13.5" x14ac:dyDescent="0.35">
      <c r="B3098" s="85"/>
      <c r="C3098" s="85"/>
      <c r="D3098" s="85"/>
      <c r="AK3098" s="59"/>
    </row>
    <row r="3099" spans="2:37" s="83" customFormat="1" ht="13.5" x14ac:dyDescent="0.35">
      <c r="B3099" s="85"/>
      <c r="C3099" s="85"/>
      <c r="D3099" s="85"/>
      <c r="AK3099" s="59"/>
    </row>
    <row r="3100" spans="2:37" s="83" customFormat="1" ht="13.5" x14ac:dyDescent="0.35">
      <c r="B3100" s="85"/>
      <c r="C3100" s="85"/>
      <c r="D3100" s="85"/>
      <c r="AK3100" s="59"/>
    </row>
    <row r="3101" spans="2:37" s="83" customFormat="1" ht="13.5" x14ac:dyDescent="0.35">
      <c r="B3101" s="85"/>
      <c r="C3101" s="85"/>
      <c r="D3101" s="85"/>
      <c r="AK3101" s="59"/>
    </row>
    <row r="3102" spans="2:37" s="83" customFormat="1" ht="13.5" x14ac:dyDescent="0.35">
      <c r="B3102" s="85"/>
      <c r="C3102" s="85"/>
      <c r="D3102" s="85"/>
      <c r="AK3102" s="59"/>
    </row>
    <row r="3103" spans="2:37" s="83" customFormat="1" ht="13.5" x14ac:dyDescent="0.35">
      <c r="B3103" s="85"/>
      <c r="C3103" s="85"/>
      <c r="D3103" s="85"/>
      <c r="AK3103" s="59"/>
    </row>
    <row r="3104" spans="2:37" s="83" customFormat="1" ht="13.5" x14ac:dyDescent="0.35">
      <c r="B3104" s="85"/>
      <c r="C3104" s="85"/>
      <c r="D3104" s="85"/>
      <c r="AK3104" s="59"/>
    </row>
    <row r="3105" spans="2:37" s="83" customFormat="1" ht="13.5" x14ac:dyDescent="0.35">
      <c r="B3105" s="85"/>
      <c r="C3105" s="85"/>
      <c r="D3105" s="85"/>
      <c r="AK3105" s="59"/>
    </row>
    <row r="3106" spans="2:37" s="83" customFormat="1" ht="13.5" x14ac:dyDescent="0.35">
      <c r="B3106" s="85"/>
      <c r="C3106" s="85"/>
      <c r="D3106" s="85"/>
      <c r="AK3106" s="59"/>
    </row>
    <row r="3107" spans="2:37" s="83" customFormat="1" ht="13.5" x14ac:dyDescent="0.35">
      <c r="B3107" s="85"/>
      <c r="C3107" s="85"/>
      <c r="D3107" s="85"/>
      <c r="AK3107" s="59"/>
    </row>
    <row r="3108" spans="2:37" s="83" customFormat="1" ht="13.5" x14ac:dyDescent="0.35">
      <c r="B3108" s="85"/>
      <c r="C3108" s="85"/>
      <c r="D3108" s="85"/>
      <c r="AK3108" s="59"/>
    </row>
    <row r="3109" spans="2:37" s="83" customFormat="1" ht="13.5" x14ac:dyDescent="0.35">
      <c r="B3109" s="85"/>
      <c r="C3109" s="85"/>
      <c r="D3109" s="85"/>
      <c r="AK3109" s="59"/>
    </row>
    <row r="3110" spans="2:37" s="83" customFormat="1" ht="13.5" x14ac:dyDescent="0.35">
      <c r="B3110" s="85"/>
      <c r="C3110" s="85"/>
      <c r="D3110" s="85"/>
      <c r="AK3110" s="59"/>
    </row>
    <row r="3111" spans="2:37" s="83" customFormat="1" ht="13.5" x14ac:dyDescent="0.35">
      <c r="B3111" s="85"/>
      <c r="C3111" s="85"/>
      <c r="D3111" s="85"/>
      <c r="AK3111" s="59"/>
    </row>
    <row r="3112" spans="2:37" s="83" customFormat="1" ht="13.5" x14ac:dyDescent="0.35">
      <c r="B3112" s="85"/>
      <c r="C3112" s="85"/>
      <c r="D3112" s="85"/>
      <c r="AK3112" s="59"/>
    </row>
    <row r="3113" spans="2:37" s="83" customFormat="1" ht="13.5" x14ac:dyDescent="0.35">
      <c r="B3113" s="85"/>
      <c r="C3113" s="85"/>
      <c r="D3113" s="85"/>
      <c r="AK3113" s="59"/>
    </row>
    <row r="3114" spans="2:37" s="83" customFormat="1" ht="13.5" x14ac:dyDescent="0.35">
      <c r="B3114" s="85"/>
      <c r="C3114" s="85"/>
      <c r="D3114" s="85"/>
      <c r="AK3114" s="59"/>
    </row>
    <row r="3115" spans="2:37" s="83" customFormat="1" ht="13.5" x14ac:dyDescent="0.35">
      <c r="B3115" s="85"/>
      <c r="C3115" s="85"/>
      <c r="D3115" s="85"/>
      <c r="AK3115" s="59"/>
    </row>
    <row r="3116" spans="2:37" s="83" customFormat="1" ht="13.5" x14ac:dyDescent="0.35">
      <c r="B3116" s="85"/>
      <c r="C3116" s="85"/>
      <c r="D3116" s="85"/>
      <c r="AK3116" s="59"/>
    </row>
    <row r="3117" spans="2:37" s="83" customFormat="1" ht="13.5" x14ac:dyDescent="0.35">
      <c r="B3117" s="85"/>
      <c r="C3117" s="85"/>
      <c r="D3117" s="85"/>
      <c r="AK3117" s="59"/>
    </row>
    <row r="3118" spans="2:37" s="83" customFormat="1" ht="13.5" x14ac:dyDescent="0.35">
      <c r="B3118" s="85"/>
      <c r="C3118" s="85"/>
      <c r="D3118" s="85"/>
      <c r="AK3118" s="59"/>
    </row>
    <row r="3119" spans="2:37" s="83" customFormat="1" ht="13.5" x14ac:dyDescent="0.35">
      <c r="B3119" s="85"/>
      <c r="C3119" s="85"/>
      <c r="D3119" s="85"/>
      <c r="AK3119" s="59"/>
    </row>
    <row r="3120" spans="2:37" s="83" customFormat="1" ht="13.5" x14ac:dyDescent="0.35">
      <c r="B3120" s="85"/>
      <c r="C3120" s="85"/>
      <c r="D3120" s="85"/>
      <c r="AK3120" s="59"/>
    </row>
    <row r="3121" spans="2:37" s="83" customFormat="1" ht="13.5" x14ac:dyDescent="0.35">
      <c r="B3121" s="85"/>
      <c r="C3121" s="85"/>
      <c r="D3121" s="85"/>
      <c r="AK3121" s="59"/>
    </row>
    <row r="3122" spans="2:37" s="83" customFormat="1" ht="13.5" x14ac:dyDescent="0.35">
      <c r="B3122" s="85"/>
      <c r="C3122" s="85"/>
      <c r="D3122" s="85"/>
      <c r="AK3122" s="59"/>
    </row>
    <row r="3123" spans="2:37" s="83" customFormat="1" ht="13.5" x14ac:dyDescent="0.35">
      <c r="B3123" s="85"/>
      <c r="C3123" s="85"/>
      <c r="D3123" s="85"/>
      <c r="AK3123" s="59"/>
    </row>
    <row r="3124" spans="2:37" s="83" customFormat="1" ht="13.5" x14ac:dyDescent="0.35">
      <c r="B3124" s="85"/>
      <c r="C3124" s="85"/>
      <c r="D3124" s="85"/>
      <c r="AK3124" s="59"/>
    </row>
    <row r="3125" spans="2:37" s="83" customFormat="1" ht="13.5" x14ac:dyDescent="0.35">
      <c r="B3125" s="85"/>
      <c r="C3125" s="85"/>
      <c r="D3125" s="85"/>
      <c r="AK3125" s="59"/>
    </row>
    <row r="3126" spans="2:37" s="83" customFormat="1" ht="13.5" x14ac:dyDescent="0.35">
      <c r="B3126" s="85"/>
      <c r="C3126" s="85"/>
      <c r="D3126" s="85"/>
      <c r="AK3126" s="59"/>
    </row>
    <row r="3127" spans="2:37" s="83" customFormat="1" ht="13.5" x14ac:dyDescent="0.35">
      <c r="B3127" s="85"/>
      <c r="C3127" s="85"/>
      <c r="D3127" s="85"/>
      <c r="AK3127" s="59"/>
    </row>
    <row r="3128" spans="2:37" s="83" customFormat="1" ht="13.5" x14ac:dyDescent="0.35">
      <c r="B3128" s="85"/>
      <c r="C3128" s="85"/>
      <c r="D3128" s="85"/>
      <c r="AK3128" s="59"/>
    </row>
    <row r="3129" spans="2:37" s="83" customFormat="1" ht="13.5" x14ac:dyDescent="0.35">
      <c r="B3129" s="85"/>
      <c r="C3129" s="85"/>
      <c r="D3129" s="85"/>
      <c r="AK3129" s="59"/>
    </row>
    <row r="3130" spans="2:37" s="83" customFormat="1" ht="13.5" x14ac:dyDescent="0.35">
      <c r="B3130" s="85"/>
      <c r="C3130" s="85"/>
      <c r="D3130" s="85"/>
      <c r="AK3130" s="59"/>
    </row>
    <row r="3131" spans="2:37" s="83" customFormat="1" ht="13.5" x14ac:dyDescent="0.35">
      <c r="B3131" s="85"/>
      <c r="C3131" s="85"/>
      <c r="D3131" s="85"/>
      <c r="AK3131" s="59"/>
    </row>
    <row r="3132" spans="2:37" s="83" customFormat="1" ht="13.5" x14ac:dyDescent="0.35">
      <c r="B3132" s="85"/>
      <c r="C3132" s="85"/>
      <c r="D3132" s="85"/>
      <c r="AK3132" s="59"/>
    </row>
    <row r="3133" spans="2:37" s="83" customFormat="1" ht="13.5" x14ac:dyDescent="0.35">
      <c r="B3133" s="85"/>
      <c r="C3133" s="85"/>
      <c r="D3133" s="85"/>
      <c r="AK3133" s="59"/>
    </row>
    <row r="3134" spans="2:37" s="83" customFormat="1" ht="13.5" x14ac:dyDescent="0.35">
      <c r="B3134" s="85"/>
      <c r="C3134" s="85"/>
      <c r="D3134" s="85"/>
      <c r="AK3134" s="59"/>
    </row>
    <row r="3135" spans="2:37" s="83" customFormat="1" ht="13.5" x14ac:dyDescent="0.35">
      <c r="B3135" s="85"/>
      <c r="C3135" s="85"/>
      <c r="D3135" s="85"/>
      <c r="AK3135" s="59"/>
    </row>
    <row r="3136" spans="2:37" s="83" customFormat="1" ht="13.5" x14ac:dyDescent="0.35">
      <c r="B3136" s="85"/>
      <c r="C3136" s="85"/>
      <c r="D3136" s="85"/>
      <c r="AK3136" s="59"/>
    </row>
    <row r="3137" spans="2:37" s="83" customFormat="1" ht="13.5" x14ac:dyDescent="0.35">
      <c r="B3137" s="85"/>
      <c r="C3137" s="85"/>
      <c r="D3137" s="85"/>
      <c r="AK3137" s="59"/>
    </row>
    <row r="3138" spans="2:37" s="83" customFormat="1" ht="13.5" x14ac:dyDescent="0.35">
      <c r="B3138" s="85"/>
      <c r="C3138" s="85"/>
      <c r="D3138" s="85"/>
      <c r="AK3138" s="59"/>
    </row>
    <row r="3139" spans="2:37" s="83" customFormat="1" ht="13.5" x14ac:dyDescent="0.35">
      <c r="B3139" s="85"/>
      <c r="C3139" s="85"/>
      <c r="D3139" s="85"/>
      <c r="AK3139" s="59"/>
    </row>
    <row r="3140" spans="2:37" s="83" customFormat="1" ht="13.5" x14ac:dyDescent="0.35">
      <c r="B3140" s="85"/>
      <c r="C3140" s="85"/>
      <c r="D3140" s="85"/>
      <c r="AK3140" s="59"/>
    </row>
    <row r="3141" spans="2:37" s="83" customFormat="1" ht="13.5" x14ac:dyDescent="0.35">
      <c r="B3141" s="85"/>
      <c r="C3141" s="85"/>
      <c r="D3141" s="85"/>
      <c r="AK3141" s="59"/>
    </row>
    <row r="3142" spans="2:37" s="83" customFormat="1" ht="13.5" x14ac:dyDescent="0.35">
      <c r="B3142" s="85"/>
      <c r="C3142" s="85"/>
      <c r="D3142" s="85"/>
      <c r="AK3142" s="59"/>
    </row>
    <row r="3143" spans="2:37" s="83" customFormat="1" ht="13.5" x14ac:dyDescent="0.35">
      <c r="B3143" s="85"/>
      <c r="C3143" s="85"/>
      <c r="D3143" s="85"/>
      <c r="AK3143" s="59"/>
    </row>
    <row r="3144" spans="2:37" s="83" customFormat="1" ht="13.5" x14ac:dyDescent="0.35">
      <c r="B3144" s="85"/>
      <c r="C3144" s="85"/>
      <c r="D3144" s="85"/>
      <c r="AK3144" s="59"/>
    </row>
    <row r="3145" spans="2:37" s="83" customFormat="1" ht="13.5" x14ac:dyDescent="0.35">
      <c r="B3145" s="85"/>
      <c r="C3145" s="85"/>
      <c r="D3145" s="85"/>
      <c r="AK3145" s="59"/>
    </row>
    <row r="3146" spans="2:37" s="83" customFormat="1" ht="13.5" x14ac:dyDescent="0.35">
      <c r="B3146" s="85"/>
      <c r="C3146" s="85"/>
      <c r="D3146" s="85"/>
      <c r="AK3146" s="59"/>
    </row>
    <row r="3147" spans="2:37" s="83" customFormat="1" ht="13.5" x14ac:dyDescent="0.35">
      <c r="B3147" s="85"/>
      <c r="C3147" s="85"/>
      <c r="D3147" s="85"/>
      <c r="AK3147" s="59"/>
    </row>
    <row r="3148" spans="2:37" s="83" customFormat="1" ht="13.5" x14ac:dyDescent="0.35">
      <c r="B3148" s="85"/>
      <c r="C3148" s="85"/>
      <c r="D3148" s="85"/>
      <c r="AK3148" s="59"/>
    </row>
    <row r="3149" spans="2:37" s="83" customFormat="1" ht="13.5" x14ac:dyDescent="0.35">
      <c r="B3149" s="85"/>
      <c r="C3149" s="85"/>
      <c r="D3149" s="85"/>
      <c r="AK3149" s="59"/>
    </row>
    <row r="3150" spans="2:37" s="83" customFormat="1" ht="13.5" x14ac:dyDescent="0.35">
      <c r="B3150" s="85"/>
      <c r="C3150" s="85"/>
      <c r="D3150" s="85"/>
      <c r="AK3150" s="59"/>
    </row>
    <row r="3151" spans="2:37" s="83" customFormat="1" ht="13.5" x14ac:dyDescent="0.35">
      <c r="B3151" s="85"/>
      <c r="C3151" s="85"/>
      <c r="D3151" s="85"/>
      <c r="AK3151" s="59"/>
    </row>
    <row r="3152" spans="2:37" s="83" customFormat="1" ht="13.5" x14ac:dyDescent="0.35">
      <c r="B3152" s="85"/>
      <c r="C3152" s="85"/>
      <c r="D3152" s="85"/>
      <c r="AK3152" s="59"/>
    </row>
    <row r="3153" spans="2:37" s="83" customFormat="1" ht="13.5" x14ac:dyDescent="0.35">
      <c r="B3153" s="85"/>
      <c r="C3153" s="85"/>
      <c r="D3153" s="85"/>
      <c r="AK3153" s="59"/>
    </row>
    <row r="3154" spans="2:37" s="83" customFormat="1" ht="13.5" x14ac:dyDescent="0.35">
      <c r="B3154" s="85"/>
      <c r="C3154" s="85"/>
      <c r="D3154" s="85"/>
      <c r="AK3154" s="59"/>
    </row>
    <row r="3155" spans="2:37" s="83" customFormat="1" ht="13.5" x14ac:dyDescent="0.35">
      <c r="B3155" s="85"/>
      <c r="C3155" s="85"/>
      <c r="D3155" s="85"/>
      <c r="AK3155" s="59"/>
    </row>
    <row r="3156" spans="2:37" s="83" customFormat="1" ht="13.5" x14ac:dyDescent="0.35">
      <c r="B3156" s="85"/>
      <c r="C3156" s="85"/>
      <c r="D3156" s="85"/>
      <c r="AK3156" s="59"/>
    </row>
    <row r="3157" spans="2:37" s="83" customFormat="1" ht="13.5" x14ac:dyDescent="0.35">
      <c r="B3157" s="85"/>
      <c r="C3157" s="85"/>
      <c r="D3157" s="85"/>
      <c r="AK3157" s="59"/>
    </row>
    <row r="3158" spans="2:37" s="83" customFormat="1" ht="13.5" x14ac:dyDescent="0.35">
      <c r="B3158" s="85"/>
      <c r="C3158" s="85"/>
      <c r="D3158" s="85"/>
      <c r="AK3158" s="59"/>
    </row>
    <row r="3159" spans="2:37" s="83" customFormat="1" ht="13.5" x14ac:dyDescent="0.35">
      <c r="B3159" s="85"/>
      <c r="C3159" s="85"/>
      <c r="D3159" s="85"/>
      <c r="AK3159" s="59"/>
    </row>
    <row r="3160" spans="2:37" s="83" customFormat="1" ht="13.5" x14ac:dyDescent="0.35">
      <c r="B3160" s="85"/>
      <c r="C3160" s="85"/>
      <c r="D3160" s="85"/>
      <c r="AK3160" s="59"/>
    </row>
    <row r="3161" spans="2:37" s="83" customFormat="1" ht="13.5" x14ac:dyDescent="0.35">
      <c r="B3161" s="85"/>
      <c r="C3161" s="85"/>
      <c r="D3161" s="85"/>
      <c r="AK3161" s="59"/>
    </row>
    <row r="3162" spans="2:37" s="83" customFormat="1" ht="13.5" x14ac:dyDescent="0.35">
      <c r="B3162" s="85"/>
      <c r="C3162" s="85"/>
      <c r="D3162" s="85"/>
      <c r="AK3162" s="59"/>
    </row>
    <row r="3163" spans="2:37" s="83" customFormat="1" ht="13.5" x14ac:dyDescent="0.35">
      <c r="B3163" s="85"/>
      <c r="C3163" s="85"/>
      <c r="D3163" s="85"/>
      <c r="AK3163" s="59"/>
    </row>
    <row r="3164" spans="2:37" s="83" customFormat="1" ht="13.5" x14ac:dyDescent="0.35">
      <c r="B3164" s="85"/>
      <c r="C3164" s="85"/>
      <c r="D3164" s="85"/>
      <c r="AK3164" s="59"/>
    </row>
    <row r="3165" spans="2:37" s="83" customFormat="1" ht="13.5" x14ac:dyDescent="0.35">
      <c r="B3165" s="85"/>
      <c r="C3165" s="85"/>
      <c r="D3165" s="85"/>
      <c r="AK3165" s="59"/>
    </row>
    <row r="3166" spans="2:37" s="83" customFormat="1" ht="13.5" x14ac:dyDescent="0.35">
      <c r="B3166" s="85"/>
      <c r="C3166" s="85"/>
      <c r="D3166" s="85"/>
      <c r="AK3166" s="59"/>
    </row>
    <row r="3167" spans="2:37" s="83" customFormat="1" ht="13.5" x14ac:dyDescent="0.35">
      <c r="B3167" s="85"/>
      <c r="C3167" s="85"/>
      <c r="D3167" s="85"/>
      <c r="AK3167" s="59"/>
    </row>
    <row r="3168" spans="2:37" s="83" customFormat="1" ht="13.5" x14ac:dyDescent="0.35">
      <c r="B3168" s="85"/>
      <c r="C3168" s="85"/>
      <c r="D3168" s="85"/>
      <c r="AK3168" s="59"/>
    </row>
    <row r="3169" spans="2:37" s="83" customFormat="1" ht="13.5" x14ac:dyDescent="0.35">
      <c r="B3169" s="85"/>
      <c r="C3169" s="85"/>
      <c r="D3169" s="85"/>
      <c r="AK3169" s="59"/>
    </row>
    <row r="3170" spans="2:37" s="83" customFormat="1" ht="13.5" x14ac:dyDescent="0.35">
      <c r="B3170" s="85"/>
      <c r="C3170" s="85"/>
      <c r="D3170" s="85"/>
      <c r="AK3170" s="59"/>
    </row>
    <row r="3171" spans="2:37" s="83" customFormat="1" ht="13.5" x14ac:dyDescent="0.35">
      <c r="B3171" s="85"/>
      <c r="C3171" s="85"/>
      <c r="D3171" s="85"/>
      <c r="AK3171" s="59"/>
    </row>
    <row r="3172" spans="2:37" s="83" customFormat="1" ht="13.5" x14ac:dyDescent="0.35">
      <c r="B3172" s="85"/>
      <c r="C3172" s="85"/>
      <c r="D3172" s="85"/>
      <c r="AK3172" s="59"/>
    </row>
    <row r="3173" spans="2:37" s="83" customFormat="1" ht="13.5" x14ac:dyDescent="0.35">
      <c r="B3173" s="85"/>
      <c r="C3173" s="85"/>
      <c r="D3173" s="85"/>
      <c r="AK3173" s="59"/>
    </row>
    <row r="3174" spans="2:37" s="83" customFormat="1" ht="13.5" x14ac:dyDescent="0.35">
      <c r="B3174" s="85"/>
      <c r="C3174" s="85"/>
      <c r="D3174" s="85"/>
      <c r="AK3174" s="59"/>
    </row>
    <row r="3175" spans="2:37" s="83" customFormat="1" ht="13.5" x14ac:dyDescent="0.35">
      <c r="B3175" s="85"/>
      <c r="C3175" s="85"/>
      <c r="D3175" s="85"/>
      <c r="AK3175" s="59"/>
    </row>
    <row r="3176" spans="2:37" s="83" customFormat="1" ht="13.5" x14ac:dyDescent="0.35">
      <c r="B3176" s="85"/>
      <c r="C3176" s="85"/>
      <c r="D3176" s="85"/>
      <c r="AK3176" s="59"/>
    </row>
    <row r="3177" spans="2:37" s="83" customFormat="1" ht="13.5" x14ac:dyDescent="0.35">
      <c r="B3177" s="85"/>
      <c r="C3177" s="85"/>
      <c r="D3177" s="85"/>
      <c r="AK3177" s="59"/>
    </row>
    <row r="3178" spans="2:37" s="83" customFormat="1" ht="13.5" x14ac:dyDescent="0.35">
      <c r="B3178" s="85"/>
      <c r="C3178" s="85"/>
      <c r="D3178" s="85"/>
      <c r="AK3178" s="59"/>
    </row>
    <row r="3179" spans="2:37" s="83" customFormat="1" ht="13.5" x14ac:dyDescent="0.35">
      <c r="B3179" s="85"/>
      <c r="C3179" s="85"/>
      <c r="D3179" s="85"/>
      <c r="AK3179" s="59"/>
    </row>
    <row r="3180" spans="2:37" s="83" customFormat="1" ht="13.5" x14ac:dyDescent="0.35">
      <c r="B3180" s="85"/>
      <c r="C3180" s="85"/>
      <c r="D3180" s="85"/>
      <c r="AK3180" s="59"/>
    </row>
    <row r="3181" spans="2:37" s="83" customFormat="1" ht="13.5" x14ac:dyDescent="0.35">
      <c r="B3181" s="85"/>
      <c r="C3181" s="85"/>
      <c r="D3181" s="85"/>
      <c r="AK3181" s="59"/>
    </row>
    <row r="3182" spans="2:37" s="83" customFormat="1" ht="13.5" x14ac:dyDescent="0.35">
      <c r="B3182" s="85"/>
      <c r="C3182" s="85"/>
      <c r="D3182" s="85"/>
      <c r="AK3182" s="59"/>
    </row>
    <row r="3183" spans="2:37" s="83" customFormat="1" ht="13.5" x14ac:dyDescent="0.35">
      <c r="B3183" s="85"/>
      <c r="C3183" s="85"/>
      <c r="D3183" s="85"/>
      <c r="AK3183" s="59"/>
    </row>
    <row r="3184" spans="2:37" s="83" customFormat="1" ht="13.5" x14ac:dyDescent="0.35">
      <c r="B3184" s="85"/>
      <c r="C3184" s="85"/>
      <c r="D3184" s="85"/>
      <c r="AK3184" s="59"/>
    </row>
    <row r="3185" spans="2:37" s="83" customFormat="1" ht="13.5" x14ac:dyDescent="0.35">
      <c r="B3185" s="85"/>
      <c r="C3185" s="85"/>
      <c r="D3185" s="85"/>
      <c r="AK3185"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39370078740157483" footer="0.19685039370078741"/>
  <pageSetup paperSize="9" scale="47" orientation="landscape" r:id="rId1"/>
  <headerFooter alignWithMargins="0"/>
  <rowBreaks count="1" manualBreakCount="1">
    <brk id="7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103</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Data'!C14:V14</f>
        <v>n/a</v>
      </c>
      <c r="C12" s="163" t="str">
        <v>n/a</v>
      </c>
      <c r="D12" s="163" t="str">
        <v>n/a</v>
      </c>
      <c r="E12" s="164" t="str">
        <v>n/a</v>
      </c>
      <c r="F12" s="165">
        <v>0</v>
      </c>
      <c r="G12" s="166">
        <v>0</v>
      </c>
      <c r="H12" s="165">
        <v>0</v>
      </c>
      <c r="I12" s="165">
        <v>0</v>
      </c>
      <c r="J12" s="167">
        <v>0</v>
      </c>
      <c r="K12" s="166">
        <v>0</v>
      </c>
      <c r="L12" s="275">
        <v>0</v>
      </c>
      <c r="M12" s="230">
        <v>0</v>
      </c>
      <c r="N12" s="230">
        <v>0</v>
      </c>
      <c r="O12" s="230">
        <v>0</v>
      </c>
      <c r="P12" s="231">
        <v>0</v>
      </c>
      <c r="Q12" s="231">
        <v>0</v>
      </c>
      <c r="R12" s="231">
        <v>730</v>
      </c>
      <c r="S12" s="231">
        <v>732</v>
      </c>
      <c r="T12" s="231">
        <v>779</v>
      </c>
      <c r="U12" s="231">
        <v>754</v>
      </c>
      <c r="V12" s="292">
        <f>ROUND('Models Data'!W14,0)</f>
        <v>794</v>
      </c>
      <c r="W12" s="231">
        <f>ROUND('Models Data'!X14,0)</f>
        <v>795</v>
      </c>
      <c r="X12" s="230">
        <f>ROUND('Models Data'!Y14,0)</f>
        <v>794</v>
      </c>
      <c r="Y12" s="230">
        <f>ROUND('Models Data'!Z14,0)</f>
        <v>773</v>
      </c>
      <c r="Z12" s="230">
        <f>ROUND('Models Data'!AA14,0)</f>
        <v>761</v>
      </c>
      <c r="AA12" s="230">
        <f>ROUND('Models Data'!AB14,0)</f>
        <v>750</v>
      </c>
      <c r="AB12" s="230">
        <f>ROUND('Models Data'!AC14,0)</f>
        <v>740</v>
      </c>
      <c r="AC12" s="231">
        <f>ROUND('Models Data'!AD14,0)</f>
        <v>740</v>
      </c>
      <c r="AD12" s="230">
        <f>ROUND('Models Data'!AE14,0)</f>
        <v>753</v>
      </c>
      <c r="AE12" s="230">
        <f>ROUND('Models Data'!AF14,0)</f>
        <v>762</v>
      </c>
      <c r="AF12" s="230">
        <f>ROUND('Models Data'!AG14,0)</f>
        <v>763</v>
      </c>
      <c r="AG12" s="230">
        <f>ROUND('Models Data'!AH14,0)</f>
        <v>773</v>
      </c>
      <c r="AH12" s="231">
        <f>ROUND('Models Data'!AI14,0)</f>
        <v>761</v>
      </c>
      <c r="AI12" s="231">
        <f>ROUND('Models Data'!AJ14,0)</f>
        <v>775</v>
      </c>
      <c r="AJ12" s="231">
        <f>ROUND('Models Data'!AK14,0)</f>
        <v>766</v>
      </c>
      <c r="AK12" s="231">
        <f>ROUND('Models Data'!AL14,0)</f>
        <v>782</v>
      </c>
      <c r="AL12" s="230">
        <f>ROUND('Models Data'!AM14,0)</f>
        <v>782</v>
      </c>
      <c r="AM12" s="230">
        <f>ROUND('Models Data'!AN14,0)</f>
        <v>790</v>
      </c>
      <c r="AN12" s="230">
        <f>ROUND('Models Data'!AO14,0)</f>
        <v>786</v>
      </c>
      <c r="AO12" s="332">
        <f>ROUND('Models Data'!AP14,0)</f>
        <v>771</v>
      </c>
      <c r="AP12" s="231">
        <f>ROUND('Models Data'!AQ14,0)</f>
        <v>733</v>
      </c>
      <c r="AQ12" s="231">
        <f>ROUND('Models Data'!AR14,0)</f>
        <v>719</v>
      </c>
      <c r="AR12" s="332">
        <f>ROUND('Models Data'!AS14,0)</f>
        <v>703</v>
      </c>
      <c r="AS12" s="38">
        <f>ROUND('Models Data'!AT14,-1)</f>
        <v>700</v>
      </c>
      <c r="AT12" s="38">
        <f>ROUND('Models Data'!AU14,-1)</f>
        <v>690</v>
      </c>
      <c r="AU12" s="38">
        <f>ROUND('Models Data'!AV14,-1)</f>
        <v>690</v>
      </c>
      <c r="AV12" s="230">
        <f>ROUND('Models Data'!AW14,-1)</f>
        <v>690</v>
      </c>
      <c r="AW12" s="230">
        <f>ROUND('Models Data'!AX14,-1)</f>
        <v>680</v>
      </c>
      <c r="AX12" s="230">
        <f>ROUND('Models Data'!AY14,-1)</f>
        <v>680</v>
      </c>
      <c r="AY12" s="230">
        <f>ROUND('Models Data'!AZ14,-1)</f>
        <v>680</v>
      </c>
      <c r="AZ12" s="230">
        <f>ROUND('Models Data'!BA14,-1)</f>
        <v>670</v>
      </c>
      <c r="BA12" s="230">
        <f>ROUND('Models Data'!BB14,-1)</f>
        <v>670</v>
      </c>
      <c r="BB12" s="230">
        <f>ROUND('Models Data'!BC14,-1)</f>
        <v>670</v>
      </c>
      <c r="BC12" s="230">
        <f>ROUND('Models Data'!BD14,-1)</f>
        <v>660</v>
      </c>
      <c r="BD12" s="230">
        <f>ROUND('Models Data'!BE14,-1)</f>
        <v>660</v>
      </c>
      <c r="BE12" s="230">
        <f>ROUND('Models Data'!BF14,-1)</f>
        <v>650</v>
      </c>
      <c r="BF12" s="230">
        <f>ROUND('Models Data'!BG14,-1)</f>
        <v>650</v>
      </c>
      <c r="BG12" s="230">
        <f>ROUND('Models Data'!BH14,-1)</f>
        <v>640</v>
      </c>
      <c r="BH12" s="230">
        <f>ROUND('Models Data'!BI14,-1)</f>
        <v>640</v>
      </c>
      <c r="BI12" s="230">
        <f>ROUND('Models Data'!BJ14,-1)</f>
        <v>630</v>
      </c>
      <c r="BJ12" s="230">
        <f>ROUND('Models Data'!BK14,-1)</f>
        <v>620</v>
      </c>
      <c r="BK12" s="112">
        <f>ROUND('Models Data'!BL14,-1)</f>
        <v>620</v>
      </c>
      <c r="BL12" s="112">
        <f>ROUND('Models Data'!BM14,-1)</f>
        <v>610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Data'!C35:V35</f>
        <v>n/a</v>
      </c>
      <c r="C13" s="163" t="str">
        <v>n/a</v>
      </c>
      <c r="D13" s="163" t="str">
        <v>n/a</v>
      </c>
      <c r="E13" s="164" t="str">
        <v>n/a</v>
      </c>
      <c r="F13" s="165">
        <v>0</v>
      </c>
      <c r="G13" s="166">
        <v>0</v>
      </c>
      <c r="H13" s="165">
        <v>0</v>
      </c>
      <c r="I13" s="165">
        <v>0</v>
      </c>
      <c r="J13" s="167">
        <v>0</v>
      </c>
      <c r="K13" s="166">
        <v>0</v>
      </c>
      <c r="L13" s="275">
        <v>0</v>
      </c>
      <c r="M13" s="230">
        <v>0</v>
      </c>
      <c r="N13" s="230">
        <v>0</v>
      </c>
      <c r="O13" s="230">
        <v>0</v>
      </c>
      <c r="P13" s="231">
        <v>0</v>
      </c>
      <c r="Q13" s="231">
        <v>0</v>
      </c>
      <c r="R13" s="231">
        <v>1</v>
      </c>
      <c r="S13" s="231">
        <v>1</v>
      </c>
      <c r="T13" s="231">
        <v>2</v>
      </c>
      <c r="U13" s="231">
        <v>2</v>
      </c>
      <c r="V13" s="292">
        <f>ROUND('Models Data'!W35,0)</f>
        <v>2</v>
      </c>
      <c r="W13" s="231">
        <f>ROUND('Models Data'!X35,0)</f>
        <v>3</v>
      </c>
      <c r="X13" s="230">
        <f>ROUND('Models Data'!Y35,0)</f>
        <v>3</v>
      </c>
      <c r="Y13" s="230">
        <f>ROUND('Models Data'!Z35,0)</f>
        <v>3</v>
      </c>
      <c r="Z13" s="230">
        <f>ROUND('Models Data'!AA35,0)</f>
        <v>4</v>
      </c>
      <c r="AA13" s="230">
        <f>ROUND('Models Data'!AB35,0)</f>
        <v>6</v>
      </c>
      <c r="AB13" s="230">
        <f>ROUND('Models Data'!AC35,0)</f>
        <v>5</v>
      </c>
      <c r="AC13" s="231">
        <f>ROUND('Models Data'!AD35,0)</f>
        <v>4</v>
      </c>
      <c r="AD13" s="230">
        <f>ROUND('Models Data'!AE35,0)</f>
        <v>4</v>
      </c>
      <c r="AE13" s="230">
        <f>ROUND('Models Data'!AF35,0)</f>
        <v>5</v>
      </c>
      <c r="AF13" s="230">
        <f>ROUND('Models Data'!AG35,0)</f>
        <v>3</v>
      </c>
      <c r="AG13" s="230">
        <f>ROUND('Models Data'!AH35,0)</f>
        <v>3</v>
      </c>
      <c r="AH13" s="231">
        <f>ROUND('Models Data'!AI35,0)</f>
        <v>5</v>
      </c>
      <c r="AI13" s="231">
        <f>ROUND('Models Data'!AJ35,0)</f>
        <v>8</v>
      </c>
      <c r="AJ13" s="231">
        <f>ROUND('Models Data'!AK35,0)</f>
        <v>8</v>
      </c>
      <c r="AK13" s="231">
        <f>ROUND('Models Data'!AL35,0)</f>
        <v>8</v>
      </c>
      <c r="AL13" s="230">
        <f>ROUND('Models Data'!AM35,0)</f>
        <v>8</v>
      </c>
      <c r="AM13" s="230">
        <f>ROUND('Models Data'!AN35,0)</f>
        <v>9</v>
      </c>
      <c r="AN13" s="230">
        <f>ROUND('Models Data'!AO35,0)</f>
        <v>11</v>
      </c>
      <c r="AO13" s="332">
        <f>ROUND('Models Data'!AP35,0)</f>
        <v>12</v>
      </c>
      <c r="AP13" s="231">
        <f>ROUND('Models Data'!AQ35,0)</f>
        <v>10</v>
      </c>
      <c r="AQ13" s="231">
        <f>ROUND('Models Data'!AR35,0)</f>
        <v>8</v>
      </c>
      <c r="AR13" s="332">
        <f>ROUND('Models Data'!AS35,0)</f>
        <v>8</v>
      </c>
      <c r="AS13" s="38">
        <f>ROUND('Models Data'!AT35,-1)</f>
        <v>10</v>
      </c>
      <c r="AT13" s="38">
        <f>ROUND('Models Data'!AU35,-1)</f>
        <v>10</v>
      </c>
      <c r="AU13" s="38">
        <f>ROUND('Models Data'!AV35,-1)</f>
        <v>10</v>
      </c>
      <c r="AV13" s="230">
        <f>ROUND('Models Data'!AW35,-1)</f>
        <v>10</v>
      </c>
      <c r="AW13" s="230">
        <f>ROUND('Models Data'!AX35,-1)</f>
        <v>10</v>
      </c>
      <c r="AX13" s="230">
        <f>ROUND('Models Data'!AY35,-1)</f>
        <v>10</v>
      </c>
      <c r="AY13" s="230">
        <f>ROUND('Models Data'!AZ35,-1)</f>
        <v>10</v>
      </c>
      <c r="AZ13" s="230">
        <f>ROUND('Models Data'!BA35,-1)</f>
        <v>10</v>
      </c>
      <c r="BA13" s="230">
        <f>ROUND('Models Data'!BB35,-1)</f>
        <v>10</v>
      </c>
      <c r="BB13" s="230">
        <f>ROUND('Models Data'!BC35,-1)</f>
        <v>10</v>
      </c>
      <c r="BC13" s="230">
        <f>ROUND('Models Data'!BD35,-1)</f>
        <v>10</v>
      </c>
      <c r="BD13" s="230">
        <f>ROUND('Models Data'!BE35,-1)</f>
        <v>10</v>
      </c>
      <c r="BE13" s="230">
        <f>ROUND('Models Data'!BF35,-1)</f>
        <v>10</v>
      </c>
      <c r="BF13" s="230">
        <f>ROUND('Models Data'!BG35,-1)</f>
        <v>10</v>
      </c>
      <c r="BG13" s="230">
        <f>ROUND('Models Data'!BH35,-1)</f>
        <v>10</v>
      </c>
      <c r="BH13" s="230">
        <f>ROUND('Models Data'!BI35,-1)</f>
        <v>10</v>
      </c>
      <c r="BI13" s="230">
        <f>ROUND('Models Data'!BJ35,-1)</f>
        <v>10</v>
      </c>
      <c r="BJ13" s="230">
        <f>ROUND('Models Data'!BK35,-1)</f>
        <v>10</v>
      </c>
      <c r="BK13" s="112">
        <f>ROUND('Models Data'!BL35,-1)</f>
        <v>10</v>
      </c>
      <c r="BL13" s="112">
        <f>ROUND('Models Data'!BM35,-1)</f>
        <v>10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Data'!C56:V56</f>
        <v>n/a</v>
      </c>
      <c r="C14" s="163" t="str">
        <v>n/a</v>
      </c>
      <c r="D14" s="163" t="str">
        <v>n/a</v>
      </c>
      <c r="E14" s="164" t="str">
        <v>n/a</v>
      </c>
      <c r="F14" s="165">
        <v>0</v>
      </c>
      <c r="G14" s="166">
        <v>0</v>
      </c>
      <c r="H14" s="165">
        <v>0</v>
      </c>
      <c r="I14" s="165">
        <v>0</v>
      </c>
      <c r="J14" s="167">
        <v>0</v>
      </c>
      <c r="K14" s="166">
        <v>0</v>
      </c>
      <c r="L14" s="275">
        <v>0</v>
      </c>
      <c r="M14" s="230">
        <v>0</v>
      </c>
      <c r="N14" s="230">
        <v>0</v>
      </c>
      <c r="O14" s="230">
        <v>0</v>
      </c>
      <c r="P14" s="231">
        <v>0</v>
      </c>
      <c r="Q14" s="231">
        <v>0</v>
      </c>
      <c r="R14" s="231">
        <v>480</v>
      </c>
      <c r="S14" s="231">
        <v>471</v>
      </c>
      <c r="T14" s="231">
        <v>488</v>
      </c>
      <c r="U14" s="231">
        <v>479</v>
      </c>
      <c r="V14" s="292">
        <f>ROUND('Models Data'!W56,0)</f>
        <v>517</v>
      </c>
      <c r="W14" s="231">
        <f>ROUND('Models Data'!X56,0)</f>
        <v>516</v>
      </c>
      <c r="X14" s="230">
        <f>ROUND('Models Data'!Y56,0)</f>
        <v>512</v>
      </c>
      <c r="Y14" s="230">
        <f>ROUND('Models Data'!Z56,0)</f>
        <v>497</v>
      </c>
      <c r="Z14" s="230">
        <f>ROUND('Models Data'!AA56,0)</f>
        <v>487</v>
      </c>
      <c r="AA14" s="230">
        <f>ROUND('Models Data'!AB56,0)</f>
        <v>463</v>
      </c>
      <c r="AB14" s="230">
        <f>ROUND('Models Data'!AC56,0)</f>
        <v>437</v>
      </c>
      <c r="AC14" s="231">
        <f>ROUND('Models Data'!AD56,0)</f>
        <v>420</v>
      </c>
      <c r="AD14" s="230">
        <f>ROUND('Models Data'!AE56,0)</f>
        <v>427</v>
      </c>
      <c r="AE14" s="230">
        <f>ROUND('Models Data'!AF56,0)</f>
        <v>401</v>
      </c>
      <c r="AF14" s="230">
        <f>ROUND('Models Data'!AG56,0)</f>
        <v>395</v>
      </c>
      <c r="AG14" s="230">
        <f>ROUND('Models Data'!AH56,0)</f>
        <v>394</v>
      </c>
      <c r="AH14" s="231">
        <f>ROUND('Models Data'!AI56,0)</f>
        <v>377</v>
      </c>
      <c r="AI14" s="231">
        <f>ROUND('Models Data'!AJ56,0)</f>
        <v>371</v>
      </c>
      <c r="AJ14" s="231">
        <f>ROUND('Models Data'!AK56,0)</f>
        <v>360</v>
      </c>
      <c r="AK14" s="231">
        <f>ROUND('Models Data'!AL56,0)</f>
        <v>353</v>
      </c>
      <c r="AL14" s="230">
        <f>ROUND('Models Data'!AM56,0)</f>
        <v>346</v>
      </c>
      <c r="AM14" s="230">
        <f>ROUND('Models Data'!AN56,0)</f>
        <v>341</v>
      </c>
      <c r="AN14" s="230">
        <f>ROUND('Models Data'!AO56,0)</f>
        <v>340</v>
      </c>
      <c r="AO14" s="332">
        <f>ROUND('Models Data'!AP56,0)</f>
        <v>326</v>
      </c>
      <c r="AP14" s="231">
        <f>ROUND('Models Data'!AQ56,0)</f>
        <v>298</v>
      </c>
      <c r="AQ14" s="231">
        <f>ROUND('Models Data'!AR56,0)</f>
        <v>289</v>
      </c>
      <c r="AR14" s="332">
        <f>ROUND('Models Data'!AS56,0)</f>
        <v>270</v>
      </c>
      <c r="AS14" s="38">
        <f>ROUND('Models Data'!AT56,-1)</f>
        <v>260</v>
      </c>
      <c r="AT14" s="38">
        <f>ROUND('Models Data'!AU56,-1)</f>
        <v>260</v>
      </c>
      <c r="AU14" s="38">
        <f>ROUND('Models Data'!AV56,-1)</f>
        <v>260</v>
      </c>
      <c r="AV14" s="230">
        <f>ROUND('Models Data'!AW56,-1)</f>
        <v>250</v>
      </c>
      <c r="AW14" s="230">
        <f>ROUND('Models Data'!AX56,-1)</f>
        <v>250</v>
      </c>
      <c r="AX14" s="230">
        <f>ROUND('Models Data'!AY56,-1)</f>
        <v>250</v>
      </c>
      <c r="AY14" s="230">
        <f>ROUND('Models Data'!AZ56,-1)</f>
        <v>250</v>
      </c>
      <c r="AZ14" s="230">
        <f>ROUND('Models Data'!BA56,-1)</f>
        <v>240</v>
      </c>
      <c r="BA14" s="230">
        <f>ROUND('Models Data'!BB56,-1)</f>
        <v>240</v>
      </c>
      <c r="BB14" s="230">
        <f>ROUND('Models Data'!BC56,-1)</f>
        <v>240</v>
      </c>
      <c r="BC14" s="230">
        <f>ROUND('Models Data'!BD56,-1)</f>
        <v>240</v>
      </c>
      <c r="BD14" s="230">
        <f>ROUND('Models Data'!BE56,-1)</f>
        <v>240</v>
      </c>
      <c r="BE14" s="230">
        <f>ROUND('Models Data'!BF56,-1)</f>
        <v>230</v>
      </c>
      <c r="BF14" s="230">
        <f>ROUND('Models Data'!BG56,-1)</f>
        <v>230</v>
      </c>
      <c r="BG14" s="230">
        <f>ROUND('Models Data'!BH56,-1)</f>
        <v>230</v>
      </c>
      <c r="BH14" s="230">
        <f>ROUND('Models Data'!BI56,-1)</f>
        <v>220</v>
      </c>
      <c r="BI14" s="230">
        <f>ROUND('Models Data'!BJ56,-1)</f>
        <v>220</v>
      </c>
      <c r="BJ14" s="230">
        <f>ROUND('Models Data'!BK56,-1)</f>
        <v>220</v>
      </c>
      <c r="BK14" s="112">
        <f>ROUND('Models Data'!BL56,-1)</f>
        <v>210</v>
      </c>
      <c r="BL14" s="112">
        <f>ROUND('Models Data'!BM56,-1)</f>
        <v>210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Data'!C77:V77</f>
        <v>n/a</v>
      </c>
      <c r="C15" s="163" t="str">
        <v>n/a</v>
      </c>
      <c r="D15" s="163" t="str">
        <v>n/a</v>
      </c>
      <c r="E15" s="164" t="str">
        <v>n/a</v>
      </c>
      <c r="F15" s="165">
        <v>0</v>
      </c>
      <c r="G15" s="166">
        <v>0</v>
      </c>
      <c r="H15" s="165">
        <v>0</v>
      </c>
      <c r="I15" s="165">
        <v>0</v>
      </c>
      <c r="J15" s="167">
        <v>0</v>
      </c>
      <c r="K15" s="166">
        <v>0</v>
      </c>
      <c r="L15" s="275">
        <v>0</v>
      </c>
      <c r="M15" s="230">
        <v>0</v>
      </c>
      <c r="N15" s="230">
        <v>0</v>
      </c>
      <c r="O15" s="230">
        <v>0</v>
      </c>
      <c r="P15" s="231">
        <v>0</v>
      </c>
      <c r="Q15" s="231">
        <v>0</v>
      </c>
      <c r="R15" s="231">
        <v>123</v>
      </c>
      <c r="S15" s="231">
        <v>132</v>
      </c>
      <c r="T15" s="231">
        <v>153</v>
      </c>
      <c r="U15" s="231">
        <v>158</v>
      </c>
      <c r="V15" s="292">
        <f>ROUND('Models Data'!W77,0)</f>
        <v>185</v>
      </c>
      <c r="W15" s="231">
        <f>ROUND('Models Data'!X77,0)</f>
        <v>195</v>
      </c>
      <c r="X15" s="230">
        <f>ROUND('Models Data'!Y77,0)</f>
        <v>204</v>
      </c>
      <c r="Y15" s="230">
        <f>ROUND('Models Data'!Z77,0)</f>
        <v>195</v>
      </c>
      <c r="Z15" s="230">
        <f>ROUND('Models Data'!AA77,0)</f>
        <v>196</v>
      </c>
      <c r="AA15" s="230">
        <f>ROUND('Models Data'!AB77,0)</f>
        <v>192</v>
      </c>
      <c r="AB15" s="230">
        <f>ROUND('Models Data'!AC77,0)</f>
        <v>192</v>
      </c>
      <c r="AC15" s="231">
        <f>ROUND('Models Data'!AD77,0)</f>
        <v>182</v>
      </c>
      <c r="AD15" s="230">
        <f>ROUND('Models Data'!AE77,0)</f>
        <v>188</v>
      </c>
      <c r="AE15" s="230">
        <f>ROUND('Models Data'!AF77,0)</f>
        <v>180</v>
      </c>
      <c r="AF15" s="230">
        <f>ROUND('Models Data'!AG77,0)</f>
        <v>181</v>
      </c>
      <c r="AG15" s="230">
        <f>ROUND('Models Data'!AH77,0)</f>
        <v>179</v>
      </c>
      <c r="AH15" s="231">
        <f>ROUND('Models Data'!AI77,0)</f>
        <v>177</v>
      </c>
      <c r="AI15" s="231">
        <f>ROUND('Models Data'!AJ77,0)</f>
        <v>179</v>
      </c>
      <c r="AJ15" s="231">
        <f>ROUND('Models Data'!AK77,0)</f>
        <v>178</v>
      </c>
      <c r="AK15" s="231">
        <f>ROUND('Models Data'!AL77,0)</f>
        <v>184</v>
      </c>
      <c r="AL15" s="230">
        <f>ROUND('Models Data'!AM77,0)</f>
        <v>186</v>
      </c>
      <c r="AM15" s="230">
        <f>ROUND('Models Data'!AN77,0)</f>
        <v>183</v>
      </c>
      <c r="AN15" s="230">
        <f>ROUND('Models Data'!AO77,0)</f>
        <v>189</v>
      </c>
      <c r="AO15" s="332">
        <f>ROUND('Models Data'!AP77,0)</f>
        <v>180</v>
      </c>
      <c r="AP15" s="231">
        <f>ROUND('Models Data'!AQ77,0)</f>
        <v>163</v>
      </c>
      <c r="AQ15" s="231">
        <f>ROUND('Models Data'!AR77,0)</f>
        <v>157</v>
      </c>
      <c r="AR15" s="332">
        <f>ROUND('Models Data'!AS77,0)</f>
        <v>148</v>
      </c>
      <c r="AS15" s="38">
        <f>ROUND('Models Data'!AT77,-1)</f>
        <v>150</v>
      </c>
      <c r="AT15" s="38">
        <f>ROUND('Models Data'!AU77,-1)</f>
        <v>150</v>
      </c>
      <c r="AU15" s="38">
        <f>ROUND('Models Data'!AV77,-1)</f>
        <v>150</v>
      </c>
      <c r="AV15" s="230">
        <f>ROUND('Models Data'!AW77,-1)</f>
        <v>140</v>
      </c>
      <c r="AW15" s="230">
        <f>ROUND('Models Data'!AX77,-1)</f>
        <v>140</v>
      </c>
      <c r="AX15" s="230">
        <f>ROUND('Models Data'!AY77,-1)</f>
        <v>140</v>
      </c>
      <c r="AY15" s="230">
        <f>ROUND('Models Data'!AZ77,-1)</f>
        <v>140</v>
      </c>
      <c r="AZ15" s="230">
        <f>ROUND('Models Data'!BA77,-1)</f>
        <v>140</v>
      </c>
      <c r="BA15" s="230">
        <f>ROUND('Models Data'!BB77,-1)</f>
        <v>140</v>
      </c>
      <c r="BB15" s="230">
        <f>ROUND('Models Data'!BC77,-1)</f>
        <v>140</v>
      </c>
      <c r="BC15" s="230">
        <f>ROUND('Models Data'!BD77,-1)</f>
        <v>140</v>
      </c>
      <c r="BD15" s="230">
        <f>ROUND('Models Data'!BE77,-1)</f>
        <v>140</v>
      </c>
      <c r="BE15" s="230">
        <f>ROUND('Models Data'!BF77,-1)</f>
        <v>140</v>
      </c>
      <c r="BF15" s="230">
        <f>ROUND('Models Data'!BG77,-1)</f>
        <v>130</v>
      </c>
      <c r="BG15" s="230">
        <f>ROUND('Models Data'!BH77,-1)</f>
        <v>130</v>
      </c>
      <c r="BH15" s="230">
        <f>ROUND('Models Data'!BI77,-1)</f>
        <v>130</v>
      </c>
      <c r="BI15" s="230">
        <f>ROUND('Models Data'!BJ77,-1)</f>
        <v>120</v>
      </c>
      <c r="BJ15" s="230">
        <f>ROUND('Models Data'!BK77,-1)</f>
        <v>120</v>
      </c>
      <c r="BK15" s="112">
        <f>ROUND('Models Data'!BL77,-1)</f>
        <v>120</v>
      </c>
      <c r="BL15" s="112">
        <f>ROUND('Models Data'!BM77,-1)</f>
        <v>110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Data'!C98:V98</f>
        <v>n/a</v>
      </c>
      <c r="C16" s="163" t="str">
        <v>n/a</v>
      </c>
      <c r="D16" s="163" t="str">
        <v>n/a</v>
      </c>
      <c r="E16" s="164" t="str">
        <v>n/a</v>
      </c>
      <c r="F16" s="165">
        <v>0</v>
      </c>
      <c r="G16" s="166">
        <v>0</v>
      </c>
      <c r="H16" s="165">
        <v>0</v>
      </c>
      <c r="I16" s="165">
        <v>0</v>
      </c>
      <c r="J16" s="167">
        <v>0</v>
      </c>
      <c r="K16" s="166">
        <v>0</v>
      </c>
      <c r="L16" s="275">
        <v>0</v>
      </c>
      <c r="M16" s="230">
        <v>0</v>
      </c>
      <c r="N16" s="230">
        <v>0</v>
      </c>
      <c r="O16" s="230">
        <v>0</v>
      </c>
      <c r="P16" s="231">
        <v>0</v>
      </c>
      <c r="Q16" s="231">
        <v>0</v>
      </c>
      <c r="R16" s="231">
        <v>17</v>
      </c>
      <c r="S16" s="231">
        <v>15</v>
      </c>
      <c r="T16" s="231">
        <v>15</v>
      </c>
      <c r="U16" s="231">
        <v>14</v>
      </c>
      <c r="V16" s="292">
        <f>ROUND('Models Data'!W98,0)</f>
        <v>23</v>
      </c>
      <c r="W16" s="231">
        <f>ROUND('Models Data'!X98,0)</f>
        <v>43</v>
      </c>
      <c r="X16" s="230">
        <f>ROUND('Models Data'!Y98,0)</f>
        <v>49</v>
      </c>
      <c r="Y16" s="230">
        <f>ROUND('Models Data'!Z98,0)</f>
        <v>60</v>
      </c>
      <c r="Z16" s="230">
        <f>ROUND('Models Data'!AA98,0)</f>
        <v>82</v>
      </c>
      <c r="AA16" s="230">
        <f>ROUND('Models Data'!AB98,0)</f>
        <v>78</v>
      </c>
      <c r="AB16" s="230">
        <f>ROUND('Models Data'!AC98,0)</f>
        <v>81</v>
      </c>
      <c r="AC16" s="231">
        <f>ROUND('Models Data'!AD98,0)</f>
        <v>105</v>
      </c>
      <c r="AD16" s="230">
        <f>ROUND('Models Data'!AE98,0)</f>
        <v>291</v>
      </c>
      <c r="AE16" s="230">
        <f>ROUND('Models Data'!AF98,0)</f>
        <v>311</v>
      </c>
      <c r="AF16" s="230">
        <f>ROUND('Models Data'!AG98,0)</f>
        <v>335</v>
      </c>
      <c r="AG16" s="230">
        <f>ROUND('Models Data'!AH98,0)</f>
        <v>357</v>
      </c>
      <c r="AH16" s="231">
        <f>ROUND('Models Data'!AI98,0)</f>
        <v>375</v>
      </c>
      <c r="AI16" s="231">
        <f>ROUND('Models Data'!AJ98,0)</f>
        <v>396</v>
      </c>
      <c r="AJ16" s="231">
        <f>ROUND('Models Data'!AK98,0)</f>
        <v>426</v>
      </c>
      <c r="AK16" s="231">
        <f>ROUND('Models Data'!AL98,0)</f>
        <v>426</v>
      </c>
      <c r="AL16" s="230">
        <f>ROUND('Models Data'!AM98,0)</f>
        <v>458</v>
      </c>
      <c r="AM16" s="230">
        <f>ROUND('Models Data'!AN98,0)</f>
        <v>482</v>
      </c>
      <c r="AN16" s="230">
        <f>ROUND('Models Data'!AO98,0)</f>
        <v>537</v>
      </c>
      <c r="AO16" s="332">
        <f>ROUND('Models Data'!AP98,0)</f>
        <v>619</v>
      </c>
      <c r="AP16" s="231">
        <f>ROUND('Models Data'!AQ98,0)</f>
        <v>733</v>
      </c>
      <c r="AQ16" s="231">
        <f>ROUND('Models Data'!AR98,0)</f>
        <v>800</v>
      </c>
      <c r="AR16" s="332">
        <f>ROUND('Models Data'!AS98,0)</f>
        <v>846</v>
      </c>
      <c r="AS16" s="38">
        <f>ROUND('Models Data'!AT98,-1)</f>
        <v>920</v>
      </c>
      <c r="AT16" s="38">
        <f>ROUND('Models Data'!AU98,-1)</f>
        <v>980</v>
      </c>
      <c r="AU16" s="38">
        <f>ROUND('Models Data'!AV98,-1)</f>
        <v>1040</v>
      </c>
      <c r="AV16" s="230">
        <f>ROUND('Models Data'!AW98,-1)</f>
        <v>1090</v>
      </c>
      <c r="AW16" s="230">
        <f>ROUND('Models Data'!AX98,-1)</f>
        <v>1140</v>
      </c>
      <c r="AX16" s="230">
        <f>ROUND('Models Data'!AY98,-1)</f>
        <v>1180</v>
      </c>
      <c r="AY16" s="230">
        <f>ROUND('Models Data'!AZ98,-1)</f>
        <v>1230</v>
      </c>
      <c r="AZ16" s="230">
        <f>ROUND('Models Data'!BA98,-1)</f>
        <v>1280</v>
      </c>
      <c r="BA16" s="230">
        <f>ROUND('Models Data'!BB98,-1)</f>
        <v>1320</v>
      </c>
      <c r="BB16" s="230">
        <f>ROUND('Models Data'!BC98,-1)</f>
        <v>1360</v>
      </c>
      <c r="BC16" s="230">
        <f>ROUND('Models Data'!BD98,-1)</f>
        <v>1410</v>
      </c>
      <c r="BD16" s="230">
        <f>ROUND('Models Data'!BE98,-1)</f>
        <v>1450</v>
      </c>
      <c r="BE16" s="230">
        <f>ROUND('Models Data'!BF98,-1)</f>
        <v>1490</v>
      </c>
      <c r="BF16" s="230">
        <f>ROUND('Models Data'!BG98,-1)</f>
        <v>1530</v>
      </c>
      <c r="BG16" s="230">
        <f>ROUND('Models Data'!BH98,-1)</f>
        <v>1570</v>
      </c>
      <c r="BH16" s="230">
        <f>ROUND('Models Data'!BI98,-1)</f>
        <v>1610</v>
      </c>
      <c r="BI16" s="230">
        <f>ROUND('Models Data'!BJ98,-1)</f>
        <v>1640</v>
      </c>
      <c r="BJ16" s="230">
        <f>ROUND('Models Data'!BK98,-1)</f>
        <v>1680</v>
      </c>
      <c r="BK16" s="112">
        <f>ROUND('Models Data'!BL98,-1)</f>
        <v>1710</v>
      </c>
      <c r="BL16" s="112">
        <f>ROUND('Models Data'!BM98,-1)</f>
        <v>1740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Data'!AE119</f>
        <v>93</v>
      </c>
      <c r="AE17" s="230">
        <f>'Models Data'!AF119</f>
        <v>112</v>
      </c>
      <c r="AF17" s="230">
        <f>ROUND('Models Data'!AG119,0)</f>
        <v>134</v>
      </c>
      <c r="AG17" s="230">
        <f>ROUND('Models Data'!AH119,0)</f>
        <v>153</v>
      </c>
      <c r="AH17" s="231">
        <f>ROUND('Models Data'!AI119,0)</f>
        <v>167</v>
      </c>
      <c r="AI17" s="231">
        <f>ROUND('Models Data'!AJ119,0)</f>
        <v>184</v>
      </c>
      <c r="AJ17" s="231">
        <f>ROUND('Models Data'!AK119,0)</f>
        <v>208</v>
      </c>
      <c r="AK17" s="231">
        <f>ROUND('Models Data'!AL119,0)</f>
        <v>215</v>
      </c>
      <c r="AL17" s="230">
        <f>ROUND('Models Data'!AM119,0)</f>
        <v>243</v>
      </c>
      <c r="AM17" s="230">
        <f>ROUND('Models Data'!AN119,0)</f>
        <v>266</v>
      </c>
      <c r="AN17" s="230">
        <f>ROUND('Models Data'!AO119,0)</f>
        <v>289</v>
      </c>
      <c r="AO17" s="332">
        <f>ROUND('Models Data'!AP119,0)</f>
        <v>299</v>
      </c>
      <c r="AP17" s="231">
        <f>ROUND('Models Data'!AQ119,0)</f>
        <v>333</v>
      </c>
      <c r="AQ17" s="231">
        <f>ROUND('Models Data'!AR119,0)</f>
        <v>360</v>
      </c>
      <c r="AR17" s="332">
        <f>ROUND('Models Data'!AS119,0)</f>
        <v>373</v>
      </c>
      <c r="AS17" s="38">
        <f>ROUND('Models Data'!AT119,-1)</f>
        <v>390</v>
      </c>
      <c r="AT17" s="38">
        <f>ROUND('Models Data'!AU119,-1)</f>
        <v>420</v>
      </c>
      <c r="AU17" s="38">
        <f>ROUND('Models Data'!AV119,-1)</f>
        <v>440</v>
      </c>
      <c r="AV17" s="230">
        <f>ROUND('Models Data'!AW119,-1)</f>
        <v>460</v>
      </c>
      <c r="AW17" s="230">
        <f>ROUND('Models Data'!AX119,-1)</f>
        <v>490</v>
      </c>
      <c r="AX17" s="230">
        <f>ROUND('Models Data'!AY119,-1)</f>
        <v>510</v>
      </c>
      <c r="AY17" s="230">
        <f>ROUND('Models Data'!AZ119,-1)</f>
        <v>540</v>
      </c>
      <c r="AZ17" s="230">
        <f>ROUND('Models Data'!BA119,-1)</f>
        <v>570</v>
      </c>
      <c r="BA17" s="230">
        <f>ROUND('Models Data'!BB119,-1)</f>
        <v>600</v>
      </c>
      <c r="BB17" s="230">
        <f>ROUND('Models Data'!BC119,-1)</f>
        <v>630</v>
      </c>
      <c r="BC17" s="230">
        <f>ROUND('Models Data'!BD119,-1)</f>
        <v>650</v>
      </c>
      <c r="BD17" s="230">
        <f>ROUND('Models Data'!BE119,-1)</f>
        <v>680</v>
      </c>
      <c r="BE17" s="230">
        <f>ROUND('Models Data'!BF119,-1)</f>
        <v>710</v>
      </c>
      <c r="BF17" s="230">
        <f>ROUND('Models Data'!BG119,-1)</f>
        <v>740</v>
      </c>
      <c r="BG17" s="230">
        <f>ROUND('Models Data'!BH119,-1)</f>
        <v>770</v>
      </c>
      <c r="BH17" s="230">
        <f>ROUND('Models Data'!BI119,-1)</f>
        <v>800</v>
      </c>
      <c r="BI17" s="230">
        <f>ROUND('Models Data'!BJ119,-1)</f>
        <v>830</v>
      </c>
      <c r="BJ17" s="230">
        <f>ROUND('Models Data'!BK119,-1)</f>
        <v>860</v>
      </c>
      <c r="BK17" s="112">
        <f>ROUND('Models Data'!BL119,-1)</f>
        <v>880</v>
      </c>
      <c r="BL17" s="112">
        <f>ROUND('Models Data'!BM119,-1)</f>
        <v>910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Data'!AE140</f>
        <v>403</v>
      </c>
      <c r="AE18" s="230">
        <f>'Models Data'!AF140</f>
        <v>420</v>
      </c>
      <c r="AF18" s="230">
        <f>ROUND('Models Data'!AG140,0)</f>
        <v>437</v>
      </c>
      <c r="AG18" s="230">
        <f>ROUND('Models Data'!AH140,0)</f>
        <v>453</v>
      </c>
      <c r="AH18" s="231">
        <f>ROUND('Models Data'!AI140,0)</f>
        <v>450</v>
      </c>
      <c r="AI18" s="231">
        <f>ROUND('Models Data'!AJ140,0)</f>
        <v>470</v>
      </c>
      <c r="AJ18" s="231">
        <f>ROUND('Models Data'!AK140,0)</f>
        <v>475</v>
      </c>
      <c r="AK18" s="231">
        <f>ROUND('Models Data'!AL140,0)</f>
        <v>489</v>
      </c>
      <c r="AL18" s="230">
        <f>ROUND('Models Data'!AM140,0)</f>
        <v>504</v>
      </c>
      <c r="AM18" s="230">
        <f>ROUND('Models Data'!AN140,0)</f>
        <v>513</v>
      </c>
      <c r="AN18" s="230">
        <f>ROUND('Models Data'!AO140,0)</f>
        <v>518</v>
      </c>
      <c r="AO18" s="332">
        <f>ROUND('Models Data'!AP140,0)</f>
        <v>521</v>
      </c>
      <c r="AP18" s="231">
        <f>ROUND('Models Data'!AQ140,0)</f>
        <v>518</v>
      </c>
      <c r="AQ18" s="231">
        <f>ROUND('Models Data'!AR140,0)</f>
        <v>530</v>
      </c>
      <c r="AR18" s="332">
        <f>ROUND('Models Data'!AS140,0)</f>
        <v>533</v>
      </c>
      <c r="AS18" s="38">
        <f>ROUND('Models Data'!AT140,-1)</f>
        <v>550</v>
      </c>
      <c r="AT18" s="38">
        <f>ROUND('Models Data'!AU140,-1)</f>
        <v>560</v>
      </c>
      <c r="AU18" s="38">
        <f>ROUND('Models Data'!AV140,-1)</f>
        <v>570</v>
      </c>
      <c r="AV18" s="230">
        <f>ROUND('Models Data'!AW140,-1)</f>
        <v>580</v>
      </c>
      <c r="AW18" s="230">
        <f>ROUND('Models Data'!AX140,-1)</f>
        <v>590</v>
      </c>
      <c r="AX18" s="230">
        <f>ROUND('Models Data'!AY140,-1)</f>
        <v>600</v>
      </c>
      <c r="AY18" s="230">
        <f>ROUND('Models Data'!AZ140,-1)</f>
        <v>610</v>
      </c>
      <c r="AZ18" s="230">
        <f>ROUND('Models Data'!BA140,-1)</f>
        <v>620</v>
      </c>
      <c r="BA18" s="230">
        <f>ROUND('Models Data'!BB140,-1)</f>
        <v>630</v>
      </c>
      <c r="BB18" s="230">
        <f>ROUND('Models Data'!BC140,-1)</f>
        <v>640</v>
      </c>
      <c r="BC18" s="230">
        <f>ROUND('Models Data'!BD140,-1)</f>
        <v>650</v>
      </c>
      <c r="BD18" s="230">
        <f>ROUND('Models Data'!BE140,-1)</f>
        <v>660</v>
      </c>
      <c r="BE18" s="230">
        <f>ROUND('Models Data'!BF140,-1)</f>
        <v>670</v>
      </c>
      <c r="BF18" s="230">
        <f>ROUND('Models Data'!BG140,-1)</f>
        <v>680</v>
      </c>
      <c r="BG18" s="230">
        <f>ROUND('Models Data'!BH140,-1)</f>
        <v>690</v>
      </c>
      <c r="BH18" s="230">
        <f>ROUND('Models Data'!BI140,-1)</f>
        <v>690</v>
      </c>
      <c r="BI18" s="230">
        <f>ROUND('Models Data'!BJ140,-1)</f>
        <v>700</v>
      </c>
      <c r="BJ18" s="230">
        <f>ROUND('Models Data'!BK140,-1)</f>
        <v>710</v>
      </c>
      <c r="BK18" s="112">
        <f>ROUND('Models Data'!BL140,-1)</f>
        <v>720</v>
      </c>
      <c r="BL18" s="112">
        <f>ROUND('Models Data'!BM140,-1)</f>
        <v>720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Data'!C161:V161</f>
        <v>n/a</v>
      </c>
      <c r="C19" s="169" t="str">
        <v>n/a</v>
      </c>
      <c r="D19" s="169" t="str">
        <v>n/a</v>
      </c>
      <c r="E19" s="169" t="str">
        <v>n/a</v>
      </c>
      <c r="F19" s="170">
        <v>0</v>
      </c>
      <c r="G19" s="171">
        <v>0</v>
      </c>
      <c r="H19" s="170">
        <v>0</v>
      </c>
      <c r="I19" s="170">
        <v>0</v>
      </c>
      <c r="J19" s="169">
        <v>0</v>
      </c>
      <c r="K19" s="170">
        <v>0</v>
      </c>
      <c r="L19" s="265">
        <v>0</v>
      </c>
      <c r="M19" s="2">
        <v>0</v>
      </c>
      <c r="N19" s="2">
        <v>0</v>
      </c>
      <c r="O19" s="2">
        <v>0</v>
      </c>
      <c r="P19" s="227">
        <v>0</v>
      </c>
      <c r="Q19" s="227">
        <v>0</v>
      </c>
      <c r="R19" s="227">
        <v>1104</v>
      </c>
      <c r="S19" s="233">
        <v>1086</v>
      </c>
      <c r="T19" s="232">
        <v>1129</v>
      </c>
      <c r="U19" s="227">
        <v>1089</v>
      </c>
      <c r="V19" s="293">
        <f>ROUND('Models Data'!W161,0)</f>
        <v>1149</v>
      </c>
      <c r="W19" s="232">
        <f>ROUND('Models Data'!X161,0)</f>
        <v>1159</v>
      </c>
      <c r="X19" s="2">
        <f>ROUND('Models Data'!Y161,0)</f>
        <v>1151</v>
      </c>
      <c r="Y19" s="2">
        <f>ROUND('Models Data'!Z161,0)</f>
        <v>1135</v>
      </c>
      <c r="Z19" s="2">
        <f>ROUND('Models Data'!AA161,0)</f>
        <v>1134</v>
      </c>
      <c r="AA19" s="2">
        <f>ROUND('Models Data'!AB161,0)</f>
        <v>1099</v>
      </c>
      <c r="AB19" s="2">
        <f>ROUND('Models Data'!AC161,0)</f>
        <v>1066</v>
      </c>
      <c r="AC19" s="227">
        <f>ROUND('Models Data'!AD161,0)</f>
        <v>1083</v>
      </c>
      <c r="AD19" s="2">
        <f>ROUND('Models Data'!AE161,0)</f>
        <v>1285</v>
      </c>
      <c r="AE19" s="2">
        <f>ROUND('Models Data'!AF161,0)</f>
        <v>1296</v>
      </c>
      <c r="AF19" s="2">
        <f>ROUND('Models Data'!AG161,0)</f>
        <v>1312</v>
      </c>
      <c r="AG19" s="2">
        <f>ROUND('Models Data'!AH161,0)</f>
        <v>1345</v>
      </c>
      <c r="AH19" s="227">
        <f>ROUND('Models Data'!AI161,0)</f>
        <v>1336</v>
      </c>
      <c r="AI19" s="227">
        <f>ROUND('Models Data'!AJ161,0)</f>
        <v>1363</v>
      </c>
      <c r="AJ19" s="227">
        <f>ROUND('Models Data'!AK161,0)</f>
        <v>1374</v>
      </c>
      <c r="AK19" s="227">
        <f>ROUND('Models Data'!AL161,0)</f>
        <v>1377</v>
      </c>
      <c r="AL19" s="2">
        <f>ROUND('Models Data'!AM161,0)</f>
        <v>1400</v>
      </c>
      <c r="AM19" s="2">
        <f>ROUND('Models Data'!AN161,0)</f>
        <v>1430</v>
      </c>
      <c r="AN19" s="2">
        <f>ROUND('Models Data'!AO161,0)</f>
        <v>1474</v>
      </c>
      <c r="AO19" s="333">
        <f>ROUND('Models Data'!AP161,0)</f>
        <v>1536</v>
      </c>
      <c r="AP19" s="227">
        <f>ROUND('Models Data'!AQ161,0)</f>
        <v>1601</v>
      </c>
      <c r="AQ19" s="227">
        <f>ROUND('Models Data'!AR161,0)</f>
        <v>1651</v>
      </c>
      <c r="AR19" s="333">
        <f>ROUND('Models Data'!AS161,0)</f>
        <v>1671</v>
      </c>
      <c r="AS19" s="2">
        <f>ROUND('Models Data'!AT161,-1)</f>
        <v>1730</v>
      </c>
      <c r="AT19" s="2">
        <f>ROUND('Models Data'!AU161,-1)</f>
        <v>1790</v>
      </c>
      <c r="AU19" s="2">
        <f>ROUND('Models Data'!AV161,-1)</f>
        <v>1840</v>
      </c>
      <c r="AV19" s="2">
        <f>ROUND('Models Data'!AW161,-1)</f>
        <v>1880</v>
      </c>
      <c r="AW19" s="2">
        <f>ROUND('Models Data'!AX161,-1)</f>
        <v>1920</v>
      </c>
      <c r="AX19" s="2">
        <f>ROUND('Models Data'!AY161,-1)</f>
        <v>1970</v>
      </c>
      <c r="AY19" s="2">
        <f>ROUND('Models Data'!AZ161,-1)</f>
        <v>2010</v>
      </c>
      <c r="AZ19" s="2">
        <f>ROUND('Models Data'!BA161,-1)</f>
        <v>2050</v>
      </c>
      <c r="BA19" s="2">
        <f>ROUND('Models Data'!BB161,-1)</f>
        <v>2090</v>
      </c>
      <c r="BB19" s="2">
        <f>ROUND('Models Data'!BC161,-1)</f>
        <v>2130</v>
      </c>
      <c r="BC19" s="2">
        <f>ROUND('Models Data'!BD161,-1)</f>
        <v>2170</v>
      </c>
      <c r="BD19" s="2">
        <f>ROUND('Models Data'!BE161,-1)</f>
        <v>2200</v>
      </c>
      <c r="BE19" s="2">
        <f>ROUND('Models Data'!BF161,-1)</f>
        <v>2240</v>
      </c>
      <c r="BF19" s="2">
        <f>ROUND('Models Data'!BG161,-1)</f>
        <v>2280</v>
      </c>
      <c r="BG19" s="2">
        <f>ROUND('Models Data'!BH161,-1)</f>
        <v>2310</v>
      </c>
      <c r="BH19" s="2">
        <f>ROUND('Models Data'!BI161,-1)</f>
        <v>2340</v>
      </c>
      <c r="BI19" s="2">
        <f>ROUND('Models Data'!BJ161,-1)</f>
        <v>2370</v>
      </c>
      <c r="BJ19" s="2">
        <f>ROUND('Models Data'!BK161,-1)</f>
        <v>2400</v>
      </c>
      <c r="BK19" s="124">
        <f>ROUND('Models Data'!BL161,-1)</f>
        <v>2420</v>
      </c>
      <c r="BL19" s="124">
        <f>ROUND('Models Data'!BM161,-1)</f>
        <v>2450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Data'!C182:V182</f>
        <v>n/a</v>
      </c>
      <c r="C22" s="163" t="str">
        <v>n/a</v>
      </c>
      <c r="D22" s="163" t="str">
        <v>n/a</v>
      </c>
      <c r="E22" s="164" t="str">
        <v>n/a</v>
      </c>
      <c r="F22" s="165">
        <v>0</v>
      </c>
      <c r="G22" s="166">
        <v>0</v>
      </c>
      <c r="H22" s="165">
        <v>0</v>
      </c>
      <c r="I22" s="165">
        <v>0</v>
      </c>
      <c r="J22" s="167">
        <v>0</v>
      </c>
      <c r="K22" s="166">
        <v>0</v>
      </c>
      <c r="L22" s="275">
        <v>0</v>
      </c>
      <c r="M22" s="230">
        <v>0</v>
      </c>
      <c r="N22" s="230">
        <v>0</v>
      </c>
      <c r="O22" s="230">
        <v>0</v>
      </c>
      <c r="P22" s="231">
        <v>0</v>
      </c>
      <c r="Q22" s="231">
        <v>0</v>
      </c>
      <c r="R22" s="231">
        <v>452</v>
      </c>
      <c r="S22" s="231">
        <v>443</v>
      </c>
      <c r="T22" s="231">
        <v>459</v>
      </c>
      <c r="U22" s="231">
        <v>456</v>
      </c>
      <c r="V22" s="292">
        <f>ROUND('Models Data'!W182,0)</f>
        <v>466</v>
      </c>
      <c r="W22" s="231">
        <f>ROUND('Models Data'!X182,0)</f>
        <v>473</v>
      </c>
      <c r="X22" s="230">
        <f>ROUND('Models Data'!Y182,0)</f>
        <v>464</v>
      </c>
      <c r="Y22" s="230">
        <f>ROUND('Models Data'!Z182,0)</f>
        <v>453</v>
      </c>
      <c r="Z22" s="230">
        <f>ROUND('Models Data'!AA182,0)</f>
        <v>445</v>
      </c>
      <c r="AA22" s="230">
        <f>ROUND('Models Data'!AB182,0)</f>
        <v>431</v>
      </c>
      <c r="AB22" s="230">
        <f>ROUND('Models Data'!AC182,0)</f>
        <v>429</v>
      </c>
      <c r="AC22" s="231">
        <f>ROUND('Models Data'!AD182,0)</f>
        <v>418</v>
      </c>
      <c r="AD22" s="230">
        <f>ROUND('Models Data'!AE182,0)</f>
        <v>409</v>
      </c>
      <c r="AE22" s="230">
        <f>ROUND('Models Data'!AF182,0)</f>
        <v>401</v>
      </c>
      <c r="AF22" s="230">
        <f>ROUND('Models Data'!AG182,0)</f>
        <v>387</v>
      </c>
      <c r="AG22" s="230">
        <f>ROUND('Models Data'!AH182,0)</f>
        <v>375</v>
      </c>
      <c r="AH22" s="231">
        <f>ROUND('Models Data'!AI182,0)</f>
        <v>366</v>
      </c>
      <c r="AI22" s="231">
        <f>ROUND('Models Data'!AJ182,0)</f>
        <v>354</v>
      </c>
      <c r="AJ22" s="231">
        <f>ROUND('Models Data'!AK182,0)</f>
        <v>331</v>
      </c>
      <c r="AK22" s="231">
        <f>ROUND('Models Data'!AL182,0)</f>
        <v>332</v>
      </c>
      <c r="AL22" s="230">
        <f>ROUND('Models Data'!AM182,0)</f>
        <v>319</v>
      </c>
      <c r="AM22" s="230">
        <f>ROUND('Models Data'!AN182,0)</f>
        <v>303</v>
      </c>
      <c r="AN22" s="230">
        <f>ROUND('Models Data'!AO182,0)</f>
        <v>296</v>
      </c>
      <c r="AO22" s="332">
        <f>ROUND('Models Data'!AP182,0)</f>
        <v>278</v>
      </c>
      <c r="AP22" s="231">
        <f>ROUND('Models Data'!AQ182,0)</f>
        <v>266</v>
      </c>
      <c r="AQ22" s="231">
        <f>ROUND('Models Data'!AR182,0)</f>
        <v>260</v>
      </c>
      <c r="AR22" s="332">
        <f>ROUND('Models Data'!AS182,0)</f>
        <v>253</v>
      </c>
      <c r="AS22" s="38">
        <f>ROUND('Models Data'!AT182,-1)</f>
        <v>240</v>
      </c>
      <c r="AT22" s="38">
        <f>ROUND('Models Data'!AU182,-1)</f>
        <v>230</v>
      </c>
      <c r="AU22" s="38">
        <f>ROUND('Models Data'!AV182,-1)</f>
        <v>220</v>
      </c>
      <c r="AV22" s="230">
        <f>ROUND('Models Data'!AW182,-1)</f>
        <v>220</v>
      </c>
      <c r="AW22" s="230">
        <f>ROUND('Models Data'!AX182,-1)</f>
        <v>210</v>
      </c>
      <c r="AX22" s="230">
        <f>ROUND('Models Data'!AY182,-1)</f>
        <v>200</v>
      </c>
      <c r="AY22" s="230">
        <f>ROUND('Models Data'!AZ182,-1)</f>
        <v>190</v>
      </c>
      <c r="AZ22" s="230">
        <f>ROUND('Models Data'!BA182,-1)</f>
        <v>190</v>
      </c>
      <c r="BA22" s="230">
        <f>ROUND('Models Data'!BB182,-1)</f>
        <v>180</v>
      </c>
      <c r="BB22" s="230">
        <f>ROUND('Models Data'!BC182,-1)</f>
        <v>170</v>
      </c>
      <c r="BC22" s="230">
        <f>ROUND('Models Data'!BD182,-1)</f>
        <v>170</v>
      </c>
      <c r="BD22" s="230">
        <f>ROUND('Models Data'!BE182,-1)</f>
        <v>160</v>
      </c>
      <c r="BE22" s="230">
        <f>ROUND('Models Data'!BF182,-1)</f>
        <v>160</v>
      </c>
      <c r="BF22" s="230">
        <f>ROUND('Models Data'!BG182,-1)</f>
        <v>150</v>
      </c>
      <c r="BG22" s="230">
        <f>ROUND('Models Data'!BH182,-1)</f>
        <v>150</v>
      </c>
      <c r="BH22" s="230">
        <f>ROUND('Models Data'!BI182,-1)</f>
        <v>140</v>
      </c>
      <c r="BI22" s="230">
        <f>ROUND('Models Data'!BJ182,-1)</f>
        <v>140</v>
      </c>
      <c r="BJ22" s="230">
        <f>ROUND('Models Data'!BK182,-1)</f>
        <v>130</v>
      </c>
      <c r="BK22" s="112">
        <f>ROUND('Models Data'!BL182,-1)</f>
        <v>130</v>
      </c>
      <c r="BL22" s="112">
        <f>ROUND('Models Data'!BM182,-1)</f>
        <v>130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Data'!C203:V203</f>
        <v>n/a</v>
      </c>
      <c r="C23" s="163" t="str">
        <v>n/a</v>
      </c>
      <c r="D23" s="163" t="str">
        <v>n/a</v>
      </c>
      <c r="E23" s="164" t="str">
        <v>n/a</v>
      </c>
      <c r="F23" s="165">
        <v>0</v>
      </c>
      <c r="G23" s="166">
        <v>0</v>
      </c>
      <c r="H23" s="165">
        <v>0</v>
      </c>
      <c r="I23" s="165">
        <v>0</v>
      </c>
      <c r="J23" s="167">
        <v>0</v>
      </c>
      <c r="K23" s="166">
        <v>0</v>
      </c>
      <c r="L23" s="275">
        <v>0</v>
      </c>
      <c r="M23" s="230">
        <v>0</v>
      </c>
      <c r="N23" s="230">
        <v>0</v>
      </c>
      <c r="O23" s="230">
        <v>0</v>
      </c>
      <c r="P23" s="231">
        <v>0</v>
      </c>
      <c r="Q23" s="231">
        <v>0</v>
      </c>
      <c r="R23" s="231">
        <v>280</v>
      </c>
      <c r="S23" s="231">
        <v>281</v>
      </c>
      <c r="T23" s="231">
        <v>281</v>
      </c>
      <c r="U23" s="231">
        <v>292</v>
      </c>
      <c r="V23" s="292">
        <f>ROUND('Models Data'!W203,0)</f>
        <v>299</v>
      </c>
      <c r="W23" s="231">
        <f>ROUND('Models Data'!X203,0)</f>
        <v>299</v>
      </c>
      <c r="X23" s="230">
        <f>ROUND('Models Data'!Y203,0)</f>
        <v>298</v>
      </c>
      <c r="Y23" s="230">
        <f>ROUND('Models Data'!Z203,0)</f>
        <v>297</v>
      </c>
      <c r="Z23" s="230">
        <f>ROUND('Models Data'!AA203,0)</f>
        <v>296</v>
      </c>
      <c r="AA23" s="230">
        <f>ROUND('Models Data'!AB203,0)</f>
        <v>290</v>
      </c>
      <c r="AB23" s="230">
        <f>ROUND('Models Data'!AC203,0)</f>
        <v>297</v>
      </c>
      <c r="AC23" s="231">
        <f>ROUND('Models Data'!AD203,0)</f>
        <v>299</v>
      </c>
      <c r="AD23" s="230">
        <f>ROUND('Models Data'!AE203,0)</f>
        <v>300</v>
      </c>
      <c r="AE23" s="230">
        <f>ROUND('Models Data'!AF203,0)</f>
        <v>297</v>
      </c>
      <c r="AF23" s="230">
        <f>ROUND('Models Data'!AG203,0)</f>
        <v>290</v>
      </c>
      <c r="AG23" s="230">
        <f>ROUND('Models Data'!AH203,0)</f>
        <v>291</v>
      </c>
      <c r="AH23" s="231">
        <f>ROUND('Models Data'!AI203,0)</f>
        <v>288</v>
      </c>
      <c r="AI23" s="231">
        <f>ROUND('Models Data'!AJ203,0)</f>
        <v>284</v>
      </c>
      <c r="AJ23" s="231">
        <f>ROUND('Models Data'!AK203,0)</f>
        <v>285</v>
      </c>
      <c r="AK23" s="231">
        <f>ROUND('Models Data'!AL203,0)</f>
        <v>285</v>
      </c>
      <c r="AL23" s="230">
        <f>ROUND('Models Data'!AM203,0)</f>
        <v>294</v>
      </c>
      <c r="AM23" s="230">
        <f>ROUND('Models Data'!AN203,0)</f>
        <v>291</v>
      </c>
      <c r="AN23" s="230">
        <f>ROUND('Models Data'!AO203,0)</f>
        <v>290</v>
      </c>
      <c r="AO23" s="332">
        <f>ROUND('Models Data'!AP203,0)</f>
        <v>289</v>
      </c>
      <c r="AP23" s="231">
        <f>ROUND('Models Data'!AQ203,0)</f>
        <v>290</v>
      </c>
      <c r="AQ23" s="231">
        <f>ROUND('Models Data'!AR203,0)</f>
        <v>288</v>
      </c>
      <c r="AR23" s="332">
        <f>ROUND('Models Data'!AS203,0)</f>
        <v>289</v>
      </c>
      <c r="AS23" s="38">
        <f>ROUND('Models Data'!AT203,-1)</f>
        <v>280</v>
      </c>
      <c r="AT23" s="38">
        <f>ROUND('Models Data'!AU203,-1)</f>
        <v>280</v>
      </c>
      <c r="AU23" s="38">
        <f>ROUND('Models Data'!AV203,-1)</f>
        <v>270</v>
      </c>
      <c r="AV23" s="230">
        <f>ROUND('Models Data'!AW203,-1)</f>
        <v>270</v>
      </c>
      <c r="AW23" s="230">
        <f>ROUND('Models Data'!AX203,-1)</f>
        <v>260</v>
      </c>
      <c r="AX23" s="230">
        <f>ROUND('Models Data'!AY203,-1)</f>
        <v>260</v>
      </c>
      <c r="AY23" s="230">
        <f>ROUND('Models Data'!AZ203,-1)</f>
        <v>250</v>
      </c>
      <c r="AZ23" s="230">
        <f>ROUND('Models Data'!BA203,-1)</f>
        <v>250</v>
      </c>
      <c r="BA23" s="230">
        <f>ROUND('Models Data'!BB203,-1)</f>
        <v>250</v>
      </c>
      <c r="BB23" s="230">
        <f>ROUND('Models Data'!BC203,-1)</f>
        <v>240</v>
      </c>
      <c r="BC23" s="230">
        <f>ROUND('Models Data'!BD203,-1)</f>
        <v>240</v>
      </c>
      <c r="BD23" s="230">
        <f>ROUND('Models Data'!BE203,-1)</f>
        <v>240</v>
      </c>
      <c r="BE23" s="230">
        <f>ROUND('Models Data'!BF203,-1)</f>
        <v>230</v>
      </c>
      <c r="BF23" s="230">
        <f>ROUND('Models Data'!BG203,-1)</f>
        <v>230</v>
      </c>
      <c r="BG23" s="230">
        <f>ROUND('Models Data'!BH203,-1)</f>
        <v>230</v>
      </c>
      <c r="BH23" s="230">
        <f>ROUND('Models Data'!BI203,-1)</f>
        <v>230</v>
      </c>
      <c r="BI23" s="230">
        <f>ROUND('Models Data'!BJ203,-1)</f>
        <v>220</v>
      </c>
      <c r="BJ23" s="230">
        <f>ROUND('Models Data'!BK203,-1)</f>
        <v>220</v>
      </c>
      <c r="BK23" s="112">
        <f>ROUND('Models Data'!BL203,-1)</f>
        <v>220</v>
      </c>
      <c r="BL23" s="112">
        <f>ROUND('Models Data'!BM203,-1)</f>
        <v>220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Data'!C224:V224</f>
        <v>n/a</v>
      </c>
      <c r="C24" s="163" t="str">
        <v>n/a</v>
      </c>
      <c r="D24" s="163" t="str">
        <v>n/a</v>
      </c>
      <c r="E24" s="164" t="str">
        <v>n/a</v>
      </c>
      <c r="F24" s="165">
        <v>0</v>
      </c>
      <c r="G24" s="166">
        <v>0</v>
      </c>
      <c r="H24" s="165">
        <v>0</v>
      </c>
      <c r="I24" s="165">
        <v>0</v>
      </c>
      <c r="J24" s="167">
        <v>0</v>
      </c>
      <c r="K24" s="166">
        <v>0</v>
      </c>
      <c r="L24" s="275">
        <v>0</v>
      </c>
      <c r="M24" s="230">
        <v>0</v>
      </c>
      <c r="N24" s="230">
        <v>0</v>
      </c>
      <c r="O24" s="230">
        <v>0</v>
      </c>
      <c r="P24" s="231">
        <v>0</v>
      </c>
      <c r="Q24" s="231">
        <v>0</v>
      </c>
      <c r="R24" s="231">
        <v>7</v>
      </c>
      <c r="S24" s="231">
        <v>5</v>
      </c>
      <c r="T24" s="231">
        <v>6</v>
      </c>
      <c r="U24" s="231">
        <v>7</v>
      </c>
      <c r="V24" s="292">
        <f>ROUND('Models Data'!W224,0)</f>
        <v>9</v>
      </c>
      <c r="W24" s="231">
        <f>ROUND('Models Data'!X224,0)</f>
        <v>10</v>
      </c>
      <c r="X24" s="230">
        <f>ROUND('Models Data'!Y224,0)</f>
        <v>10</v>
      </c>
      <c r="Y24" s="230">
        <f>ROUND('Models Data'!Z224,0)</f>
        <v>10</v>
      </c>
      <c r="Z24" s="230">
        <f>ROUND('Models Data'!AA224,0)</f>
        <v>10</v>
      </c>
      <c r="AA24" s="230">
        <f>ROUND('Models Data'!AB224,0)</f>
        <v>9</v>
      </c>
      <c r="AB24" s="230">
        <f>ROUND('Models Data'!AC224,0)</f>
        <v>9</v>
      </c>
      <c r="AC24" s="231">
        <f>ROUND('Models Data'!AD224,0)</f>
        <v>9</v>
      </c>
      <c r="AD24" s="230">
        <f>ROUND('Models Data'!AE224,0)</f>
        <v>11</v>
      </c>
      <c r="AE24" s="230">
        <f>ROUND('Models Data'!AF224,0)</f>
        <v>11</v>
      </c>
      <c r="AF24" s="230">
        <f>ROUND('Models Data'!AG224,0)</f>
        <v>10</v>
      </c>
      <c r="AG24" s="230">
        <f>ROUND('Models Data'!AH224,0)</f>
        <v>9</v>
      </c>
      <c r="AH24" s="231">
        <f>ROUND('Models Data'!AI224,0)</f>
        <v>9</v>
      </c>
      <c r="AI24" s="231">
        <f>ROUND('Models Data'!AJ224,0)</f>
        <v>9</v>
      </c>
      <c r="AJ24" s="231">
        <f>ROUND('Models Data'!AK224,0)</f>
        <v>11</v>
      </c>
      <c r="AK24" s="231">
        <f>ROUND('Models Data'!AL224,0)</f>
        <v>11</v>
      </c>
      <c r="AL24" s="230">
        <f>ROUND('Models Data'!AM224,0)</f>
        <v>11</v>
      </c>
      <c r="AM24" s="230">
        <f>ROUND('Models Data'!AN224,0)</f>
        <v>10</v>
      </c>
      <c r="AN24" s="230">
        <f>ROUND('Models Data'!AO224,0)</f>
        <v>8</v>
      </c>
      <c r="AO24" s="332">
        <f>ROUND('Models Data'!AP224,0)</f>
        <v>8</v>
      </c>
      <c r="AP24" s="231">
        <f>ROUND('Models Data'!AQ224,0)</f>
        <v>5</v>
      </c>
      <c r="AQ24" s="231">
        <f>ROUND('Models Data'!AR224,0)</f>
        <v>5</v>
      </c>
      <c r="AR24" s="332">
        <f>ROUND('Models Data'!AS224,0)</f>
        <v>6</v>
      </c>
      <c r="AS24" s="38">
        <f>ROUND('Models Data'!AT224,-1)</f>
        <v>10</v>
      </c>
      <c r="AT24" s="38">
        <f>ROUND('Models Data'!AU224,-1)</f>
        <v>10</v>
      </c>
      <c r="AU24" s="38">
        <f>ROUND('Models Data'!AV224,-1)</f>
        <v>10</v>
      </c>
      <c r="AV24" s="230">
        <f>ROUND('Models Data'!AW224,-1)</f>
        <v>10</v>
      </c>
      <c r="AW24" s="230">
        <f>ROUND('Models Data'!AX224,-1)</f>
        <v>10</v>
      </c>
      <c r="AX24" s="230">
        <f>ROUND('Models Data'!AY224,-1)</f>
        <v>0</v>
      </c>
      <c r="AY24" s="230">
        <f>ROUND('Models Data'!AZ224,-1)</f>
        <v>0</v>
      </c>
      <c r="AZ24" s="230">
        <f>ROUND('Models Data'!BA224,-1)</f>
        <v>0</v>
      </c>
      <c r="BA24" s="230">
        <f>ROUND('Models Data'!BB224,-1)</f>
        <v>0</v>
      </c>
      <c r="BB24" s="230">
        <f>ROUND('Models Data'!BC224,-1)</f>
        <v>0</v>
      </c>
      <c r="BC24" s="230">
        <f>ROUND('Models Data'!BD224,-1)</f>
        <v>0</v>
      </c>
      <c r="BD24" s="230">
        <f>ROUND('Models Data'!BE224,-1)</f>
        <v>0</v>
      </c>
      <c r="BE24" s="230">
        <f>ROUND('Models Data'!BF224,-1)</f>
        <v>0</v>
      </c>
      <c r="BF24" s="230">
        <f>ROUND('Models Data'!BG224,-1)</f>
        <v>0</v>
      </c>
      <c r="BG24" s="230">
        <f>ROUND('Models Data'!BH224,-1)</f>
        <v>0</v>
      </c>
      <c r="BH24" s="230">
        <f>ROUND('Models Data'!BI224,-1)</f>
        <v>0</v>
      </c>
      <c r="BI24" s="230">
        <f>ROUND('Models Data'!BJ224,-1)</f>
        <v>0</v>
      </c>
      <c r="BJ24" s="230">
        <f>ROUND('Models Data'!BK224,-1)</f>
        <v>0</v>
      </c>
      <c r="BK24" s="112">
        <f>ROUND('Models Data'!BL224,-1)</f>
        <v>0</v>
      </c>
      <c r="BL24" s="112">
        <f>ROUND('Models Data'!BM224,-1)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Data'!C245:V245</f>
        <v>n/a</v>
      </c>
      <c r="C25" s="163" t="str">
        <v>n/a</v>
      </c>
      <c r="D25" s="163" t="str">
        <v>n/a</v>
      </c>
      <c r="E25" s="164" t="str">
        <v>n/a</v>
      </c>
      <c r="F25" s="165">
        <v>0</v>
      </c>
      <c r="G25" s="166">
        <v>0</v>
      </c>
      <c r="H25" s="165">
        <v>0</v>
      </c>
      <c r="I25" s="165">
        <v>0</v>
      </c>
      <c r="J25" s="167">
        <v>0</v>
      </c>
      <c r="K25" s="166">
        <v>0</v>
      </c>
      <c r="L25" s="275">
        <v>0</v>
      </c>
      <c r="M25" s="230">
        <v>0</v>
      </c>
      <c r="N25" s="230">
        <v>0</v>
      </c>
      <c r="O25" s="230">
        <v>0</v>
      </c>
      <c r="P25" s="231">
        <v>0</v>
      </c>
      <c r="Q25" s="231">
        <v>0</v>
      </c>
      <c r="R25" s="231">
        <v>2</v>
      </c>
      <c r="S25" s="231">
        <v>2</v>
      </c>
      <c r="T25" s="231">
        <v>0</v>
      </c>
      <c r="U25" s="231">
        <v>0</v>
      </c>
      <c r="V25" s="292">
        <f>ROUND('Models Data'!W245,0)</f>
        <v>0</v>
      </c>
      <c r="W25" s="231">
        <f>ROUND('Models Data'!X245,0)</f>
        <v>0</v>
      </c>
      <c r="X25" s="230">
        <f>ROUND('Models Data'!Y245,0)</f>
        <v>0</v>
      </c>
      <c r="Y25" s="230">
        <f>ROUND('Models Data'!Z245,0)</f>
        <v>0</v>
      </c>
      <c r="Z25" s="230">
        <f>ROUND('Models Data'!AA245,0)</f>
        <v>0</v>
      </c>
      <c r="AA25" s="230">
        <f>ROUND('Models Data'!AB245,0)</f>
        <v>0</v>
      </c>
      <c r="AB25" s="230">
        <f>ROUND('Models Data'!AC245,0)</f>
        <v>0</v>
      </c>
      <c r="AC25" s="231">
        <f>ROUND('Models Data'!AD245,0)</f>
        <v>0</v>
      </c>
      <c r="AD25" s="230">
        <f>ROUND('Models Data'!AE245,0)</f>
        <v>0</v>
      </c>
      <c r="AE25" s="230">
        <f>ROUND('Models Data'!AF245,0)</f>
        <v>0</v>
      </c>
      <c r="AF25" s="230">
        <f>ROUND('Models Data'!AG245,0)</f>
        <v>0</v>
      </c>
      <c r="AG25" s="230">
        <f>ROUND('Models Data'!AH245,0)</f>
        <v>0</v>
      </c>
      <c r="AH25" s="231">
        <f>ROUND('Models Data'!AI245,0)</f>
        <v>0</v>
      </c>
      <c r="AI25" s="231">
        <f>ROUND('Models Data'!AJ245,0)</f>
        <v>0</v>
      </c>
      <c r="AJ25" s="231">
        <f>ROUND('Models Data'!AK245,0)</f>
        <v>0</v>
      </c>
      <c r="AK25" s="231">
        <f>ROUND('Models Data'!AL245,0)</f>
        <v>0</v>
      </c>
      <c r="AL25" s="230">
        <f>ROUND('Models Data'!AM245,0)</f>
        <v>0</v>
      </c>
      <c r="AM25" s="230">
        <f>ROUND('Models Data'!AN245,0)</f>
        <v>0</v>
      </c>
      <c r="AN25" s="230">
        <f>ROUND('Models Data'!AO245,0)</f>
        <v>0</v>
      </c>
      <c r="AO25" s="332">
        <f>ROUND('Models Data'!AP245,0)</f>
        <v>0</v>
      </c>
      <c r="AP25" s="231">
        <f>ROUND('Models Data'!AQ245,0)</f>
        <v>0</v>
      </c>
      <c r="AQ25" s="231">
        <f>ROUND('Models Data'!AR245,0)</f>
        <v>0</v>
      </c>
      <c r="AR25" s="332">
        <f>ROUND('Models Data'!AS245,0)</f>
        <v>0</v>
      </c>
      <c r="AS25" s="38">
        <f>ROUND('Models Data'!AT245,-1)</f>
        <v>0</v>
      </c>
      <c r="AT25" s="38">
        <f>ROUND('Models Data'!AU245,-1)</f>
        <v>0</v>
      </c>
      <c r="AU25" s="38">
        <f>ROUND('Models Data'!AV245,-1)</f>
        <v>0</v>
      </c>
      <c r="AV25" s="230">
        <f>ROUND('Models Data'!AW245,-1)</f>
        <v>0</v>
      </c>
      <c r="AW25" s="230">
        <f>ROUND('Models Data'!AX245,-1)</f>
        <v>0</v>
      </c>
      <c r="AX25" s="230">
        <f>ROUND('Models Data'!AY245,-1)</f>
        <v>0</v>
      </c>
      <c r="AY25" s="230">
        <f>ROUND('Models Data'!AZ245,-1)</f>
        <v>0</v>
      </c>
      <c r="AZ25" s="230">
        <f>ROUND('Models Data'!BA245,-1)</f>
        <v>0</v>
      </c>
      <c r="BA25" s="230">
        <f>ROUND('Models Data'!BB245,-1)</f>
        <v>0</v>
      </c>
      <c r="BB25" s="230">
        <f>ROUND('Models Data'!BC245,-1)</f>
        <v>0</v>
      </c>
      <c r="BC25" s="230">
        <f>ROUND('Models Data'!BD245,-1)</f>
        <v>0</v>
      </c>
      <c r="BD25" s="230">
        <f>ROUND('Models Data'!BE245,-1)</f>
        <v>0</v>
      </c>
      <c r="BE25" s="230">
        <f>ROUND('Models Data'!BF245,-1)</f>
        <v>0</v>
      </c>
      <c r="BF25" s="230">
        <f>ROUND('Models Data'!BG245,-1)</f>
        <v>0</v>
      </c>
      <c r="BG25" s="230">
        <f>ROUND('Models Data'!BH245,-1)</f>
        <v>0</v>
      </c>
      <c r="BH25" s="230">
        <f>ROUND('Models Data'!BI245,-1)</f>
        <v>0</v>
      </c>
      <c r="BI25" s="230">
        <f>ROUND('Models Data'!BJ245,-1)</f>
        <v>0</v>
      </c>
      <c r="BJ25" s="230">
        <f>ROUND('Models Data'!BK245,-1)</f>
        <v>0</v>
      </c>
      <c r="BK25" s="112">
        <f>ROUND('Models Data'!BL245,-1)</f>
        <v>0</v>
      </c>
      <c r="BL25" s="112">
        <f>ROUND('Models Data'!BM245,-1)</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Data'!C266:V266</f>
        <v>n/a</v>
      </c>
      <c r="C26" s="163" t="str">
        <v>n/a</v>
      </c>
      <c r="D26" s="163" t="str">
        <v>n/a</v>
      </c>
      <c r="E26" s="164" t="str">
        <v>n/a</v>
      </c>
      <c r="F26" s="165">
        <v>0</v>
      </c>
      <c r="G26" s="166">
        <v>0</v>
      </c>
      <c r="H26" s="165">
        <v>0</v>
      </c>
      <c r="I26" s="165">
        <v>0</v>
      </c>
      <c r="J26" s="167">
        <v>0</v>
      </c>
      <c r="K26" s="166">
        <v>0</v>
      </c>
      <c r="L26" s="275">
        <v>0</v>
      </c>
      <c r="M26" s="230">
        <v>0</v>
      </c>
      <c r="N26" s="230">
        <v>0</v>
      </c>
      <c r="O26" s="230">
        <v>0</v>
      </c>
      <c r="P26" s="231">
        <v>0</v>
      </c>
      <c r="Q26" s="231">
        <v>0</v>
      </c>
      <c r="R26" s="231">
        <v>1</v>
      </c>
      <c r="S26" s="231">
        <v>1</v>
      </c>
      <c r="T26" s="231">
        <v>1</v>
      </c>
      <c r="U26" s="231">
        <v>0</v>
      </c>
      <c r="V26" s="292">
        <f>ROUND('Models Data'!W266,0)</f>
        <v>1</v>
      </c>
      <c r="W26" s="231">
        <f>ROUND('Models Data'!X266,0)</f>
        <v>1</v>
      </c>
      <c r="X26" s="230">
        <f>ROUND('Models Data'!Y266,0)</f>
        <v>1</v>
      </c>
      <c r="Y26" s="230">
        <f>ROUND('Models Data'!Z266,0)</f>
        <v>1</v>
      </c>
      <c r="Z26" s="230">
        <f>ROUND('Models Data'!AA266,0)</f>
        <v>1</v>
      </c>
      <c r="AA26" s="230">
        <f>ROUND('Models Data'!AB266,0)</f>
        <v>1</v>
      </c>
      <c r="AB26" s="230">
        <f>ROUND('Models Data'!AC266,0)</f>
        <v>1</v>
      </c>
      <c r="AC26" s="231">
        <f>ROUND('Models Data'!AD266,0)</f>
        <v>1</v>
      </c>
      <c r="AD26" s="230">
        <f>ROUND('Models Data'!AE266,0)</f>
        <v>1</v>
      </c>
      <c r="AE26" s="230">
        <f>ROUND('Models Data'!AF266,0)</f>
        <v>1</v>
      </c>
      <c r="AF26" s="230">
        <f>ROUND('Models Data'!AG266,0)</f>
        <v>1</v>
      </c>
      <c r="AG26" s="230">
        <f>ROUND('Models Data'!AH266,0)</f>
        <v>1</v>
      </c>
      <c r="AH26" s="231">
        <f>ROUND('Models Data'!AI266,0)</f>
        <v>1</v>
      </c>
      <c r="AI26" s="231">
        <f>ROUND('Models Data'!AJ266,0)</f>
        <v>1</v>
      </c>
      <c r="AJ26" s="231">
        <f>ROUND('Models Data'!AK266,0)</f>
        <v>1</v>
      </c>
      <c r="AK26" s="231">
        <f>ROUND('Models Data'!AL266,0)</f>
        <v>1</v>
      </c>
      <c r="AL26" s="230">
        <f>ROUND('Models Data'!AM266,0)</f>
        <v>1</v>
      </c>
      <c r="AM26" s="230">
        <f>ROUND('Models Data'!AN266,0)</f>
        <v>1</v>
      </c>
      <c r="AN26" s="230">
        <f>ROUND('Models Data'!AO266,0)</f>
        <v>1</v>
      </c>
      <c r="AO26" s="332">
        <f>ROUND('Models Data'!AP266,0)</f>
        <v>1</v>
      </c>
      <c r="AP26" s="231">
        <f>ROUND('Models Data'!AQ266,0)</f>
        <v>1</v>
      </c>
      <c r="AQ26" s="231">
        <f>ROUND('Models Data'!AR266,0)</f>
        <v>1</v>
      </c>
      <c r="AR26" s="332">
        <f>ROUND('Models Data'!AS266,0)</f>
        <v>1</v>
      </c>
      <c r="AS26" s="38">
        <f>ROUND('Models Data'!AT266,-1)</f>
        <v>0</v>
      </c>
      <c r="AT26" s="38">
        <f>ROUND('Models Data'!AU266,-1)</f>
        <v>0</v>
      </c>
      <c r="AU26" s="38">
        <f>ROUND('Models Data'!AV266,-1)</f>
        <v>0</v>
      </c>
      <c r="AV26" s="230">
        <f>ROUND('Models Data'!AW266,-1)</f>
        <v>0</v>
      </c>
      <c r="AW26" s="230">
        <f>ROUND('Models Data'!AX266,-1)</f>
        <v>0</v>
      </c>
      <c r="AX26" s="230">
        <f>ROUND('Models Data'!AY266,-1)</f>
        <v>0</v>
      </c>
      <c r="AY26" s="230">
        <f>ROUND('Models Data'!AZ266,-1)</f>
        <v>0</v>
      </c>
      <c r="AZ26" s="230">
        <f>ROUND('Models Data'!BA266,-1)</f>
        <v>0</v>
      </c>
      <c r="BA26" s="230">
        <f>ROUND('Models Data'!BB266,-1)</f>
        <v>0</v>
      </c>
      <c r="BB26" s="230">
        <f>ROUND('Models Data'!BC266,-1)</f>
        <v>0</v>
      </c>
      <c r="BC26" s="230">
        <f>ROUND('Models Data'!BD266,-1)</f>
        <v>0</v>
      </c>
      <c r="BD26" s="230">
        <f>ROUND('Models Data'!BE266,-1)</f>
        <v>0</v>
      </c>
      <c r="BE26" s="230">
        <f>ROUND('Models Data'!BF266,-1)</f>
        <v>0</v>
      </c>
      <c r="BF26" s="230">
        <f>ROUND('Models Data'!BG266,-1)</f>
        <v>0</v>
      </c>
      <c r="BG26" s="230">
        <f>ROUND('Models Data'!BH266,-1)</f>
        <v>0</v>
      </c>
      <c r="BH26" s="230">
        <f>ROUND('Models Data'!BI266,-1)</f>
        <v>0</v>
      </c>
      <c r="BI26" s="230">
        <f>ROUND('Models Data'!BJ266,-1)</f>
        <v>0</v>
      </c>
      <c r="BJ26" s="230">
        <f>ROUND('Models Data'!BK266,-1)</f>
        <v>0</v>
      </c>
      <c r="BK26" s="112">
        <f>ROUND('Models Data'!BL266,-1)</f>
        <v>0</v>
      </c>
      <c r="BL26" s="112">
        <f>ROUND('Models Data'!BM266,-1)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Data'!C287:V287</f>
        <v>n/a</v>
      </c>
      <c r="C27" s="163" t="str">
        <v>n/a</v>
      </c>
      <c r="D27" s="163" t="str">
        <v>n/a</v>
      </c>
      <c r="E27" s="164" t="str">
        <v>n/a</v>
      </c>
      <c r="F27" s="165">
        <v>0</v>
      </c>
      <c r="G27" s="166">
        <v>0</v>
      </c>
      <c r="H27" s="165">
        <v>0</v>
      </c>
      <c r="I27" s="165">
        <v>0</v>
      </c>
      <c r="J27" s="167">
        <v>0</v>
      </c>
      <c r="K27" s="166">
        <v>0</v>
      </c>
      <c r="L27" s="275">
        <v>0</v>
      </c>
      <c r="M27" s="230">
        <v>0</v>
      </c>
      <c r="N27" s="230">
        <v>0</v>
      </c>
      <c r="O27" s="230">
        <v>0</v>
      </c>
      <c r="P27" s="231">
        <v>0</v>
      </c>
      <c r="Q27" s="231">
        <v>0</v>
      </c>
      <c r="R27" s="231">
        <v>135</v>
      </c>
      <c r="S27" s="231">
        <v>132</v>
      </c>
      <c r="T27" s="231">
        <v>131</v>
      </c>
      <c r="U27" s="231">
        <v>0</v>
      </c>
      <c r="V27" s="292">
        <f>ROUND('Models Data'!W287,0)</f>
        <v>0</v>
      </c>
      <c r="W27" s="231">
        <f>ROUND('Models Data'!X287,0)</f>
        <v>0</v>
      </c>
      <c r="X27" s="230">
        <f>ROUND('Models Data'!Y287,0)</f>
        <v>0</v>
      </c>
      <c r="Y27" s="230">
        <f>ROUND('Models Data'!Z287,0)</f>
        <v>0</v>
      </c>
      <c r="Z27" s="230">
        <f>ROUND('Models Data'!AA287,0)</f>
        <v>0</v>
      </c>
      <c r="AA27" s="230">
        <f>ROUND('Models Data'!AB287,0)</f>
        <v>0</v>
      </c>
      <c r="AB27" s="230">
        <f>ROUND('Models Data'!AC287,0)</f>
        <v>0</v>
      </c>
      <c r="AC27" s="231">
        <f>ROUND('Models Data'!AD287,0)</f>
        <v>0</v>
      </c>
      <c r="AD27" s="230">
        <f>ROUND('Models Data'!AE287,0)</f>
        <v>0</v>
      </c>
      <c r="AE27" s="230">
        <f>ROUND('Models Data'!AF287,0)</f>
        <v>0</v>
      </c>
      <c r="AF27" s="230">
        <f>ROUND('Models Data'!AG287,0)</f>
        <v>0</v>
      </c>
      <c r="AG27" s="230">
        <f>ROUND('Models Data'!AH287,0)</f>
        <v>0</v>
      </c>
      <c r="AH27" s="231">
        <f>ROUND('Models Data'!AI287,0)</f>
        <v>0</v>
      </c>
      <c r="AI27" s="231">
        <f>ROUND('Models Data'!AJ287,0)</f>
        <v>0</v>
      </c>
      <c r="AJ27" s="231">
        <f>ROUND('Models Data'!AK287,0)</f>
        <v>0</v>
      </c>
      <c r="AK27" s="231">
        <f>ROUND('Models Data'!AL287,0)</f>
        <v>0</v>
      </c>
      <c r="AL27" s="230">
        <f>ROUND('Models Data'!AM287,0)</f>
        <v>0</v>
      </c>
      <c r="AM27" s="230">
        <f>ROUND('Models Data'!AN287,0)</f>
        <v>0</v>
      </c>
      <c r="AN27" s="230">
        <f>ROUND('Models Data'!AO287,0)</f>
        <v>0</v>
      </c>
      <c r="AO27" s="332">
        <f>ROUND('Models Data'!AP287,0)</f>
        <v>0</v>
      </c>
      <c r="AP27" s="231">
        <f>ROUND('Models Data'!AQ287,0)</f>
        <v>0</v>
      </c>
      <c r="AQ27" s="231">
        <f>ROUND('Models Data'!AR287,0)</f>
        <v>0</v>
      </c>
      <c r="AR27" s="332">
        <f>ROUND('Models Data'!AS287,0)</f>
        <v>0</v>
      </c>
      <c r="AS27" s="38">
        <f>ROUND('Models Data'!AT287,-1)</f>
        <v>0</v>
      </c>
      <c r="AT27" s="38">
        <f>ROUND('Models Data'!AU287,-1)</f>
        <v>0</v>
      </c>
      <c r="AU27" s="38">
        <f>ROUND('Models Data'!AV287,-1)</f>
        <v>0</v>
      </c>
      <c r="AV27" s="230">
        <f>ROUND('Models Data'!AW287,-1)</f>
        <v>0</v>
      </c>
      <c r="AW27" s="230">
        <f>ROUND('Models Data'!AX287,-1)</f>
        <v>0</v>
      </c>
      <c r="AX27" s="230">
        <f>ROUND('Models Data'!AY287,-1)</f>
        <v>0</v>
      </c>
      <c r="AY27" s="230">
        <f>ROUND('Models Data'!AZ287,-1)</f>
        <v>0</v>
      </c>
      <c r="AZ27" s="230">
        <f>ROUND('Models Data'!BA287,-1)</f>
        <v>0</v>
      </c>
      <c r="BA27" s="230">
        <f>ROUND('Models Data'!BB287,-1)</f>
        <v>0</v>
      </c>
      <c r="BB27" s="230">
        <f>ROUND('Models Data'!BC287,-1)</f>
        <v>0</v>
      </c>
      <c r="BC27" s="230">
        <f>ROUND('Models Data'!BD287,-1)</f>
        <v>0</v>
      </c>
      <c r="BD27" s="230">
        <f>ROUND('Models Data'!BE287,-1)</f>
        <v>0</v>
      </c>
      <c r="BE27" s="230">
        <f>ROUND('Models Data'!BF287,-1)</f>
        <v>0</v>
      </c>
      <c r="BF27" s="230">
        <f>ROUND('Models Data'!BG287,-1)</f>
        <v>0</v>
      </c>
      <c r="BG27" s="230">
        <f>ROUND('Models Data'!BH287,-1)</f>
        <v>0</v>
      </c>
      <c r="BH27" s="230">
        <f>ROUND('Models Data'!BI287,-1)</f>
        <v>0</v>
      </c>
      <c r="BI27" s="230">
        <f>ROUND('Models Data'!BJ287,-1)</f>
        <v>0</v>
      </c>
      <c r="BJ27" s="230">
        <f>ROUND('Models Data'!BK287,-1)</f>
        <v>0</v>
      </c>
      <c r="BK27" s="112">
        <f>ROUND('Models Data'!BL287,-1)</f>
        <v>0</v>
      </c>
      <c r="BL27" s="112">
        <f>ROUND('Models Data'!BM287,-1)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Data'!C308:V308</f>
        <v>n/a</v>
      </c>
      <c r="C28" s="163" t="str">
        <v>n/a</v>
      </c>
      <c r="D28" s="163" t="str">
        <v>n/a</v>
      </c>
      <c r="E28" s="164" t="str">
        <v>n/a</v>
      </c>
      <c r="F28" s="165">
        <v>0</v>
      </c>
      <c r="G28" s="166">
        <v>0</v>
      </c>
      <c r="H28" s="165">
        <v>0</v>
      </c>
      <c r="I28" s="165">
        <v>0</v>
      </c>
      <c r="J28" s="167">
        <v>0</v>
      </c>
      <c r="K28" s="166">
        <v>0</v>
      </c>
      <c r="L28" s="275">
        <v>0</v>
      </c>
      <c r="M28" s="230">
        <v>0</v>
      </c>
      <c r="N28" s="230">
        <v>0</v>
      </c>
      <c r="O28" s="230">
        <v>0</v>
      </c>
      <c r="P28" s="231">
        <v>0</v>
      </c>
      <c r="Q28" s="231">
        <v>0</v>
      </c>
      <c r="R28" s="231">
        <v>1</v>
      </c>
      <c r="S28" s="231">
        <v>1</v>
      </c>
      <c r="T28" s="231">
        <v>1</v>
      </c>
      <c r="U28" s="231">
        <v>1</v>
      </c>
      <c r="V28" s="292">
        <f>ROUND('Models Data'!W308,0)</f>
        <v>1</v>
      </c>
      <c r="W28" s="231">
        <f>ROUND('Models Data'!X308,0)</f>
        <v>1</v>
      </c>
      <c r="X28" s="230">
        <f>ROUND('Models Data'!Y308,0)</f>
        <v>1</v>
      </c>
      <c r="Y28" s="230">
        <f>ROUND('Models Data'!Z308,0)</f>
        <v>1</v>
      </c>
      <c r="Z28" s="230">
        <f>ROUND('Models Data'!AA308,0)</f>
        <v>1</v>
      </c>
      <c r="AA28" s="230">
        <f>ROUND('Models Data'!AB308,0)</f>
        <v>1</v>
      </c>
      <c r="AB28" s="230">
        <f>ROUND('Models Data'!AC308,0)</f>
        <v>1</v>
      </c>
      <c r="AC28" s="231">
        <f>ROUND('Models Data'!AD308,0)</f>
        <v>1</v>
      </c>
      <c r="AD28" s="230">
        <f>ROUND('Models Data'!AE308,0)</f>
        <v>1</v>
      </c>
      <c r="AE28" s="230">
        <f>ROUND('Models Data'!AF308,0)</f>
        <v>2</v>
      </c>
      <c r="AF28" s="230">
        <f>ROUND('Models Data'!AG308,0)</f>
        <v>1</v>
      </c>
      <c r="AG28" s="230">
        <f>ROUND('Models Data'!AH308,0)</f>
        <v>1</v>
      </c>
      <c r="AH28" s="231">
        <f>ROUND('Models Data'!AI308,0)</f>
        <v>3</v>
      </c>
      <c r="AI28" s="231">
        <f>ROUND('Models Data'!AJ308,0)</f>
        <v>3</v>
      </c>
      <c r="AJ28" s="231">
        <f>ROUND('Models Data'!AK308,0)</f>
        <v>3</v>
      </c>
      <c r="AK28" s="231">
        <f>ROUND('Models Data'!AL308,0)</f>
        <v>1</v>
      </c>
      <c r="AL28" s="230">
        <f>ROUND('Models Data'!AM308,0)</f>
        <v>1</v>
      </c>
      <c r="AM28" s="230">
        <f>ROUND('Models Data'!AN308,0)</f>
        <v>0</v>
      </c>
      <c r="AN28" s="230">
        <f>ROUND('Models Data'!AO308,0)</f>
        <v>1</v>
      </c>
      <c r="AO28" s="332">
        <f>ROUND('Models Data'!AP308,0)</f>
        <v>1</v>
      </c>
      <c r="AP28" s="231">
        <f>ROUND('Models Data'!AQ308,0)</f>
        <v>1</v>
      </c>
      <c r="AQ28" s="231">
        <f>ROUND('Models Data'!AR308,0)</f>
        <v>1</v>
      </c>
      <c r="AR28" s="332">
        <f>ROUND('Models Data'!AS308,0)</f>
        <v>1</v>
      </c>
      <c r="AS28" s="38">
        <f>ROUND('Models Data'!AT308,-1)</f>
        <v>0</v>
      </c>
      <c r="AT28" s="38">
        <f>ROUND('Models Data'!AU308,-1)</f>
        <v>0</v>
      </c>
      <c r="AU28" s="38">
        <f>ROUND('Models Data'!AV308,-1)</f>
        <v>0</v>
      </c>
      <c r="AV28" s="230">
        <f>ROUND('Models Data'!AW308,-1)</f>
        <v>0</v>
      </c>
      <c r="AW28" s="230">
        <f>ROUND('Models Data'!AX308,-1)</f>
        <v>0</v>
      </c>
      <c r="AX28" s="230">
        <f>ROUND('Models Data'!AY308,-1)</f>
        <v>0</v>
      </c>
      <c r="AY28" s="230">
        <f>ROUND('Models Data'!AZ308,-1)</f>
        <v>0</v>
      </c>
      <c r="AZ28" s="230">
        <f>ROUND('Models Data'!BA308,-1)</f>
        <v>0</v>
      </c>
      <c r="BA28" s="230">
        <f>ROUND('Models Data'!BB308,-1)</f>
        <v>0</v>
      </c>
      <c r="BB28" s="230">
        <f>ROUND('Models Data'!BC308,-1)</f>
        <v>0</v>
      </c>
      <c r="BC28" s="230">
        <f>ROUND('Models Data'!BD308,-1)</f>
        <v>0</v>
      </c>
      <c r="BD28" s="230">
        <f>ROUND('Models Data'!BE308,-1)</f>
        <v>0</v>
      </c>
      <c r="BE28" s="230">
        <f>ROUND('Models Data'!BF308,-1)</f>
        <v>0</v>
      </c>
      <c r="BF28" s="230">
        <f>ROUND('Models Data'!BG308,-1)</f>
        <v>0</v>
      </c>
      <c r="BG28" s="230">
        <f>ROUND('Models Data'!BH308,-1)</f>
        <v>0</v>
      </c>
      <c r="BH28" s="230">
        <f>ROUND('Models Data'!BI308,-1)</f>
        <v>0</v>
      </c>
      <c r="BI28" s="230">
        <f>ROUND('Models Data'!BJ308,-1)</f>
        <v>0</v>
      </c>
      <c r="BJ28" s="230">
        <f>ROUND('Models Data'!BK308,-1)</f>
        <v>0</v>
      </c>
      <c r="BK28" s="112">
        <f>ROUND('Models Data'!BL308,-1)</f>
        <v>0</v>
      </c>
      <c r="BL28" s="112">
        <f>ROUND('Models Data'!BM308,-1)</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Data'!C329:V329</f>
        <v>n/a</v>
      </c>
      <c r="C29" s="163" t="str">
        <v>n/a</v>
      </c>
      <c r="D29" s="163" t="str">
        <v>n/a</v>
      </c>
      <c r="E29" s="164" t="str">
        <v>n/a</v>
      </c>
      <c r="F29" s="165">
        <v>0</v>
      </c>
      <c r="G29" s="166">
        <v>0</v>
      </c>
      <c r="H29" s="165">
        <v>0</v>
      </c>
      <c r="I29" s="165">
        <v>0</v>
      </c>
      <c r="J29" s="167">
        <v>0</v>
      </c>
      <c r="K29" s="166">
        <v>0</v>
      </c>
      <c r="L29" s="275">
        <v>0</v>
      </c>
      <c r="M29" s="230">
        <v>0</v>
      </c>
      <c r="N29" s="230">
        <v>0</v>
      </c>
      <c r="O29" s="230">
        <v>0</v>
      </c>
      <c r="P29" s="231">
        <v>0</v>
      </c>
      <c r="Q29" s="231">
        <v>0</v>
      </c>
      <c r="R29" s="231">
        <v>0</v>
      </c>
      <c r="S29" s="231">
        <v>0</v>
      </c>
      <c r="T29" s="231">
        <v>0</v>
      </c>
      <c r="U29" s="231">
        <v>0</v>
      </c>
      <c r="V29" s="292">
        <f>ROUND('Models Data'!W329,0)</f>
        <v>1</v>
      </c>
      <c r="W29" s="231">
        <f>ROUND('Models Data'!X329,0)</f>
        <v>1</v>
      </c>
      <c r="X29" s="230">
        <f>ROUND('Models Data'!Y329,0)</f>
        <v>1</v>
      </c>
      <c r="Y29" s="230">
        <f>ROUND('Models Data'!Z329,0)</f>
        <v>1</v>
      </c>
      <c r="Z29" s="230">
        <f>ROUND('Models Data'!AA329,0)</f>
        <v>1</v>
      </c>
      <c r="AA29" s="230">
        <f>ROUND('Models Data'!AB329,0)</f>
        <v>1</v>
      </c>
      <c r="AB29" s="230">
        <f>ROUND('Models Data'!AC329,0)</f>
        <v>1</v>
      </c>
      <c r="AC29" s="231">
        <f>ROUND('Models Data'!AD329,0)</f>
        <v>1</v>
      </c>
      <c r="AD29" s="230">
        <f>ROUND('Models Data'!AE329,0)</f>
        <v>1</v>
      </c>
      <c r="AE29" s="230">
        <f>ROUND('Models Data'!AF329,0)</f>
        <v>1</v>
      </c>
      <c r="AF29" s="230">
        <f>ROUND('Models Data'!AG329,0)</f>
        <v>1</v>
      </c>
      <c r="AG29" s="230">
        <f>ROUND('Models Data'!AH329,0)</f>
        <v>2</v>
      </c>
      <c r="AH29" s="231">
        <f>ROUND('Models Data'!AI329,0)</f>
        <v>1</v>
      </c>
      <c r="AI29" s="231">
        <f>ROUND('Models Data'!AJ329,0)</f>
        <v>1</v>
      </c>
      <c r="AJ29" s="231">
        <f>ROUND('Models Data'!AK329,0)</f>
        <v>1</v>
      </c>
      <c r="AK29" s="231">
        <f>ROUND('Models Data'!AL329,0)</f>
        <v>1</v>
      </c>
      <c r="AL29" s="230">
        <f>ROUND('Models Data'!AM329,0)</f>
        <v>1</v>
      </c>
      <c r="AM29" s="230">
        <f>ROUND('Models Data'!AN329,0)</f>
        <v>1</v>
      </c>
      <c r="AN29" s="230">
        <f>ROUND('Models Data'!AO329,0)</f>
        <v>1</v>
      </c>
      <c r="AO29" s="332">
        <f>ROUND('Models Data'!AP329,0)</f>
        <v>0</v>
      </c>
      <c r="AP29" s="231">
        <f>ROUND('Models Data'!AQ329,0)</f>
        <v>0</v>
      </c>
      <c r="AQ29" s="231">
        <f>ROUND('Models Data'!AR329,0)</f>
        <v>0</v>
      </c>
      <c r="AR29" s="332">
        <f>ROUND('Models Data'!AS329,0)</f>
        <v>0</v>
      </c>
      <c r="AS29" s="38">
        <f>ROUND('Models Data'!AT329,-1)</f>
        <v>0</v>
      </c>
      <c r="AT29" s="38">
        <f>ROUND('Models Data'!AU329,-1)</f>
        <v>0</v>
      </c>
      <c r="AU29" s="38">
        <f>ROUND('Models Data'!AV329,-1)</f>
        <v>0</v>
      </c>
      <c r="AV29" s="230">
        <f>ROUND('Models Data'!AW329,-1)</f>
        <v>0</v>
      </c>
      <c r="AW29" s="230">
        <f>ROUND('Models Data'!AX329,-1)</f>
        <v>0</v>
      </c>
      <c r="AX29" s="230">
        <f>ROUND('Models Data'!AY329,-1)</f>
        <v>0</v>
      </c>
      <c r="AY29" s="230">
        <f>ROUND('Models Data'!AZ329,-1)</f>
        <v>0</v>
      </c>
      <c r="AZ29" s="230">
        <f>ROUND('Models Data'!BA329,-1)</f>
        <v>0</v>
      </c>
      <c r="BA29" s="230">
        <f>ROUND('Models Data'!BB329,-1)</f>
        <v>0</v>
      </c>
      <c r="BB29" s="230">
        <f>ROUND('Models Data'!BC329,-1)</f>
        <v>0</v>
      </c>
      <c r="BC29" s="230">
        <f>ROUND('Models Data'!BD329,-1)</f>
        <v>0</v>
      </c>
      <c r="BD29" s="230">
        <f>ROUND('Models Data'!BE329,-1)</f>
        <v>0</v>
      </c>
      <c r="BE29" s="230">
        <f>ROUND('Models Data'!BF329,-1)</f>
        <v>0</v>
      </c>
      <c r="BF29" s="230">
        <f>ROUND('Models Data'!BG329,-1)</f>
        <v>0</v>
      </c>
      <c r="BG29" s="230">
        <f>ROUND('Models Data'!BH329,-1)</f>
        <v>0</v>
      </c>
      <c r="BH29" s="230">
        <f>ROUND('Models Data'!BI329,-1)</f>
        <v>0</v>
      </c>
      <c r="BI29" s="230">
        <f>ROUND('Models Data'!BJ329,-1)</f>
        <v>0</v>
      </c>
      <c r="BJ29" s="230">
        <f>ROUND('Models Data'!BK329,-1)</f>
        <v>0</v>
      </c>
      <c r="BK29" s="112">
        <f>ROUND('Models Data'!BL329,-1)</f>
        <v>0</v>
      </c>
      <c r="BL29" s="112">
        <f>ROUND('Models Data'!BM329,-1)</f>
        <v>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Data'!C350:V350</f>
        <v>0</v>
      </c>
      <c r="C30" s="163">
        <v>0</v>
      </c>
      <c r="D30" s="163">
        <v>0</v>
      </c>
      <c r="E30" s="164">
        <v>0</v>
      </c>
      <c r="F30" s="165">
        <v>0</v>
      </c>
      <c r="G30" s="166">
        <v>0</v>
      </c>
      <c r="H30" s="165">
        <v>0</v>
      </c>
      <c r="I30" s="165">
        <v>0</v>
      </c>
      <c r="J30" s="167">
        <v>0</v>
      </c>
      <c r="K30" s="166">
        <v>0</v>
      </c>
      <c r="L30" s="275">
        <v>0</v>
      </c>
      <c r="M30" s="230">
        <v>0</v>
      </c>
      <c r="N30" s="230">
        <v>0</v>
      </c>
      <c r="O30" s="230">
        <v>0</v>
      </c>
      <c r="P30" s="231">
        <v>0</v>
      </c>
      <c r="Q30" s="231">
        <v>0</v>
      </c>
      <c r="R30" s="231">
        <v>10</v>
      </c>
      <c r="S30" s="231">
        <v>11</v>
      </c>
      <c r="T30" s="231">
        <v>8</v>
      </c>
      <c r="U30" s="231">
        <v>5</v>
      </c>
      <c r="V30" s="292">
        <f>ROUND('Models Data'!W350,0)</f>
        <v>6</v>
      </c>
      <c r="W30" s="231">
        <f>ROUND('Models Data'!X350,0)</f>
        <v>6</v>
      </c>
      <c r="X30" s="230">
        <f>ROUND('Models Data'!Y350,0)</f>
        <v>7</v>
      </c>
      <c r="Y30" s="230">
        <f>ROUND('Models Data'!Z350,0)</f>
        <v>7</v>
      </c>
      <c r="Z30" s="230">
        <f>ROUND('Models Data'!AA350,0)</f>
        <v>7</v>
      </c>
      <c r="AA30" s="230">
        <f>ROUND('Models Data'!AB350,0)</f>
        <v>6</v>
      </c>
      <c r="AB30" s="230">
        <f>ROUND('Models Data'!AC350,0)</f>
        <v>4</v>
      </c>
      <c r="AC30" s="231">
        <f>ROUND('Models Data'!AD350,0)</f>
        <v>3</v>
      </c>
      <c r="AD30" s="230">
        <f>ROUND('Models Data'!AE350,0)</f>
        <v>3</v>
      </c>
      <c r="AE30" s="230">
        <f>ROUND('Models Data'!AF350,0)</f>
        <v>3</v>
      </c>
      <c r="AF30" s="230">
        <f>ROUND('Models Data'!AG350,0)</f>
        <v>3</v>
      </c>
      <c r="AG30" s="230">
        <f>ROUND('Models Data'!AH350,0)</f>
        <v>2</v>
      </c>
      <c r="AH30" s="231">
        <f>ROUND('Models Data'!AI350,0)</f>
        <v>4</v>
      </c>
      <c r="AI30" s="231">
        <f>ROUND('Models Data'!AJ350,0)</f>
        <v>4</v>
      </c>
      <c r="AJ30" s="231">
        <f>ROUND('Models Data'!AK350,0)</f>
        <v>6</v>
      </c>
      <c r="AK30" s="231">
        <f>ROUND('Models Data'!AL350,0)</f>
        <v>6</v>
      </c>
      <c r="AL30" s="230">
        <f>ROUND('Models Data'!AM350,0)</f>
        <v>7</v>
      </c>
      <c r="AM30" s="230">
        <f>ROUND('Models Data'!AN350,0)</f>
        <v>6</v>
      </c>
      <c r="AN30" s="230">
        <f>ROUND('Models Data'!AO350,0)</f>
        <v>7</v>
      </c>
      <c r="AO30" s="332">
        <f>ROUND('Models Data'!AP350,0)</f>
        <v>6</v>
      </c>
      <c r="AP30" s="231">
        <f>ROUND('Models Data'!AQ350,0)</f>
        <v>3</v>
      </c>
      <c r="AQ30" s="231">
        <f>ROUND('Models Data'!AR350,0)</f>
        <v>5</v>
      </c>
      <c r="AR30" s="332">
        <f>ROUND('Models Data'!AS350,0)</f>
        <v>5</v>
      </c>
      <c r="AS30" s="38">
        <f>ROUND('Models Data'!AT350,-1)</f>
        <v>10</v>
      </c>
      <c r="AT30" s="38">
        <f>ROUND('Models Data'!AU350,-1)</f>
        <v>10</v>
      </c>
      <c r="AU30" s="38">
        <f>ROUND('Models Data'!AV350,-1)</f>
        <v>10</v>
      </c>
      <c r="AV30" s="230">
        <f>ROUND('Models Data'!AW350,-1)</f>
        <v>10</v>
      </c>
      <c r="AW30" s="230">
        <f>ROUND('Models Data'!AX350,-1)</f>
        <v>10</v>
      </c>
      <c r="AX30" s="230">
        <f>ROUND('Models Data'!AY350,-1)</f>
        <v>10</v>
      </c>
      <c r="AY30" s="230">
        <f>ROUND('Models Data'!AZ350,-1)</f>
        <v>10</v>
      </c>
      <c r="AZ30" s="230">
        <f>ROUND('Models Data'!BA350,-1)</f>
        <v>10</v>
      </c>
      <c r="BA30" s="230">
        <f>ROUND('Models Data'!BB350,-1)</f>
        <v>10</v>
      </c>
      <c r="BB30" s="230">
        <f>ROUND('Models Data'!BC350,-1)</f>
        <v>10</v>
      </c>
      <c r="BC30" s="230">
        <f>ROUND('Models Data'!BD350,-1)</f>
        <v>10</v>
      </c>
      <c r="BD30" s="230">
        <f>ROUND('Models Data'!BE350,-1)</f>
        <v>0</v>
      </c>
      <c r="BE30" s="230">
        <f>ROUND('Models Data'!BF350,-1)</f>
        <v>0</v>
      </c>
      <c r="BF30" s="230">
        <f>ROUND('Models Data'!BG350,-1)</f>
        <v>0</v>
      </c>
      <c r="BG30" s="230">
        <f>ROUND('Models Data'!BH350,-1)</f>
        <v>0</v>
      </c>
      <c r="BH30" s="230">
        <f>ROUND('Models Data'!BI350,-1)</f>
        <v>0</v>
      </c>
      <c r="BI30" s="230">
        <f>ROUND('Models Data'!BJ350,-1)</f>
        <v>0</v>
      </c>
      <c r="BJ30" s="230">
        <f>ROUND('Models Data'!BK350,-1)</f>
        <v>0</v>
      </c>
      <c r="BK30" s="112">
        <f>ROUND('Models Data'!BL350,-1)</f>
        <v>0</v>
      </c>
      <c r="BL30" s="112">
        <f>ROUND('Models Data'!BM350,-1)</f>
        <v>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Data'!AE371</f>
        <v>2</v>
      </c>
      <c r="AE31" s="230">
        <f>'Models Data'!AF371</f>
        <v>2</v>
      </c>
      <c r="AF31" s="230">
        <f>ROUND('Models Data'!AG371,0)</f>
        <v>2</v>
      </c>
      <c r="AG31" s="230">
        <f>ROUND('Models Data'!AH371,0)</f>
        <v>2</v>
      </c>
      <c r="AH31" s="231">
        <f>ROUND('Models Data'!AI371,0)</f>
        <v>2</v>
      </c>
      <c r="AI31" s="231"/>
      <c r="AJ31" s="231">
        <f>ROUND('Models Data'!AK371,0)</f>
        <v>1</v>
      </c>
      <c r="AK31" s="231">
        <f>ROUND('Models Data'!AL371,0)</f>
        <v>1</v>
      </c>
      <c r="AL31" s="230">
        <f>ROUND('Models Data'!AM371,0)</f>
        <v>1</v>
      </c>
      <c r="AM31" s="230">
        <f>ROUND('Models Data'!AN371,0)</f>
        <v>1</v>
      </c>
      <c r="AN31" s="230">
        <f>ROUND('Models Data'!AO371,0)</f>
        <v>2</v>
      </c>
      <c r="AO31" s="332">
        <f>ROUND('Models Data'!AP371,0)</f>
        <v>1</v>
      </c>
      <c r="AP31" s="231">
        <f>ROUND('Models Data'!AQ371,0)</f>
        <v>1</v>
      </c>
      <c r="AQ31" s="231">
        <f>ROUND('Models Data'!AR371,0)</f>
        <v>1</v>
      </c>
      <c r="AR31" s="332">
        <f>ROUND('Models Data'!AS371,0)</f>
        <v>1</v>
      </c>
      <c r="AS31" s="231">
        <f>ROUND('Models Data'!AT371,-1)</f>
        <v>0</v>
      </c>
      <c r="AT31" s="231">
        <f>ROUND('Models Data'!AU371,-1)</f>
        <v>0</v>
      </c>
      <c r="AU31" s="231">
        <f>ROUND('Models Data'!AV371,-1)</f>
        <v>0</v>
      </c>
      <c r="AV31" s="230">
        <f>ROUND('Models Data'!AW371,-1)</f>
        <v>0</v>
      </c>
      <c r="AW31" s="230">
        <f>ROUND('Models Data'!AX371,-1)</f>
        <v>0</v>
      </c>
      <c r="AX31" s="230">
        <f>ROUND('Models Data'!AY371,-1)</f>
        <v>0</v>
      </c>
      <c r="AY31" s="230">
        <f>ROUND('Models Data'!AZ371,-1)</f>
        <v>0</v>
      </c>
      <c r="AZ31" s="230">
        <f>ROUND('Models Data'!BA371,-1)</f>
        <v>0</v>
      </c>
      <c r="BA31" s="230">
        <f>ROUND('Models Data'!BB371,-1)</f>
        <v>0</v>
      </c>
      <c r="BB31" s="230">
        <f>ROUND('Models Data'!BC371,-1)</f>
        <v>0</v>
      </c>
      <c r="BC31" s="230">
        <f>ROUND('Models Data'!BD371,-1)</f>
        <v>0</v>
      </c>
      <c r="BD31" s="230">
        <f>ROUND('Models Data'!BE371,-1)</f>
        <v>0</v>
      </c>
      <c r="BE31" s="230">
        <f>ROUND('Models Data'!BF371,-1)</f>
        <v>0</v>
      </c>
      <c r="BF31" s="230">
        <f>ROUND('Models Data'!BG371,-1)</f>
        <v>0</v>
      </c>
      <c r="BG31" s="230">
        <f>ROUND('Models Data'!BH371,-1)</f>
        <v>0</v>
      </c>
      <c r="BH31" s="230">
        <f>ROUND('Models Data'!BI371,-1)</f>
        <v>0</v>
      </c>
      <c r="BI31" s="230">
        <f>ROUND('Models Data'!BJ371,-1)</f>
        <v>0</v>
      </c>
      <c r="BJ31" s="230">
        <f>ROUND('Models Data'!BK371,-1)</f>
        <v>0</v>
      </c>
      <c r="BK31" s="112">
        <f>ROUND('Models Data'!BL371,-1)</f>
        <v>0</v>
      </c>
      <c r="BL31" s="112">
        <f>ROUND('Models Data'!BM371,-1)</f>
        <v>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Data'!C392:V392</f>
        <v>0</v>
      </c>
      <c r="C32" s="163">
        <v>0</v>
      </c>
      <c r="D32" s="163">
        <v>0</v>
      </c>
      <c r="E32" s="164">
        <v>0</v>
      </c>
      <c r="F32" s="165">
        <v>0</v>
      </c>
      <c r="G32" s="166">
        <v>0</v>
      </c>
      <c r="H32" s="165">
        <v>0</v>
      </c>
      <c r="I32" s="165">
        <v>0</v>
      </c>
      <c r="J32" s="167">
        <v>0</v>
      </c>
      <c r="K32" s="166">
        <v>0</v>
      </c>
      <c r="L32" s="275">
        <v>0</v>
      </c>
      <c r="M32" s="230">
        <v>0</v>
      </c>
      <c r="N32" s="230">
        <v>0</v>
      </c>
      <c r="O32" s="230">
        <v>0</v>
      </c>
      <c r="P32" s="231">
        <v>0</v>
      </c>
      <c r="Q32" s="231">
        <v>0</v>
      </c>
      <c r="R32" s="231">
        <v>2</v>
      </c>
      <c r="S32" s="231">
        <v>0</v>
      </c>
      <c r="T32" s="231">
        <v>0</v>
      </c>
      <c r="U32" s="231">
        <v>0</v>
      </c>
      <c r="V32" s="292">
        <f>ROUND('Models Data'!W392,0)</f>
        <v>2</v>
      </c>
      <c r="W32" s="231">
        <f>ROUND('Models Data'!X392,0)</f>
        <v>3</v>
      </c>
      <c r="X32" s="230">
        <f>ROUND('Models Data'!Y392,0)</f>
        <v>1</v>
      </c>
      <c r="Y32" s="230">
        <f>ROUND('Models Data'!Z392,0)</f>
        <v>5</v>
      </c>
      <c r="Z32" s="230">
        <f>ROUND('Models Data'!AA392,0)</f>
        <v>7</v>
      </c>
      <c r="AA32" s="230">
        <f>ROUND('Models Data'!AB392,0)</f>
        <v>5</v>
      </c>
      <c r="AB32" s="230">
        <f>ROUND('Models Data'!AC392,0)</f>
        <v>6</v>
      </c>
      <c r="AC32" s="231">
        <f>ROUND('Models Data'!AD392,0)</f>
        <v>6</v>
      </c>
      <c r="AD32" s="230">
        <f>ROUND('Models Data'!AE392,0)</f>
        <v>12</v>
      </c>
      <c r="AE32" s="230">
        <f>ROUND('Models Data'!AF392,0)</f>
        <v>15</v>
      </c>
      <c r="AF32" s="230">
        <f>ROUND('Models Data'!AG392,0)</f>
        <v>16</v>
      </c>
      <c r="AG32" s="230">
        <f>ROUND('Models Data'!AH392,0)</f>
        <v>16</v>
      </c>
      <c r="AH32" s="231">
        <f>ROUND('Models Data'!AI392,0)</f>
        <v>16</v>
      </c>
      <c r="AI32" s="231">
        <f>ROUND('Models Data'!AJ392,0)</f>
        <v>14</v>
      </c>
      <c r="AJ32" s="231">
        <f>ROUND('Models Data'!AK392,0)</f>
        <v>13</v>
      </c>
      <c r="AK32" s="231">
        <f>ROUND('Models Data'!AL392,0)</f>
        <v>19</v>
      </c>
      <c r="AL32" s="230">
        <f>ROUND('Models Data'!AM392,0)</f>
        <v>15</v>
      </c>
      <c r="AM32" s="230">
        <f>ROUND('Models Data'!AN392,0)</f>
        <v>11</v>
      </c>
      <c r="AN32" s="230">
        <f>ROUND('Models Data'!AO392,0)</f>
        <v>23</v>
      </c>
      <c r="AO32" s="332">
        <f>ROUND('Models Data'!AP392,0)</f>
        <v>21</v>
      </c>
      <c r="AP32" s="231">
        <f>ROUND('Models Data'!AQ392,0)</f>
        <v>29</v>
      </c>
      <c r="AQ32" s="231">
        <f>ROUND('Models Data'!AR392,0)</f>
        <v>24</v>
      </c>
      <c r="AR32" s="332">
        <f>ROUND('Models Data'!AS392,0)</f>
        <v>22</v>
      </c>
      <c r="AS32" s="38">
        <f>ROUND('Models Data'!AT392,-1)</f>
        <v>20</v>
      </c>
      <c r="AT32" s="38">
        <f>ROUND('Models Data'!AU392,-1)</f>
        <v>30</v>
      </c>
      <c r="AU32" s="38">
        <f>ROUND('Models Data'!AV392,-1)</f>
        <v>30</v>
      </c>
      <c r="AV32" s="230">
        <f>ROUND('Models Data'!AW392,-1)</f>
        <v>40</v>
      </c>
      <c r="AW32" s="230">
        <f>ROUND('Models Data'!AX392,-1)</f>
        <v>40</v>
      </c>
      <c r="AX32" s="230">
        <f>ROUND('Models Data'!AY392,-1)</f>
        <v>40</v>
      </c>
      <c r="AY32" s="230">
        <f>ROUND('Models Data'!AZ392,-1)</f>
        <v>50</v>
      </c>
      <c r="AZ32" s="230">
        <f>ROUND('Models Data'!BA392,-1)</f>
        <v>50</v>
      </c>
      <c r="BA32" s="230">
        <f>ROUND('Models Data'!BB392,-1)</f>
        <v>50</v>
      </c>
      <c r="BB32" s="230">
        <f>ROUND('Models Data'!BC392,-1)</f>
        <v>60</v>
      </c>
      <c r="BC32" s="230">
        <f>ROUND('Models Data'!BD392,-1)</f>
        <v>60</v>
      </c>
      <c r="BD32" s="230">
        <f>ROUND('Models Data'!BE392,-1)</f>
        <v>60</v>
      </c>
      <c r="BE32" s="230">
        <f>ROUND('Models Data'!BF392,-1)</f>
        <v>60</v>
      </c>
      <c r="BF32" s="230">
        <f>ROUND('Models Data'!BG392,-1)</f>
        <v>60</v>
      </c>
      <c r="BG32" s="230">
        <f>ROUND('Models Data'!BH392,-1)</f>
        <v>60</v>
      </c>
      <c r="BH32" s="230">
        <f>ROUND('Models Data'!BI392,-1)</f>
        <v>60</v>
      </c>
      <c r="BI32" s="230">
        <f>ROUND('Models Data'!BJ392,-1)</f>
        <v>60</v>
      </c>
      <c r="BJ32" s="230">
        <f>ROUND('Models Data'!BK392,-1)</f>
        <v>60</v>
      </c>
      <c r="BK32" s="112">
        <f>ROUND('Models Data'!BL392,-1)</f>
        <v>60</v>
      </c>
      <c r="BL32" s="112">
        <f>ROUND('Models Data'!BM392,-1)</f>
        <v>60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Data'!C413:V413</f>
        <v>n/a</v>
      </c>
      <c r="C33" s="163" t="str">
        <v>n/a</v>
      </c>
      <c r="D33" s="163" t="str">
        <v>n/a</v>
      </c>
      <c r="E33" s="164" t="str">
        <v>n/a</v>
      </c>
      <c r="F33" s="165" t="str">
        <v>n/a</v>
      </c>
      <c r="G33" s="166">
        <v>0</v>
      </c>
      <c r="H33" s="165">
        <v>0</v>
      </c>
      <c r="I33" s="165">
        <v>0</v>
      </c>
      <c r="J33" s="167">
        <v>0</v>
      </c>
      <c r="K33" s="166">
        <v>0</v>
      </c>
      <c r="L33" s="275">
        <v>0</v>
      </c>
      <c r="M33" s="230">
        <v>0</v>
      </c>
      <c r="N33" s="230">
        <v>0</v>
      </c>
      <c r="O33" s="230">
        <v>0</v>
      </c>
      <c r="P33" s="231">
        <v>0</v>
      </c>
      <c r="Q33" s="231">
        <v>0</v>
      </c>
      <c r="R33" s="231">
        <v>22</v>
      </c>
      <c r="S33" s="231">
        <v>20</v>
      </c>
      <c r="T33" s="231">
        <v>19</v>
      </c>
      <c r="U33" s="231">
        <v>1</v>
      </c>
      <c r="V33" s="292">
        <f>ROUND('Models Data'!W413,0)</f>
        <v>2</v>
      </c>
      <c r="W33" s="231">
        <f>ROUND('Models Data'!X413,0)</f>
        <v>2</v>
      </c>
      <c r="X33" s="230">
        <f>ROUND('Models Data'!Y413,0)</f>
        <v>2</v>
      </c>
      <c r="Y33" s="230">
        <f>ROUND('Models Data'!Z413,0)</f>
        <v>2</v>
      </c>
      <c r="Z33" s="230">
        <f>ROUND('Models Data'!AA413,0)</f>
        <v>2</v>
      </c>
      <c r="AA33" s="230">
        <f>ROUND('Models Data'!AB413,0)</f>
        <v>2</v>
      </c>
      <c r="AB33" s="230">
        <f>ROUND('Models Data'!AC413,0)</f>
        <v>2</v>
      </c>
      <c r="AC33" s="231">
        <f>ROUND('Models Data'!AD413,0)</f>
        <v>2</v>
      </c>
      <c r="AD33" s="230">
        <f>ROUND('Models Data'!AE413,0)</f>
        <v>2</v>
      </c>
      <c r="AE33" s="230">
        <f>ROUND('Models Data'!AF413,0)</f>
        <v>3</v>
      </c>
      <c r="AF33" s="230">
        <f>ROUND('Models Data'!AG413,0)</f>
        <v>2</v>
      </c>
      <c r="AG33" s="230">
        <f>ROUND('Models Data'!AH413,0)</f>
        <v>2</v>
      </c>
      <c r="AH33" s="231">
        <f>ROUND('Models Data'!AI413,0)</f>
        <v>4</v>
      </c>
      <c r="AI33" s="231">
        <f>ROUND('Models Data'!AJ413,0)</f>
        <v>4</v>
      </c>
      <c r="AJ33" s="231">
        <f>ROUND('Models Data'!AK413,0)</f>
        <v>4</v>
      </c>
      <c r="AK33" s="231">
        <f>ROUND('Models Data'!AL413,0)</f>
        <v>2</v>
      </c>
      <c r="AL33" s="230">
        <f>ROUND('Models Data'!AM413,0)</f>
        <v>2</v>
      </c>
      <c r="AM33" s="230">
        <f>ROUND('Models Data'!AN413,0)</f>
        <v>1</v>
      </c>
      <c r="AN33" s="230">
        <f>ROUND('Models Data'!AO413,0)</f>
        <v>2</v>
      </c>
      <c r="AO33" s="332">
        <f>ROUND('Models Data'!AP413,0)</f>
        <v>1</v>
      </c>
      <c r="AP33" s="231">
        <f>ROUND('Models Data'!AQ413,0)</f>
        <v>1</v>
      </c>
      <c r="AQ33" s="231">
        <f>ROUND('Models Data'!AR413,0)</f>
        <v>1</v>
      </c>
      <c r="AR33" s="332">
        <f>ROUND('Models Data'!AS413,0)</f>
        <v>1</v>
      </c>
      <c r="AS33" s="38">
        <f>ROUND('Models Data'!AT413,-1)</f>
        <v>0</v>
      </c>
      <c r="AT33" s="38">
        <f>ROUND('Models Data'!AU413,-1)</f>
        <v>0</v>
      </c>
      <c r="AU33" s="38">
        <f>ROUND('Models Data'!AV413,-1)</f>
        <v>0</v>
      </c>
      <c r="AV33" s="230">
        <f>ROUND('Models Data'!AW413,-1)</f>
        <v>0</v>
      </c>
      <c r="AW33" s="230">
        <f>ROUND('Models Data'!AX413,-1)</f>
        <v>0</v>
      </c>
      <c r="AX33" s="230">
        <f>ROUND('Models Data'!AY413,-1)</f>
        <v>0</v>
      </c>
      <c r="AY33" s="230">
        <f>ROUND('Models Data'!AZ413,-1)</f>
        <v>0</v>
      </c>
      <c r="AZ33" s="230">
        <f>ROUND('Models Data'!BA413,-1)</f>
        <v>0</v>
      </c>
      <c r="BA33" s="230">
        <f>ROUND('Models Data'!BB413,-1)</f>
        <v>0</v>
      </c>
      <c r="BB33" s="230">
        <f>ROUND('Models Data'!BC413,-1)</f>
        <v>0</v>
      </c>
      <c r="BC33" s="230">
        <f>ROUND('Models Data'!BD413,-1)</f>
        <v>0</v>
      </c>
      <c r="BD33" s="230">
        <f>ROUND('Models Data'!BE413,-1)</f>
        <v>0</v>
      </c>
      <c r="BE33" s="230">
        <f>ROUND('Models Data'!BF413,-1)</f>
        <v>0</v>
      </c>
      <c r="BF33" s="230">
        <f>ROUND('Models Data'!BG413,-1)</f>
        <v>0</v>
      </c>
      <c r="BG33" s="230">
        <f>ROUND('Models Data'!BH413,-1)</f>
        <v>0</v>
      </c>
      <c r="BH33" s="230">
        <f>ROUND('Models Data'!BI413,-1)</f>
        <v>0</v>
      </c>
      <c r="BI33" s="230">
        <f>ROUND('Models Data'!BJ413,-1)</f>
        <v>0</v>
      </c>
      <c r="BJ33" s="230">
        <f>ROUND('Models Data'!BK413,-1)</f>
        <v>0</v>
      </c>
      <c r="BK33" s="112">
        <f>ROUND('Models Data'!BL413,-1)</f>
        <v>0</v>
      </c>
      <c r="BL33" s="112">
        <f>ROUND('Models Data'!BM413,-1)</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Data'!C434:V434</f>
        <v>n/a</v>
      </c>
      <c r="C34" s="169" t="str">
        <v>n/a</v>
      </c>
      <c r="D34" s="169" t="str">
        <v>n/a</v>
      </c>
      <c r="E34" s="169" t="str">
        <v>n/a</v>
      </c>
      <c r="F34" s="170">
        <v>0</v>
      </c>
      <c r="G34" s="171">
        <v>0</v>
      </c>
      <c r="H34" s="170">
        <v>0</v>
      </c>
      <c r="I34" s="170">
        <v>0</v>
      </c>
      <c r="J34" s="169">
        <v>0</v>
      </c>
      <c r="K34" s="170">
        <v>0</v>
      </c>
      <c r="L34" s="265">
        <v>0</v>
      </c>
      <c r="M34" s="2">
        <v>0</v>
      </c>
      <c r="N34" s="2">
        <v>0</v>
      </c>
      <c r="O34" s="2">
        <v>0</v>
      </c>
      <c r="P34" s="227">
        <v>0</v>
      </c>
      <c r="Q34" s="227">
        <v>0</v>
      </c>
      <c r="R34" s="227">
        <v>868</v>
      </c>
      <c r="S34" s="233">
        <v>856</v>
      </c>
      <c r="T34" s="232">
        <v>868</v>
      </c>
      <c r="U34" s="227">
        <v>760</v>
      </c>
      <c r="V34" s="293">
        <f>ROUND('Models Data'!W434,0)</f>
        <v>783</v>
      </c>
      <c r="W34" s="232">
        <f>ROUND('Models Data'!X434,0)</f>
        <v>792</v>
      </c>
      <c r="X34" s="2">
        <f>ROUND('Models Data'!Y434,0)</f>
        <v>781</v>
      </c>
      <c r="Y34" s="2">
        <f>ROUND('Models Data'!Z434,0)</f>
        <v>773</v>
      </c>
      <c r="Z34" s="2">
        <f>ROUND('Models Data'!AA434,0)</f>
        <v>766</v>
      </c>
      <c r="AA34" s="2">
        <f>ROUND('Models Data'!AB434,0)</f>
        <v>742</v>
      </c>
      <c r="AB34" s="2">
        <f>ROUND('Models Data'!AC434,0)</f>
        <v>746</v>
      </c>
      <c r="AC34" s="227">
        <f>ROUND('Models Data'!AD434,0)</f>
        <v>736</v>
      </c>
      <c r="AD34" s="2">
        <f>ROUND('Models Data'!AE434,0)</f>
        <v>738</v>
      </c>
      <c r="AE34" s="2">
        <f>ROUND('Models Data'!AF434,0)</f>
        <v>730</v>
      </c>
      <c r="AF34" s="2">
        <f>ROUND('Models Data'!AG434,0)</f>
        <v>709</v>
      </c>
      <c r="AG34" s="2">
        <f>ROUND('Models Data'!AH434,0)</f>
        <v>697</v>
      </c>
      <c r="AH34" s="227">
        <f>ROUND('Models Data'!AI434,0)</f>
        <v>686</v>
      </c>
      <c r="AI34" s="227">
        <f>ROUND('Models Data'!AJ434,0)</f>
        <v>667</v>
      </c>
      <c r="AJ34" s="227">
        <f>ROUND('Models Data'!AK434,0)</f>
        <v>648</v>
      </c>
      <c r="AK34" s="227">
        <f>ROUND('Models Data'!AL434,0)</f>
        <v>655</v>
      </c>
      <c r="AL34" s="2">
        <f>ROUND('Models Data'!AM434,0)</f>
        <v>648</v>
      </c>
      <c r="AM34" s="2">
        <f>ROUND('Models Data'!AN434,0)</f>
        <v>623</v>
      </c>
      <c r="AN34" s="2">
        <f>ROUND('Models Data'!AO434,0)</f>
        <v>627</v>
      </c>
      <c r="AO34" s="333">
        <f>ROUND('Models Data'!AP434,0)</f>
        <v>604</v>
      </c>
      <c r="AP34" s="227">
        <f>ROUND('Models Data'!AQ434,0)</f>
        <v>595</v>
      </c>
      <c r="AQ34" s="227">
        <f>ROUND('Models Data'!AR434,0)</f>
        <v>584</v>
      </c>
      <c r="AR34" s="333">
        <f>ROUND('Models Data'!AS434,0)</f>
        <v>577</v>
      </c>
      <c r="AS34" s="2">
        <f>ROUND('Models Data'!AT434,-1)</f>
        <v>560</v>
      </c>
      <c r="AT34" s="2">
        <f>ROUND('Models Data'!AU434,-1)</f>
        <v>550</v>
      </c>
      <c r="AU34" s="2">
        <f>ROUND('Models Data'!AV434,-1)</f>
        <v>540</v>
      </c>
      <c r="AV34" s="2">
        <f>ROUND('Models Data'!AW434,-1)</f>
        <v>530</v>
      </c>
      <c r="AW34" s="2">
        <f>ROUND('Models Data'!AX434,-1)</f>
        <v>520</v>
      </c>
      <c r="AX34" s="2">
        <f>ROUND('Models Data'!AY434,-1)</f>
        <v>510</v>
      </c>
      <c r="AY34" s="2">
        <f>ROUND('Models Data'!AZ434,-1)</f>
        <v>510</v>
      </c>
      <c r="AZ34" s="2">
        <f>ROUND('Models Data'!BA434,-1)</f>
        <v>500</v>
      </c>
      <c r="BA34" s="2">
        <f>ROUND('Models Data'!BB434,-1)</f>
        <v>490</v>
      </c>
      <c r="BB34" s="2">
        <f>ROUND('Models Data'!BC434,-1)</f>
        <v>480</v>
      </c>
      <c r="BC34" s="2">
        <f>ROUND('Models Data'!BD434,-1)</f>
        <v>480</v>
      </c>
      <c r="BD34" s="2">
        <f>ROUND('Models Data'!BE434,-1)</f>
        <v>470</v>
      </c>
      <c r="BE34" s="2">
        <f>ROUND('Models Data'!BF434,-1)</f>
        <v>460</v>
      </c>
      <c r="BF34" s="2">
        <f>ROUND('Models Data'!BG434,-1)</f>
        <v>450</v>
      </c>
      <c r="BG34" s="2">
        <f>ROUND('Models Data'!BH434,-1)</f>
        <v>440</v>
      </c>
      <c r="BH34" s="2">
        <f>ROUND('Models Data'!BI434,-1)</f>
        <v>440</v>
      </c>
      <c r="BI34" s="2">
        <f>ROUND('Models Data'!BJ434,-1)</f>
        <v>430</v>
      </c>
      <c r="BJ34" s="2">
        <f>ROUND('Models Data'!BK434,-1)</f>
        <v>420</v>
      </c>
      <c r="BK34" s="124">
        <f>ROUND('Models Data'!BL434,-1)</f>
        <v>410</v>
      </c>
      <c r="BL34" s="124">
        <f>ROUND('Models Data'!BM434,-1)</f>
        <v>410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Data'!C455:V455</f>
        <v>n/a</v>
      </c>
      <c r="C36" s="189" t="str">
        <v>n/a</v>
      </c>
      <c r="D36" s="189" t="str">
        <v>n/a</v>
      </c>
      <c r="E36" s="190" t="str">
        <v>n/a</v>
      </c>
      <c r="F36" s="191">
        <v>0</v>
      </c>
      <c r="G36" s="192">
        <v>0</v>
      </c>
      <c r="H36" s="191">
        <v>0</v>
      </c>
      <c r="I36" s="191">
        <v>0</v>
      </c>
      <c r="J36" s="189">
        <v>0</v>
      </c>
      <c r="K36" s="189">
        <v>0</v>
      </c>
      <c r="L36" s="279">
        <v>0</v>
      </c>
      <c r="M36" s="80">
        <v>0</v>
      </c>
      <c r="N36" s="80">
        <v>0</v>
      </c>
      <c r="O36" s="80">
        <v>0</v>
      </c>
      <c r="P36" s="225">
        <v>0</v>
      </c>
      <c r="Q36" s="225">
        <v>0</v>
      </c>
      <c r="R36" s="225">
        <v>2</v>
      </c>
      <c r="S36" s="237">
        <v>3</v>
      </c>
      <c r="T36" s="237">
        <v>1</v>
      </c>
      <c r="U36" s="237">
        <v>0</v>
      </c>
      <c r="V36" s="298">
        <f>ROUND('Models Data'!W455,0)</f>
        <v>0</v>
      </c>
      <c r="W36" s="237">
        <f>ROUND('Models Data'!X455,0)</f>
        <v>0</v>
      </c>
      <c r="X36" s="264">
        <f>ROUND('Models Data'!Y455,0)</f>
        <v>1</v>
      </c>
      <c r="Y36" s="264">
        <f>ROUND('Models Data'!Z455,0)</f>
        <v>0</v>
      </c>
      <c r="Z36" s="264">
        <f>ROUND('Models Data'!AA455,0)</f>
        <v>0</v>
      </c>
      <c r="AA36" s="264">
        <f>ROUND('Models Data'!AB455,0)</f>
        <v>0</v>
      </c>
      <c r="AB36" s="264">
        <f>ROUND('Models Data'!AC455,0)</f>
        <v>0</v>
      </c>
      <c r="AC36" s="237">
        <f>ROUND('Models Data'!AD455,0)</f>
        <v>0</v>
      </c>
      <c r="AD36" s="264">
        <f>ROUND('Models Data'!AE455,0)</f>
        <v>0</v>
      </c>
      <c r="AE36" s="264">
        <f>ROUND('Models Data'!AF455,0)</f>
        <v>0</v>
      </c>
      <c r="AF36" s="264">
        <f>ROUND('Models Data'!AG455,0)</f>
        <v>0</v>
      </c>
      <c r="AG36" s="264">
        <f>ROUND('Models Data'!AH455,0)</f>
        <v>1</v>
      </c>
      <c r="AH36" s="237">
        <f>ROUND('Models Data'!AI455,0)</f>
        <v>1</v>
      </c>
      <c r="AI36" s="237">
        <f>ROUND('Models Data'!AJ455,0)</f>
        <v>1</v>
      </c>
      <c r="AJ36" s="237">
        <f>ROUND('Models Data'!AK455,0)</f>
        <v>0</v>
      </c>
      <c r="AK36" s="237">
        <f>ROUND('Models Data'!AL455,0)</f>
        <v>0</v>
      </c>
      <c r="AL36" s="264">
        <f>ROUND('Models Data'!AM455,0)</f>
        <v>0</v>
      </c>
      <c r="AM36" s="264">
        <f>ROUND('Models Data'!AN455,0)</f>
        <v>0</v>
      </c>
      <c r="AN36" s="264">
        <f>ROUND('Models Data'!AO455,0)</f>
        <v>1</v>
      </c>
      <c r="AO36" s="336">
        <f>ROUND('Models Data'!AP455,0)</f>
        <v>2</v>
      </c>
      <c r="AP36" s="237">
        <f>ROUND('Models Data'!AQ455,0)</f>
        <v>2</v>
      </c>
      <c r="AQ36" s="237">
        <f>ROUND('Models Data'!AR455,0)</f>
        <v>2</v>
      </c>
      <c r="AR36" s="336">
        <f>ROUND('Models Data'!AS455,0)</f>
        <v>2</v>
      </c>
      <c r="AS36" s="80">
        <f>ROUND('Models Data'!AT455,-1)</f>
        <v>0</v>
      </c>
      <c r="AT36" s="80">
        <f>ROUND('Models Data'!AU455,-1)</f>
        <v>0</v>
      </c>
      <c r="AU36" s="80">
        <f>ROUND('Models Data'!AV455,-1)</f>
        <v>0</v>
      </c>
      <c r="AV36" s="264">
        <f>ROUND('Models Data'!AW455,-1)</f>
        <v>0</v>
      </c>
      <c r="AW36" s="264">
        <f>ROUND('Models Data'!AX455,-1)</f>
        <v>0</v>
      </c>
      <c r="AX36" s="264">
        <f>ROUND('Models Data'!AY455,-1)</f>
        <v>0</v>
      </c>
      <c r="AY36" s="264">
        <f>ROUND('Models Data'!AZ455,-1)</f>
        <v>0</v>
      </c>
      <c r="AZ36" s="264">
        <f>ROUND('Models Data'!BA455,-1)</f>
        <v>0</v>
      </c>
      <c r="BA36" s="264">
        <f>ROUND('Models Data'!BB455,-1)</f>
        <v>0</v>
      </c>
      <c r="BB36" s="264">
        <f>ROUND('Models Data'!BC455,-1)</f>
        <v>0</v>
      </c>
      <c r="BC36" s="264">
        <f>ROUND('Models Data'!BD455,-1)</f>
        <v>0</v>
      </c>
      <c r="BD36" s="264">
        <f>ROUND('Models Data'!BE455,-1)</f>
        <v>0</v>
      </c>
      <c r="BE36" s="264">
        <f>ROUND('Models Data'!BF455,-1)</f>
        <v>0</v>
      </c>
      <c r="BF36" s="264">
        <f>ROUND('Models Data'!BG455,-1)</f>
        <v>0</v>
      </c>
      <c r="BG36" s="264">
        <f>ROUND('Models Data'!BH455,-1)</f>
        <v>0</v>
      </c>
      <c r="BH36" s="264">
        <f>ROUND('Models Data'!BI455,-1)</f>
        <v>0</v>
      </c>
      <c r="BI36" s="264">
        <f>ROUND('Models Data'!BJ455,-1)</f>
        <v>0</v>
      </c>
      <c r="BJ36" s="264">
        <f>ROUND('Models Data'!BK455,-1)</f>
        <v>0</v>
      </c>
      <c r="BK36" s="121">
        <f>ROUND('Models Data'!BL455,-1)</f>
        <v>0</v>
      </c>
      <c r="BL36" s="121">
        <f>ROUND('Models Data'!BM455,-1)</f>
        <v>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Data'!C476:V476</f>
        <v>n/a</v>
      </c>
      <c r="C38" s="169" t="str">
        <v>n/a</v>
      </c>
      <c r="D38" s="193" t="str">
        <v>n/a</v>
      </c>
      <c r="E38" s="172" t="str">
        <v>n/a</v>
      </c>
      <c r="F38" s="194">
        <v>0</v>
      </c>
      <c r="G38" s="171">
        <v>0</v>
      </c>
      <c r="H38" s="194">
        <v>0</v>
      </c>
      <c r="I38" s="194">
        <v>0</v>
      </c>
      <c r="J38" s="195">
        <v>0</v>
      </c>
      <c r="K38" s="170">
        <v>0</v>
      </c>
      <c r="L38" s="280">
        <v>0</v>
      </c>
      <c r="M38" s="226">
        <v>0</v>
      </c>
      <c r="N38" s="226">
        <v>0</v>
      </c>
      <c r="O38" s="226">
        <v>0</v>
      </c>
      <c r="P38" s="238">
        <v>0</v>
      </c>
      <c r="Q38" s="238">
        <v>0</v>
      </c>
      <c r="R38" s="238">
        <v>1970</v>
      </c>
      <c r="S38" s="233">
        <v>1939</v>
      </c>
      <c r="T38" s="232">
        <v>1996</v>
      </c>
      <c r="U38" s="227">
        <v>1849</v>
      </c>
      <c r="V38" s="293">
        <f>ROUND('Models Data'!W476,0)</f>
        <v>1932</v>
      </c>
      <c r="W38" s="232">
        <f>ROUND('Models Data'!X476,0)</f>
        <v>1951</v>
      </c>
      <c r="X38" s="320">
        <f>ROUND('Models Data'!Y476,0)</f>
        <v>1931</v>
      </c>
      <c r="Y38" s="320">
        <f>ROUND('Models Data'!Z476,0)</f>
        <v>1908</v>
      </c>
      <c r="Z38" s="320">
        <f>ROUND('Models Data'!AA476,0)</f>
        <v>1900</v>
      </c>
      <c r="AA38" s="320">
        <f>ROUND('Models Data'!AB476,0)</f>
        <v>1841</v>
      </c>
      <c r="AB38" s="320">
        <f>ROUND('Models Data'!AC476,0)</f>
        <v>1812</v>
      </c>
      <c r="AC38" s="232">
        <f>ROUND('Models Data'!AD476,0)</f>
        <v>1819</v>
      </c>
      <c r="AD38" s="320">
        <f>ROUND('Models Data'!AE476,0)</f>
        <v>2023</v>
      </c>
      <c r="AE38" s="320">
        <f>ROUND('Models Data'!AF476,0)</f>
        <v>2026</v>
      </c>
      <c r="AF38" s="320">
        <f>ROUND('Models Data'!AG476,0)</f>
        <v>2021</v>
      </c>
      <c r="AG38" s="320">
        <f>ROUND('Models Data'!AH476,0)</f>
        <v>2041</v>
      </c>
      <c r="AH38" s="232">
        <f>ROUND('Models Data'!AI476,0)</f>
        <v>2021</v>
      </c>
      <c r="AI38" s="232">
        <f>ROUND('Models Data'!AJ476,0)</f>
        <v>2029</v>
      </c>
      <c r="AJ38" s="232">
        <f>ROUND('Models Data'!AK476,0)</f>
        <v>2022</v>
      </c>
      <c r="AK38" s="232">
        <f>ROUND('Models Data'!AL476,0)</f>
        <v>2032</v>
      </c>
      <c r="AL38" s="320">
        <f>ROUND('Models Data'!AM476,0)</f>
        <v>2048</v>
      </c>
      <c r="AM38" s="320">
        <f>ROUND('Models Data'!AN476,0)</f>
        <v>2053</v>
      </c>
      <c r="AN38" s="320">
        <f>ROUND('Models Data'!AO476,0)</f>
        <v>2100</v>
      </c>
      <c r="AO38" s="333">
        <f>ROUND('Models Data'!AP476,0)</f>
        <v>2139</v>
      </c>
      <c r="AP38" s="232">
        <f>ROUND('Models Data'!AQ476,0)</f>
        <v>2194</v>
      </c>
      <c r="AQ38" s="232">
        <f>ROUND('Models Data'!AR476,0)</f>
        <v>2233</v>
      </c>
      <c r="AR38" s="333">
        <f>ROUND('Models Data'!AS476,0)</f>
        <v>2246</v>
      </c>
      <c r="AS38" s="265">
        <f>ROUND('Models Data'!AT476,-1)</f>
        <v>2290</v>
      </c>
      <c r="AT38" s="265">
        <f>ROUND('Models Data'!AU476,-1)</f>
        <v>2340</v>
      </c>
      <c r="AU38" s="265">
        <f>ROUND('Models Data'!AV476,-1)</f>
        <v>2370</v>
      </c>
      <c r="AV38" s="320">
        <f>ROUND('Models Data'!AW476,-1)</f>
        <v>2410</v>
      </c>
      <c r="AW38" s="320">
        <f>ROUND('Models Data'!AX476,-1)</f>
        <v>2440</v>
      </c>
      <c r="AX38" s="320">
        <f>ROUND('Models Data'!AY476,-1)</f>
        <v>2480</v>
      </c>
      <c r="AY38" s="320">
        <f>ROUND('Models Data'!AZ476,-1)</f>
        <v>2510</v>
      </c>
      <c r="AZ38" s="320">
        <f>ROUND('Models Data'!BA476,-1)</f>
        <v>2550</v>
      </c>
      <c r="BA38" s="320">
        <f>ROUND('Models Data'!BB476,-1)</f>
        <v>2580</v>
      </c>
      <c r="BB38" s="320">
        <f>ROUND('Models Data'!BC476,-1)</f>
        <v>2610</v>
      </c>
      <c r="BC38" s="320">
        <f>ROUND('Models Data'!BD476,-1)</f>
        <v>2640</v>
      </c>
      <c r="BD38" s="320">
        <f>ROUND('Models Data'!BE476,-1)</f>
        <v>2670</v>
      </c>
      <c r="BE38" s="320">
        <f>ROUND('Models Data'!BF476,-1)</f>
        <v>2700</v>
      </c>
      <c r="BF38" s="320">
        <f>ROUND('Models Data'!BG476,-1)</f>
        <v>2720</v>
      </c>
      <c r="BG38" s="320">
        <f>ROUND('Models Data'!BH476,-1)</f>
        <v>2750</v>
      </c>
      <c r="BH38" s="320">
        <f>ROUND('Models Data'!BI476,-1)</f>
        <v>2770</v>
      </c>
      <c r="BI38" s="320">
        <f>ROUND('Models Data'!BJ476,-1)</f>
        <v>2790</v>
      </c>
      <c r="BJ38" s="320">
        <f>ROUND('Models Data'!BK476,-1)</f>
        <v>2810</v>
      </c>
      <c r="BK38" s="124">
        <f>ROUND('Models Data'!BL476,-1)</f>
        <v>2830</v>
      </c>
      <c r="BL38" s="124">
        <f>ROUND('Models Data'!BM476,-1)</f>
        <v>2850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103</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Data'!C497:V497</f>
        <v>n/a</v>
      </c>
      <c r="C83" s="163" t="str">
        <v>n/a</v>
      </c>
      <c r="D83" s="163" t="str">
        <v>n/a</v>
      </c>
      <c r="E83" s="164" t="str">
        <v>n/a</v>
      </c>
      <c r="F83" s="163">
        <v>0</v>
      </c>
      <c r="G83" s="212">
        <v>0</v>
      </c>
      <c r="H83" s="165">
        <v>0</v>
      </c>
      <c r="I83" s="165">
        <v>0</v>
      </c>
      <c r="J83" s="163">
        <v>0</v>
      </c>
      <c r="K83" s="166">
        <v>0</v>
      </c>
      <c r="L83" s="306">
        <v>0</v>
      </c>
      <c r="M83" s="38">
        <v>0</v>
      </c>
      <c r="N83" s="38">
        <v>0</v>
      </c>
      <c r="O83" s="38">
        <v>0</v>
      </c>
      <c r="P83" s="223">
        <v>0</v>
      </c>
      <c r="Q83" s="223">
        <v>0</v>
      </c>
      <c r="R83" s="38">
        <v>53</v>
      </c>
      <c r="S83" s="223">
        <v>50</v>
      </c>
      <c r="T83" s="231">
        <v>83</v>
      </c>
      <c r="U83" s="231">
        <v>95</v>
      </c>
      <c r="V83" s="292">
        <f>ROUND('Models Data'!W497,0)</f>
        <v>165</v>
      </c>
      <c r="W83" s="258">
        <f>ROUND('Models Data'!X497,0)</f>
        <v>431</v>
      </c>
      <c r="X83" s="230">
        <f>ROUND('Models Data'!Y497,0)</f>
        <v>455</v>
      </c>
      <c r="Y83" s="231">
        <f>ROUND('Models Data'!Z497,0)</f>
        <v>473</v>
      </c>
      <c r="Z83" s="230">
        <f>ROUND('Models Data'!AA497,0)</f>
        <v>497</v>
      </c>
      <c r="AA83" s="268">
        <f>ROUND('Models Data'!AB497,0)</f>
        <v>498</v>
      </c>
      <c r="AB83" s="231">
        <f>ROUND('Models Data'!AC497,0)</f>
        <v>516</v>
      </c>
      <c r="AC83" s="231">
        <f>ROUND('Models Data'!AD497,0)</f>
        <v>525</v>
      </c>
      <c r="AD83" s="230">
        <f>ROUND('Models Data'!AE497,0)</f>
        <v>537</v>
      </c>
      <c r="AE83" s="230">
        <f>ROUND('Models Data'!AF497,0)</f>
        <v>549</v>
      </c>
      <c r="AF83" s="230">
        <f>ROUND('Models Data'!AG497,0)</f>
        <v>571</v>
      </c>
      <c r="AG83" s="230">
        <f>ROUND('Models Data'!AH497,0)</f>
        <v>585</v>
      </c>
      <c r="AH83" s="231">
        <f>ROUND('Models Data'!AI497,0)</f>
        <v>603</v>
      </c>
      <c r="AI83" s="231">
        <f>ROUND('Models Data'!AJ497,0)</f>
        <v>616</v>
      </c>
      <c r="AJ83" s="231">
        <f>ROUND('Models Data'!AK497,0)</f>
        <v>628</v>
      </c>
      <c r="AK83" s="231">
        <f>ROUND('Models Data'!AL497,0)</f>
        <v>662</v>
      </c>
      <c r="AL83" s="231">
        <f>ROUND('Models Data'!AM497,0)</f>
        <v>674</v>
      </c>
      <c r="AM83" s="231">
        <f>ROUND('Models Data'!AN497,0)</f>
        <v>696</v>
      </c>
      <c r="AN83" s="231">
        <f>ROUND('Models Data'!AO497,0)</f>
        <v>713</v>
      </c>
      <c r="AO83" s="332">
        <f>ROUND('Models Data'!AP497,0)</f>
        <v>703</v>
      </c>
      <c r="AP83" s="231">
        <f>ROUND('Models Data'!AQ497,0)</f>
        <v>670</v>
      </c>
      <c r="AQ83" s="231">
        <f>ROUND('Models Data'!AR497,0)</f>
        <v>667</v>
      </c>
      <c r="AR83" s="332">
        <f>ROUND('Models Data'!AS497,0)</f>
        <v>669</v>
      </c>
      <c r="AS83" s="38">
        <f>ROUND('Models Data'!AT497,-1)</f>
        <v>670</v>
      </c>
      <c r="AT83" s="38">
        <f>ROUND('Models Data'!AU497,-1)</f>
        <v>670</v>
      </c>
      <c r="AU83" s="38">
        <f>ROUND('Models Data'!AV497,-1)</f>
        <v>670</v>
      </c>
      <c r="AV83" s="38">
        <f>ROUND('Models Data'!AW497,-1)</f>
        <v>670</v>
      </c>
      <c r="AW83" s="38">
        <f>ROUND('Models Data'!AX497,-1)</f>
        <v>670</v>
      </c>
      <c r="AX83" s="38">
        <f>ROUND('Models Data'!AY497,-1)</f>
        <v>670</v>
      </c>
      <c r="AY83" s="38">
        <f>ROUND('Models Data'!AZ497,-1)</f>
        <v>680</v>
      </c>
      <c r="AZ83" s="38">
        <f>ROUND('Models Data'!BA497,-1)</f>
        <v>680</v>
      </c>
      <c r="BA83" s="38">
        <f>ROUND('Models Data'!BB497,-1)</f>
        <v>680</v>
      </c>
      <c r="BB83" s="38">
        <f>ROUND('Models Data'!BC497,-1)</f>
        <v>690</v>
      </c>
      <c r="BC83" s="38">
        <f>ROUND('Models Data'!BD497,-1)</f>
        <v>690</v>
      </c>
      <c r="BD83" s="38">
        <f>ROUND('Models Data'!BE497,-1)</f>
        <v>690</v>
      </c>
      <c r="BE83" s="38">
        <f>ROUND('Models Data'!BF497,-1)</f>
        <v>690</v>
      </c>
      <c r="BF83" s="38">
        <f>ROUND('Models Data'!BG497,-1)</f>
        <v>690</v>
      </c>
      <c r="BG83" s="38">
        <f>ROUND('Models Data'!BH497,-1)</f>
        <v>690</v>
      </c>
      <c r="BH83" s="38">
        <f>ROUND('Models Data'!BI497,-1)</f>
        <v>690</v>
      </c>
      <c r="BI83" s="38">
        <f>ROUND('Models Data'!BJ497,-1)</f>
        <v>690</v>
      </c>
      <c r="BJ83" s="38">
        <f>ROUND('Models Data'!BK497,-1)</f>
        <v>690</v>
      </c>
      <c r="BK83" s="38">
        <f>ROUND('Models Data'!BL497,-1)</f>
        <v>690</v>
      </c>
      <c r="BL83" s="112">
        <f>ROUND('Models Data'!BM497,-1)</f>
        <v>690</v>
      </c>
    </row>
    <row r="84" spans="1:116" s="65" customFormat="1" ht="15.95" customHeight="1" thickBot="1" x14ac:dyDescent="0.4">
      <c r="A84" s="64" t="s">
        <v>64</v>
      </c>
      <c r="B84" s="211" t="str">
        <f t="array" ref="B84:U84">'Models Data'!C518:V518</f>
        <v>n/a</v>
      </c>
      <c r="C84" s="163" t="str">
        <v>n/a</v>
      </c>
      <c r="D84" s="163" t="str">
        <v>n/a</v>
      </c>
      <c r="E84" s="164" t="str">
        <v>n/a</v>
      </c>
      <c r="F84" s="163">
        <v>0</v>
      </c>
      <c r="G84" s="212">
        <v>0</v>
      </c>
      <c r="H84" s="165">
        <v>0</v>
      </c>
      <c r="I84" s="165">
        <v>0</v>
      </c>
      <c r="J84" s="163">
        <v>0</v>
      </c>
      <c r="K84" s="166">
        <v>0</v>
      </c>
      <c r="L84" s="306">
        <v>0</v>
      </c>
      <c r="M84" s="38">
        <v>0</v>
      </c>
      <c r="N84" s="38">
        <v>0</v>
      </c>
      <c r="O84" s="38">
        <v>0</v>
      </c>
      <c r="P84" s="223">
        <v>0</v>
      </c>
      <c r="Q84" s="223">
        <v>0</v>
      </c>
      <c r="R84" s="38">
        <v>55</v>
      </c>
      <c r="S84" s="223">
        <v>52</v>
      </c>
      <c r="T84" s="231">
        <v>64</v>
      </c>
      <c r="U84" s="231">
        <v>58</v>
      </c>
      <c r="V84" s="292">
        <f>ROUND('Models Data'!W518,0)</f>
        <v>89</v>
      </c>
      <c r="W84" s="258">
        <f>ROUND('Models Data'!X518,0)</f>
        <v>263</v>
      </c>
      <c r="X84" s="230">
        <f>ROUND('Models Data'!Y518,0)</f>
        <v>290</v>
      </c>
      <c r="Y84" s="231">
        <f>ROUND('Models Data'!Z518,0)</f>
        <v>313</v>
      </c>
      <c r="Z84" s="230">
        <f>ROUND('Models Data'!AA518,0)</f>
        <v>347</v>
      </c>
      <c r="AA84" s="268">
        <f>ROUND('Models Data'!AB518,0)</f>
        <v>349</v>
      </c>
      <c r="AB84" s="231">
        <f>ROUND('Models Data'!AC518,0)</f>
        <v>353</v>
      </c>
      <c r="AC84" s="231">
        <f>ROUND('Models Data'!AD518,0)</f>
        <v>388</v>
      </c>
      <c r="AD84" s="230">
        <f>ROUND('Models Data'!AE518,0)</f>
        <v>410</v>
      </c>
      <c r="AE84" s="230">
        <f>ROUND('Models Data'!AF518,0)</f>
        <v>433</v>
      </c>
      <c r="AF84" s="230">
        <f>ROUND('Models Data'!AG518,0)</f>
        <v>463</v>
      </c>
      <c r="AG84" s="230">
        <f>ROUND('Models Data'!AH518,0)</f>
        <v>493</v>
      </c>
      <c r="AH84" s="231">
        <f>ROUND('Models Data'!AI518,0)</f>
        <v>514</v>
      </c>
      <c r="AI84" s="231">
        <f>ROUND('Models Data'!AJ518,0)</f>
        <v>560</v>
      </c>
      <c r="AJ84" s="231">
        <f>ROUND('Models Data'!AK518,0)</f>
        <v>583</v>
      </c>
      <c r="AK84" s="231">
        <f>ROUND('Models Data'!AL518,0)</f>
        <v>572</v>
      </c>
      <c r="AL84" s="231">
        <f>ROUND('Models Data'!AM518,0)</f>
        <v>600</v>
      </c>
      <c r="AM84" s="231">
        <f>ROUND('Models Data'!AN518,0)</f>
        <v>627</v>
      </c>
      <c r="AN84" s="231">
        <f>ROUND('Models Data'!AO518,0)</f>
        <v>673</v>
      </c>
      <c r="AO84" s="332">
        <f>ROUND('Models Data'!AP518,0)</f>
        <v>757</v>
      </c>
      <c r="AP84" s="231">
        <f>ROUND('Models Data'!AQ518,0)</f>
        <v>858</v>
      </c>
      <c r="AQ84" s="231">
        <f>ROUND('Models Data'!AR518,0)</f>
        <v>922</v>
      </c>
      <c r="AR84" s="332">
        <f>ROUND('Models Data'!AS518,0)</f>
        <v>958</v>
      </c>
      <c r="AS84" s="38">
        <f>ROUND('Models Data'!AT518,-1)</f>
        <v>1020</v>
      </c>
      <c r="AT84" s="38">
        <f>ROUND('Models Data'!AU518,-1)</f>
        <v>1090</v>
      </c>
      <c r="AU84" s="38">
        <f>ROUND('Models Data'!AV518,-1)</f>
        <v>1140</v>
      </c>
      <c r="AV84" s="38">
        <f>ROUND('Models Data'!AW518,-1)</f>
        <v>1190</v>
      </c>
      <c r="AW84" s="38">
        <f>ROUND('Models Data'!AX518,-1)</f>
        <v>1230</v>
      </c>
      <c r="AX84" s="38">
        <f>ROUND('Models Data'!AY518,-1)</f>
        <v>1280</v>
      </c>
      <c r="AY84" s="38">
        <f>ROUND('Models Data'!AZ518,-1)</f>
        <v>1320</v>
      </c>
      <c r="AZ84" s="38">
        <f>ROUND('Models Data'!BA518,-1)</f>
        <v>1370</v>
      </c>
      <c r="BA84" s="38">
        <f>ROUND('Models Data'!BB518,-1)</f>
        <v>1400</v>
      </c>
      <c r="BB84" s="38">
        <f>ROUND('Models Data'!BC518,-1)</f>
        <v>1440</v>
      </c>
      <c r="BC84" s="38">
        <f>ROUND('Models Data'!BD518,-1)</f>
        <v>1480</v>
      </c>
      <c r="BD84" s="38">
        <f>ROUND('Models Data'!BE518,-1)</f>
        <v>1510</v>
      </c>
      <c r="BE84" s="38">
        <f>ROUND('Models Data'!BF518,-1)</f>
        <v>1550</v>
      </c>
      <c r="BF84" s="38">
        <f>ROUND('Models Data'!BG518,-1)</f>
        <v>1590</v>
      </c>
      <c r="BG84" s="38">
        <f>ROUND('Models Data'!BH518,-1)</f>
        <v>1620</v>
      </c>
      <c r="BH84" s="38">
        <f>ROUND('Models Data'!BI518,-1)</f>
        <v>1650</v>
      </c>
      <c r="BI84" s="38">
        <f>ROUND('Models Data'!BJ518,-1)</f>
        <v>1680</v>
      </c>
      <c r="BJ84" s="38">
        <f>ROUND('Models Data'!BK518,-1)</f>
        <v>1710</v>
      </c>
      <c r="BK84" s="38">
        <f>ROUND('Models Data'!BL518,-1)</f>
        <v>1740</v>
      </c>
      <c r="BL84" s="112">
        <f>ROUND('Models Data'!BM518,-1)</f>
        <v>1770</v>
      </c>
    </row>
    <row r="85" spans="1:116" s="18" customFormat="1" ht="15.95" customHeight="1" thickBot="1" x14ac:dyDescent="0.4">
      <c r="A85" s="66" t="s">
        <v>81</v>
      </c>
      <c r="B85" s="169" t="str">
        <f t="array" ref="B85:U85">'Models Data'!C539:V539</f>
        <v>n/a</v>
      </c>
      <c r="C85" s="169" t="str">
        <v>n/a</v>
      </c>
      <c r="D85" s="193" t="str">
        <v>n/a</v>
      </c>
      <c r="E85" s="172" t="str">
        <v>n/a</v>
      </c>
      <c r="F85" s="195">
        <v>0</v>
      </c>
      <c r="G85" s="213">
        <v>0</v>
      </c>
      <c r="H85" s="194">
        <v>0</v>
      </c>
      <c r="I85" s="194">
        <v>0</v>
      </c>
      <c r="J85" s="195">
        <v>0</v>
      </c>
      <c r="K85" s="170">
        <v>0</v>
      </c>
      <c r="L85" s="280">
        <v>0</v>
      </c>
      <c r="M85" s="226">
        <v>0</v>
      </c>
      <c r="N85" s="226">
        <v>0</v>
      </c>
      <c r="O85" s="226">
        <v>0</v>
      </c>
      <c r="P85" s="238">
        <v>0</v>
      </c>
      <c r="Q85" s="238">
        <v>0</v>
      </c>
      <c r="R85" s="226">
        <v>108</v>
      </c>
      <c r="S85" s="238">
        <v>102</v>
      </c>
      <c r="T85" s="249">
        <v>147</v>
      </c>
      <c r="U85" s="232">
        <v>153</v>
      </c>
      <c r="V85" s="293">
        <f>ROUND('Models Data'!W539,0)</f>
        <v>254</v>
      </c>
      <c r="W85" s="227">
        <f>ROUND('Models Data'!X539,0)</f>
        <v>694</v>
      </c>
      <c r="X85" s="2">
        <f>ROUND('Models Data'!Y539,0)</f>
        <v>745</v>
      </c>
      <c r="Y85" s="227">
        <f>ROUND('Models Data'!Z539,0)</f>
        <v>786</v>
      </c>
      <c r="Z85" s="2">
        <f>ROUND('Models Data'!AA539,0)</f>
        <v>844</v>
      </c>
      <c r="AA85" s="269">
        <f>ROUND('Models Data'!AB539,0)</f>
        <v>847</v>
      </c>
      <c r="AB85" s="227">
        <f>ROUND('Models Data'!AC539,0)</f>
        <v>869</v>
      </c>
      <c r="AC85" s="227">
        <f>ROUND('Models Data'!AD539,0)</f>
        <v>913</v>
      </c>
      <c r="AD85" s="2">
        <f>ROUND('Models Data'!AE539,0)</f>
        <v>947</v>
      </c>
      <c r="AE85" s="2">
        <f>ROUND('Models Data'!AF539,0)</f>
        <v>982</v>
      </c>
      <c r="AF85" s="2">
        <f>ROUND('Models Data'!AG539,0)</f>
        <v>1034</v>
      </c>
      <c r="AG85" s="2">
        <f>ROUND('Models Data'!AH539,0)</f>
        <v>1078</v>
      </c>
      <c r="AH85" s="227">
        <f>ROUND('Models Data'!AI539,0)</f>
        <v>1117</v>
      </c>
      <c r="AI85" s="227">
        <f>ROUND('Models Data'!AJ539,0)</f>
        <v>1176</v>
      </c>
      <c r="AJ85" s="227">
        <f>ROUND('Models Data'!AK539,0)</f>
        <v>1211</v>
      </c>
      <c r="AK85" s="227">
        <f>ROUND('Models Data'!AL539,0)</f>
        <v>1234</v>
      </c>
      <c r="AL85" s="227">
        <f>ROUND('Models Data'!AM539,0)</f>
        <v>1274</v>
      </c>
      <c r="AM85" s="227">
        <f>ROUND('Models Data'!AN539,0)</f>
        <v>1323</v>
      </c>
      <c r="AN85" s="227">
        <f>ROUND('Models Data'!AO539,0)</f>
        <v>1386</v>
      </c>
      <c r="AO85" s="337">
        <f>ROUND('Models Data'!AP539,0)</f>
        <v>1460</v>
      </c>
      <c r="AP85" s="227">
        <f>ROUND('Models Data'!AQ539,0)</f>
        <v>1528</v>
      </c>
      <c r="AQ85" s="227">
        <f>ROUND('Models Data'!AR539,0)</f>
        <v>1589</v>
      </c>
      <c r="AR85" s="337">
        <f>ROUND('Models Data'!AS539,0)</f>
        <v>1627</v>
      </c>
      <c r="AS85" s="113">
        <f>ROUND('Models Data'!AT539,-1)</f>
        <v>1690</v>
      </c>
      <c r="AT85" s="113">
        <f>ROUND('Models Data'!AU539,-1)</f>
        <v>1750</v>
      </c>
      <c r="AU85" s="113">
        <f>ROUND('Models Data'!AV539,-1)</f>
        <v>1810</v>
      </c>
      <c r="AV85" s="113">
        <f>ROUND('Models Data'!AW539,-1)</f>
        <v>1860</v>
      </c>
      <c r="AW85" s="113">
        <f>ROUND('Models Data'!AX539,-1)</f>
        <v>1900</v>
      </c>
      <c r="AX85" s="113">
        <f>ROUND('Models Data'!AY539,-1)</f>
        <v>1950</v>
      </c>
      <c r="AY85" s="113">
        <f>ROUND('Models Data'!AZ539,-1)</f>
        <v>2000</v>
      </c>
      <c r="AZ85" s="113">
        <f>ROUND('Models Data'!BA539,-1)</f>
        <v>2040</v>
      </c>
      <c r="BA85" s="113">
        <f>ROUND('Models Data'!BB539,-1)</f>
        <v>2090</v>
      </c>
      <c r="BB85" s="113">
        <f>ROUND('Models Data'!BC539,-1)</f>
        <v>2130</v>
      </c>
      <c r="BC85" s="113">
        <f>ROUND('Models Data'!BD539,-1)</f>
        <v>2170</v>
      </c>
      <c r="BD85" s="113">
        <f>ROUND('Models Data'!BE539,-1)</f>
        <v>2200</v>
      </c>
      <c r="BE85" s="113">
        <f>ROUND('Models Data'!BF539,-1)</f>
        <v>2240</v>
      </c>
      <c r="BF85" s="113">
        <f>ROUND('Models Data'!BG539,-1)</f>
        <v>2280</v>
      </c>
      <c r="BG85" s="113">
        <f>ROUND('Models Data'!BH539,-1)</f>
        <v>2310</v>
      </c>
      <c r="BH85" s="113">
        <f>ROUND('Models Data'!BI539,-1)</f>
        <v>2350</v>
      </c>
      <c r="BI85" s="113">
        <f>ROUND('Models Data'!BJ539,-1)</f>
        <v>2380</v>
      </c>
      <c r="BJ85" s="113">
        <f>ROUND('Models Data'!BK539,-1)</f>
        <v>2410</v>
      </c>
      <c r="BK85" s="113">
        <f>ROUND('Models Data'!BL539,-1)</f>
        <v>2430</v>
      </c>
      <c r="BL85" s="114">
        <f>ROUND('Models Data'!BM539,-1)</f>
        <v>2460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Data'!C560:V560</f>
        <v>0</v>
      </c>
      <c r="C87" s="218">
        <v>0</v>
      </c>
      <c r="D87" s="218">
        <v>0</v>
      </c>
      <c r="E87" s="219">
        <v>0</v>
      </c>
      <c r="F87" s="218">
        <v>0</v>
      </c>
      <c r="G87" s="220">
        <v>0</v>
      </c>
      <c r="H87" s="221">
        <v>0</v>
      </c>
      <c r="I87" s="221">
        <v>0</v>
      </c>
      <c r="J87" s="222">
        <v>0</v>
      </c>
      <c r="K87" s="302">
        <v>0</v>
      </c>
      <c r="L87" s="307">
        <v>0</v>
      </c>
      <c r="M87" s="241">
        <v>0</v>
      </c>
      <c r="N87" s="241">
        <v>0</v>
      </c>
      <c r="O87" s="241">
        <v>0</v>
      </c>
      <c r="P87" s="242">
        <v>0</v>
      </c>
      <c r="Q87" s="242">
        <v>0</v>
      </c>
      <c r="R87" s="241">
        <v>13</v>
      </c>
      <c r="S87" s="242">
        <v>17</v>
      </c>
      <c r="T87" s="242">
        <v>18</v>
      </c>
      <c r="U87" s="242">
        <v>19</v>
      </c>
      <c r="V87" s="295">
        <f>ROUND('Models Data'!W560,0)</f>
        <v>16</v>
      </c>
      <c r="W87" s="259">
        <f>ROUND('Models Data'!X560,0)</f>
        <v>32</v>
      </c>
      <c r="X87" s="241">
        <f>ROUND('Models Data'!Y560,0)</f>
        <v>50</v>
      </c>
      <c r="Y87" s="242">
        <f>ROUND('Models Data'!Z560,0)</f>
        <v>52</v>
      </c>
      <c r="Z87" s="241">
        <f>ROUND('Models Data'!AA560,0)</f>
        <v>51</v>
      </c>
      <c r="AA87" s="271">
        <f>ROUND('Models Data'!AB560,0)</f>
        <v>49</v>
      </c>
      <c r="AB87" s="242">
        <f>ROUND('Models Data'!AC560,0)</f>
        <v>42</v>
      </c>
      <c r="AC87" s="242">
        <f>ROUND('Models Data'!AD560,0)</f>
        <v>41</v>
      </c>
      <c r="AD87" s="241">
        <f>ROUND('Models Data'!AE560,0)</f>
        <v>45</v>
      </c>
      <c r="AE87" s="241">
        <f>ROUND('Models Data'!AF560,0)</f>
        <v>38</v>
      </c>
      <c r="AF87" s="241">
        <f>ROUND('Models Data'!AG560,0)</f>
        <v>37</v>
      </c>
      <c r="AG87" s="241">
        <f>ROUND('Models Data'!AH560,0)</f>
        <v>38</v>
      </c>
      <c r="AH87" s="242">
        <f>ROUND('Models Data'!AI560,0)</f>
        <v>33</v>
      </c>
      <c r="AI87" s="242">
        <f>ROUND('Models Data'!AJ560,0)</f>
        <v>30</v>
      </c>
      <c r="AJ87" s="242">
        <f>ROUND('Models Data'!AK560,0)</f>
        <v>28</v>
      </c>
      <c r="AK87" s="242">
        <f>ROUND('Models Data'!AL560,0)</f>
        <v>22</v>
      </c>
      <c r="AL87" s="242">
        <f>ROUND('Models Data'!AM560,0)</f>
        <v>22</v>
      </c>
      <c r="AM87" s="242">
        <f>ROUND('Models Data'!AN560,0)</f>
        <v>19</v>
      </c>
      <c r="AN87" s="242">
        <f>ROUND('Models Data'!AO560,0)</f>
        <v>18</v>
      </c>
      <c r="AO87" s="338">
        <f>ROUND('Models Data'!AP560,0)</f>
        <v>18</v>
      </c>
      <c r="AP87" s="242">
        <f>ROUND('Models Data'!AQ560,0)</f>
        <v>9</v>
      </c>
      <c r="AQ87" s="242">
        <f>ROUND('Models Data'!AR560,0)</f>
        <v>4</v>
      </c>
      <c r="AR87" s="338">
        <f>ROUND('Models Data'!AS560,0)</f>
        <v>4</v>
      </c>
      <c r="AS87" s="132">
        <f>ROUND('Models Data'!AT560,-1)</f>
        <v>0</v>
      </c>
      <c r="AT87" s="132">
        <f>ROUND('Models Data'!AU560,-1)</f>
        <v>0</v>
      </c>
      <c r="AU87" s="132">
        <f>ROUND('Models Data'!AV560,-1)</f>
        <v>0</v>
      </c>
      <c r="AV87" s="132">
        <f>ROUND('Models Data'!AW560,-1)</f>
        <v>0</v>
      </c>
      <c r="AW87" s="132">
        <f>ROUND('Models Data'!AX560,-1)</f>
        <v>0</v>
      </c>
      <c r="AX87" s="132">
        <f>ROUND('Models Data'!AY560,-1)</f>
        <v>0</v>
      </c>
      <c r="AY87" s="132">
        <f>ROUND('Models Data'!AZ560,-1)</f>
        <v>0</v>
      </c>
      <c r="AZ87" s="132">
        <f>ROUND('Models Data'!BA560,-1)</f>
        <v>0</v>
      </c>
      <c r="BA87" s="132">
        <f>ROUND('Models Data'!BB560,-1)</f>
        <v>0</v>
      </c>
      <c r="BB87" s="132">
        <f>ROUND('Models Data'!BC560,-1)</f>
        <v>0</v>
      </c>
      <c r="BC87" s="132">
        <f>ROUND('Models Data'!BD560,-1)</f>
        <v>0</v>
      </c>
      <c r="BD87" s="132">
        <f>ROUND('Models Data'!BE560,-1)</f>
        <v>0</v>
      </c>
      <c r="BE87" s="132">
        <f>ROUND('Models Data'!BF560,-1)</f>
        <v>0</v>
      </c>
      <c r="BF87" s="132">
        <f>ROUND('Models Data'!BG560,-1)</f>
        <v>0</v>
      </c>
      <c r="BG87" s="132">
        <f>ROUND('Models Data'!BH560,-1)</f>
        <v>0</v>
      </c>
      <c r="BH87" s="132">
        <f>ROUND('Models Data'!BI560,-1)</f>
        <v>0</v>
      </c>
      <c r="BI87" s="132">
        <f>ROUND('Models Data'!BJ560,-1)</f>
        <v>0</v>
      </c>
      <c r="BJ87" s="132">
        <f>ROUND('Models Data'!BK560,-1)</f>
        <v>0</v>
      </c>
      <c r="BK87" s="132">
        <f>ROUND('Models Data'!BL560,-1)</f>
        <v>0</v>
      </c>
      <c r="BL87" s="133">
        <f>ROUND('Models Data'!BM560,-1)</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Data'!C581:V581</f>
        <v>n/a</v>
      </c>
      <c r="C90" s="163" t="str">
        <v>n/a</v>
      </c>
      <c r="D90" s="163" t="str">
        <v>n/a</v>
      </c>
      <c r="E90" s="164" t="str">
        <v>n/a</v>
      </c>
      <c r="F90" s="163">
        <v>0</v>
      </c>
      <c r="G90" s="212">
        <v>0</v>
      </c>
      <c r="H90" s="165">
        <v>0</v>
      </c>
      <c r="I90" s="165">
        <v>0</v>
      </c>
      <c r="J90" s="167">
        <v>0</v>
      </c>
      <c r="K90" s="166">
        <v>0</v>
      </c>
      <c r="L90" s="275">
        <v>0</v>
      </c>
      <c r="M90" s="230">
        <v>0</v>
      </c>
      <c r="N90" s="230">
        <v>0</v>
      </c>
      <c r="O90" s="230">
        <v>0</v>
      </c>
      <c r="P90" s="231">
        <v>0</v>
      </c>
      <c r="Q90" s="231">
        <v>0</v>
      </c>
      <c r="R90" s="230">
        <v>42</v>
      </c>
      <c r="S90" s="231">
        <v>44</v>
      </c>
      <c r="T90" s="231">
        <v>43</v>
      </c>
      <c r="U90" s="231">
        <v>48</v>
      </c>
      <c r="V90" s="292">
        <f>ROUND('Models Data'!W581,0)</f>
        <v>51</v>
      </c>
      <c r="W90" s="258">
        <f>ROUND('Models Data'!X581,0)</f>
        <v>51</v>
      </c>
      <c r="X90" s="230">
        <f>ROUND('Models Data'!Y581,0)</f>
        <v>53</v>
      </c>
      <c r="Y90" s="231">
        <f>ROUND('Models Data'!Z581,0)</f>
        <v>54</v>
      </c>
      <c r="Z90" s="230">
        <f>ROUND('Models Data'!AA581,0)</f>
        <v>53</v>
      </c>
      <c r="AA90" s="268">
        <f>ROUND('Models Data'!AB581,0)</f>
        <v>50</v>
      </c>
      <c r="AB90" s="231">
        <f>ROUND('Models Data'!AC581,0)</f>
        <v>55</v>
      </c>
      <c r="AC90" s="231">
        <f>ROUND('Models Data'!AD581,0)</f>
        <v>55</v>
      </c>
      <c r="AD90" s="230">
        <f>ROUND('Models Data'!AE581,0)</f>
        <v>59</v>
      </c>
      <c r="AE90" s="230">
        <f>ROUND('Models Data'!AF581,0)</f>
        <v>56</v>
      </c>
      <c r="AF90" s="230">
        <f>ROUND('Models Data'!AG581,0)</f>
        <v>58</v>
      </c>
      <c r="AG90" s="230">
        <f>ROUND('Models Data'!AH581,0)</f>
        <v>59</v>
      </c>
      <c r="AH90" s="231">
        <f>ROUND('Models Data'!AI581,0)</f>
        <v>62</v>
      </c>
      <c r="AI90" s="231">
        <f>ROUND('Models Data'!AJ581,0)</f>
        <v>59</v>
      </c>
      <c r="AJ90" s="231">
        <f>ROUND('Models Data'!AK581,0)</f>
        <v>60</v>
      </c>
      <c r="AK90" s="231">
        <f>ROUND('Models Data'!AL581,0)</f>
        <v>63</v>
      </c>
      <c r="AL90" s="231">
        <f>ROUND('Models Data'!AM581,0)</f>
        <v>64</v>
      </c>
      <c r="AM90" s="231">
        <f>ROUND('Models Data'!AN581,0)</f>
        <v>60</v>
      </c>
      <c r="AN90" s="231">
        <f>ROUND('Models Data'!AO581,0)</f>
        <v>58</v>
      </c>
      <c r="AO90" s="332">
        <f>ROUND('Models Data'!AP581,0)</f>
        <v>59</v>
      </c>
      <c r="AP90" s="231">
        <f>ROUND('Models Data'!AQ581,0)</f>
        <v>60</v>
      </c>
      <c r="AQ90" s="231">
        <f>ROUND('Models Data'!AR581,0)</f>
        <v>63</v>
      </c>
      <c r="AR90" s="332">
        <f>ROUND('Models Data'!AS581,0)</f>
        <v>63</v>
      </c>
      <c r="AS90" s="38">
        <f>ROUND('Models Data'!AT581,-1)</f>
        <v>60</v>
      </c>
      <c r="AT90" s="38">
        <f>ROUND('Models Data'!AU581,-1)</f>
        <v>60</v>
      </c>
      <c r="AU90" s="38">
        <f>ROUND('Models Data'!AV581,-1)</f>
        <v>60</v>
      </c>
      <c r="AV90" s="38">
        <f>ROUND('Models Data'!AW581,-1)</f>
        <v>60</v>
      </c>
      <c r="AW90" s="38">
        <f>ROUND('Models Data'!AX581,-1)</f>
        <v>60</v>
      </c>
      <c r="AX90" s="38">
        <f>ROUND('Models Data'!AY581,-1)</f>
        <v>60</v>
      </c>
      <c r="AY90" s="38">
        <f>ROUND('Models Data'!AZ581,-1)</f>
        <v>60</v>
      </c>
      <c r="AZ90" s="38">
        <f>ROUND('Models Data'!BA581,-1)</f>
        <v>60</v>
      </c>
      <c r="BA90" s="38">
        <f>ROUND('Models Data'!BB581,-1)</f>
        <v>60</v>
      </c>
      <c r="BB90" s="38">
        <f>ROUND('Models Data'!BC581,-1)</f>
        <v>60</v>
      </c>
      <c r="BC90" s="38">
        <f>ROUND('Models Data'!BD581,-1)</f>
        <v>60</v>
      </c>
      <c r="BD90" s="38">
        <f>ROUND('Models Data'!BE581,-1)</f>
        <v>60</v>
      </c>
      <c r="BE90" s="38">
        <f>ROUND('Models Data'!BF581,-1)</f>
        <v>60</v>
      </c>
      <c r="BF90" s="38">
        <f>ROUND('Models Data'!BG581,-1)</f>
        <v>60</v>
      </c>
      <c r="BG90" s="38">
        <f>ROUND('Models Data'!BH581,-1)</f>
        <v>60</v>
      </c>
      <c r="BH90" s="38">
        <f>ROUND('Models Data'!BI581,-1)</f>
        <v>60</v>
      </c>
      <c r="BI90" s="38">
        <f>ROUND('Models Data'!BJ581,-1)</f>
        <v>60</v>
      </c>
      <c r="BJ90" s="38">
        <f>ROUND('Models Data'!BK581,-1)</f>
        <v>60</v>
      </c>
      <c r="BK90" s="38">
        <f>ROUND('Models Data'!BL581,-1)</f>
        <v>60</v>
      </c>
      <c r="BL90" s="112">
        <f>ROUND('Models Data'!BM581,-1)</f>
        <v>60</v>
      </c>
    </row>
    <row r="91" spans="1:116" s="41" customFormat="1" ht="15.95" customHeight="1" x14ac:dyDescent="0.35">
      <c r="A91" s="70" t="s">
        <v>80</v>
      </c>
      <c r="B91" s="211" t="str">
        <f t="array" ref="B91:U91">'Models Data'!C602:V602</f>
        <v>n/a</v>
      </c>
      <c r="C91" s="163" t="str">
        <v>n/a</v>
      </c>
      <c r="D91" s="163" t="str">
        <v>n/a</v>
      </c>
      <c r="E91" s="164" t="str">
        <v>n/a</v>
      </c>
      <c r="F91" s="163">
        <v>0</v>
      </c>
      <c r="G91" s="212">
        <v>0</v>
      </c>
      <c r="H91" s="165">
        <v>0</v>
      </c>
      <c r="I91" s="165">
        <v>0</v>
      </c>
      <c r="J91" s="167">
        <v>0</v>
      </c>
      <c r="K91" s="166">
        <v>0</v>
      </c>
      <c r="L91" s="275">
        <v>0</v>
      </c>
      <c r="M91" s="230">
        <v>0</v>
      </c>
      <c r="N91" s="230">
        <v>0</v>
      </c>
      <c r="O91" s="230">
        <v>0</v>
      </c>
      <c r="P91" s="231">
        <v>0</v>
      </c>
      <c r="Q91" s="231">
        <v>0</v>
      </c>
      <c r="R91" s="230">
        <v>2</v>
      </c>
      <c r="S91" s="231">
        <v>2</v>
      </c>
      <c r="T91" s="231">
        <v>3</v>
      </c>
      <c r="U91" s="231">
        <v>3</v>
      </c>
      <c r="V91" s="292">
        <f>ROUND('Models Data'!W602,0)</f>
        <v>3</v>
      </c>
      <c r="W91" s="258">
        <f>ROUND('Models Data'!X602,0)</f>
        <v>4</v>
      </c>
      <c r="X91" s="230">
        <f>ROUND('Models Data'!Y602,0)</f>
        <v>4</v>
      </c>
      <c r="Y91" s="231">
        <f>ROUND('Models Data'!Z602,0)</f>
        <v>4</v>
      </c>
      <c r="Z91" s="230">
        <f>ROUND('Models Data'!AA602,0)</f>
        <v>5</v>
      </c>
      <c r="AA91" s="268">
        <f>ROUND('Models Data'!AB602,0)</f>
        <v>7</v>
      </c>
      <c r="AB91" s="231">
        <f>ROUND('Models Data'!AC602,0)</f>
        <v>6</v>
      </c>
      <c r="AC91" s="231">
        <f>ROUND('Models Data'!AD602,0)</f>
        <v>5</v>
      </c>
      <c r="AD91" s="230">
        <f>ROUND('Models Data'!AE602,0)</f>
        <v>5</v>
      </c>
      <c r="AE91" s="230">
        <f>ROUND('Models Data'!AF602,0)</f>
        <v>7</v>
      </c>
      <c r="AF91" s="230">
        <f>ROUND('Models Data'!AG602,0)</f>
        <v>4</v>
      </c>
      <c r="AG91" s="230">
        <f>ROUND('Models Data'!AH602,0)</f>
        <v>4</v>
      </c>
      <c r="AH91" s="231">
        <f>ROUND('Models Data'!AI602,0)</f>
        <v>8</v>
      </c>
      <c r="AI91" s="231">
        <f>ROUND('Models Data'!AJ602,0)</f>
        <v>11</v>
      </c>
      <c r="AJ91" s="231">
        <f>ROUND('Models Data'!AK602,0)</f>
        <v>11</v>
      </c>
      <c r="AK91" s="231">
        <f>ROUND('Models Data'!AL602,0)</f>
        <v>9</v>
      </c>
      <c r="AL91" s="231">
        <f>ROUND('Models Data'!AM602,0)</f>
        <v>9</v>
      </c>
      <c r="AM91" s="231">
        <f>ROUND('Models Data'!AN602,0)</f>
        <v>9</v>
      </c>
      <c r="AN91" s="231">
        <f>ROUND('Models Data'!AO602,0)</f>
        <v>12</v>
      </c>
      <c r="AO91" s="332">
        <f>ROUND('Models Data'!AP602,0)</f>
        <v>13</v>
      </c>
      <c r="AP91" s="231">
        <f>ROUND('Models Data'!AQ602,0)</f>
        <v>11</v>
      </c>
      <c r="AQ91" s="231">
        <f>ROUND('Models Data'!AR602,0)</f>
        <v>9</v>
      </c>
      <c r="AR91" s="332">
        <f>ROUND('Models Data'!AS602,0)</f>
        <v>9</v>
      </c>
      <c r="AS91" s="38">
        <f>ROUND('Models Data'!AT602,-1)</f>
        <v>10</v>
      </c>
      <c r="AT91" s="38">
        <f>ROUND('Models Data'!AU602,-1)</f>
        <v>10</v>
      </c>
      <c r="AU91" s="38">
        <f>ROUND('Models Data'!AV602,-1)</f>
        <v>10</v>
      </c>
      <c r="AV91" s="38">
        <f>ROUND('Models Data'!AW602,-1)</f>
        <v>10</v>
      </c>
      <c r="AW91" s="38">
        <f>ROUND('Models Data'!AX602,-1)</f>
        <v>10</v>
      </c>
      <c r="AX91" s="38">
        <f>ROUND('Models Data'!AY602,-1)</f>
        <v>10</v>
      </c>
      <c r="AY91" s="38">
        <f>ROUND('Models Data'!AZ602,-1)</f>
        <v>10</v>
      </c>
      <c r="AZ91" s="38">
        <f>ROUND('Models Data'!BA602,-1)</f>
        <v>10</v>
      </c>
      <c r="BA91" s="38">
        <f>ROUND('Models Data'!BB602,-1)</f>
        <v>10</v>
      </c>
      <c r="BB91" s="38">
        <f>ROUND('Models Data'!BC602,-1)</f>
        <v>10</v>
      </c>
      <c r="BC91" s="38">
        <f>ROUND('Models Data'!BD602,-1)</f>
        <v>10</v>
      </c>
      <c r="BD91" s="38">
        <f>ROUND('Models Data'!BE602,-1)</f>
        <v>10</v>
      </c>
      <c r="BE91" s="38">
        <f>ROUND('Models Data'!BF602,-1)</f>
        <v>10</v>
      </c>
      <c r="BF91" s="38">
        <f>ROUND('Models Data'!BG602,-1)</f>
        <v>10</v>
      </c>
      <c r="BG91" s="38">
        <f>ROUND('Models Data'!BH602,-1)</f>
        <v>10</v>
      </c>
      <c r="BH91" s="38">
        <f>ROUND('Models Data'!BI602,-1)</f>
        <v>10</v>
      </c>
      <c r="BI91" s="38">
        <f>ROUND('Models Data'!BJ602,-1)</f>
        <v>10</v>
      </c>
      <c r="BJ91" s="38">
        <f>ROUND('Models Data'!BK602,-1)</f>
        <v>10</v>
      </c>
      <c r="BK91" s="38">
        <f>ROUND('Models Data'!BL602,-1)</f>
        <v>10</v>
      </c>
      <c r="BL91" s="112">
        <f>ROUND('Models Data'!BM602,-1)</f>
        <v>10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Data'!C623:V623</f>
        <v>n/a</v>
      </c>
      <c r="C92" s="163" t="str">
        <v>n/a</v>
      </c>
      <c r="D92" s="163" t="str">
        <v>n/a</v>
      </c>
      <c r="E92" s="164" t="str">
        <v>n/a</v>
      </c>
      <c r="F92" s="163">
        <v>0</v>
      </c>
      <c r="G92" s="212">
        <v>0</v>
      </c>
      <c r="H92" s="165">
        <v>0</v>
      </c>
      <c r="I92" s="165">
        <v>0</v>
      </c>
      <c r="J92" s="167">
        <v>0</v>
      </c>
      <c r="K92" s="166">
        <v>0</v>
      </c>
      <c r="L92" s="275">
        <v>0</v>
      </c>
      <c r="M92" s="230">
        <v>0</v>
      </c>
      <c r="N92" s="230">
        <v>0</v>
      </c>
      <c r="O92" s="230">
        <v>0</v>
      </c>
      <c r="P92" s="231">
        <v>0</v>
      </c>
      <c r="Q92" s="231">
        <v>0</v>
      </c>
      <c r="R92" s="230">
        <v>0</v>
      </c>
      <c r="S92" s="231">
        <v>0</v>
      </c>
      <c r="T92" s="231">
        <v>0</v>
      </c>
      <c r="U92" s="231">
        <v>0</v>
      </c>
      <c r="V92" s="292">
        <f>ROUND('Models Data'!W623,0)</f>
        <v>1</v>
      </c>
      <c r="W92" s="258">
        <f>ROUND('Models Data'!X623,0)</f>
        <v>1</v>
      </c>
      <c r="X92" s="230">
        <f>ROUND('Models Data'!Y623,0)</f>
        <v>1</v>
      </c>
      <c r="Y92" s="231">
        <f>ROUND('Models Data'!Z623,0)</f>
        <v>1</v>
      </c>
      <c r="Z92" s="230">
        <f>ROUND('Models Data'!AA623,0)</f>
        <v>1</v>
      </c>
      <c r="AA92" s="268">
        <f>ROUND('Models Data'!AB623,0)</f>
        <v>1</v>
      </c>
      <c r="AB92" s="231">
        <f>ROUND('Models Data'!AC623,0)</f>
        <v>1</v>
      </c>
      <c r="AC92" s="231">
        <f>ROUND('Models Data'!AD623,0)</f>
        <v>1</v>
      </c>
      <c r="AD92" s="230">
        <f>ROUND('Models Data'!AE623,0)</f>
        <v>1</v>
      </c>
      <c r="AE92" s="230">
        <f>ROUND('Models Data'!AF623,0)</f>
        <v>1</v>
      </c>
      <c r="AF92" s="230">
        <f>ROUND('Models Data'!AG623,0)</f>
        <v>1</v>
      </c>
      <c r="AG92" s="230">
        <f>ROUND('Models Data'!AH623,0)</f>
        <v>3</v>
      </c>
      <c r="AH92" s="231">
        <f>ROUND('Models Data'!AI623,0)</f>
        <v>2</v>
      </c>
      <c r="AI92" s="231">
        <f>ROUND('Models Data'!AJ623,0)</f>
        <v>3</v>
      </c>
      <c r="AJ92" s="231">
        <f>ROUND('Models Data'!AK623,0)</f>
        <v>1</v>
      </c>
      <c r="AK92" s="231">
        <f>ROUND('Models Data'!AL623,0)</f>
        <v>1</v>
      </c>
      <c r="AL92" s="231">
        <f>ROUND('Models Data'!AM623,0)</f>
        <v>1</v>
      </c>
      <c r="AM92" s="231">
        <f>ROUND('Models Data'!AN623,0)</f>
        <v>1</v>
      </c>
      <c r="AN92" s="231">
        <f>ROUND('Models Data'!AO623,0)</f>
        <v>2</v>
      </c>
      <c r="AO92" s="332">
        <f>ROUND('Models Data'!AP623,0)</f>
        <v>0</v>
      </c>
      <c r="AP92" s="231">
        <f>ROUND('Models Data'!AQ623,0)</f>
        <v>0</v>
      </c>
      <c r="AQ92" s="231">
        <f>ROUND('Models Data'!AR623,0)</f>
        <v>0</v>
      </c>
      <c r="AR92" s="332">
        <f>ROUND('Models Data'!AS623,0)</f>
        <v>0</v>
      </c>
      <c r="AS92" s="38">
        <f>ROUND('Models Data'!AT623,-1)</f>
        <v>0</v>
      </c>
      <c r="AT92" s="38">
        <f>ROUND('Models Data'!AU623,-1)</f>
        <v>0</v>
      </c>
      <c r="AU92" s="38">
        <f>ROUND('Models Data'!AV623,-1)</f>
        <v>0</v>
      </c>
      <c r="AV92" s="38">
        <f>ROUND('Models Data'!AW623,-1)</f>
        <v>0</v>
      </c>
      <c r="AW92" s="38">
        <f>ROUND('Models Data'!AX623,-1)</f>
        <v>0</v>
      </c>
      <c r="AX92" s="38">
        <f>ROUND('Models Data'!AY623,-1)</f>
        <v>0</v>
      </c>
      <c r="AY92" s="38">
        <f>ROUND('Models Data'!AZ623,-1)</f>
        <v>0</v>
      </c>
      <c r="AZ92" s="38">
        <f>ROUND('Models Data'!BA623,-1)</f>
        <v>0</v>
      </c>
      <c r="BA92" s="38">
        <f>ROUND('Models Data'!BB623,-1)</f>
        <v>0</v>
      </c>
      <c r="BB92" s="38">
        <f>ROUND('Models Data'!BC623,-1)</f>
        <v>0</v>
      </c>
      <c r="BC92" s="38">
        <f>ROUND('Models Data'!BD623,-1)</f>
        <v>0</v>
      </c>
      <c r="BD92" s="38">
        <f>ROUND('Models Data'!BE623,-1)</f>
        <v>0</v>
      </c>
      <c r="BE92" s="38">
        <f>ROUND('Models Data'!BF623,-1)</f>
        <v>0</v>
      </c>
      <c r="BF92" s="38">
        <f>ROUND('Models Data'!BG623,-1)</f>
        <v>0</v>
      </c>
      <c r="BG92" s="38">
        <f>ROUND('Models Data'!BH623,-1)</f>
        <v>0</v>
      </c>
      <c r="BH92" s="38">
        <f>ROUND('Models Data'!BI623,-1)</f>
        <v>0</v>
      </c>
      <c r="BI92" s="38">
        <f>ROUND('Models Data'!BJ623,-1)</f>
        <v>0</v>
      </c>
      <c r="BJ92" s="38">
        <f>ROUND('Models Data'!BK623,-1)</f>
        <v>0</v>
      </c>
      <c r="BK92" s="38">
        <f>ROUND('Models Data'!BL623,-1)</f>
        <v>0</v>
      </c>
      <c r="BL92" s="112">
        <f>ROUND('Models Data'!BM623,-1)</f>
        <v>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Data'!C644:V644</f>
        <v>0</v>
      </c>
      <c r="C93" s="163">
        <v>0</v>
      </c>
      <c r="D93" s="163">
        <v>0</v>
      </c>
      <c r="E93" s="164">
        <v>0</v>
      </c>
      <c r="F93" s="163">
        <v>0</v>
      </c>
      <c r="G93" s="212">
        <v>0</v>
      </c>
      <c r="H93" s="165">
        <v>0</v>
      </c>
      <c r="I93" s="165">
        <v>0</v>
      </c>
      <c r="J93" s="167">
        <v>0</v>
      </c>
      <c r="K93" s="166">
        <v>0</v>
      </c>
      <c r="L93" s="275">
        <v>0</v>
      </c>
      <c r="M93" s="230">
        <v>0</v>
      </c>
      <c r="N93" s="230">
        <v>0</v>
      </c>
      <c r="O93" s="230">
        <v>0</v>
      </c>
      <c r="P93" s="231">
        <v>0</v>
      </c>
      <c r="Q93" s="231">
        <v>0</v>
      </c>
      <c r="R93" s="230">
        <v>25</v>
      </c>
      <c r="S93" s="231">
        <v>26</v>
      </c>
      <c r="T93" s="231">
        <v>26</v>
      </c>
      <c r="U93" s="231">
        <v>22</v>
      </c>
      <c r="V93" s="292">
        <f>ROUND('Models Data'!W644,0)</f>
        <v>26</v>
      </c>
      <c r="W93" s="258">
        <f>ROUND('Models Data'!X644,0)</f>
        <v>27</v>
      </c>
      <c r="X93" s="230">
        <f>ROUND('Models Data'!Y644,0)</f>
        <v>30</v>
      </c>
      <c r="Y93" s="231">
        <f>ROUND('Models Data'!Z644,0)</f>
        <v>29</v>
      </c>
      <c r="Z93" s="230">
        <f>ROUND('Models Data'!AA644,0)</f>
        <v>32</v>
      </c>
      <c r="AA93" s="268">
        <f>ROUND('Models Data'!AB644,0)</f>
        <v>30</v>
      </c>
      <c r="AB93" s="231">
        <f>ROUND('Models Data'!AC644,0)</f>
        <v>29</v>
      </c>
      <c r="AC93" s="231">
        <f>ROUND('Models Data'!AD644,0)</f>
        <v>33</v>
      </c>
      <c r="AD93" s="230">
        <f>ROUND('Models Data'!AE644,0)</f>
        <v>34</v>
      </c>
      <c r="AE93" s="230">
        <f>ROUND('Models Data'!AF644,0)</f>
        <v>36</v>
      </c>
      <c r="AF93" s="230">
        <f>ROUND('Models Data'!AG644,0)</f>
        <v>40</v>
      </c>
      <c r="AG93" s="230">
        <f>ROUND('Models Data'!AH644,0)</f>
        <v>43</v>
      </c>
      <c r="AH93" s="231">
        <f>ROUND('Models Data'!AI644,0)</f>
        <v>44</v>
      </c>
      <c r="AI93" s="231">
        <f>ROUND('Models Data'!AJ644,0)</f>
        <v>50</v>
      </c>
      <c r="AJ93" s="231">
        <f>ROUND('Models Data'!AK644,0)</f>
        <v>58</v>
      </c>
      <c r="AK93" s="231">
        <f>ROUND('Models Data'!AL644,0)</f>
        <v>58</v>
      </c>
      <c r="AL93" s="231">
        <f>ROUND('Models Data'!AM644,0)</f>
        <v>59</v>
      </c>
      <c r="AM93" s="231">
        <f>ROUND('Models Data'!AN644,0)</f>
        <v>62</v>
      </c>
      <c r="AN93" s="231">
        <f>ROUND('Models Data'!AO644,0)</f>
        <v>60</v>
      </c>
      <c r="AO93" s="332">
        <f>ROUND('Models Data'!AP644,0)</f>
        <v>59</v>
      </c>
      <c r="AP93" s="231">
        <f>ROUND('Models Data'!AQ644,0)</f>
        <v>51</v>
      </c>
      <c r="AQ93" s="231">
        <f>ROUND('Models Data'!AR644,0)</f>
        <v>55</v>
      </c>
      <c r="AR93" s="332">
        <f>ROUND('Models Data'!AS644,0)</f>
        <v>54</v>
      </c>
      <c r="AS93" s="38">
        <f>ROUND('Models Data'!AT644,-1)</f>
        <v>50</v>
      </c>
      <c r="AT93" s="38">
        <f>ROUND('Models Data'!AU644,-1)</f>
        <v>50</v>
      </c>
      <c r="AU93" s="38">
        <f>ROUND('Models Data'!AV644,-1)</f>
        <v>50</v>
      </c>
      <c r="AV93" s="38">
        <f>ROUND('Models Data'!AW644,-1)</f>
        <v>50</v>
      </c>
      <c r="AW93" s="38">
        <f>ROUND('Models Data'!AX644,-1)</f>
        <v>50</v>
      </c>
      <c r="AX93" s="38">
        <f>ROUND('Models Data'!AY644,-1)</f>
        <v>50</v>
      </c>
      <c r="AY93" s="38">
        <f>ROUND('Models Data'!AZ644,-1)</f>
        <v>50</v>
      </c>
      <c r="AZ93" s="38">
        <f>ROUND('Models Data'!BA644,-1)</f>
        <v>50</v>
      </c>
      <c r="BA93" s="38">
        <f>ROUND('Models Data'!BB644,-1)</f>
        <v>50</v>
      </c>
      <c r="BB93" s="38">
        <f>ROUND('Models Data'!BC644,-1)</f>
        <v>50</v>
      </c>
      <c r="BC93" s="38">
        <f>ROUND('Models Data'!BD644,-1)</f>
        <v>50</v>
      </c>
      <c r="BD93" s="38">
        <f>ROUND('Models Data'!BE644,-1)</f>
        <v>50</v>
      </c>
      <c r="BE93" s="38">
        <f>ROUND('Models Data'!BF644,-1)</f>
        <v>50</v>
      </c>
      <c r="BF93" s="38">
        <f>ROUND('Models Data'!BG644,-1)</f>
        <v>50</v>
      </c>
      <c r="BG93" s="38">
        <f>ROUND('Models Data'!BH644,-1)</f>
        <v>50</v>
      </c>
      <c r="BH93" s="38">
        <f>ROUND('Models Data'!BI644,-1)</f>
        <v>50</v>
      </c>
      <c r="BI93" s="38">
        <f>ROUND('Models Data'!BJ644,-1)</f>
        <v>50</v>
      </c>
      <c r="BJ93" s="38">
        <f>ROUND('Models Data'!BK644,-1)</f>
        <v>50</v>
      </c>
      <c r="BK93" s="38">
        <f>ROUND('Models Data'!BL644,-1)</f>
        <v>50</v>
      </c>
      <c r="BL93" s="112">
        <f>ROUND('Models Data'!BM644,-1)</f>
        <v>50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Data'!C665:V665</f>
        <v>n/a</v>
      </c>
      <c r="C95" s="196" t="str">
        <v>n/a</v>
      </c>
      <c r="D95" s="197" t="str">
        <v>n/a</v>
      </c>
      <c r="E95" s="198" t="str">
        <v>n/a</v>
      </c>
      <c r="F95" s="199">
        <v>0</v>
      </c>
      <c r="G95" s="200">
        <v>0</v>
      </c>
      <c r="H95" s="201">
        <v>0</v>
      </c>
      <c r="I95" s="201">
        <v>0</v>
      </c>
      <c r="J95" s="199">
        <v>0</v>
      </c>
      <c r="K95" s="299">
        <v>0</v>
      </c>
      <c r="L95" s="303">
        <v>0</v>
      </c>
      <c r="M95" s="228">
        <v>0</v>
      </c>
      <c r="N95" s="228">
        <v>0</v>
      </c>
      <c r="O95" s="228">
        <v>0</v>
      </c>
      <c r="P95" s="239">
        <v>0</v>
      </c>
      <c r="Q95" s="239">
        <v>0</v>
      </c>
      <c r="R95" s="228">
        <v>999</v>
      </c>
      <c r="S95" s="239">
        <v>984</v>
      </c>
      <c r="T95" s="247">
        <v>1016</v>
      </c>
      <c r="U95" s="253">
        <v>1005</v>
      </c>
      <c r="V95" s="288">
        <f>ROUND('Models Data'!W665,0)</f>
        <v>1061</v>
      </c>
      <c r="W95" s="255">
        <f>ROUND('Models Data'!X665,0)</f>
        <v>1068</v>
      </c>
      <c r="X95" s="125">
        <f>ROUND('Models Data'!Y665,0)</f>
        <v>1060</v>
      </c>
      <c r="Y95" s="255">
        <f>ROUND('Models Data'!Z665,0)</f>
        <v>1034</v>
      </c>
      <c r="Z95" s="125">
        <f>ROUND('Models Data'!AA665,-1)</f>
        <v>1020</v>
      </c>
      <c r="AA95" s="126">
        <f>ROUND('Models Data'!AB665,0)</f>
        <v>975</v>
      </c>
      <c r="AB95" s="255">
        <f>ROUND('Models Data'!AC665,0)</f>
        <v>951</v>
      </c>
      <c r="AC95" s="255">
        <f>ROUND('Models Data'!AD665,0)</f>
        <v>927</v>
      </c>
      <c r="AD95" s="125">
        <f>ROUND('Models Data'!AE665,0)</f>
        <v>930</v>
      </c>
      <c r="AE95" s="318">
        <f>ROUND('Models Data'!AF665,0)</f>
        <v>895</v>
      </c>
      <c r="AF95" s="321">
        <f>ROUND('Models Data'!AG665,0)</f>
        <v>881</v>
      </c>
      <c r="AG95" s="321">
        <f>ROUND('Models Data'!AH665,0)</f>
        <v>874</v>
      </c>
      <c r="AH95" s="288">
        <f>ROUND('Models Data'!AI665,0)</f>
        <v>851</v>
      </c>
      <c r="AI95" s="288">
        <f>ROUND('Models Data'!AJ665,0)</f>
        <v>838</v>
      </c>
      <c r="AJ95" s="288">
        <f>ROUND('Models Data'!AK665,0)</f>
        <v>811</v>
      </c>
      <c r="AK95" s="288">
        <f>ROUND('Models Data'!AL665,0)</f>
        <v>808</v>
      </c>
      <c r="AL95" s="288">
        <f>ROUND('Models Data'!AM665,0)</f>
        <v>790</v>
      </c>
      <c r="AM95" s="288">
        <f>ROUND('Models Data'!AN665,0)</f>
        <v>767</v>
      </c>
      <c r="AN95" s="288">
        <f>ROUND('Models Data'!AO665,0)</f>
        <v>756</v>
      </c>
      <c r="AO95" s="321">
        <f>ROUND('Models Data'!AP665,0)</f>
        <v>723</v>
      </c>
      <c r="AP95" s="288">
        <f>ROUND('Models Data'!AQ665,0)</f>
        <v>675</v>
      </c>
      <c r="AQ95" s="288">
        <f>ROUND('Models Data'!AR665,0)</f>
        <v>667</v>
      </c>
      <c r="AR95" s="321">
        <f>ROUND('Models Data'!AS665,0)</f>
        <v>640</v>
      </c>
      <c r="AS95" s="125">
        <f>ROUND('Models Data'!AT665,-1)</f>
        <v>620</v>
      </c>
      <c r="AT95" s="125">
        <f>ROUND('Models Data'!AU665,-1)</f>
        <v>610</v>
      </c>
      <c r="AU95" s="125">
        <f>ROUND('Models Data'!AV665,-1)</f>
        <v>600</v>
      </c>
      <c r="AV95" s="125">
        <f>ROUND('Models Data'!AW665,-1)</f>
        <v>590</v>
      </c>
      <c r="AW95" s="125">
        <f>ROUND('Models Data'!AX665,-1)</f>
        <v>570</v>
      </c>
      <c r="AX95" s="125">
        <f>ROUND('Models Data'!AY665,-1)</f>
        <v>570</v>
      </c>
      <c r="AY95" s="125">
        <f>ROUND('Models Data'!AZ665,-1)</f>
        <v>560</v>
      </c>
      <c r="AZ95" s="125">
        <f>ROUND('Models Data'!BA665,-1)</f>
        <v>550</v>
      </c>
      <c r="BA95" s="125">
        <f>ROUND('Models Data'!BB665,-1)</f>
        <v>540</v>
      </c>
      <c r="BB95" s="125">
        <f>ROUND('Models Data'!BC665,-1)</f>
        <v>530</v>
      </c>
      <c r="BC95" s="125">
        <f>ROUND('Models Data'!BD665,-1)</f>
        <v>520</v>
      </c>
      <c r="BD95" s="125">
        <f>ROUND('Models Data'!BE665,-1)</f>
        <v>510</v>
      </c>
      <c r="BE95" s="125">
        <f>ROUND('Models Data'!BF665,-1)</f>
        <v>500</v>
      </c>
      <c r="BF95" s="125">
        <f>ROUND('Models Data'!BG665,-1)</f>
        <v>500</v>
      </c>
      <c r="BG95" s="125">
        <f>ROUND('Models Data'!BH665,-1)</f>
        <v>490</v>
      </c>
      <c r="BH95" s="125">
        <f>ROUND('Models Data'!BI665,-1)</f>
        <v>480</v>
      </c>
      <c r="BI95" s="125">
        <f>ROUND('Models Data'!BJ665,-1)</f>
        <v>470</v>
      </c>
      <c r="BJ95" s="125">
        <f>ROUND('Models Data'!BK665,-1)</f>
        <v>460</v>
      </c>
      <c r="BK95" s="125">
        <f>ROUND('Models Data'!BL665,-1)</f>
        <v>460</v>
      </c>
      <c r="BL95" s="127">
        <f>ROUND('Models Data'!BM665,-1)</f>
        <v>450</v>
      </c>
    </row>
    <row r="96" spans="1:116" s="57" customFormat="1" ht="15.95" customHeight="1" thickBot="1" x14ac:dyDescent="0.4">
      <c r="A96" s="60" t="s">
        <v>47</v>
      </c>
      <c r="B96" s="202" t="str">
        <f t="array" ref="B96:U96">'Models Data'!C686:V686</f>
        <v>n/a</v>
      </c>
      <c r="C96" s="202" t="str">
        <v>n/a</v>
      </c>
      <c r="D96" s="203" t="str">
        <v>n/a</v>
      </c>
      <c r="E96" s="204" t="str">
        <v>n/a</v>
      </c>
      <c r="F96" s="205">
        <v>0</v>
      </c>
      <c r="G96" s="206">
        <v>0</v>
      </c>
      <c r="H96" s="207">
        <v>0</v>
      </c>
      <c r="I96" s="207">
        <v>0</v>
      </c>
      <c r="J96" s="205">
        <v>0</v>
      </c>
      <c r="K96" s="300">
        <v>0</v>
      </c>
      <c r="L96" s="304">
        <v>0</v>
      </c>
      <c r="M96" s="229">
        <v>0</v>
      </c>
      <c r="N96" s="229">
        <v>0</v>
      </c>
      <c r="O96" s="229">
        <v>0</v>
      </c>
      <c r="P96" s="240">
        <v>0</v>
      </c>
      <c r="Q96" s="240">
        <v>0</v>
      </c>
      <c r="R96" s="229">
        <v>1018</v>
      </c>
      <c r="S96" s="240">
        <v>1018</v>
      </c>
      <c r="T96" s="248">
        <v>1067</v>
      </c>
      <c r="U96" s="254">
        <v>1053</v>
      </c>
      <c r="V96" s="289">
        <f>ROUND('Models Data'!W686,0)</f>
        <v>1103</v>
      </c>
      <c r="W96" s="256">
        <f>ROUND('Models Data'!X686,0)</f>
        <v>1105</v>
      </c>
      <c r="X96" s="128">
        <f>ROUND('Models Data'!Y686,0)</f>
        <v>1103</v>
      </c>
      <c r="Y96" s="256">
        <f>ROUND('Models Data'!Z686,0)</f>
        <v>1081</v>
      </c>
      <c r="Z96" s="128">
        <f>ROUND('Models Data'!AA686,-1)</f>
        <v>1070</v>
      </c>
      <c r="AA96" s="129">
        <f>ROUND('Models Data'!AB686,0)</f>
        <v>1050</v>
      </c>
      <c r="AB96" s="256">
        <f>ROUND('Models Data'!AC686,0)</f>
        <v>1047</v>
      </c>
      <c r="AC96" s="256">
        <f>ROUND('Models Data'!AD686,0)</f>
        <v>1049</v>
      </c>
      <c r="AD96" s="128">
        <f>ROUND('Models Data'!AE686,0)</f>
        <v>1065</v>
      </c>
      <c r="AE96" s="319">
        <f>ROUND('Models Data'!AF686,0)</f>
        <v>1071</v>
      </c>
      <c r="AF96" s="322">
        <f>ROUND('Models Data'!AG686,0)</f>
        <v>1064</v>
      </c>
      <c r="AG96" s="322">
        <f>ROUND('Models Data'!AH686,0)</f>
        <v>1074</v>
      </c>
      <c r="AH96" s="289">
        <f>ROUND('Models Data'!AI686,0)</f>
        <v>1059</v>
      </c>
      <c r="AI96" s="289">
        <f>ROUND('Models Data'!AJ686,0)</f>
        <v>1069</v>
      </c>
      <c r="AJ96" s="289">
        <f>ROUND('Models Data'!AK686,0)</f>
        <v>1063</v>
      </c>
      <c r="AK96" s="289">
        <f>ROUND('Models Data'!AL686,0)</f>
        <v>1079</v>
      </c>
      <c r="AL96" s="289">
        <f>ROUND('Models Data'!AM686,0)</f>
        <v>1088</v>
      </c>
      <c r="AM96" s="289">
        <f>ROUND('Models Data'!AN686,0)</f>
        <v>1092</v>
      </c>
      <c r="AN96" s="289">
        <f>ROUND('Models Data'!AO686,0)</f>
        <v>1085</v>
      </c>
      <c r="AO96" s="322">
        <f>ROUND('Models Data'!AP686,0)</f>
        <v>1068</v>
      </c>
      <c r="AP96" s="289">
        <f>ROUND('Models Data'!AQ686,0)</f>
        <v>1028</v>
      </c>
      <c r="AQ96" s="289">
        <f>ROUND('Models Data'!AR686,0)</f>
        <v>1012</v>
      </c>
      <c r="AR96" s="322">
        <f>ROUND('Models Data'!AS686,0)</f>
        <v>998</v>
      </c>
      <c r="AS96" s="128">
        <f>ROUND('Models Data'!AT686,-1)</f>
        <v>990</v>
      </c>
      <c r="AT96" s="128">
        <f>ROUND('Models Data'!AU686,-1)</f>
        <v>980</v>
      </c>
      <c r="AU96" s="128">
        <f>ROUND('Models Data'!AV686,-1)</f>
        <v>970</v>
      </c>
      <c r="AV96" s="128">
        <f>ROUND('Models Data'!AW686,-1)</f>
        <v>960</v>
      </c>
      <c r="AW96" s="128">
        <f>ROUND('Models Data'!AX686,-1)</f>
        <v>950</v>
      </c>
      <c r="AX96" s="128">
        <f>ROUND('Models Data'!AY686,-1)</f>
        <v>940</v>
      </c>
      <c r="AY96" s="128">
        <f>ROUND('Models Data'!AZ686,-1)</f>
        <v>930</v>
      </c>
      <c r="AZ96" s="128">
        <f>ROUND('Models Data'!BA686,-1)</f>
        <v>930</v>
      </c>
      <c r="BA96" s="128">
        <f>ROUND('Models Data'!BB686,-1)</f>
        <v>920</v>
      </c>
      <c r="BB96" s="128">
        <f>ROUND('Models Data'!BC686,-1)</f>
        <v>910</v>
      </c>
      <c r="BC96" s="128">
        <f>ROUND('Models Data'!BD686,-1)</f>
        <v>910</v>
      </c>
      <c r="BD96" s="128">
        <f>ROUND('Models Data'!BE686,-1)</f>
        <v>900</v>
      </c>
      <c r="BE96" s="128">
        <f>ROUND('Models Data'!BF686,-1)</f>
        <v>890</v>
      </c>
      <c r="BF96" s="128">
        <f>ROUND('Models Data'!BG686,-1)</f>
        <v>880</v>
      </c>
      <c r="BG96" s="128">
        <f>ROUND('Models Data'!BH686,-1)</f>
        <v>870</v>
      </c>
      <c r="BH96" s="128">
        <f>ROUND('Models Data'!BI686,-1)</f>
        <v>870</v>
      </c>
      <c r="BI96" s="128">
        <f>ROUND('Models Data'!BJ686,-1)</f>
        <v>860</v>
      </c>
      <c r="BJ96" s="128">
        <f>ROUND('Models Data'!BK686,-1)</f>
        <v>850</v>
      </c>
      <c r="BK96" s="128">
        <f>ROUND('Models Data'!BL686,-1)</f>
        <v>840</v>
      </c>
      <c r="BL96" s="130">
        <f>ROUND('Models Data'!BM686,-1)</f>
        <v>830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zoomScaleNormal="100" workbookViewId="0"/>
  </sheetViews>
  <sheetFormatPr defaultRowHeight="12.75" x14ac:dyDescent="0.35"/>
  <cols>
    <col min="1" max="1" width="35.1328125" bestFit="1" customWidth="1"/>
    <col min="2" max="2" width="74.3984375" bestFit="1" customWidth="1"/>
  </cols>
  <sheetData>
    <row r="1" spans="1:2" ht="20.65" x14ac:dyDescent="0.35">
      <c r="A1" s="5" t="s">
        <v>105</v>
      </c>
    </row>
    <row r="2" spans="1:2" ht="13.15" thickBot="1" x14ac:dyDescent="0.4"/>
    <row r="3" spans="1:2" ht="15.4" thickBot="1" x14ac:dyDescent="0.45">
      <c r="A3" s="371" t="s">
        <v>106</v>
      </c>
      <c r="B3" s="372" t="s">
        <v>107</v>
      </c>
    </row>
    <row r="4" spans="1:2" ht="13.5" x14ac:dyDescent="0.35">
      <c r="A4" s="373" t="s">
        <v>84</v>
      </c>
      <c r="B4" s="374" t="s">
        <v>108</v>
      </c>
    </row>
    <row r="5" spans="1:2" ht="13.5" x14ac:dyDescent="0.35">
      <c r="A5" s="375" t="s">
        <v>126</v>
      </c>
      <c r="B5" s="376" t="s">
        <v>109</v>
      </c>
    </row>
    <row r="6" spans="1:2" ht="13.5" x14ac:dyDescent="0.35">
      <c r="A6" s="375" t="s">
        <v>110</v>
      </c>
      <c r="B6" s="376" t="s">
        <v>111</v>
      </c>
    </row>
    <row r="7" spans="1:2" ht="13.5" x14ac:dyDescent="0.35">
      <c r="A7" s="375" t="s">
        <v>112</v>
      </c>
      <c r="B7" s="376" t="s">
        <v>113</v>
      </c>
    </row>
    <row r="8" spans="1:2" ht="13.5" x14ac:dyDescent="0.35">
      <c r="A8" s="375" t="s">
        <v>114</v>
      </c>
      <c r="B8" s="376" t="s">
        <v>115</v>
      </c>
    </row>
    <row r="9" spans="1:2" ht="13.5" x14ac:dyDescent="0.35">
      <c r="A9" s="375" t="s">
        <v>0</v>
      </c>
      <c r="B9" s="376" t="s">
        <v>116</v>
      </c>
    </row>
    <row r="10" spans="1:2" ht="13.5" x14ac:dyDescent="0.35">
      <c r="A10" s="375" t="s">
        <v>1</v>
      </c>
      <c r="B10" s="376" t="s">
        <v>73</v>
      </c>
    </row>
    <row r="11" spans="1:2" ht="13.5" x14ac:dyDescent="0.35">
      <c r="A11" s="375" t="s">
        <v>31</v>
      </c>
      <c r="B11" s="376" t="s">
        <v>74</v>
      </c>
    </row>
    <row r="12" spans="1:2" ht="13.5" x14ac:dyDescent="0.35">
      <c r="A12" s="375" t="s">
        <v>18</v>
      </c>
      <c r="B12" s="376" t="s">
        <v>75</v>
      </c>
    </row>
    <row r="13" spans="1:2" ht="13.9" thickBot="1" x14ac:dyDescent="0.4">
      <c r="A13" s="377" t="s">
        <v>25</v>
      </c>
      <c r="B13" s="378" t="s">
        <v>79</v>
      </c>
    </row>
  </sheetData>
  <pageMargins left="0.7" right="0.7" top="0.75" bottom="0.75" header="0.3" footer="0.3"/>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W700"/>
  <sheetViews>
    <sheetView zoomScaleNormal="100" workbookViewId="0">
      <pane xSplit="2" ySplit="3" topLeftCell="AE141" activePane="bottomRight" state="frozen"/>
      <selection pane="topRight"/>
      <selection pane="bottomLeft"/>
      <selection pane="bottomRight" activeCell="J37" sqref="J37"/>
    </sheetView>
  </sheetViews>
  <sheetFormatPr defaultColWidth="10.73046875" defaultRowHeight="12.75" customHeight="1" x14ac:dyDescent="0.4"/>
  <cols>
    <col min="1" max="1" width="10.73046875" style="104" customWidth="1"/>
    <col min="2" max="2" width="10.73046875" style="96" customWidth="1"/>
    <col min="3" max="42" width="10.73046875" style="89" customWidth="1"/>
    <col min="43" max="43" width="10.73046875" style="93" customWidth="1"/>
    <col min="44" max="64" width="10.73046875" style="89" customWidth="1"/>
    <col min="65" max="65" width="10.73046875" style="281" customWidth="1"/>
    <col min="66" max="66" width="10.73046875" style="361" customWidth="1"/>
    <col min="67" max="80" width="10.73046875" style="89" customWidth="1"/>
    <col min="81" max="16384" width="10.73046875" style="94"/>
  </cols>
  <sheetData>
    <row r="1" spans="1:95" ht="12.75" customHeight="1" x14ac:dyDescent="0.4">
      <c r="A1" s="104" t="s">
        <v>57</v>
      </c>
      <c r="BQ1" s="94"/>
      <c r="BR1" s="94"/>
      <c r="BS1" s="94"/>
      <c r="BT1" s="94"/>
      <c r="BU1" s="94"/>
      <c r="BV1" s="94"/>
      <c r="BW1" s="94"/>
      <c r="BX1" s="94"/>
      <c r="BY1" s="94"/>
      <c r="BZ1" s="94"/>
      <c r="CA1" s="94"/>
      <c r="CB1" s="94"/>
    </row>
    <row r="2" spans="1:95" s="96" customFormat="1" ht="12.75" customHeight="1" x14ac:dyDescent="0.4">
      <c r="AQ2" s="122"/>
      <c r="BM2" s="367"/>
      <c r="BN2" s="134" t="s">
        <v>33</v>
      </c>
    </row>
    <row r="3" spans="1:95" s="135" customFormat="1" ht="12.75" customHeight="1" x14ac:dyDescent="0.4">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344">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51">
        <v>47848</v>
      </c>
      <c r="BM3" s="152">
        <v>48029</v>
      </c>
      <c r="BN3" s="136" t="s">
        <v>34</v>
      </c>
      <c r="BQ3" s="89"/>
      <c r="BR3" s="89"/>
      <c r="BS3" s="89"/>
      <c r="BT3" s="89"/>
      <c r="BU3" s="89"/>
      <c r="BV3" s="89"/>
      <c r="BW3" s="89"/>
      <c r="BX3" s="89"/>
      <c r="BY3" s="89"/>
      <c r="BZ3" s="89"/>
      <c r="CA3" s="89"/>
      <c r="CB3" s="89"/>
      <c r="CC3" s="89"/>
      <c r="CD3" s="89"/>
      <c r="CE3" s="89"/>
    </row>
    <row r="4" spans="1:95" ht="12.75" customHeight="1" x14ac:dyDescent="0.4">
      <c r="BQ4" s="94"/>
      <c r="BR4" s="94"/>
      <c r="BS4" s="94"/>
      <c r="BT4" s="94"/>
      <c r="BU4" s="94"/>
      <c r="BV4" s="94"/>
      <c r="BW4" s="94"/>
      <c r="BX4" s="94"/>
      <c r="BY4" s="94"/>
      <c r="BZ4" s="94"/>
      <c r="CA4" s="94"/>
      <c r="CB4" s="94"/>
    </row>
    <row r="5" spans="1:95" ht="12.75" customHeight="1" x14ac:dyDescent="0.4">
      <c r="A5" s="104" t="s">
        <v>0</v>
      </c>
      <c r="BN5" s="145"/>
      <c r="BQ5" s="94"/>
      <c r="BR5" s="94"/>
      <c r="BS5" s="94"/>
      <c r="BT5" s="94"/>
      <c r="BU5" s="94"/>
      <c r="BV5" s="94"/>
      <c r="BW5" s="94"/>
      <c r="BX5" s="94"/>
      <c r="BY5" s="94"/>
      <c r="BZ5" s="94"/>
      <c r="CA5" s="94"/>
      <c r="CB5" s="94"/>
    </row>
    <row r="6" spans="1:95" ht="12.75" customHeight="1" x14ac:dyDescent="0.45">
      <c r="B6" s="96" t="s">
        <v>55</v>
      </c>
      <c r="C6" s="89" t="s">
        <v>32</v>
      </c>
      <c r="D6" s="89" t="s">
        <v>32</v>
      </c>
      <c r="E6" s="89" t="s">
        <v>32</v>
      </c>
      <c r="F6" s="89" t="s">
        <v>32</v>
      </c>
      <c r="G6" s="89">
        <v>52435.933598895928</v>
      </c>
      <c r="H6" s="89">
        <v>51741</v>
      </c>
      <c r="I6" s="89">
        <v>51441</v>
      </c>
      <c r="J6" s="89">
        <v>50649</v>
      </c>
      <c r="K6" s="89">
        <v>49576</v>
      </c>
      <c r="L6" s="89">
        <v>48566</v>
      </c>
      <c r="M6" s="89">
        <v>47639</v>
      </c>
      <c r="N6" s="89">
        <v>46433</v>
      </c>
      <c r="O6" s="89">
        <v>45435</v>
      </c>
      <c r="P6" s="89">
        <v>44199</v>
      </c>
      <c r="Q6" s="89">
        <v>43181</v>
      </c>
      <c r="R6" s="89">
        <v>41995</v>
      </c>
      <c r="S6" s="89">
        <v>40941</v>
      </c>
      <c r="T6" s="89">
        <v>39671</v>
      </c>
      <c r="U6" s="89">
        <v>38654</v>
      </c>
      <c r="V6" s="89">
        <v>37568</v>
      </c>
      <c r="W6" s="89">
        <v>36510</v>
      </c>
      <c r="X6" s="89">
        <v>35366</v>
      </c>
      <c r="Y6" s="89">
        <v>34235</v>
      </c>
      <c r="Z6" s="89">
        <v>33115</v>
      </c>
      <c r="AA6" s="89">
        <v>31988</v>
      </c>
      <c r="AB6" s="89">
        <v>31039</v>
      </c>
      <c r="AC6" s="89">
        <v>30119</v>
      </c>
      <c r="AD6" s="89">
        <v>29120</v>
      </c>
      <c r="AE6" s="89">
        <v>28257</v>
      </c>
      <c r="AF6" s="89">
        <v>27342</v>
      </c>
      <c r="AG6" s="89">
        <v>26502</v>
      </c>
      <c r="AH6" s="89">
        <v>25638</v>
      </c>
      <c r="AI6" s="89">
        <v>24873</v>
      </c>
      <c r="AJ6" s="89">
        <v>24139</v>
      </c>
      <c r="AK6" s="89">
        <v>23504</v>
      </c>
      <c r="AL6" s="89">
        <v>22776</v>
      </c>
      <c r="AM6" s="89">
        <v>22243</v>
      </c>
      <c r="AN6" s="89">
        <v>21624</v>
      </c>
      <c r="AO6" s="89">
        <v>21198</v>
      </c>
      <c r="AP6" s="89">
        <v>20913</v>
      </c>
      <c r="AQ6" s="93">
        <v>20509</v>
      </c>
      <c r="AR6" s="89">
        <v>20220</v>
      </c>
      <c r="AS6" s="89">
        <v>19805</v>
      </c>
      <c r="AT6" s="89">
        <v>19445.074724595397</v>
      </c>
      <c r="AU6" s="89">
        <v>19132.108188627473</v>
      </c>
      <c r="AV6" s="89">
        <v>18833.042375090135</v>
      </c>
      <c r="AW6" s="89">
        <v>18576.469440863748</v>
      </c>
      <c r="AX6" s="89">
        <v>18328.591385797437</v>
      </c>
      <c r="AY6" s="89">
        <v>18111.34423098743</v>
      </c>
      <c r="AZ6" s="89">
        <v>17896.207425745837</v>
      </c>
      <c r="BA6" s="89">
        <v>17703.478682917852</v>
      </c>
      <c r="BB6" s="89">
        <v>17507.370169628761</v>
      </c>
      <c r="BC6" s="89">
        <v>17328.222688108617</v>
      </c>
      <c r="BD6" s="89">
        <v>17145.568597534024</v>
      </c>
      <c r="BE6" s="89">
        <v>16974.482129900323</v>
      </c>
      <c r="BF6" s="89">
        <v>16796.051019621904</v>
      </c>
      <c r="BG6" s="89">
        <v>16628.276136772944</v>
      </c>
      <c r="BH6" s="89">
        <v>16451.123340779268</v>
      </c>
      <c r="BI6" s="89">
        <v>16281.918478197538</v>
      </c>
      <c r="BJ6" s="89">
        <v>16103.312077095754</v>
      </c>
      <c r="BK6" s="89">
        <v>15929.641653236309</v>
      </c>
      <c r="BL6" s="89">
        <v>15744.150268775766</v>
      </c>
      <c r="BM6" s="89">
        <v>15564.378176227892</v>
      </c>
      <c r="BN6" s="362"/>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row>
    <row r="7" spans="1:95" ht="12.75" customHeight="1" x14ac:dyDescent="0.45">
      <c r="B7" s="96" t="s">
        <v>48</v>
      </c>
      <c r="C7" s="89" t="s">
        <v>32</v>
      </c>
      <c r="D7" s="89" t="s">
        <v>32</v>
      </c>
      <c r="E7" s="89" t="s">
        <v>32</v>
      </c>
      <c r="F7" s="89" t="s">
        <v>32</v>
      </c>
      <c r="G7" s="89">
        <v>32514.059187002069</v>
      </c>
      <c r="H7" s="89">
        <v>32326</v>
      </c>
      <c r="I7" s="89">
        <v>32136</v>
      </c>
      <c r="J7" s="89">
        <v>31774</v>
      </c>
      <c r="K7" s="89">
        <v>31236</v>
      </c>
      <c r="L7" s="89">
        <v>30766</v>
      </c>
      <c r="M7" s="89">
        <v>30121</v>
      </c>
      <c r="N7" s="89">
        <v>29447</v>
      </c>
      <c r="O7" s="89">
        <v>28789</v>
      </c>
      <c r="P7" s="89">
        <v>28066</v>
      </c>
      <c r="Q7" s="89">
        <v>27421</v>
      </c>
      <c r="R7" s="89">
        <v>26851</v>
      </c>
      <c r="S7" s="89">
        <v>26111</v>
      </c>
      <c r="T7" s="89">
        <v>25351</v>
      </c>
      <c r="U7" s="89">
        <v>24668</v>
      </c>
      <c r="V7" s="89">
        <v>23966</v>
      </c>
      <c r="W7" s="89">
        <v>23268</v>
      </c>
      <c r="X7" s="89">
        <v>22534</v>
      </c>
      <c r="Y7" s="89">
        <v>21801</v>
      </c>
      <c r="Z7" s="89">
        <v>21118</v>
      </c>
      <c r="AA7" s="89">
        <v>20439</v>
      </c>
      <c r="AB7" s="89">
        <v>19838</v>
      </c>
      <c r="AC7" s="89">
        <v>19253</v>
      </c>
      <c r="AD7" s="89">
        <v>18593</v>
      </c>
      <c r="AE7" s="89">
        <v>18020</v>
      </c>
      <c r="AF7" s="89">
        <v>17412</v>
      </c>
      <c r="AG7" s="89">
        <v>16859</v>
      </c>
      <c r="AH7" s="89">
        <v>16320</v>
      </c>
      <c r="AI7" s="89">
        <v>15856</v>
      </c>
      <c r="AJ7" s="89">
        <v>15394</v>
      </c>
      <c r="AK7" s="89">
        <v>15070</v>
      </c>
      <c r="AL7" s="89">
        <v>14651</v>
      </c>
      <c r="AM7" s="89">
        <v>14285</v>
      </c>
      <c r="AN7" s="89">
        <v>13899</v>
      </c>
      <c r="AO7" s="89">
        <v>13589</v>
      </c>
      <c r="AP7" s="89">
        <v>13413</v>
      </c>
      <c r="AQ7" s="93">
        <v>13119</v>
      </c>
      <c r="AR7" s="89">
        <v>12951</v>
      </c>
      <c r="AS7" s="89">
        <v>12637</v>
      </c>
      <c r="AT7" s="89">
        <v>12416.410957899308</v>
      </c>
      <c r="AU7" s="89">
        <v>12222.359930035927</v>
      </c>
      <c r="AV7" s="89">
        <v>12034.666855791689</v>
      </c>
      <c r="AW7" s="89">
        <v>11875.634540466546</v>
      </c>
      <c r="AX7" s="89">
        <v>11723.02249765156</v>
      </c>
      <c r="AY7" s="89">
        <v>11588.084700395832</v>
      </c>
      <c r="AZ7" s="89">
        <v>11453.602811645344</v>
      </c>
      <c r="BA7" s="89">
        <v>11331.420388912393</v>
      </c>
      <c r="BB7" s="89">
        <v>11207.071611321535</v>
      </c>
      <c r="BC7" s="89">
        <v>11094.82212875933</v>
      </c>
      <c r="BD7" s="89">
        <v>10980.329044792157</v>
      </c>
      <c r="BE7" s="89">
        <v>10873.818925795216</v>
      </c>
      <c r="BF7" s="89">
        <v>10762.795350953482</v>
      </c>
      <c r="BG7" s="89">
        <v>10658.097098496619</v>
      </c>
      <c r="BH7" s="89">
        <v>10547.488637727311</v>
      </c>
      <c r="BI7" s="89">
        <v>10442.224777319107</v>
      </c>
      <c r="BJ7" s="89">
        <v>10329.878551098231</v>
      </c>
      <c r="BK7" s="89">
        <v>10222.258536382669</v>
      </c>
      <c r="BL7" s="89">
        <v>10107.863435746636</v>
      </c>
      <c r="BM7" s="89">
        <v>9997.8611172142701</v>
      </c>
      <c r="BN7" s="362"/>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row>
    <row r="8" spans="1:95" ht="12.75" customHeight="1" x14ac:dyDescent="0.45">
      <c r="B8" s="96" t="s">
        <v>49</v>
      </c>
      <c r="C8" s="89" t="s">
        <v>32</v>
      </c>
      <c r="D8" s="89" t="s">
        <v>32</v>
      </c>
      <c r="E8" s="89" t="s">
        <v>32</v>
      </c>
      <c r="F8" s="89" t="s">
        <v>32</v>
      </c>
      <c r="G8" s="89">
        <v>38197.593940154322</v>
      </c>
      <c r="H8" s="89">
        <v>38434</v>
      </c>
      <c r="I8" s="89">
        <v>38545</v>
      </c>
      <c r="J8" s="89">
        <v>38725</v>
      </c>
      <c r="K8" s="89">
        <v>38660</v>
      </c>
      <c r="L8" s="89">
        <v>38568</v>
      </c>
      <c r="M8" s="89">
        <v>38392</v>
      </c>
      <c r="N8" s="89">
        <v>38108</v>
      </c>
      <c r="O8" s="89">
        <v>37746</v>
      </c>
      <c r="P8" s="89">
        <v>37353</v>
      </c>
      <c r="Q8" s="89">
        <v>36828</v>
      </c>
      <c r="R8" s="89">
        <v>36355</v>
      </c>
      <c r="S8" s="89">
        <v>35902</v>
      </c>
      <c r="T8" s="89">
        <v>35264</v>
      </c>
      <c r="U8" s="89">
        <v>34721</v>
      </c>
      <c r="V8" s="89">
        <v>34258</v>
      </c>
      <c r="W8" s="89">
        <v>33738</v>
      </c>
      <c r="X8" s="89">
        <v>33289</v>
      </c>
      <c r="Y8" s="89">
        <v>32795</v>
      </c>
      <c r="Z8" s="89">
        <v>32205</v>
      </c>
      <c r="AA8" s="89">
        <v>31724</v>
      </c>
      <c r="AB8" s="89">
        <v>31210</v>
      </c>
      <c r="AC8" s="89">
        <v>30810</v>
      </c>
      <c r="AD8" s="89">
        <v>30474</v>
      </c>
      <c r="AE8" s="89">
        <v>30195</v>
      </c>
      <c r="AF8" s="89">
        <v>29793</v>
      </c>
      <c r="AG8" s="89">
        <v>29484</v>
      </c>
      <c r="AH8" s="89">
        <v>29074</v>
      </c>
      <c r="AI8" s="89">
        <v>28734</v>
      </c>
      <c r="AJ8" s="89">
        <v>28471</v>
      </c>
      <c r="AK8" s="89">
        <v>28300</v>
      </c>
      <c r="AL8" s="89">
        <v>28005</v>
      </c>
      <c r="AM8" s="89">
        <v>27777</v>
      </c>
      <c r="AN8" s="89">
        <v>27641</v>
      </c>
      <c r="AO8" s="89">
        <v>27595</v>
      </c>
      <c r="AP8" s="89">
        <v>27668</v>
      </c>
      <c r="AQ8" s="93">
        <v>27571</v>
      </c>
      <c r="AR8" s="89">
        <v>27566</v>
      </c>
      <c r="AS8" s="89">
        <v>27376</v>
      </c>
      <c r="AT8" s="89">
        <v>27205.837098088679</v>
      </c>
      <c r="AU8" s="89">
        <v>27081.152705967692</v>
      </c>
      <c r="AV8" s="89">
        <v>26973.324640483363</v>
      </c>
      <c r="AW8" s="89">
        <v>26896.679603885597</v>
      </c>
      <c r="AX8" s="89">
        <v>26817.45755537966</v>
      </c>
      <c r="AY8" s="89">
        <v>26755.168141627641</v>
      </c>
      <c r="AZ8" s="89">
        <v>26686.013065529754</v>
      </c>
      <c r="BA8" s="89">
        <v>26628.309653166609</v>
      </c>
      <c r="BB8" s="89">
        <v>26558.35256114884</v>
      </c>
      <c r="BC8" s="89">
        <v>26494.772456377123</v>
      </c>
      <c r="BD8" s="89">
        <v>26415.185033344391</v>
      </c>
      <c r="BE8" s="89">
        <v>26341.981531390225</v>
      </c>
      <c r="BF8" s="89">
        <v>26252.148608740717</v>
      </c>
      <c r="BG8" s="89">
        <v>26165.5463459487</v>
      </c>
      <c r="BH8" s="89">
        <v>26059.831805129212</v>
      </c>
      <c r="BI8" s="89">
        <v>25955.382706323864</v>
      </c>
      <c r="BJ8" s="89">
        <v>25829.458324766561</v>
      </c>
      <c r="BK8" s="89">
        <v>25703.867166883134</v>
      </c>
      <c r="BL8" s="89">
        <v>25554.437267682471</v>
      </c>
      <c r="BM8" s="89">
        <v>25404.115368523075</v>
      </c>
      <c r="BN8" s="362"/>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c r="CQ8" s="323"/>
    </row>
    <row r="9" spans="1:95" ht="12.75" customHeight="1" x14ac:dyDescent="0.45">
      <c r="B9" s="96" t="s">
        <v>50</v>
      </c>
      <c r="C9" s="89" t="s">
        <v>32</v>
      </c>
      <c r="D9" s="89" t="s">
        <v>32</v>
      </c>
      <c r="E9" s="89" t="s">
        <v>32</v>
      </c>
      <c r="F9" s="89" t="s">
        <v>32</v>
      </c>
      <c r="G9" s="89">
        <v>11680.098958660059</v>
      </c>
      <c r="H9" s="89">
        <v>11525</v>
      </c>
      <c r="I9" s="89">
        <v>11401</v>
      </c>
      <c r="J9" s="89">
        <v>11194</v>
      </c>
      <c r="K9" s="89">
        <v>11026</v>
      </c>
      <c r="L9" s="89">
        <v>10874</v>
      </c>
      <c r="M9" s="89">
        <v>10780</v>
      </c>
      <c r="N9" s="89">
        <v>10564</v>
      </c>
      <c r="O9" s="89">
        <v>10386</v>
      </c>
      <c r="P9" s="89">
        <v>10221</v>
      </c>
      <c r="Q9" s="89">
        <v>9964</v>
      </c>
      <c r="R9" s="89">
        <v>9846</v>
      </c>
      <c r="S9" s="89">
        <v>9682</v>
      </c>
      <c r="T9" s="89">
        <v>9442</v>
      </c>
      <c r="U9" s="89">
        <v>9218</v>
      </c>
      <c r="V9" s="89">
        <v>8992</v>
      </c>
      <c r="W9" s="89">
        <v>8769</v>
      </c>
      <c r="X9" s="89">
        <v>8572</v>
      </c>
      <c r="Y9" s="89">
        <v>8319</v>
      </c>
      <c r="Z9" s="89">
        <v>8114</v>
      </c>
      <c r="AA9" s="89">
        <v>7906</v>
      </c>
      <c r="AB9" s="89">
        <v>7681</v>
      </c>
      <c r="AC9" s="89">
        <v>7518</v>
      </c>
      <c r="AD9" s="89">
        <v>7352</v>
      </c>
      <c r="AE9" s="89">
        <v>7185</v>
      </c>
      <c r="AF9" s="89">
        <v>7020</v>
      </c>
      <c r="AG9" s="89">
        <v>6866</v>
      </c>
      <c r="AH9" s="89">
        <v>6723</v>
      </c>
      <c r="AI9" s="89">
        <v>6577</v>
      </c>
      <c r="AJ9" s="89">
        <v>6406</v>
      </c>
      <c r="AK9" s="89">
        <v>6294</v>
      </c>
      <c r="AL9" s="89">
        <v>6201</v>
      </c>
      <c r="AM9" s="89">
        <v>6088</v>
      </c>
      <c r="AN9" s="89">
        <v>5981</v>
      </c>
      <c r="AO9" s="89">
        <v>5898</v>
      </c>
      <c r="AP9" s="89">
        <v>5864</v>
      </c>
      <c r="AQ9" s="93">
        <v>5786</v>
      </c>
      <c r="AR9" s="89">
        <v>5756</v>
      </c>
      <c r="AS9" s="89">
        <v>5713</v>
      </c>
      <c r="AT9" s="89">
        <v>5640.8454109693976</v>
      </c>
      <c r="AU9" s="89">
        <v>5578.7027055454855</v>
      </c>
      <c r="AV9" s="89">
        <v>5519.5162674680123</v>
      </c>
      <c r="AW9" s="89">
        <v>5468.5805700099136</v>
      </c>
      <c r="AX9" s="89">
        <v>5417.2783924239066</v>
      </c>
      <c r="AY9" s="89">
        <v>5372.2457255591926</v>
      </c>
      <c r="AZ9" s="89">
        <v>5326.9464910128072</v>
      </c>
      <c r="BA9" s="89">
        <v>5285.8240892957228</v>
      </c>
      <c r="BB9" s="89">
        <v>5242.6606207847071</v>
      </c>
      <c r="BC9" s="89">
        <v>5201.3495646124247</v>
      </c>
      <c r="BD9" s="89">
        <v>5157.1010196729403</v>
      </c>
      <c r="BE9" s="89">
        <v>5115.1245018169238</v>
      </c>
      <c r="BF9" s="89">
        <v>5069.9551223863682</v>
      </c>
      <c r="BG9" s="89">
        <v>5025.2655197174772</v>
      </c>
      <c r="BH9" s="89">
        <v>4976.7084414538122</v>
      </c>
      <c r="BI9" s="89">
        <v>4929.1383396639703</v>
      </c>
      <c r="BJ9" s="89">
        <v>4877.4933084955728</v>
      </c>
      <c r="BK9" s="89">
        <v>4825.844275712745</v>
      </c>
      <c r="BL9" s="89">
        <v>4769.5880708817022</v>
      </c>
      <c r="BM9" s="89">
        <v>4714.1781766757049</v>
      </c>
      <c r="BN9" s="362"/>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c r="CQ9" s="323"/>
    </row>
    <row r="10" spans="1:95" ht="12.75" customHeight="1" x14ac:dyDescent="0.45">
      <c r="B10" s="96" t="s">
        <v>51</v>
      </c>
      <c r="C10" s="89" t="s">
        <v>32</v>
      </c>
      <c r="D10" s="89" t="s">
        <v>32</v>
      </c>
      <c r="E10" s="89" t="s">
        <v>32</v>
      </c>
      <c r="F10" s="89" t="s">
        <v>32</v>
      </c>
      <c r="G10" s="89">
        <v>14271.342763942037</v>
      </c>
      <c r="H10" s="89">
        <v>14230</v>
      </c>
      <c r="I10" s="89">
        <v>14203</v>
      </c>
      <c r="J10" s="89">
        <v>14206</v>
      </c>
      <c r="K10" s="89">
        <v>14100</v>
      </c>
      <c r="L10" s="89">
        <v>13946</v>
      </c>
      <c r="M10" s="89">
        <v>13861</v>
      </c>
      <c r="N10" s="89">
        <v>13662</v>
      </c>
      <c r="O10" s="89">
        <v>13477</v>
      </c>
      <c r="P10" s="89">
        <v>13226</v>
      </c>
      <c r="Q10" s="89">
        <v>12953</v>
      </c>
      <c r="R10" s="89">
        <v>12754</v>
      </c>
      <c r="S10" s="89">
        <v>12465</v>
      </c>
      <c r="T10" s="89">
        <v>12229</v>
      </c>
      <c r="U10" s="89">
        <v>11970</v>
      </c>
      <c r="V10" s="89">
        <v>11679</v>
      </c>
      <c r="W10" s="89">
        <v>11413</v>
      </c>
      <c r="X10" s="89">
        <v>11188</v>
      </c>
      <c r="Y10" s="89">
        <v>11025</v>
      </c>
      <c r="Z10" s="89">
        <v>10805</v>
      </c>
      <c r="AA10" s="89">
        <v>10599</v>
      </c>
      <c r="AB10" s="89">
        <v>10443</v>
      </c>
      <c r="AC10" s="89">
        <v>10294</v>
      </c>
      <c r="AD10" s="89">
        <v>10124</v>
      </c>
      <c r="AE10" s="89">
        <v>9927</v>
      </c>
      <c r="AF10" s="89">
        <v>9767</v>
      </c>
      <c r="AG10" s="89">
        <v>9515</v>
      </c>
      <c r="AH10" s="89">
        <v>9387</v>
      </c>
      <c r="AI10" s="89">
        <v>9236</v>
      </c>
      <c r="AJ10" s="89">
        <v>9068</v>
      </c>
      <c r="AK10" s="89">
        <v>8940</v>
      </c>
      <c r="AL10" s="89">
        <v>8775</v>
      </c>
      <c r="AM10" s="89">
        <v>8683</v>
      </c>
      <c r="AN10" s="89">
        <v>8561</v>
      </c>
      <c r="AO10" s="89">
        <v>8464</v>
      </c>
      <c r="AP10" s="89">
        <v>8457</v>
      </c>
      <c r="AQ10" s="93">
        <v>8398</v>
      </c>
      <c r="AR10" s="89">
        <v>8391</v>
      </c>
      <c r="AS10" s="89">
        <v>8328</v>
      </c>
      <c r="AT10" s="89">
        <v>8254.0447697102845</v>
      </c>
      <c r="AU10" s="89">
        <v>8194.9296777061609</v>
      </c>
      <c r="AV10" s="89">
        <v>8138.8850363920947</v>
      </c>
      <c r="AW10" s="89">
        <v>8092.8480559376912</v>
      </c>
      <c r="AX10" s="89">
        <v>8046.4982442064756</v>
      </c>
      <c r="AY10" s="89">
        <v>8009.2211928471661</v>
      </c>
      <c r="AZ10" s="89">
        <v>7970.5621727171556</v>
      </c>
      <c r="BA10" s="89">
        <v>7940.3965256965994</v>
      </c>
      <c r="BB10" s="89">
        <v>7909.6281980384119</v>
      </c>
      <c r="BC10" s="89">
        <v>7883.8857060433966</v>
      </c>
      <c r="BD10" s="89">
        <v>7854.8651756054605</v>
      </c>
      <c r="BE10" s="89">
        <v>7826.0821945063144</v>
      </c>
      <c r="BF10" s="89">
        <v>7790.4705089146792</v>
      </c>
      <c r="BG10" s="89">
        <v>7757.157966467772</v>
      </c>
      <c r="BH10" s="89">
        <v>7718.5698188335191</v>
      </c>
      <c r="BI10" s="89">
        <v>7679.6665311053084</v>
      </c>
      <c r="BJ10" s="89">
        <v>7633.6097515015745</v>
      </c>
      <c r="BK10" s="89">
        <v>7588.362895089399</v>
      </c>
      <c r="BL10" s="89">
        <v>7537.1089449908668</v>
      </c>
      <c r="BM10" s="89">
        <v>7485.2219487957454</v>
      </c>
      <c r="BN10" s="362"/>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row>
    <row r="11" spans="1:95" ht="12.75" customHeight="1" x14ac:dyDescent="0.45">
      <c r="B11" s="96" t="s">
        <v>52</v>
      </c>
      <c r="C11" s="89" t="s">
        <v>32</v>
      </c>
      <c r="D11" s="89" t="s">
        <v>32</v>
      </c>
      <c r="E11" s="89" t="s">
        <v>32</v>
      </c>
      <c r="F11" s="89" t="s">
        <v>32</v>
      </c>
      <c r="G11" s="89">
        <v>5982.5628881500534</v>
      </c>
      <c r="H11" s="89">
        <v>5950</v>
      </c>
      <c r="I11" s="89">
        <v>5833</v>
      </c>
      <c r="J11" s="89">
        <v>5746</v>
      </c>
      <c r="K11" s="89">
        <v>5704</v>
      </c>
      <c r="L11" s="89">
        <v>5548</v>
      </c>
      <c r="M11" s="89">
        <v>5476</v>
      </c>
      <c r="N11" s="89">
        <v>5440</v>
      </c>
      <c r="O11" s="89">
        <v>5364</v>
      </c>
      <c r="P11" s="89">
        <v>5260</v>
      </c>
      <c r="Q11" s="89">
        <v>5119</v>
      </c>
      <c r="R11" s="89">
        <v>5054</v>
      </c>
      <c r="S11" s="89">
        <v>4286</v>
      </c>
      <c r="T11" s="89">
        <v>4141</v>
      </c>
      <c r="U11" s="89">
        <v>4052</v>
      </c>
      <c r="V11" s="89">
        <v>3950</v>
      </c>
      <c r="W11" s="89">
        <v>3851</v>
      </c>
      <c r="X11" s="89">
        <v>3761</v>
      </c>
      <c r="Y11" s="89">
        <v>3664</v>
      </c>
      <c r="Z11" s="89">
        <v>3586</v>
      </c>
      <c r="AA11" s="89">
        <v>3477</v>
      </c>
      <c r="AB11" s="89">
        <v>3391</v>
      </c>
      <c r="AC11" s="89">
        <v>3306</v>
      </c>
      <c r="AD11" s="89">
        <v>3222</v>
      </c>
      <c r="AE11" s="89">
        <v>3144</v>
      </c>
      <c r="AF11" s="89">
        <v>3065</v>
      </c>
      <c r="AG11" s="89">
        <v>3005</v>
      </c>
      <c r="AH11" s="89">
        <v>2969</v>
      </c>
      <c r="AI11" s="89">
        <v>2905</v>
      </c>
      <c r="AJ11" s="89">
        <v>2851</v>
      </c>
      <c r="AK11" s="89">
        <v>2783</v>
      </c>
      <c r="AL11" s="89">
        <v>2741</v>
      </c>
      <c r="AM11" s="89">
        <v>2695</v>
      </c>
      <c r="AN11" s="89">
        <v>2649</v>
      </c>
      <c r="AO11" s="89">
        <v>2623</v>
      </c>
      <c r="AP11" s="89">
        <v>2621</v>
      </c>
      <c r="AQ11" s="93">
        <v>2599</v>
      </c>
      <c r="AR11" s="89">
        <v>2578</v>
      </c>
      <c r="AS11" s="89">
        <v>2540</v>
      </c>
      <c r="AT11" s="89">
        <v>2514.1951978947268</v>
      </c>
      <c r="AU11" s="89">
        <v>2489.6267771936605</v>
      </c>
      <c r="AV11" s="89">
        <v>2464.0760575553531</v>
      </c>
      <c r="AW11" s="89">
        <v>2441.9692524478141</v>
      </c>
      <c r="AX11" s="89">
        <v>2420.0427785994161</v>
      </c>
      <c r="AY11" s="89">
        <v>2400.1948930183976</v>
      </c>
      <c r="AZ11" s="89">
        <v>2379.593963342345</v>
      </c>
      <c r="BA11" s="89">
        <v>2362.2948323528008</v>
      </c>
      <c r="BB11" s="89">
        <v>2345.5535611394489</v>
      </c>
      <c r="BC11" s="89">
        <v>2329.6562786278532</v>
      </c>
      <c r="BD11" s="89">
        <v>2312.3072226360259</v>
      </c>
      <c r="BE11" s="89">
        <v>2295.6015821721558</v>
      </c>
      <c r="BF11" s="89">
        <v>2277.4204011217685</v>
      </c>
      <c r="BG11" s="89">
        <v>2259.2044755611537</v>
      </c>
      <c r="BH11" s="89">
        <v>2238.899900752474</v>
      </c>
      <c r="BI11" s="89">
        <v>2219.5903310080466</v>
      </c>
      <c r="BJ11" s="89">
        <v>2199.0824322136364</v>
      </c>
      <c r="BK11" s="89">
        <v>2178.7044973711904</v>
      </c>
      <c r="BL11" s="89">
        <v>2156.3619235799601</v>
      </c>
      <c r="BM11" s="89">
        <v>2134.7327905622897</v>
      </c>
      <c r="BN11" s="362"/>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row>
    <row r="12" spans="1:95" ht="12.75" customHeight="1" x14ac:dyDescent="0.45">
      <c r="B12" s="96" t="s">
        <v>53</v>
      </c>
      <c r="C12" s="89" t="s">
        <v>32</v>
      </c>
      <c r="D12" s="89" t="s">
        <v>32</v>
      </c>
      <c r="E12" s="89" t="s">
        <v>32</v>
      </c>
      <c r="F12" s="89" t="s">
        <v>32</v>
      </c>
      <c r="G12" s="89">
        <v>828.07791230161217</v>
      </c>
      <c r="H12" s="89">
        <v>898</v>
      </c>
      <c r="I12" s="89">
        <v>901</v>
      </c>
      <c r="J12" s="89">
        <v>898</v>
      </c>
      <c r="K12" s="89">
        <v>906</v>
      </c>
      <c r="L12" s="89">
        <v>923</v>
      </c>
      <c r="M12" s="89">
        <v>905</v>
      </c>
      <c r="N12" s="89">
        <v>916</v>
      </c>
      <c r="O12" s="89">
        <v>910</v>
      </c>
      <c r="P12" s="89">
        <v>887</v>
      </c>
      <c r="Q12" s="89">
        <v>873</v>
      </c>
      <c r="R12" s="89">
        <v>872</v>
      </c>
      <c r="S12" s="89">
        <v>858</v>
      </c>
      <c r="T12" s="89">
        <v>836</v>
      </c>
      <c r="U12" s="89">
        <v>825</v>
      </c>
      <c r="V12" s="89">
        <v>810</v>
      </c>
      <c r="W12" s="89">
        <v>808</v>
      </c>
      <c r="X12" s="89">
        <v>806</v>
      </c>
      <c r="Y12" s="89">
        <v>793</v>
      </c>
      <c r="Z12" s="89">
        <v>778</v>
      </c>
      <c r="AA12" s="89">
        <v>766</v>
      </c>
      <c r="AB12" s="89">
        <v>754</v>
      </c>
      <c r="AC12" s="89">
        <v>733</v>
      </c>
      <c r="AD12" s="89">
        <v>699</v>
      </c>
      <c r="AE12" s="89">
        <v>699</v>
      </c>
      <c r="AF12" s="89">
        <v>690</v>
      </c>
      <c r="AG12" s="89">
        <v>672</v>
      </c>
      <c r="AH12" s="89">
        <v>675</v>
      </c>
      <c r="AI12" s="89">
        <v>674</v>
      </c>
      <c r="AJ12" s="89">
        <v>663</v>
      </c>
      <c r="AK12" s="89">
        <v>654</v>
      </c>
      <c r="AL12" s="89">
        <v>661</v>
      </c>
      <c r="AM12" s="89">
        <v>652</v>
      </c>
      <c r="AN12" s="89">
        <v>632</v>
      </c>
      <c r="AO12" s="89">
        <v>631</v>
      </c>
      <c r="AP12" s="89">
        <v>652</v>
      </c>
      <c r="AQ12" s="93">
        <v>650</v>
      </c>
      <c r="AR12" s="89">
        <v>661</v>
      </c>
      <c r="AS12" s="89">
        <v>657</v>
      </c>
      <c r="AT12" s="89">
        <v>659.38954825803</v>
      </c>
      <c r="AU12" s="89">
        <v>661.70307761105198</v>
      </c>
      <c r="AV12" s="89">
        <v>663.26515789211726</v>
      </c>
      <c r="AW12" s="89">
        <v>665.15176799040262</v>
      </c>
      <c r="AX12" s="89">
        <v>666.97149280773033</v>
      </c>
      <c r="AY12" s="89">
        <v>668.49955563881758</v>
      </c>
      <c r="AZ12" s="89">
        <v>669.30217535638587</v>
      </c>
      <c r="BA12" s="89">
        <v>670.20024325747272</v>
      </c>
      <c r="BB12" s="89">
        <v>670.54998904614501</v>
      </c>
      <c r="BC12" s="89">
        <v>670.63731605276075</v>
      </c>
      <c r="BD12" s="89">
        <v>670.07988412191025</v>
      </c>
      <c r="BE12" s="89">
        <v>669.69100813165551</v>
      </c>
      <c r="BF12" s="89">
        <v>668.82187291081345</v>
      </c>
      <c r="BG12" s="89">
        <v>668.49820402718694</v>
      </c>
      <c r="BH12" s="89">
        <v>668.17395073057151</v>
      </c>
      <c r="BI12" s="89">
        <v>667.74322606519615</v>
      </c>
      <c r="BJ12" s="89">
        <v>666.51350729365447</v>
      </c>
      <c r="BK12" s="89">
        <v>665.40959244257658</v>
      </c>
      <c r="BL12" s="89">
        <v>663.71795193832952</v>
      </c>
      <c r="BM12" s="89">
        <v>661.93962807561468</v>
      </c>
      <c r="BN12" s="362"/>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row>
    <row r="13" spans="1:95" ht="12.75" customHeight="1" x14ac:dyDescent="0.45">
      <c r="B13" s="96" t="s">
        <v>54</v>
      </c>
      <c r="C13" s="89" t="s">
        <v>32</v>
      </c>
      <c r="D13" s="89" t="s">
        <v>32</v>
      </c>
      <c r="E13" s="89" t="s">
        <v>32</v>
      </c>
      <c r="F13" s="89" t="s">
        <v>32</v>
      </c>
      <c r="G13" s="89">
        <v>3515.3307508939215</v>
      </c>
      <c r="H13" s="89">
        <v>3370</v>
      </c>
      <c r="I13" s="89">
        <v>3405</v>
      </c>
      <c r="J13" s="89">
        <v>3412</v>
      </c>
      <c r="K13" s="89">
        <v>3394</v>
      </c>
      <c r="L13" s="89">
        <v>3397</v>
      </c>
      <c r="M13" s="89">
        <v>3441</v>
      </c>
      <c r="N13" s="89">
        <v>3466</v>
      </c>
      <c r="O13" s="89">
        <v>3439</v>
      </c>
      <c r="P13" s="89">
        <v>3432</v>
      </c>
      <c r="Q13" s="89">
        <v>3388</v>
      </c>
      <c r="R13" s="89">
        <v>3379</v>
      </c>
      <c r="S13" s="89">
        <v>3336</v>
      </c>
      <c r="T13" s="89">
        <v>3334</v>
      </c>
      <c r="U13" s="89">
        <v>3259</v>
      </c>
      <c r="V13" s="89">
        <v>3235</v>
      </c>
      <c r="W13" s="89">
        <v>3204</v>
      </c>
      <c r="X13" s="89">
        <v>3125</v>
      </c>
      <c r="Y13" s="89">
        <v>3072</v>
      </c>
      <c r="Z13" s="89">
        <v>3044</v>
      </c>
      <c r="AA13" s="89">
        <v>2984</v>
      </c>
      <c r="AB13" s="89">
        <v>2954</v>
      </c>
      <c r="AC13" s="89">
        <v>2932</v>
      </c>
      <c r="AD13" s="89">
        <v>2916</v>
      </c>
      <c r="AE13" s="89">
        <v>2879</v>
      </c>
      <c r="AF13" s="89">
        <v>2853</v>
      </c>
      <c r="AG13" s="89">
        <v>2827</v>
      </c>
      <c r="AH13" s="89">
        <v>2784</v>
      </c>
      <c r="AI13" s="89">
        <v>2758</v>
      </c>
      <c r="AJ13" s="89">
        <v>2697</v>
      </c>
      <c r="AK13" s="89">
        <v>2663</v>
      </c>
      <c r="AL13" s="89">
        <v>2646</v>
      </c>
      <c r="AM13" s="89">
        <v>2606</v>
      </c>
      <c r="AN13" s="89">
        <v>2608</v>
      </c>
      <c r="AO13" s="89">
        <v>2579</v>
      </c>
      <c r="AP13" s="89">
        <v>2576</v>
      </c>
      <c r="AQ13" s="93">
        <v>2553</v>
      </c>
      <c r="AR13" s="89">
        <v>2542</v>
      </c>
      <c r="AS13" s="89">
        <v>2493</v>
      </c>
      <c r="AT13" s="89">
        <v>2470.974273167632</v>
      </c>
      <c r="AU13" s="89">
        <v>2452.0083371297437</v>
      </c>
      <c r="AV13" s="89">
        <v>2432.5809617198588</v>
      </c>
      <c r="AW13" s="89">
        <v>2416.3655051552696</v>
      </c>
      <c r="AX13" s="89">
        <v>2399.4989267646165</v>
      </c>
      <c r="AY13" s="89">
        <v>2386.8745206513877</v>
      </c>
      <c r="AZ13" s="89">
        <v>2374.9955666735873</v>
      </c>
      <c r="BA13" s="89">
        <v>2364.6606966027357</v>
      </c>
      <c r="BB13" s="89">
        <v>2353.2075918711516</v>
      </c>
      <c r="BC13" s="89">
        <v>2344.3866211020363</v>
      </c>
      <c r="BD13" s="89">
        <v>2334.6511693589382</v>
      </c>
      <c r="BE13" s="89">
        <v>2327.341936608118</v>
      </c>
      <c r="BF13" s="89">
        <v>2319.097358753505</v>
      </c>
      <c r="BG13" s="89">
        <v>2311.9157678621714</v>
      </c>
      <c r="BH13" s="89">
        <v>2302.7077266895412</v>
      </c>
      <c r="BI13" s="89">
        <v>2295.6132073048175</v>
      </c>
      <c r="BJ13" s="89">
        <v>2287.3979214815758</v>
      </c>
      <c r="BK13" s="89">
        <v>2280.6557123913922</v>
      </c>
      <c r="BL13" s="89">
        <v>2272.089739090854</v>
      </c>
      <c r="BM13" s="89">
        <v>2264.3504379224569</v>
      </c>
      <c r="BN13" s="362"/>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row>
    <row r="14" spans="1:95" ht="12.75" customHeight="1" x14ac:dyDescent="0.45">
      <c r="B14" s="96" t="s">
        <v>58</v>
      </c>
      <c r="C14" s="89" t="s">
        <v>32</v>
      </c>
      <c r="D14" s="89" t="s">
        <v>32</v>
      </c>
      <c r="E14" s="89" t="s">
        <v>32</v>
      </c>
      <c r="F14" s="89" t="s">
        <v>32</v>
      </c>
      <c r="G14" s="89">
        <v>0</v>
      </c>
      <c r="H14" s="89">
        <v>0</v>
      </c>
      <c r="I14" s="89">
        <v>0</v>
      </c>
      <c r="J14" s="89">
        <v>0</v>
      </c>
      <c r="K14" s="89">
        <v>0</v>
      </c>
      <c r="L14" s="89">
        <v>0</v>
      </c>
      <c r="M14" s="89">
        <v>0</v>
      </c>
      <c r="N14" s="89">
        <v>0</v>
      </c>
      <c r="O14" s="89">
        <v>0</v>
      </c>
      <c r="P14" s="89">
        <v>0</v>
      </c>
      <c r="Q14" s="89">
        <v>0</v>
      </c>
      <c r="R14" s="89">
        <v>0</v>
      </c>
      <c r="S14" s="89">
        <v>730</v>
      </c>
      <c r="T14" s="89">
        <v>732</v>
      </c>
      <c r="U14" s="89">
        <v>779</v>
      </c>
      <c r="V14" s="89">
        <v>754</v>
      </c>
      <c r="W14" s="89">
        <v>794</v>
      </c>
      <c r="X14" s="89">
        <v>795</v>
      </c>
      <c r="Y14" s="89">
        <v>794</v>
      </c>
      <c r="Z14" s="89">
        <v>773</v>
      </c>
      <c r="AA14" s="89">
        <v>761</v>
      </c>
      <c r="AB14" s="89">
        <v>750</v>
      </c>
      <c r="AC14" s="89">
        <v>740</v>
      </c>
      <c r="AD14" s="89">
        <v>740</v>
      </c>
      <c r="AE14" s="89">
        <v>753</v>
      </c>
      <c r="AF14" s="89">
        <v>762</v>
      </c>
      <c r="AG14" s="89">
        <v>763</v>
      </c>
      <c r="AH14" s="89">
        <v>773</v>
      </c>
      <c r="AI14" s="89">
        <v>761</v>
      </c>
      <c r="AJ14" s="89">
        <v>775</v>
      </c>
      <c r="AK14" s="89">
        <v>766</v>
      </c>
      <c r="AL14" s="89">
        <v>782</v>
      </c>
      <c r="AM14" s="89">
        <v>782</v>
      </c>
      <c r="AN14" s="89">
        <v>790</v>
      </c>
      <c r="AO14" s="89">
        <v>786</v>
      </c>
      <c r="AP14" s="89">
        <v>771</v>
      </c>
      <c r="AQ14" s="93">
        <v>733</v>
      </c>
      <c r="AR14" s="89">
        <v>719</v>
      </c>
      <c r="AS14" s="89">
        <v>703</v>
      </c>
      <c r="AT14" s="89">
        <v>697.34433732821878</v>
      </c>
      <c r="AU14" s="89">
        <v>693.90733395590109</v>
      </c>
      <c r="AV14" s="89">
        <v>691.07995263735836</v>
      </c>
      <c r="AW14" s="89">
        <v>687.3548724161534</v>
      </c>
      <c r="AX14" s="89">
        <v>682.61879326922804</v>
      </c>
      <c r="AY14" s="89">
        <v>679.24747114795923</v>
      </c>
      <c r="AZ14" s="89">
        <v>676.19957066351196</v>
      </c>
      <c r="BA14" s="89">
        <v>673.68294932009155</v>
      </c>
      <c r="BB14" s="89">
        <v>670.90041135454294</v>
      </c>
      <c r="BC14" s="89">
        <v>667.73097653842922</v>
      </c>
      <c r="BD14" s="89">
        <v>663.6701150743603</v>
      </c>
      <c r="BE14" s="89">
        <v>659.29738319843671</v>
      </c>
      <c r="BF14" s="89">
        <v>654.1845287804482</v>
      </c>
      <c r="BG14" s="89">
        <v>649.52437243479142</v>
      </c>
      <c r="BH14" s="89">
        <v>644.6370975134663</v>
      </c>
      <c r="BI14" s="89">
        <v>638.92245113666729</v>
      </c>
      <c r="BJ14" s="89">
        <v>631.81739529699439</v>
      </c>
      <c r="BK14" s="89">
        <v>624.92672480193198</v>
      </c>
      <c r="BL14" s="89">
        <v>617.64082090638044</v>
      </c>
      <c r="BM14" s="89">
        <v>610.21511432963064</v>
      </c>
      <c r="BN14" s="362"/>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row>
    <row r="15" spans="1:95" ht="12.75" customHeight="1" x14ac:dyDescent="0.45">
      <c r="B15" s="96" t="s">
        <v>59</v>
      </c>
      <c r="C15" s="96">
        <v>162730</v>
      </c>
      <c r="D15" s="96">
        <v>162060</v>
      </c>
      <c r="E15" s="96">
        <v>162505</v>
      </c>
      <c r="F15" s="96">
        <v>161691.00008040204</v>
      </c>
      <c r="G15" s="96">
        <v>159425</v>
      </c>
      <c r="H15" s="96">
        <v>158474</v>
      </c>
      <c r="I15" s="96">
        <v>157865</v>
      </c>
      <c r="J15" s="96">
        <v>156604</v>
      </c>
      <c r="K15" s="96">
        <v>154602</v>
      </c>
      <c r="L15" s="96">
        <v>152588</v>
      </c>
      <c r="M15" s="96">
        <v>150615</v>
      </c>
      <c r="N15" s="96">
        <v>148036</v>
      </c>
      <c r="O15" s="96">
        <v>145546</v>
      </c>
      <c r="P15" s="96">
        <v>142644</v>
      </c>
      <c r="Q15" s="96">
        <v>139727</v>
      </c>
      <c r="R15" s="96">
        <v>137106</v>
      </c>
      <c r="S15" s="96">
        <v>134311</v>
      </c>
      <c r="T15" s="96">
        <v>131000</v>
      </c>
      <c r="U15" s="96">
        <v>128146</v>
      </c>
      <c r="V15" s="96">
        <v>125212</v>
      </c>
      <c r="W15" s="96">
        <v>122355</v>
      </c>
      <c r="X15" s="96">
        <v>119436</v>
      </c>
      <c r="Y15" s="96">
        <v>116498</v>
      </c>
      <c r="Z15" s="96">
        <v>113538</v>
      </c>
      <c r="AA15" s="96">
        <v>110644</v>
      </c>
      <c r="AB15" s="96">
        <v>108060</v>
      </c>
      <c r="AC15" s="96">
        <v>105705</v>
      </c>
      <c r="AD15" s="96">
        <v>103240</v>
      </c>
      <c r="AE15" s="96">
        <v>101059</v>
      </c>
      <c r="AF15" s="96">
        <v>98704</v>
      </c>
      <c r="AG15" s="96">
        <v>96493</v>
      </c>
      <c r="AH15" s="96">
        <v>94343</v>
      </c>
      <c r="AI15" s="96">
        <v>92374</v>
      </c>
      <c r="AJ15" s="96">
        <v>90464</v>
      </c>
      <c r="AK15" s="96">
        <v>88974</v>
      </c>
      <c r="AL15" s="96">
        <v>87238</v>
      </c>
      <c r="AM15" s="96">
        <v>85811</v>
      </c>
      <c r="AN15" s="96">
        <v>84385</v>
      </c>
      <c r="AO15" s="96">
        <v>83363</v>
      </c>
      <c r="AP15" s="96">
        <v>82935</v>
      </c>
      <c r="AQ15" s="122">
        <v>81918</v>
      </c>
      <c r="AR15" s="96">
        <v>81384</v>
      </c>
      <c r="AS15" s="96">
        <v>80252</v>
      </c>
      <c r="AT15" s="96">
        <v>79304.116317909036</v>
      </c>
      <c r="AU15" s="96">
        <v>78506.498733772387</v>
      </c>
      <c r="AV15" s="96">
        <v>77750.437305029394</v>
      </c>
      <c r="AW15" s="96">
        <v>77121.053609173221</v>
      </c>
      <c r="AX15" s="96">
        <v>76501.980066900476</v>
      </c>
      <c r="AY15" s="96">
        <v>75970.880431874859</v>
      </c>
      <c r="AZ15" s="96">
        <v>75433.42324268847</v>
      </c>
      <c r="BA15" s="96">
        <v>74960.268061522715</v>
      </c>
      <c r="BB15" s="96">
        <v>74465.294714333198</v>
      </c>
      <c r="BC15" s="96">
        <v>74015.463736222126</v>
      </c>
      <c r="BD15" s="96">
        <v>73533.757262139785</v>
      </c>
      <c r="BE15" s="96">
        <v>73083.42119351821</v>
      </c>
      <c r="BF15" s="96">
        <v>72590.944772181349</v>
      </c>
      <c r="BG15" s="96">
        <v>72123.485887287592</v>
      </c>
      <c r="BH15" s="96">
        <v>71608.14071960935</v>
      </c>
      <c r="BI15" s="96">
        <v>71110.200048124345</v>
      </c>
      <c r="BJ15" s="96">
        <v>70558.56326924148</v>
      </c>
      <c r="BK15" s="96">
        <v>70019.671054311795</v>
      </c>
      <c r="BL15" s="96">
        <v>69422.958423591685</v>
      </c>
      <c r="BM15" s="96">
        <v>68836.992758327106</v>
      </c>
      <c r="BN15" s="362"/>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row>
    <row r="16" spans="1:95" ht="12.75" customHeight="1" x14ac:dyDescent="0.4">
      <c r="A16" s="94"/>
      <c r="B16" s="96" t="s">
        <v>12</v>
      </c>
    </row>
    <row r="17" spans="1:95" ht="12.75" customHeight="1" x14ac:dyDescent="0.4">
      <c r="A17" s="94"/>
      <c r="CC17" s="89"/>
      <c r="CD17" s="89"/>
      <c r="CE17" s="89"/>
      <c r="CF17" s="89"/>
      <c r="CG17" s="89"/>
      <c r="CH17" s="89"/>
      <c r="CI17" s="89"/>
      <c r="CJ17" s="89"/>
      <c r="CK17" s="89"/>
      <c r="CL17" s="89"/>
      <c r="CM17" s="89"/>
      <c r="CN17" s="89"/>
      <c r="CO17" s="89"/>
      <c r="CP17" s="89"/>
      <c r="CQ17" s="89"/>
    </row>
    <row r="18" spans="1:95" ht="12.75" customHeight="1" x14ac:dyDescent="0.4">
      <c r="A18" s="94"/>
      <c r="CC18" s="89"/>
      <c r="CD18" s="89"/>
      <c r="CE18" s="89"/>
      <c r="CF18" s="89"/>
      <c r="CG18" s="89"/>
      <c r="CH18" s="89"/>
      <c r="CI18" s="89"/>
      <c r="CJ18" s="89"/>
      <c r="CK18" s="89"/>
      <c r="CL18" s="89"/>
      <c r="CM18" s="89"/>
      <c r="CN18" s="89"/>
      <c r="CO18" s="89"/>
      <c r="CP18" s="89"/>
      <c r="CQ18" s="89"/>
    </row>
    <row r="19" spans="1:95" ht="12.75" customHeight="1" x14ac:dyDescent="0.4">
      <c r="A19" s="94"/>
      <c r="CC19" s="89"/>
      <c r="CD19" s="89"/>
      <c r="CE19" s="89"/>
      <c r="CF19" s="89"/>
      <c r="CG19" s="89"/>
      <c r="CH19" s="89"/>
      <c r="CI19" s="89"/>
      <c r="CJ19" s="89"/>
      <c r="CK19" s="89"/>
      <c r="CL19" s="89"/>
      <c r="CM19" s="89"/>
      <c r="CN19" s="89"/>
      <c r="CO19" s="89"/>
      <c r="CP19" s="89"/>
      <c r="CQ19" s="89"/>
    </row>
    <row r="20" spans="1:95" ht="12.75" customHeight="1" x14ac:dyDescent="0.4">
      <c r="A20" s="94"/>
      <c r="CC20" s="89"/>
      <c r="CD20" s="89"/>
      <c r="CE20" s="89"/>
      <c r="CF20" s="89"/>
      <c r="CG20" s="89"/>
      <c r="CH20" s="89"/>
      <c r="CI20" s="89"/>
      <c r="CJ20" s="89"/>
      <c r="CK20" s="89"/>
      <c r="CL20" s="89"/>
      <c r="CM20" s="89"/>
      <c r="CN20" s="89"/>
      <c r="CO20" s="89"/>
      <c r="CP20" s="89"/>
      <c r="CQ20" s="89"/>
    </row>
    <row r="21" spans="1:95" ht="12.75" customHeight="1" x14ac:dyDescent="0.4">
      <c r="A21" s="94"/>
      <c r="CC21" s="89"/>
      <c r="CD21" s="89"/>
      <c r="CE21" s="89"/>
      <c r="CF21" s="89"/>
      <c r="CG21" s="89"/>
      <c r="CH21" s="89"/>
      <c r="CI21" s="89"/>
      <c r="CJ21" s="89"/>
      <c r="CK21" s="89"/>
      <c r="CL21" s="89"/>
      <c r="CM21" s="89"/>
      <c r="CN21" s="89"/>
      <c r="CO21" s="89"/>
      <c r="CP21" s="89"/>
      <c r="CQ21" s="89"/>
    </row>
    <row r="22" spans="1:95" ht="12.75" customHeight="1" x14ac:dyDescent="0.4">
      <c r="A22" s="94"/>
      <c r="CC22" s="89"/>
      <c r="CD22" s="89"/>
      <c r="CE22" s="89"/>
      <c r="CF22" s="89"/>
      <c r="CG22" s="89"/>
      <c r="CH22" s="89"/>
      <c r="CI22" s="89"/>
      <c r="CJ22" s="89"/>
      <c r="CK22" s="89"/>
      <c r="CL22" s="89"/>
      <c r="CM22" s="89"/>
      <c r="CN22" s="89"/>
      <c r="CO22" s="89"/>
      <c r="CP22" s="89"/>
      <c r="CQ22" s="89"/>
    </row>
    <row r="23" spans="1:95" ht="12.75" customHeight="1" x14ac:dyDescent="0.4">
      <c r="A23" s="94"/>
      <c r="CC23" s="89"/>
      <c r="CD23" s="89"/>
      <c r="CE23" s="89"/>
      <c r="CF23" s="89"/>
      <c r="CG23" s="89"/>
      <c r="CH23" s="89"/>
      <c r="CI23" s="89"/>
      <c r="CJ23" s="89"/>
      <c r="CK23" s="89"/>
      <c r="CL23" s="89"/>
      <c r="CM23" s="89"/>
      <c r="CN23" s="89"/>
      <c r="CO23" s="89"/>
      <c r="CP23" s="89"/>
      <c r="CQ23" s="89"/>
    </row>
    <row r="24" spans="1:95" ht="12.75" customHeight="1" x14ac:dyDescent="0.4">
      <c r="A24" s="94"/>
      <c r="CC24" s="89"/>
      <c r="CD24" s="89"/>
      <c r="CE24" s="89"/>
      <c r="CF24" s="89"/>
      <c r="CG24" s="89"/>
      <c r="CH24" s="89"/>
      <c r="CI24" s="89"/>
      <c r="CJ24" s="89"/>
      <c r="CK24" s="89"/>
      <c r="CL24" s="89"/>
      <c r="CM24" s="89"/>
      <c r="CN24" s="89"/>
      <c r="CO24" s="89"/>
      <c r="CP24" s="89"/>
      <c r="CQ24" s="89"/>
    </row>
    <row r="25" spans="1:95" ht="12.75" customHeight="1" x14ac:dyDescent="0.4">
      <c r="A25" s="94"/>
      <c r="CC25" s="89"/>
      <c r="CD25" s="89"/>
      <c r="CE25" s="89"/>
      <c r="CF25" s="89"/>
      <c r="CG25" s="89"/>
      <c r="CH25" s="89"/>
      <c r="CI25" s="89"/>
      <c r="CJ25" s="89"/>
      <c r="CK25" s="89"/>
      <c r="CL25" s="89"/>
      <c r="CM25" s="89"/>
      <c r="CN25" s="89"/>
      <c r="CO25" s="89"/>
      <c r="CP25" s="89"/>
      <c r="CQ25" s="89"/>
    </row>
    <row r="26" spans="1:95" ht="12.75" customHeight="1" x14ac:dyDescent="0.4">
      <c r="A26" s="104" t="s">
        <v>43</v>
      </c>
    </row>
    <row r="27" spans="1:95" ht="12.75" customHeight="1" x14ac:dyDescent="0.4">
      <c r="A27" s="94"/>
      <c r="B27" s="96" t="s">
        <v>55</v>
      </c>
      <c r="C27" s="89" t="s">
        <v>32</v>
      </c>
      <c r="D27" s="89" t="s">
        <v>32</v>
      </c>
      <c r="E27" s="89" t="s">
        <v>32</v>
      </c>
      <c r="F27" s="89" t="s">
        <v>32</v>
      </c>
      <c r="G27" s="89">
        <v>1654</v>
      </c>
      <c r="H27" s="89">
        <v>1610</v>
      </c>
      <c r="I27" s="89">
        <v>1567</v>
      </c>
      <c r="J27" s="89">
        <v>1502</v>
      </c>
      <c r="K27" s="89">
        <v>1459</v>
      </c>
      <c r="L27" s="89">
        <v>1462</v>
      </c>
      <c r="M27" s="89">
        <v>1423</v>
      </c>
      <c r="N27" s="89">
        <v>1412</v>
      </c>
      <c r="O27" s="89">
        <v>1371</v>
      </c>
      <c r="P27" s="89">
        <v>1325</v>
      </c>
      <c r="Q27" s="89">
        <v>1281</v>
      </c>
      <c r="R27" s="89">
        <v>1253</v>
      </c>
      <c r="S27" s="89">
        <v>1229</v>
      </c>
      <c r="T27" s="89">
        <v>1203</v>
      </c>
      <c r="U27" s="89">
        <v>1159</v>
      </c>
      <c r="V27" s="89">
        <v>1108</v>
      </c>
      <c r="W27" s="89">
        <v>1055</v>
      </c>
      <c r="X27" s="89">
        <v>1000</v>
      </c>
      <c r="Y27" s="89">
        <v>959</v>
      </c>
      <c r="Z27" s="89">
        <v>891</v>
      </c>
      <c r="AA27" s="89">
        <v>868</v>
      </c>
      <c r="AB27" s="89">
        <v>832</v>
      </c>
      <c r="AC27" s="89">
        <v>791</v>
      </c>
      <c r="AD27" s="89">
        <v>741</v>
      </c>
      <c r="AE27" s="89">
        <v>700</v>
      </c>
      <c r="AF27" s="89">
        <v>671</v>
      </c>
      <c r="AG27" s="89">
        <v>644</v>
      </c>
      <c r="AH27" s="89">
        <v>623</v>
      </c>
      <c r="AI27" s="89">
        <v>594</v>
      </c>
      <c r="AJ27" s="89">
        <v>559</v>
      </c>
      <c r="AK27" s="89">
        <v>533</v>
      </c>
      <c r="AL27" s="89">
        <v>513</v>
      </c>
      <c r="AM27" s="89">
        <v>488</v>
      </c>
      <c r="AN27" s="89">
        <v>484</v>
      </c>
      <c r="AO27" s="89">
        <v>489</v>
      </c>
      <c r="AP27" s="89">
        <v>473</v>
      </c>
      <c r="AQ27" s="93">
        <v>479</v>
      </c>
      <c r="AR27" s="89">
        <v>491</v>
      </c>
      <c r="AS27" s="89">
        <v>481</v>
      </c>
      <c r="AT27" s="89">
        <v>482.22580232309861</v>
      </c>
      <c r="AU27" s="89">
        <v>483.31463137655169</v>
      </c>
      <c r="AV27" s="89">
        <v>484.03568632564901</v>
      </c>
      <c r="AW27" s="89">
        <v>487.71362202962047</v>
      </c>
      <c r="AX27" s="89">
        <v>492.34506975956282</v>
      </c>
      <c r="AY27" s="89">
        <v>497.96395046821533</v>
      </c>
      <c r="AZ27" s="89">
        <v>503.42937275633034</v>
      </c>
      <c r="BA27" s="89">
        <v>510.9129046858647</v>
      </c>
      <c r="BB27" s="89">
        <v>519.00789201639532</v>
      </c>
      <c r="BC27" s="89">
        <v>527.34018917125388</v>
      </c>
      <c r="BD27" s="89">
        <v>535.01202846628428</v>
      </c>
      <c r="BE27" s="89">
        <v>543.87768766476051</v>
      </c>
      <c r="BF27" s="89">
        <v>552.72739233832192</v>
      </c>
      <c r="BG27" s="89">
        <v>561.86868618308802</v>
      </c>
      <c r="BH27" s="89">
        <v>570.47451697173881</v>
      </c>
      <c r="BI27" s="89">
        <v>578.73559399623048</v>
      </c>
      <c r="BJ27" s="89">
        <v>585.89559600013979</v>
      </c>
      <c r="BK27" s="89">
        <v>593.41276817815435</v>
      </c>
      <c r="BL27" s="89">
        <v>600.42111673049772</v>
      </c>
      <c r="BM27" s="89">
        <v>607.62102567720672</v>
      </c>
    </row>
    <row r="28" spans="1:95" ht="12.75" customHeight="1" x14ac:dyDescent="0.4">
      <c r="A28" s="94"/>
      <c r="B28" s="96" t="s">
        <v>48</v>
      </c>
      <c r="C28" s="89" t="s">
        <v>32</v>
      </c>
      <c r="D28" s="89" t="s">
        <v>32</v>
      </c>
      <c r="E28" s="89" t="s">
        <v>32</v>
      </c>
      <c r="F28" s="89" t="s">
        <v>32</v>
      </c>
      <c r="G28" s="89">
        <v>1101</v>
      </c>
      <c r="H28" s="89">
        <v>1067</v>
      </c>
      <c r="I28" s="89">
        <v>1040</v>
      </c>
      <c r="J28" s="89">
        <v>995</v>
      </c>
      <c r="K28" s="89">
        <v>961</v>
      </c>
      <c r="L28" s="89">
        <v>937</v>
      </c>
      <c r="M28" s="89">
        <v>918</v>
      </c>
      <c r="N28" s="89">
        <v>892</v>
      </c>
      <c r="O28" s="89">
        <v>880</v>
      </c>
      <c r="P28" s="89">
        <v>874</v>
      </c>
      <c r="Q28" s="89">
        <v>856</v>
      </c>
      <c r="R28" s="89">
        <v>847</v>
      </c>
      <c r="S28" s="89">
        <v>814</v>
      </c>
      <c r="T28" s="89">
        <v>798</v>
      </c>
      <c r="U28" s="89">
        <v>767</v>
      </c>
      <c r="V28" s="89">
        <v>740</v>
      </c>
      <c r="W28" s="89">
        <v>698</v>
      </c>
      <c r="X28" s="89">
        <v>667</v>
      </c>
      <c r="Y28" s="89">
        <v>633</v>
      </c>
      <c r="Z28" s="89">
        <v>606</v>
      </c>
      <c r="AA28" s="89">
        <v>574</v>
      </c>
      <c r="AB28" s="89">
        <v>546</v>
      </c>
      <c r="AC28" s="89">
        <v>514</v>
      </c>
      <c r="AD28" s="89">
        <v>490</v>
      </c>
      <c r="AE28" s="89">
        <v>465</v>
      </c>
      <c r="AF28" s="89">
        <v>457</v>
      </c>
      <c r="AG28" s="89">
        <v>430</v>
      </c>
      <c r="AH28" s="89">
        <v>405</v>
      </c>
      <c r="AI28" s="89">
        <v>388</v>
      </c>
      <c r="AJ28" s="89">
        <v>361</v>
      </c>
      <c r="AK28" s="89">
        <v>346</v>
      </c>
      <c r="AL28" s="89">
        <v>328</v>
      </c>
      <c r="AM28" s="89">
        <v>317</v>
      </c>
      <c r="AN28" s="89">
        <v>316</v>
      </c>
      <c r="AO28" s="89">
        <v>306</v>
      </c>
      <c r="AP28" s="89">
        <v>299</v>
      </c>
      <c r="AQ28" s="93">
        <v>298</v>
      </c>
      <c r="AR28" s="89">
        <v>293</v>
      </c>
      <c r="AS28" s="89">
        <v>284</v>
      </c>
      <c r="AT28" s="89">
        <v>282.66741602564252</v>
      </c>
      <c r="AU28" s="89">
        <v>282.69549816729841</v>
      </c>
      <c r="AV28" s="89">
        <v>283.14078845546339</v>
      </c>
      <c r="AW28" s="89">
        <v>284.40107027589761</v>
      </c>
      <c r="AX28" s="89">
        <v>285.45314335082594</v>
      </c>
      <c r="AY28" s="89">
        <v>289.41277155434153</v>
      </c>
      <c r="AZ28" s="89">
        <v>294.85773823804152</v>
      </c>
      <c r="BA28" s="89">
        <v>301.4859691693303</v>
      </c>
      <c r="BB28" s="89">
        <v>308.2148959830684</v>
      </c>
      <c r="BC28" s="89">
        <v>314.72580394222985</v>
      </c>
      <c r="BD28" s="89">
        <v>320.44303588142384</v>
      </c>
      <c r="BE28" s="89">
        <v>326.22757738438759</v>
      </c>
      <c r="BF28" s="89">
        <v>331.56289351676293</v>
      </c>
      <c r="BG28" s="89">
        <v>337.5862273720586</v>
      </c>
      <c r="BH28" s="89">
        <v>343.48511105408738</v>
      </c>
      <c r="BI28" s="89">
        <v>349.81453457178469</v>
      </c>
      <c r="BJ28" s="89">
        <v>355.84312192218351</v>
      </c>
      <c r="BK28" s="89">
        <v>361.63479641473066</v>
      </c>
      <c r="BL28" s="89">
        <v>366.58780726053141</v>
      </c>
      <c r="BM28" s="89">
        <v>370.99487319181213</v>
      </c>
    </row>
    <row r="29" spans="1:95" ht="12.75" customHeight="1" x14ac:dyDescent="0.4">
      <c r="A29" s="94"/>
      <c r="B29" s="96" t="s">
        <v>49</v>
      </c>
      <c r="C29" s="89" t="s">
        <v>32</v>
      </c>
      <c r="D29" s="89" t="s">
        <v>32</v>
      </c>
      <c r="E29" s="89" t="s">
        <v>32</v>
      </c>
      <c r="F29" s="89" t="s">
        <v>32</v>
      </c>
      <c r="G29" s="89">
        <v>851</v>
      </c>
      <c r="H29" s="89">
        <v>835</v>
      </c>
      <c r="I29" s="89">
        <v>822</v>
      </c>
      <c r="J29" s="89">
        <v>805</v>
      </c>
      <c r="K29" s="89">
        <v>778</v>
      </c>
      <c r="L29" s="89">
        <v>778</v>
      </c>
      <c r="M29" s="89">
        <v>764</v>
      </c>
      <c r="N29" s="89">
        <v>755</v>
      </c>
      <c r="O29" s="89">
        <v>758</v>
      </c>
      <c r="P29" s="89">
        <v>749</v>
      </c>
      <c r="Q29" s="89">
        <v>725</v>
      </c>
      <c r="R29" s="89">
        <v>720</v>
      </c>
      <c r="S29" s="89">
        <v>714</v>
      </c>
      <c r="T29" s="89">
        <v>714</v>
      </c>
      <c r="U29" s="89">
        <v>698</v>
      </c>
      <c r="V29" s="89">
        <v>695</v>
      </c>
      <c r="W29" s="89">
        <v>675</v>
      </c>
      <c r="X29" s="89">
        <v>656</v>
      </c>
      <c r="Y29" s="89">
        <v>643</v>
      </c>
      <c r="Z29" s="89">
        <v>640</v>
      </c>
      <c r="AA29" s="89">
        <v>625</v>
      </c>
      <c r="AB29" s="89">
        <v>621</v>
      </c>
      <c r="AC29" s="89">
        <v>621</v>
      </c>
      <c r="AD29" s="89">
        <v>625</v>
      </c>
      <c r="AE29" s="89">
        <v>622</v>
      </c>
      <c r="AF29" s="89">
        <v>632</v>
      </c>
      <c r="AG29" s="89">
        <v>641</v>
      </c>
      <c r="AH29" s="89">
        <v>653</v>
      </c>
      <c r="AI29" s="89">
        <v>678</v>
      </c>
      <c r="AJ29" s="89">
        <v>673</v>
      </c>
      <c r="AK29" s="89">
        <v>692</v>
      </c>
      <c r="AL29" s="89">
        <v>695</v>
      </c>
      <c r="AM29" s="89">
        <v>695</v>
      </c>
      <c r="AN29" s="89">
        <v>754</v>
      </c>
      <c r="AO29" s="89">
        <v>813</v>
      </c>
      <c r="AP29" s="89">
        <v>837</v>
      </c>
      <c r="AQ29" s="93">
        <v>857</v>
      </c>
      <c r="AR29" s="89">
        <v>871</v>
      </c>
      <c r="AS29" s="89">
        <v>907</v>
      </c>
      <c r="AT29" s="89">
        <v>939.63825640124219</v>
      </c>
      <c r="AU29" s="89">
        <v>972.98134550061206</v>
      </c>
      <c r="AV29" s="89">
        <v>1007.4994126156765</v>
      </c>
      <c r="AW29" s="89">
        <v>1040.3235181603554</v>
      </c>
      <c r="AX29" s="89">
        <v>1070.0730753086527</v>
      </c>
      <c r="AY29" s="89">
        <v>1102.4700709930123</v>
      </c>
      <c r="AZ29" s="89">
        <v>1135.8641695346212</v>
      </c>
      <c r="BA29" s="89">
        <v>1168.9161075286638</v>
      </c>
      <c r="BB29" s="89">
        <v>1200.5952437879935</v>
      </c>
      <c r="BC29" s="89">
        <v>1234.2197930248544</v>
      </c>
      <c r="BD29" s="89">
        <v>1268.139354664391</v>
      </c>
      <c r="BE29" s="89">
        <v>1302.542948943445</v>
      </c>
      <c r="BF29" s="89">
        <v>1335.7649762373619</v>
      </c>
      <c r="BG29" s="89">
        <v>1368.5989578323454</v>
      </c>
      <c r="BH29" s="89">
        <v>1399.7013785910817</v>
      </c>
      <c r="BI29" s="89">
        <v>1429.8835442555676</v>
      </c>
      <c r="BJ29" s="89">
        <v>1457.6633229790048</v>
      </c>
      <c r="BK29" s="89">
        <v>1484.1763812276993</v>
      </c>
      <c r="BL29" s="89">
        <v>1507.6980704546854</v>
      </c>
      <c r="BM29" s="89">
        <v>1530.1699685649735</v>
      </c>
    </row>
    <row r="30" spans="1:95" ht="12.75" customHeight="1" x14ac:dyDescent="0.4">
      <c r="A30" s="94"/>
      <c r="B30" s="96" t="s">
        <v>50</v>
      </c>
      <c r="C30" s="89" t="s">
        <v>32</v>
      </c>
      <c r="D30" s="89" t="s">
        <v>32</v>
      </c>
      <c r="E30" s="89" t="s">
        <v>32</v>
      </c>
      <c r="F30" s="89" t="s">
        <v>32</v>
      </c>
      <c r="G30" s="89">
        <v>373</v>
      </c>
      <c r="H30" s="89">
        <v>359</v>
      </c>
      <c r="I30" s="89">
        <v>354</v>
      </c>
      <c r="J30" s="89">
        <v>348</v>
      </c>
      <c r="K30" s="89">
        <v>345</v>
      </c>
      <c r="L30" s="89">
        <v>348</v>
      </c>
      <c r="M30" s="89">
        <v>348</v>
      </c>
      <c r="N30" s="89">
        <v>334</v>
      </c>
      <c r="O30" s="89">
        <v>329</v>
      </c>
      <c r="P30" s="89">
        <v>329</v>
      </c>
      <c r="Q30" s="89">
        <v>321</v>
      </c>
      <c r="R30" s="89">
        <v>321</v>
      </c>
      <c r="S30" s="89">
        <v>309</v>
      </c>
      <c r="T30" s="89">
        <v>298</v>
      </c>
      <c r="U30" s="89">
        <v>285</v>
      </c>
      <c r="V30" s="89">
        <v>278</v>
      </c>
      <c r="W30" s="89">
        <v>261</v>
      </c>
      <c r="X30" s="89">
        <v>250</v>
      </c>
      <c r="Y30" s="89">
        <v>231</v>
      </c>
      <c r="Z30" s="89">
        <v>222</v>
      </c>
      <c r="AA30" s="89">
        <v>204</v>
      </c>
      <c r="AB30" s="89">
        <v>198</v>
      </c>
      <c r="AC30" s="89">
        <v>189</v>
      </c>
      <c r="AD30" s="89">
        <v>174</v>
      </c>
      <c r="AE30" s="89">
        <v>174</v>
      </c>
      <c r="AF30" s="89">
        <v>161</v>
      </c>
      <c r="AG30" s="89">
        <v>157</v>
      </c>
      <c r="AH30" s="89">
        <v>150</v>
      </c>
      <c r="AI30" s="89">
        <v>148</v>
      </c>
      <c r="AJ30" s="89">
        <v>145</v>
      </c>
      <c r="AK30" s="89">
        <v>153</v>
      </c>
      <c r="AL30" s="89">
        <v>145</v>
      </c>
      <c r="AM30" s="89">
        <v>147</v>
      </c>
      <c r="AN30" s="89">
        <v>150</v>
      </c>
      <c r="AO30" s="89">
        <v>154</v>
      </c>
      <c r="AP30" s="89">
        <v>152</v>
      </c>
      <c r="AQ30" s="93">
        <v>159</v>
      </c>
      <c r="AR30" s="89">
        <v>163</v>
      </c>
      <c r="AS30" s="89">
        <v>164</v>
      </c>
      <c r="AT30" s="89">
        <v>164.21151685116862</v>
      </c>
      <c r="AU30" s="89">
        <v>165.53486601119258</v>
      </c>
      <c r="AV30" s="89">
        <v>167.13771964994669</v>
      </c>
      <c r="AW30" s="89">
        <v>168.46147462630526</v>
      </c>
      <c r="AX30" s="89">
        <v>169.26298509285868</v>
      </c>
      <c r="AY30" s="89">
        <v>170.33100956275939</v>
      </c>
      <c r="AZ30" s="89">
        <v>171.16995742495234</v>
      </c>
      <c r="BA30" s="89">
        <v>172.37489648510169</v>
      </c>
      <c r="BB30" s="89">
        <v>173.463531368004</v>
      </c>
      <c r="BC30" s="89">
        <v>175.02408924321747</v>
      </c>
      <c r="BD30" s="89">
        <v>176.68358053238612</v>
      </c>
      <c r="BE30" s="89">
        <v>179.08668419408082</v>
      </c>
      <c r="BF30" s="89">
        <v>181.81152276334623</v>
      </c>
      <c r="BG30" s="89">
        <v>184.00158211089342</v>
      </c>
      <c r="BH30" s="89">
        <v>185.62530712506288</v>
      </c>
      <c r="BI30" s="89">
        <v>187.11125791476064</v>
      </c>
      <c r="BJ30" s="89">
        <v>188.13643963026379</v>
      </c>
      <c r="BK30" s="89">
        <v>188.95175396929523</v>
      </c>
      <c r="BL30" s="89">
        <v>189.3764901366593</v>
      </c>
      <c r="BM30" s="89">
        <v>189.79308924033589</v>
      </c>
    </row>
    <row r="31" spans="1:95" ht="12.75" customHeight="1" x14ac:dyDescent="0.4">
      <c r="A31" s="94"/>
      <c r="B31" s="96" t="s">
        <v>51</v>
      </c>
      <c r="C31" s="89" t="s">
        <v>32</v>
      </c>
      <c r="D31" s="89" t="s">
        <v>32</v>
      </c>
      <c r="E31" s="89" t="s">
        <v>32</v>
      </c>
      <c r="F31" s="89" t="s">
        <v>32</v>
      </c>
      <c r="G31" s="89">
        <v>373</v>
      </c>
      <c r="H31" s="89">
        <v>366</v>
      </c>
      <c r="I31" s="89">
        <v>354</v>
      </c>
      <c r="J31" s="89">
        <v>345</v>
      </c>
      <c r="K31" s="89">
        <v>337</v>
      </c>
      <c r="L31" s="89">
        <v>330</v>
      </c>
      <c r="M31" s="89">
        <v>322</v>
      </c>
      <c r="N31" s="89">
        <v>315</v>
      </c>
      <c r="O31" s="89">
        <v>305</v>
      </c>
      <c r="P31" s="89">
        <v>294</v>
      </c>
      <c r="Q31" s="89">
        <v>279</v>
      </c>
      <c r="R31" s="89">
        <v>277</v>
      </c>
      <c r="S31" s="89">
        <v>268</v>
      </c>
      <c r="T31" s="89">
        <v>256</v>
      </c>
      <c r="U31" s="89">
        <v>250</v>
      </c>
      <c r="V31" s="89">
        <v>239</v>
      </c>
      <c r="W31" s="89">
        <v>227</v>
      </c>
      <c r="X31" s="89">
        <v>215</v>
      </c>
      <c r="Y31" s="89">
        <v>219</v>
      </c>
      <c r="Z31" s="89">
        <v>214</v>
      </c>
      <c r="AA31" s="89">
        <v>204</v>
      </c>
      <c r="AB31" s="89">
        <v>205</v>
      </c>
      <c r="AC31" s="89">
        <v>201</v>
      </c>
      <c r="AD31" s="89">
        <v>197</v>
      </c>
      <c r="AE31" s="89">
        <v>194</v>
      </c>
      <c r="AF31" s="89">
        <v>189</v>
      </c>
      <c r="AG31" s="89">
        <v>190</v>
      </c>
      <c r="AH31" s="89">
        <v>189</v>
      </c>
      <c r="AI31" s="89">
        <v>196</v>
      </c>
      <c r="AJ31" s="89">
        <v>194</v>
      </c>
      <c r="AK31" s="89">
        <v>201</v>
      </c>
      <c r="AL31" s="89">
        <v>193</v>
      </c>
      <c r="AM31" s="89">
        <v>189</v>
      </c>
      <c r="AN31" s="89">
        <v>187</v>
      </c>
      <c r="AO31" s="89">
        <v>187</v>
      </c>
      <c r="AP31" s="89">
        <v>188</v>
      </c>
      <c r="AQ31" s="93">
        <v>197</v>
      </c>
      <c r="AR31" s="89">
        <v>200</v>
      </c>
      <c r="AS31" s="89">
        <v>196</v>
      </c>
      <c r="AT31" s="89">
        <v>198.5665942461444</v>
      </c>
      <c r="AU31" s="89">
        <v>201.25748926849155</v>
      </c>
      <c r="AV31" s="89">
        <v>203.90219899504274</v>
      </c>
      <c r="AW31" s="89">
        <v>206.81476054605687</v>
      </c>
      <c r="AX31" s="89">
        <v>209.28350270127424</v>
      </c>
      <c r="AY31" s="89">
        <v>213.01312715351395</v>
      </c>
      <c r="AZ31" s="89">
        <v>217.38058521348941</v>
      </c>
      <c r="BA31" s="89">
        <v>222.19886964796407</v>
      </c>
      <c r="BB31" s="89">
        <v>226.82315182808972</v>
      </c>
      <c r="BC31" s="89">
        <v>231.41054127985936</v>
      </c>
      <c r="BD31" s="89">
        <v>235.58023422798823</v>
      </c>
      <c r="BE31" s="89">
        <v>239.41120009051991</v>
      </c>
      <c r="BF31" s="89">
        <v>242.62549582451564</v>
      </c>
      <c r="BG31" s="89">
        <v>246.03883968712373</v>
      </c>
      <c r="BH31" s="89">
        <v>249.26181744542703</v>
      </c>
      <c r="BI31" s="89">
        <v>252.83788341987665</v>
      </c>
      <c r="BJ31" s="89">
        <v>256.30278195277771</v>
      </c>
      <c r="BK31" s="89">
        <v>259.3469167831397</v>
      </c>
      <c r="BL31" s="89">
        <v>261.55220204235263</v>
      </c>
      <c r="BM31" s="89">
        <v>263.63673248166293</v>
      </c>
    </row>
    <row r="32" spans="1:95" ht="12.75" customHeight="1" x14ac:dyDescent="0.4">
      <c r="A32" s="94"/>
      <c r="B32" s="96" t="s">
        <v>52</v>
      </c>
      <c r="C32" s="89" t="s">
        <v>32</v>
      </c>
      <c r="D32" s="89" t="s">
        <v>32</v>
      </c>
      <c r="E32" s="89" t="s">
        <v>32</v>
      </c>
      <c r="F32" s="89" t="s">
        <v>32</v>
      </c>
      <c r="G32" s="89">
        <v>67</v>
      </c>
      <c r="H32" s="89">
        <v>65</v>
      </c>
      <c r="I32" s="89">
        <v>64</v>
      </c>
      <c r="J32" s="89">
        <v>59</v>
      </c>
      <c r="K32" s="89">
        <v>60</v>
      </c>
      <c r="L32" s="89">
        <v>58</v>
      </c>
      <c r="M32" s="89">
        <v>57</v>
      </c>
      <c r="N32" s="89">
        <v>79</v>
      </c>
      <c r="O32" s="89">
        <v>92</v>
      </c>
      <c r="P32" s="89">
        <v>88</v>
      </c>
      <c r="Q32" s="89">
        <v>87</v>
      </c>
      <c r="R32" s="89">
        <v>89</v>
      </c>
      <c r="S32" s="89">
        <v>83</v>
      </c>
      <c r="T32" s="89">
        <v>80</v>
      </c>
      <c r="U32" s="89">
        <v>74</v>
      </c>
      <c r="V32" s="89">
        <v>67</v>
      </c>
      <c r="W32" s="89">
        <v>64</v>
      </c>
      <c r="X32" s="89">
        <v>63</v>
      </c>
      <c r="Y32" s="89">
        <v>58</v>
      </c>
      <c r="Z32" s="89">
        <v>56</v>
      </c>
      <c r="AA32" s="89">
        <v>56</v>
      </c>
      <c r="AB32" s="89">
        <v>55</v>
      </c>
      <c r="AC32" s="89">
        <v>56</v>
      </c>
      <c r="AD32" s="89">
        <v>57</v>
      </c>
      <c r="AE32" s="89">
        <v>56</v>
      </c>
      <c r="AF32" s="89">
        <v>55</v>
      </c>
      <c r="AG32" s="89">
        <v>57</v>
      </c>
      <c r="AH32" s="89">
        <v>59</v>
      </c>
      <c r="AI32" s="89">
        <v>56</v>
      </c>
      <c r="AJ32" s="89">
        <v>61</v>
      </c>
      <c r="AK32" s="89">
        <v>63</v>
      </c>
      <c r="AL32" s="89">
        <v>66</v>
      </c>
      <c r="AM32" s="89">
        <v>68</v>
      </c>
      <c r="AN32" s="89">
        <v>64</v>
      </c>
      <c r="AO32" s="89">
        <v>66</v>
      </c>
      <c r="AP32" s="89">
        <v>67</v>
      </c>
      <c r="AQ32" s="93">
        <v>65</v>
      </c>
      <c r="AR32" s="89">
        <v>71</v>
      </c>
      <c r="AS32" s="89">
        <v>77</v>
      </c>
      <c r="AT32" s="89">
        <v>77.763732750829476</v>
      </c>
      <c r="AU32" s="89">
        <v>77.886421994285001</v>
      </c>
      <c r="AV32" s="89">
        <v>77.63858490318556</v>
      </c>
      <c r="AW32" s="89">
        <v>77.981494735640297</v>
      </c>
      <c r="AX32" s="89">
        <v>78.501740594835582</v>
      </c>
      <c r="AY32" s="89">
        <v>79.010196480599916</v>
      </c>
      <c r="AZ32" s="89">
        <v>79.384913461290225</v>
      </c>
      <c r="BA32" s="89">
        <v>79.998585019502201</v>
      </c>
      <c r="BB32" s="89">
        <v>80.566825979980749</v>
      </c>
      <c r="BC32" s="89">
        <v>81.461888054255354</v>
      </c>
      <c r="BD32" s="89">
        <v>82.607972769614506</v>
      </c>
      <c r="BE32" s="89">
        <v>84.201017291013727</v>
      </c>
      <c r="BF32" s="89">
        <v>86.031093884327717</v>
      </c>
      <c r="BG32" s="89">
        <v>87.679052525648444</v>
      </c>
      <c r="BH32" s="89">
        <v>89.028312340518525</v>
      </c>
      <c r="BI32" s="89">
        <v>90.390591934833793</v>
      </c>
      <c r="BJ32" s="89">
        <v>91.667057027769431</v>
      </c>
      <c r="BK32" s="89">
        <v>92.715243468963251</v>
      </c>
      <c r="BL32" s="89">
        <v>93.48334020129046</v>
      </c>
      <c r="BM32" s="89">
        <v>94.119804554493555</v>
      </c>
    </row>
    <row r="33" spans="1:65" ht="12.75" customHeight="1" x14ac:dyDescent="0.4">
      <c r="A33" s="94"/>
      <c r="B33" s="96" t="s">
        <v>53</v>
      </c>
      <c r="C33" s="89" t="s">
        <v>32</v>
      </c>
      <c r="D33" s="89" t="s">
        <v>32</v>
      </c>
      <c r="E33" s="89" t="s">
        <v>32</v>
      </c>
      <c r="F33" s="89" t="s">
        <v>32</v>
      </c>
      <c r="G33" s="89">
        <v>4</v>
      </c>
      <c r="H33" s="89">
        <v>5</v>
      </c>
      <c r="I33" s="89">
        <v>5</v>
      </c>
      <c r="J33" s="89">
        <v>3</v>
      </c>
      <c r="K33" s="89">
        <v>4</v>
      </c>
      <c r="L33" s="89">
        <v>4</v>
      </c>
      <c r="M33" s="89">
        <v>3</v>
      </c>
      <c r="N33" s="89">
        <v>2</v>
      </c>
      <c r="O33" s="89">
        <v>3</v>
      </c>
      <c r="P33" s="89">
        <v>3</v>
      </c>
      <c r="Q33" s="89">
        <v>2</v>
      </c>
      <c r="R33" s="89">
        <v>2</v>
      </c>
      <c r="S33" s="89">
        <v>2</v>
      </c>
      <c r="T33" s="89">
        <v>2</v>
      </c>
      <c r="U33" s="89">
        <v>2</v>
      </c>
      <c r="V33" s="89">
        <v>2</v>
      </c>
      <c r="W33" s="89">
        <v>2</v>
      </c>
      <c r="X33" s="89">
        <v>2</v>
      </c>
      <c r="Y33" s="89">
        <v>3</v>
      </c>
      <c r="Z33" s="89">
        <v>3</v>
      </c>
      <c r="AA33" s="89">
        <v>3</v>
      </c>
      <c r="AB33" s="89">
        <v>3</v>
      </c>
      <c r="AC33" s="89">
        <v>3</v>
      </c>
      <c r="AD33" s="89">
        <v>3</v>
      </c>
      <c r="AE33" s="89">
        <v>3</v>
      </c>
      <c r="AF33" s="89">
        <v>3</v>
      </c>
      <c r="AG33" s="89">
        <v>4</v>
      </c>
      <c r="AH33" s="89">
        <v>5</v>
      </c>
      <c r="AI33" s="89">
        <v>4</v>
      </c>
      <c r="AJ33" s="89">
        <v>4</v>
      </c>
      <c r="AK33" s="89">
        <v>7</v>
      </c>
      <c r="AL33" s="89">
        <v>6</v>
      </c>
      <c r="AM33" s="89">
        <v>6</v>
      </c>
      <c r="AN33" s="89">
        <v>6</v>
      </c>
      <c r="AO33" s="89">
        <v>9</v>
      </c>
      <c r="AP33" s="89">
        <v>8</v>
      </c>
      <c r="AQ33" s="93">
        <v>8</v>
      </c>
      <c r="AR33" s="89">
        <v>9</v>
      </c>
      <c r="AS33" s="89">
        <v>8</v>
      </c>
      <c r="AT33" s="89">
        <v>9.0999563389877096</v>
      </c>
      <c r="AU33" s="89">
        <v>9.6761281056856348</v>
      </c>
      <c r="AV33" s="89">
        <v>9.9031309617492731</v>
      </c>
      <c r="AW33" s="89">
        <v>10.187007794998051</v>
      </c>
      <c r="AX33" s="89">
        <v>10.527928072559599</v>
      </c>
      <c r="AY33" s="89">
        <v>11.046485542977093</v>
      </c>
      <c r="AZ33" s="89">
        <v>11.683712778722215</v>
      </c>
      <c r="BA33" s="89">
        <v>12.144082277190281</v>
      </c>
      <c r="BB33" s="89">
        <v>12.479236892418555</v>
      </c>
      <c r="BC33" s="89">
        <v>12.859857999511718</v>
      </c>
      <c r="BD33" s="89">
        <v>13.229377050267532</v>
      </c>
      <c r="BE33" s="89">
        <v>13.632300923929913</v>
      </c>
      <c r="BF33" s="89">
        <v>14.053164026777305</v>
      </c>
      <c r="BG33" s="89">
        <v>14.373650389045043</v>
      </c>
      <c r="BH33" s="89">
        <v>14.583814332846066</v>
      </c>
      <c r="BI33" s="89">
        <v>14.815563978211907</v>
      </c>
      <c r="BJ33" s="89">
        <v>15.061442755186743</v>
      </c>
      <c r="BK33" s="89">
        <v>15.257274374354809</v>
      </c>
      <c r="BL33" s="89">
        <v>15.379895354086235</v>
      </c>
      <c r="BM33" s="89">
        <v>15.540804018700479</v>
      </c>
    </row>
    <row r="34" spans="1:65" ht="12.75" customHeight="1" x14ac:dyDescent="0.4">
      <c r="A34" s="94"/>
      <c r="B34" s="96" t="s">
        <v>54</v>
      </c>
      <c r="C34" s="89" t="s">
        <v>32</v>
      </c>
      <c r="D34" s="89" t="s">
        <v>32</v>
      </c>
      <c r="E34" s="89" t="s">
        <v>32</v>
      </c>
      <c r="F34" s="89" t="s">
        <v>32</v>
      </c>
      <c r="G34" s="89">
        <v>29</v>
      </c>
      <c r="H34" s="89">
        <v>27</v>
      </c>
      <c r="I34" s="89">
        <v>27</v>
      </c>
      <c r="J34" s="89">
        <v>28</v>
      </c>
      <c r="K34" s="89">
        <v>25</v>
      </c>
      <c r="L34" s="89">
        <v>26</v>
      </c>
      <c r="M34" s="89">
        <v>29</v>
      </c>
      <c r="N34" s="89">
        <v>33</v>
      </c>
      <c r="O34" s="89">
        <v>33</v>
      </c>
      <c r="P34" s="89">
        <v>30</v>
      </c>
      <c r="Q34" s="89">
        <v>28</v>
      </c>
      <c r="R34" s="89">
        <v>31</v>
      </c>
      <c r="S34" s="89">
        <v>31</v>
      </c>
      <c r="T34" s="89">
        <v>26</v>
      </c>
      <c r="U34" s="89">
        <v>24</v>
      </c>
      <c r="V34" s="89">
        <v>21</v>
      </c>
      <c r="W34" s="89">
        <v>22</v>
      </c>
      <c r="X34" s="89">
        <v>23</v>
      </c>
      <c r="Y34" s="89">
        <v>22</v>
      </c>
      <c r="Z34" s="89">
        <v>24</v>
      </c>
      <c r="AA34" s="89">
        <v>24</v>
      </c>
      <c r="AB34" s="89">
        <v>23</v>
      </c>
      <c r="AC34" s="89">
        <v>25</v>
      </c>
      <c r="AD34" s="89">
        <v>26</v>
      </c>
      <c r="AE34" s="89">
        <v>26</v>
      </c>
      <c r="AF34" s="89">
        <v>28</v>
      </c>
      <c r="AG34" s="89">
        <v>25</v>
      </c>
      <c r="AH34" s="89">
        <v>26</v>
      </c>
      <c r="AI34" s="89">
        <v>28</v>
      </c>
      <c r="AJ34" s="89">
        <v>24</v>
      </c>
      <c r="AK34" s="89">
        <v>23</v>
      </c>
      <c r="AL34" s="89">
        <v>22</v>
      </c>
      <c r="AM34" s="89">
        <v>22</v>
      </c>
      <c r="AN34" s="89">
        <v>21</v>
      </c>
      <c r="AO34" s="89">
        <v>23</v>
      </c>
      <c r="AP34" s="89">
        <v>23</v>
      </c>
      <c r="AQ34" s="93">
        <v>23</v>
      </c>
      <c r="AR34" s="89">
        <v>22</v>
      </c>
      <c r="AS34" s="89">
        <v>23</v>
      </c>
      <c r="AT34" s="89">
        <v>22.352276389492427</v>
      </c>
      <c r="AU34" s="89">
        <v>21.904817179732767</v>
      </c>
      <c r="AV34" s="89">
        <v>21.546266070451956</v>
      </c>
      <c r="AW34" s="89">
        <v>21.091750324099053</v>
      </c>
      <c r="AX34" s="89">
        <v>20.542354889833078</v>
      </c>
      <c r="AY34" s="89">
        <v>20.067900718058784</v>
      </c>
      <c r="AZ34" s="89">
        <v>19.572230692413733</v>
      </c>
      <c r="BA34" s="89">
        <v>19.137170593076263</v>
      </c>
      <c r="BB34" s="89">
        <v>18.687654403684469</v>
      </c>
      <c r="BC34" s="89">
        <v>18.393419010930881</v>
      </c>
      <c r="BD34" s="89">
        <v>18.166200044065537</v>
      </c>
      <c r="BE34" s="89">
        <v>17.896943555800679</v>
      </c>
      <c r="BF34" s="89">
        <v>17.533195472889954</v>
      </c>
      <c r="BG34" s="89">
        <v>17.252076136869768</v>
      </c>
      <c r="BH34" s="89">
        <v>16.982433915700646</v>
      </c>
      <c r="BI34" s="89">
        <v>16.808698635964035</v>
      </c>
      <c r="BJ34" s="89">
        <v>16.652115530977142</v>
      </c>
      <c r="BK34" s="89">
        <v>16.444113877137628</v>
      </c>
      <c r="BL34" s="89">
        <v>16.142480714701041</v>
      </c>
      <c r="BM34" s="89">
        <v>15.886959256380539</v>
      </c>
    </row>
    <row r="35" spans="1:65" ht="12.75" customHeight="1" x14ac:dyDescent="0.4">
      <c r="A35" s="94"/>
      <c r="B35" s="96" t="s">
        <v>58</v>
      </c>
      <c r="C35" s="89" t="s">
        <v>32</v>
      </c>
      <c r="D35" s="89" t="s">
        <v>32</v>
      </c>
      <c r="E35" s="89" t="s">
        <v>32</v>
      </c>
      <c r="F35" s="89" t="s">
        <v>32</v>
      </c>
      <c r="G35" s="89">
        <v>0</v>
      </c>
      <c r="H35" s="89">
        <v>0</v>
      </c>
      <c r="I35" s="89">
        <v>0</v>
      </c>
      <c r="J35" s="89">
        <v>0</v>
      </c>
      <c r="K35" s="89">
        <v>0</v>
      </c>
      <c r="L35" s="89">
        <v>0</v>
      </c>
      <c r="M35" s="89">
        <v>0</v>
      </c>
      <c r="N35" s="89">
        <v>0</v>
      </c>
      <c r="O35" s="89">
        <v>0</v>
      </c>
      <c r="P35" s="89">
        <v>0</v>
      </c>
      <c r="Q35" s="89">
        <v>0</v>
      </c>
      <c r="R35" s="89">
        <v>0</v>
      </c>
      <c r="S35" s="89">
        <v>1</v>
      </c>
      <c r="T35" s="89">
        <v>1</v>
      </c>
      <c r="U35" s="89">
        <v>2</v>
      </c>
      <c r="V35" s="89">
        <v>2</v>
      </c>
      <c r="W35" s="89">
        <v>2</v>
      </c>
      <c r="X35" s="89">
        <v>3</v>
      </c>
      <c r="Y35" s="89">
        <v>3</v>
      </c>
      <c r="Z35" s="89">
        <v>3</v>
      </c>
      <c r="AA35" s="89">
        <v>4</v>
      </c>
      <c r="AB35" s="89">
        <v>6</v>
      </c>
      <c r="AC35" s="89">
        <v>5</v>
      </c>
      <c r="AD35" s="89">
        <v>4</v>
      </c>
      <c r="AE35" s="89">
        <v>4</v>
      </c>
      <c r="AF35" s="89">
        <v>5</v>
      </c>
      <c r="AG35" s="89">
        <v>3</v>
      </c>
      <c r="AH35" s="89">
        <v>3</v>
      </c>
      <c r="AI35" s="89">
        <v>5</v>
      </c>
      <c r="AJ35" s="89">
        <v>8</v>
      </c>
      <c r="AK35" s="89">
        <v>8</v>
      </c>
      <c r="AL35" s="89">
        <v>8</v>
      </c>
      <c r="AM35" s="89">
        <v>8</v>
      </c>
      <c r="AN35" s="89">
        <v>9</v>
      </c>
      <c r="AO35" s="89">
        <v>11</v>
      </c>
      <c r="AP35" s="89">
        <v>12</v>
      </c>
      <c r="AQ35" s="93">
        <v>10</v>
      </c>
      <c r="AR35" s="89">
        <v>8</v>
      </c>
      <c r="AS35" s="89">
        <v>8</v>
      </c>
      <c r="AT35" s="89">
        <v>8.0254086241139007</v>
      </c>
      <c r="AU35" s="89">
        <v>8.0505617334448054</v>
      </c>
      <c r="AV35" s="89">
        <v>8.1340728315269555</v>
      </c>
      <c r="AW35" s="89">
        <v>8.396533709141444</v>
      </c>
      <c r="AX35" s="89">
        <v>8.7498080867155057</v>
      </c>
      <c r="AY35" s="89">
        <v>8.9256702390131828</v>
      </c>
      <c r="AZ35" s="89">
        <v>8.9421974941668196</v>
      </c>
      <c r="BA35" s="89">
        <v>8.9667254658986426</v>
      </c>
      <c r="BB35" s="89">
        <v>8.9914366895162807</v>
      </c>
      <c r="BC35" s="89">
        <v>9.120974739953267</v>
      </c>
      <c r="BD35" s="89">
        <v>9.3103852748248475</v>
      </c>
      <c r="BE35" s="89">
        <v>9.4896294007250042</v>
      </c>
      <c r="BF35" s="89">
        <v>9.6269345776947404</v>
      </c>
      <c r="BG35" s="89">
        <v>9.7669551612416257</v>
      </c>
      <c r="BH35" s="89">
        <v>9.8823648312418655</v>
      </c>
      <c r="BI35" s="89">
        <v>9.9585071746280178</v>
      </c>
      <c r="BJ35" s="89">
        <v>9.9919856023918605</v>
      </c>
      <c r="BK35" s="89">
        <v>10.066812295865802</v>
      </c>
      <c r="BL35" s="89">
        <v>10.143932225367607</v>
      </c>
      <c r="BM35" s="89">
        <v>10.181653806921686</v>
      </c>
    </row>
    <row r="36" spans="1:65" ht="12.75" customHeight="1" x14ac:dyDescent="0.4">
      <c r="A36" s="94"/>
      <c r="B36" s="96" t="s">
        <v>59</v>
      </c>
      <c r="C36" s="96" t="s">
        <v>32</v>
      </c>
      <c r="D36" s="96" t="s">
        <v>32</v>
      </c>
      <c r="E36" s="96" t="s">
        <v>32</v>
      </c>
      <c r="F36" s="96" t="s">
        <v>32</v>
      </c>
      <c r="G36" s="96">
        <v>4452</v>
      </c>
      <c r="H36" s="96">
        <v>4334</v>
      </c>
      <c r="I36" s="96">
        <v>4233</v>
      </c>
      <c r="J36" s="96">
        <v>4085</v>
      </c>
      <c r="K36" s="96">
        <v>3969</v>
      </c>
      <c r="L36" s="96">
        <v>3943</v>
      </c>
      <c r="M36" s="96">
        <v>3864</v>
      </c>
      <c r="N36" s="96">
        <v>3822</v>
      </c>
      <c r="O36" s="96">
        <v>3771</v>
      </c>
      <c r="P36" s="96">
        <v>3692</v>
      </c>
      <c r="Q36" s="96">
        <v>3579</v>
      </c>
      <c r="R36" s="96">
        <v>3540</v>
      </c>
      <c r="S36" s="96">
        <v>3451</v>
      </c>
      <c r="T36" s="96">
        <v>3378</v>
      </c>
      <c r="U36" s="96">
        <v>3261</v>
      </c>
      <c r="V36" s="96">
        <v>3152</v>
      </c>
      <c r="W36" s="96">
        <v>3006</v>
      </c>
      <c r="X36" s="96">
        <v>2879</v>
      </c>
      <c r="Y36" s="96">
        <v>2771</v>
      </c>
      <c r="Z36" s="96">
        <v>2659</v>
      </c>
      <c r="AA36" s="96">
        <v>2562</v>
      </c>
      <c r="AB36" s="96">
        <v>2489</v>
      </c>
      <c r="AC36" s="96">
        <v>2405</v>
      </c>
      <c r="AD36" s="96">
        <v>2317</v>
      </c>
      <c r="AE36" s="96">
        <v>2244</v>
      </c>
      <c r="AF36" s="96">
        <v>2201</v>
      </c>
      <c r="AG36" s="96">
        <v>2151</v>
      </c>
      <c r="AH36" s="96">
        <v>2113</v>
      </c>
      <c r="AI36" s="96">
        <v>2097</v>
      </c>
      <c r="AJ36" s="96">
        <v>2029</v>
      </c>
      <c r="AK36" s="96">
        <v>2026</v>
      </c>
      <c r="AL36" s="96">
        <v>1976</v>
      </c>
      <c r="AM36" s="96">
        <v>1940</v>
      </c>
      <c r="AN36" s="96">
        <v>1991</v>
      </c>
      <c r="AO36" s="96">
        <v>2058</v>
      </c>
      <c r="AP36" s="96">
        <v>2059</v>
      </c>
      <c r="AQ36" s="122">
        <v>2096</v>
      </c>
      <c r="AR36" s="96">
        <v>2128</v>
      </c>
      <c r="AS36" s="96">
        <v>2148</v>
      </c>
      <c r="AT36" s="96">
        <v>2184.5509599507186</v>
      </c>
      <c r="AU36" s="96">
        <v>2223.3017593373024</v>
      </c>
      <c r="AV36" s="96">
        <v>2262.9378608086959</v>
      </c>
      <c r="AW36" s="96">
        <v>2305.3712322021188</v>
      </c>
      <c r="AX36" s="96">
        <v>2344.739607857121</v>
      </c>
      <c r="AY36" s="96">
        <v>2392.2411827124902</v>
      </c>
      <c r="AZ36" s="96">
        <v>2442.2848775940247</v>
      </c>
      <c r="BA36" s="96">
        <v>2496.1353108725843</v>
      </c>
      <c r="BB36" s="96">
        <v>2548.8298689491485</v>
      </c>
      <c r="BC36" s="96">
        <v>2604.5565564660642</v>
      </c>
      <c r="BD36" s="96">
        <v>2659.1721689112551</v>
      </c>
      <c r="BE36" s="96">
        <v>2716.3659894486632</v>
      </c>
      <c r="BF36" s="96">
        <v>2771.7366686419887</v>
      </c>
      <c r="BG36" s="96">
        <v>2827.166027398318</v>
      </c>
      <c r="BH36" s="96">
        <v>2879.025056607707</v>
      </c>
      <c r="BI36" s="96">
        <v>2930.3561758818673</v>
      </c>
      <c r="BJ36" s="96">
        <v>2977.2138634006888</v>
      </c>
      <c r="BK36" s="96">
        <v>3022.00606058935</v>
      </c>
      <c r="BL36" s="96">
        <v>3060.7853351201852</v>
      </c>
      <c r="BM36" s="96">
        <v>3097.9449107924843</v>
      </c>
    </row>
    <row r="37" spans="1:65" ht="12.75" customHeight="1" x14ac:dyDescent="0.4">
      <c r="A37" s="94"/>
      <c r="B37" s="96" t="s">
        <v>12</v>
      </c>
    </row>
    <row r="38" spans="1:65" ht="12.75" customHeight="1" x14ac:dyDescent="0.4">
      <c r="A38" s="94"/>
    </row>
    <row r="39" spans="1:65" ht="12.75" customHeight="1" x14ac:dyDescent="0.4">
      <c r="A39" s="94"/>
    </row>
    <row r="40" spans="1:65" ht="12.75" customHeight="1" x14ac:dyDescent="0.4">
      <c r="A40" s="94"/>
    </row>
    <row r="41" spans="1:65" ht="12.75" customHeight="1" x14ac:dyDescent="0.4">
      <c r="A41" s="94"/>
    </row>
    <row r="42" spans="1:65" ht="12.75" customHeight="1" x14ac:dyDescent="0.4">
      <c r="A42" s="94"/>
    </row>
    <row r="43" spans="1:65" ht="12.75" customHeight="1" x14ac:dyDescent="0.4">
      <c r="A43" s="94"/>
    </row>
    <row r="44" spans="1:65" ht="12.75" customHeight="1" x14ac:dyDescent="0.4">
      <c r="A44" s="94"/>
    </row>
    <row r="45" spans="1:65" ht="12.75" customHeight="1" x14ac:dyDescent="0.4">
      <c r="A45" s="94"/>
    </row>
    <row r="46" spans="1:65" ht="12.75" customHeight="1" x14ac:dyDescent="0.4">
      <c r="A46" s="94"/>
    </row>
    <row r="47" spans="1:65" ht="12.75" customHeight="1" x14ac:dyDescent="0.4">
      <c r="A47" s="104" t="s">
        <v>1</v>
      </c>
    </row>
    <row r="48" spans="1:65" ht="12.75" customHeight="1" x14ac:dyDescent="0.4">
      <c r="B48" s="96" t="s">
        <v>55</v>
      </c>
      <c r="C48" s="89" t="s">
        <v>32</v>
      </c>
      <c r="D48" s="89" t="s">
        <v>32</v>
      </c>
      <c r="E48" s="89" t="s">
        <v>32</v>
      </c>
      <c r="F48" s="89" t="s">
        <v>32</v>
      </c>
      <c r="G48" s="89">
        <v>50273.56552408955</v>
      </c>
      <c r="H48" s="89">
        <v>48798</v>
      </c>
      <c r="I48" s="89">
        <v>47486</v>
      </c>
      <c r="J48" s="89">
        <v>45813</v>
      </c>
      <c r="K48" s="89">
        <v>44205</v>
      </c>
      <c r="L48" s="89">
        <v>42639</v>
      </c>
      <c r="M48" s="89">
        <v>41292</v>
      </c>
      <c r="N48" s="89">
        <v>39704</v>
      </c>
      <c r="O48" s="89">
        <v>38366</v>
      </c>
      <c r="P48" s="89">
        <v>36987</v>
      </c>
      <c r="Q48" s="89">
        <v>35676</v>
      </c>
      <c r="R48" s="89">
        <v>34645</v>
      </c>
      <c r="S48" s="89">
        <v>33814</v>
      </c>
      <c r="T48" s="89">
        <v>32568</v>
      </c>
      <c r="U48" s="89">
        <v>31649</v>
      </c>
      <c r="V48" s="89">
        <v>30588</v>
      </c>
      <c r="W48" s="89">
        <v>29497</v>
      </c>
      <c r="X48" s="89">
        <v>28334</v>
      </c>
      <c r="Y48" s="89">
        <v>27210</v>
      </c>
      <c r="Z48" s="89">
        <v>26098</v>
      </c>
      <c r="AA48" s="89">
        <v>24954</v>
      </c>
      <c r="AB48" s="89">
        <v>23928</v>
      </c>
      <c r="AC48" s="89">
        <v>23067</v>
      </c>
      <c r="AD48" s="89">
        <v>22032</v>
      </c>
      <c r="AE48" s="89">
        <v>21211</v>
      </c>
      <c r="AF48" s="89">
        <v>20327</v>
      </c>
      <c r="AG48" s="89">
        <v>19527</v>
      </c>
      <c r="AH48" s="89">
        <v>18751</v>
      </c>
      <c r="AI48" s="89">
        <v>18026</v>
      </c>
      <c r="AJ48" s="89">
        <v>16734</v>
      </c>
      <c r="AK48" s="89">
        <v>16100</v>
      </c>
      <c r="AL48" s="89">
        <v>15417</v>
      </c>
      <c r="AM48" s="89">
        <v>14877</v>
      </c>
      <c r="AN48" s="89">
        <v>14372</v>
      </c>
      <c r="AO48" s="89">
        <v>13876</v>
      </c>
      <c r="AP48" s="89">
        <v>13410</v>
      </c>
      <c r="AQ48" s="93">
        <v>13001</v>
      </c>
      <c r="AR48" s="89">
        <v>12632</v>
      </c>
      <c r="AS48" s="89">
        <v>12258</v>
      </c>
      <c r="AT48" s="89">
        <v>11850.173903459041</v>
      </c>
      <c r="AU48" s="89">
        <v>11479.152321441979</v>
      </c>
      <c r="AV48" s="89">
        <v>11115.052428714633</v>
      </c>
      <c r="AW48" s="89">
        <v>10786.392587712146</v>
      </c>
      <c r="AX48" s="89">
        <v>10459.269873197376</v>
      </c>
      <c r="AY48" s="89">
        <v>10159.483833952148</v>
      </c>
      <c r="AZ48" s="89">
        <v>9857.5906264394689</v>
      </c>
      <c r="BA48" s="89">
        <v>9576.1912489619699</v>
      </c>
      <c r="BB48" s="89">
        <v>9289.6362118922007</v>
      </c>
      <c r="BC48" s="89">
        <v>9022.1198027508526</v>
      </c>
      <c r="BD48" s="89">
        <v>8750.5355174456654</v>
      </c>
      <c r="BE48" s="89">
        <v>8490.0789314490248</v>
      </c>
      <c r="BF48" s="89">
        <v>8220.7136829242227</v>
      </c>
      <c r="BG48" s="89">
        <v>7964.412346226808</v>
      </c>
      <c r="BH48" s="89">
        <v>7701.6157845202351</v>
      </c>
      <c r="BI48" s="89">
        <v>7450.6881052834442</v>
      </c>
      <c r="BJ48" s="89">
        <v>7193.5716341961988</v>
      </c>
      <c r="BK48" s="89">
        <v>6948.6775046271814</v>
      </c>
      <c r="BL48" s="89">
        <v>6698.5689755150097</v>
      </c>
      <c r="BM48" s="89">
        <v>6461.0755429143437</v>
      </c>
    </row>
    <row r="49" spans="1:65" ht="12.75" customHeight="1" x14ac:dyDescent="0.4">
      <c r="B49" s="96" t="s">
        <v>48</v>
      </c>
      <c r="C49" s="89" t="s">
        <v>32</v>
      </c>
      <c r="D49" s="89" t="s">
        <v>32</v>
      </c>
      <c r="E49" s="89" t="s">
        <v>32</v>
      </c>
      <c r="F49" s="89" t="s">
        <v>32</v>
      </c>
      <c r="G49" s="89">
        <v>32857.330322139685</v>
      </c>
      <c r="H49" s="89">
        <v>31860</v>
      </c>
      <c r="I49" s="89">
        <v>30932</v>
      </c>
      <c r="J49" s="89">
        <v>29828</v>
      </c>
      <c r="K49" s="89">
        <v>28855</v>
      </c>
      <c r="L49" s="89">
        <v>27980</v>
      </c>
      <c r="M49" s="89">
        <v>27096</v>
      </c>
      <c r="N49" s="89">
        <v>26114</v>
      </c>
      <c r="O49" s="89">
        <v>25193</v>
      </c>
      <c r="P49" s="89">
        <v>24196</v>
      </c>
      <c r="Q49" s="89">
        <v>23259</v>
      </c>
      <c r="R49" s="89">
        <v>22829</v>
      </c>
      <c r="S49" s="89">
        <v>22190</v>
      </c>
      <c r="T49" s="89">
        <v>21361</v>
      </c>
      <c r="U49" s="89">
        <v>20752</v>
      </c>
      <c r="V49" s="89">
        <v>19989</v>
      </c>
      <c r="W49" s="89">
        <v>19257</v>
      </c>
      <c r="X49" s="89">
        <v>18538</v>
      </c>
      <c r="Y49" s="89">
        <v>17756</v>
      </c>
      <c r="Z49" s="89">
        <v>17078</v>
      </c>
      <c r="AA49" s="89">
        <v>16407</v>
      </c>
      <c r="AB49" s="89">
        <v>15829</v>
      </c>
      <c r="AC49" s="89">
        <v>15227</v>
      </c>
      <c r="AD49" s="89">
        <v>14624</v>
      </c>
      <c r="AE49" s="89">
        <v>14070</v>
      </c>
      <c r="AF49" s="89">
        <v>13451</v>
      </c>
      <c r="AG49" s="89">
        <v>12914</v>
      </c>
      <c r="AH49" s="89">
        <v>12405</v>
      </c>
      <c r="AI49" s="89">
        <v>11882</v>
      </c>
      <c r="AJ49" s="89">
        <v>10975</v>
      </c>
      <c r="AK49" s="89">
        <v>10620</v>
      </c>
      <c r="AL49" s="89">
        <v>10180</v>
      </c>
      <c r="AM49" s="89">
        <v>9794</v>
      </c>
      <c r="AN49" s="89">
        <v>9471</v>
      </c>
      <c r="AO49" s="89">
        <v>9133</v>
      </c>
      <c r="AP49" s="89">
        <v>8834</v>
      </c>
      <c r="AQ49" s="93">
        <v>8557</v>
      </c>
      <c r="AR49" s="89">
        <v>8311</v>
      </c>
      <c r="AS49" s="89">
        <v>8044</v>
      </c>
      <c r="AT49" s="89">
        <v>7801.569501179908</v>
      </c>
      <c r="AU49" s="89">
        <v>7577.3797688197228</v>
      </c>
      <c r="AV49" s="89">
        <v>7351.8750703442247</v>
      </c>
      <c r="AW49" s="89">
        <v>7150.255657024949</v>
      </c>
      <c r="AX49" s="89">
        <v>6950.2102219368489</v>
      </c>
      <c r="AY49" s="89">
        <v>6766.8085611553952</v>
      </c>
      <c r="AZ49" s="89">
        <v>6581.6859884953365</v>
      </c>
      <c r="BA49" s="89">
        <v>6407.1717163669209</v>
      </c>
      <c r="BB49" s="89">
        <v>6227.3563311845128</v>
      </c>
      <c r="BC49" s="89">
        <v>6058.4305871412271</v>
      </c>
      <c r="BD49" s="89">
        <v>5885.9886984446803</v>
      </c>
      <c r="BE49" s="89">
        <v>5723.1603634765579</v>
      </c>
      <c r="BF49" s="89">
        <v>5555.903337673476</v>
      </c>
      <c r="BG49" s="89">
        <v>5395.8392882894323</v>
      </c>
      <c r="BH49" s="89">
        <v>5229.9611838729679</v>
      </c>
      <c r="BI49" s="89">
        <v>5071.8095329291682</v>
      </c>
      <c r="BJ49" s="89">
        <v>4908.6022296517913</v>
      </c>
      <c r="BK49" s="89">
        <v>4753.3102805985436</v>
      </c>
      <c r="BL49" s="89">
        <v>4593.5268830937866</v>
      </c>
      <c r="BM49" s="89">
        <v>4441.1322905538118</v>
      </c>
    </row>
    <row r="50" spans="1:65" ht="12.75" customHeight="1" x14ac:dyDescent="0.4">
      <c r="B50" s="96" t="s">
        <v>49</v>
      </c>
      <c r="C50" s="89" t="s">
        <v>32</v>
      </c>
      <c r="D50" s="89" t="s">
        <v>32</v>
      </c>
      <c r="E50" s="89" t="s">
        <v>32</v>
      </c>
      <c r="F50" s="89" t="s">
        <v>32</v>
      </c>
      <c r="G50" s="89">
        <v>33656.386993190965</v>
      </c>
      <c r="H50" s="89">
        <v>33081</v>
      </c>
      <c r="I50" s="89">
        <v>32648</v>
      </c>
      <c r="J50" s="89">
        <v>31888</v>
      </c>
      <c r="K50" s="89">
        <v>31087</v>
      </c>
      <c r="L50" s="89">
        <v>30366</v>
      </c>
      <c r="M50" s="89">
        <v>29703</v>
      </c>
      <c r="N50" s="89">
        <v>29055</v>
      </c>
      <c r="O50" s="89">
        <v>28343</v>
      </c>
      <c r="P50" s="89">
        <v>27521</v>
      </c>
      <c r="Q50" s="89">
        <v>26450</v>
      </c>
      <c r="R50" s="89">
        <v>26146</v>
      </c>
      <c r="S50" s="89">
        <v>25518</v>
      </c>
      <c r="T50" s="89">
        <v>24780</v>
      </c>
      <c r="U50" s="89">
        <v>24202</v>
      </c>
      <c r="V50" s="89">
        <v>23595</v>
      </c>
      <c r="W50" s="89">
        <v>22809</v>
      </c>
      <c r="X50" s="89">
        <v>22174</v>
      </c>
      <c r="Y50" s="89">
        <v>21542</v>
      </c>
      <c r="Z50" s="89">
        <v>20940</v>
      </c>
      <c r="AA50" s="89">
        <v>20345</v>
      </c>
      <c r="AB50" s="89">
        <v>19753</v>
      </c>
      <c r="AC50" s="89">
        <v>19201</v>
      </c>
      <c r="AD50" s="89">
        <v>18623</v>
      </c>
      <c r="AE50" s="89">
        <v>18186</v>
      </c>
      <c r="AF50" s="89">
        <v>17646</v>
      </c>
      <c r="AG50" s="89">
        <v>17142</v>
      </c>
      <c r="AH50" s="89">
        <v>16705</v>
      </c>
      <c r="AI50" s="89">
        <v>16196</v>
      </c>
      <c r="AJ50" s="89">
        <v>15297</v>
      </c>
      <c r="AK50" s="89">
        <v>14945</v>
      </c>
      <c r="AL50" s="89">
        <v>14563</v>
      </c>
      <c r="AM50" s="89">
        <v>14149</v>
      </c>
      <c r="AN50" s="89">
        <v>13787</v>
      </c>
      <c r="AO50" s="89">
        <v>13504</v>
      </c>
      <c r="AP50" s="89">
        <v>13120</v>
      </c>
      <c r="AQ50" s="93">
        <v>12951</v>
      </c>
      <c r="AR50" s="89">
        <v>12685</v>
      </c>
      <c r="AS50" s="89">
        <v>12399</v>
      </c>
      <c r="AT50" s="89">
        <v>12084.324195049461</v>
      </c>
      <c r="AU50" s="89">
        <v>11790.419805651465</v>
      </c>
      <c r="AV50" s="89">
        <v>11497.256041063674</v>
      </c>
      <c r="AW50" s="89">
        <v>11231.509466849939</v>
      </c>
      <c r="AX50" s="89">
        <v>10965.824707555637</v>
      </c>
      <c r="AY50" s="89">
        <v>10710.981285973392</v>
      </c>
      <c r="AZ50" s="89">
        <v>10446.781205929687</v>
      </c>
      <c r="BA50" s="89">
        <v>10197.223224935828</v>
      </c>
      <c r="BB50" s="89">
        <v>9941.4795075213751</v>
      </c>
      <c r="BC50" s="89">
        <v>9696.8901704730433</v>
      </c>
      <c r="BD50" s="89">
        <v>9446.3785461593852</v>
      </c>
      <c r="BE50" s="89">
        <v>9206.6320543075017</v>
      </c>
      <c r="BF50" s="89">
        <v>8961.2956116805399</v>
      </c>
      <c r="BG50" s="89">
        <v>8726.6005129614587</v>
      </c>
      <c r="BH50" s="89">
        <v>8485.4602662641446</v>
      </c>
      <c r="BI50" s="89">
        <v>8250.4494192357306</v>
      </c>
      <c r="BJ50" s="89">
        <v>8006.8614145167594</v>
      </c>
      <c r="BK50" s="89">
        <v>7772.3498922068911</v>
      </c>
      <c r="BL50" s="89">
        <v>7532.0976903657647</v>
      </c>
      <c r="BM50" s="89">
        <v>7300.2300526497247</v>
      </c>
    </row>
    <row r="51" spans="1:65" ht="12.75" customHeight="1" x14ac:dyDescent="0.4">
      <c r="B51" s="96" t="s">
        <v>50</v>
      </c>
      <c r="C51" s="89" t="s">
        <v>32</v>
      </c>
      <c r="D51" s="89" t="s">
        <v>32</v>
      </c>
      <c r="E51" s="89" t="s">
        <v>32</v>
      </c>
      <c r="F51" s="89" t="s">
        <v>32</v>
      </c>
      <c r="G51" s="89">
        <v>14666.040151397916</v>
      </c>
      <c r="H51" s="89">
        <v>14240</v>
      </c>
      <c r="I51" s="89">
        <v>13907</v>
      </c>
      <c r="J51" s="89">
        <v>13438</v>
      </c>
      <c r="K51" s="89">
        <v>13073</v>
      </c>
      <c r="L51" s="89">
        <v>12621</v>
      </c>
      <c r="M51" s="89">
        <v>12301</v>
      </c>
      <c r="N51" s="89">
        <v>11854</v>
      </c>
      <c r="O51" s="89">
        <v>11488</v>
      </c>
      <c r="P51" s="89">
        <v>11128</v>
      </c>
      <c r="Q51" s="89">
        <v>10656</v>
      </c>
      <c r="R51" s="89">
        <v>10512</v>
      </c>
      <c r="S51" s="89">
        <v>10169</v>
      </c>
      <c r="T51" s="89">
        <v>9825</v>
      </c>
      <c r="U51" s="89">
        <v>9496</v>
      </c>
      <c r="V51" s="89">
        <v>9196</v>
      </c>
      <c r="W51" s="89">
        <v>8844</v>
      </c>
      <c r="X51" s="89">
        <v>8503</v>
      </c>
      <c r="Y51" s="89">
        <v>8165</v>
      </c>
      <c r="Z51" s="89">
        <v>7843</v>
      </c>
      <c r="AA51" s="89">
        <v>7531</v>
      </c>
      <c r="AB51" s="89">
        <v>7209</v>
      </c>
      <c r="AC51" s="89">
        <v>6923</v>
      </c>
      <c r="AD51" s="89">
        <v>6682</v>
      </c>
      <c r="AE51" s="89">
        <v>6452</v>
      </c>
      <c r="AF51" s="89">
        <v>6175</v>
      </c>
      <c r="AG51" s="89">
        <v>5889</v>
      </c>
      <c r="AH51" s="89">
        <v>5685</v>
      </c>
      <c r="AI51" s="89">
        <v>5498</v>
      </c>
      <c r="AJ51" s="89">
        <v>5129</v>
      </c>
      <c r="AK51" s="89">
        <v>4942</v>
      </c>
      <c r="AL51" s="89">
        <v>4775</v>
      </c>
      <c r="AM51" s="89">
        <v>4633</v>
      </c>
      <c r="AN51" s="89">
        <v>4479</v>
      </c>
      <c r="AO51" s="89">
        <v>4355</v>
      </c>
      <c r="AP51" s="89">
        <v>4210</v>
      </c>
      <c r="AQ51" s="93">
        <v>4103</v>
      </c>
      <c r="AR51" s="89">
        <v>4001</v>
      </c>
      <c r="AS51" s="89">
        <v>3895</v>
      </c>
      <c r="AT51" s="89">
        <v>3773.6741709800053</v>
      </c>
      <c r="AU51" s="89">
        <v>3663.5652291955626</v>
      </c>
      <c r="AV51" s="89">
        <v>3554.1969833298085</v>
      </c>
      <c r="AW51" s="89">
        <v>3455.7978251857021</v>
      </c>
      <c r="AX51" s="89">
        <v>3356.6545649753411</v>
      </c>
      <c r="AY51" s="89">
        <v>3267.3501984458708</v>
      </c>
      <c r="AZ51" s="89">
        <v>3177.8652617814646</v>
      </c>
      <c r="BA51" s="89">
        <v>3094.9636164843655</v>
      </c>
      <c r="BB51" s="89">
        <v>3010.5399183927493</v>
      </c>
      <c r="BC51" s="89">
        <v>2930.526419383893</v>
      </c>
      <c r="BD51" s="89">
        <v>2848.0671430020247</v>
      </c>
      <c r="BE51" s="89">
        <v>2770.1450365920186</v>
      </c>
      <c r="BF51" s="89">
        <v>2689.763114595964</v>
      </c>
      <c r="BG51" s="89">
        <v>2613.1476557085575</v>
      </c>
      <c r="BH51" s="89">
        <v>2534.214108421063</v>
      </c>
      <c r="BI51" s="89">
        <v>2457.5282167235509</v>
      </c>
      <c r="BJ51" s="89">
        <v>2377.7407825640007</v>
      </c>
      <c r="BK51" s="89">
        <v>2300.3033897236182</v>
      </c>
      <c r="BL51" s="89">
        <v>2219.6645696859232</v>
      </c>
      <c r="BM51" s="89">
        <v>2140.9537353857204</v>
      </c>
    </row>
    <row r="52" spans="1:65" ht="12.75" customHeight="1" x14ac:dyDescent="0.4">
      <c r="B52" s="96" t="s">
        <v>51</v>
      </c>
      <c r="C52" s="89" t="s">
        <v>32</v>
      </c>
      <c r="D52" s="89" t="s">
        <v>32</v>
      </c>
      <c r="E52" s="89" t="s">
        <v>32</v>
      </c>
      <c r="F52" s="89" t="s">
        <v>32</v>
      </c>
      <c r="G52" s="89">
        <v>15248.081431187455</v>
      </c>
      <c r="H52" s="89">
        <v>14949</v>
      </c>
      <c r="I52" s="89">
        <v>14669</v>
      </c>
      <c r="J52" s="89">
        <v>14334</v>
      </c>
      <c r="K52" s="89">
        <v>14012</v>
      </c>
      <c r="L52" s="89">
        <v>13630</v>
      </c>
      <c r="M52" s="89">
        <v>13242</v>
      </c>
      <c r="N52" s="89">
        <v>12797</v>
      </c>
      <c r="O52" s="89">
        <v>12402</v>
      </c>
      <c r="P52" s="89">
        <v>11965</v>
      </c>
      <c r="Q52" s="89">
        <v>11431</v>
      </c>
      <c r="R52" s="89">
        <v>11285</v>
      </c>
      <c r="S52" s="89">
        <v>10921</v>
      </c>
      <c r="T52" s="89">
        <v>10567</v>
      </c>
      <c r="U52" s="89">
        <v>10298</v>
      </c>
      <c r="V52" s="89">
        <v>9980</v>
      </c>
      <c r="W52" s="89">
        <v>9630</v>
      </c>
      <c r="X52" s="89">
        <v>9313</v>
      </c>
      <c r="Y52" s="89">
        <v>9013</v>
      </c>
      <c r="Z52" s="89">
        <v>8710</v>
      </c>
      <c r="AA52" s="89">
        <v>8383</v>
      </c>
      <c r="AB52" s="89">
        <v>8102</v>
      </c>
      <c r="AC52" s="89">
        <v>7859</v>
      </c>
      <c r="AD52" s="89">
        <v>7600</v>
      </c>
      <c r="AE52" s="89">
        <v>7385</v>
      </c>
      <c r="AF52" s="89">
        <v>7153</v>
      </c>
      <c r="AG52" s="89">
        <v>6893</v>
      </c>
      <c r="AH52" s="89">
        <v>6689</v>
      </c>
      <c r="AI52" s="89">
        <v>6487</v>
      </c>
      <c r="AJ52" s="89">
        <v>6074</v>
      </c>
      <c r="AK52" s="89">
        <v>5940</v>
      </c>
      <c r="AL52" s="89">
        <v>5759</v>
      </c>
      <c r="AM52" s="89">
        <v>5629</v>
      </c>
      <c r="AN52" s="89">
        <v>5471</v>
      </c>
      <c r="AO52" s="89">
        <v>5327</v>
      </c>
      <c r="AP52" s="89">
        <v>5176</v>
      </c>
      <c r="AQ52" s="93">
        <v>5074</v>
      </c>
      <c r="AR52" s="89">
        <v>4979</v>
      </c>
      <c r="AS52" s="89">
        <v>4880</v>
      </c>
      <c r="AT52" s="89">
        <v>4742.0846562177585</v>
      </c>
      <c r="AU52" s="89">
        <v>4615.9823910490977</v>
      </c>
      <c r="AV52" s="89">
        <v>4489.3465354764039</v>
      </c>
      <c r="AW52" s="89">
        <v>4373.3889992560016</v>
      </c>
      <c r="AX52" s="89">
        <v>4254.784917438451</v>
      </c>
      <c r="AY52" s="89">
        <v>4146.8916122612636</v>
      </c>
      <c r="AZ52" s="89">
        <v>4037.5875980411201</v>
      </c>
      <c r="BA52" s="89">
        <v>3939.0133994354765</v>
      </c>
      <c r="BB52" s="89">
        <v>3839.9077118124014</v>
      </c>
      <c r="BC52" s="89">
        <v>3748.1646221429746</v>
      </c>
      <c r="BD52" s="89">
        <v>3653.4147902823534</v>
      </c>
      <c r="BE52" s="89">
        <v>3562.2159744259807</v>
      </c>
      <c r="BF52" s="89">
        <v>3466.4112099229519</v>
      </c>
      <c r="BG52" s="89">
        <v>3376.0484591916947</v>
      </c>
      <c r="BH52" s="89">
        <v>3283.1795169281286</v>
      </c>
      <c r="BI52" s="89">
        <v>3194.6492338740695</v>
      </c>
      <c r="BJ52" s="89">
        <v>3102.9799359413651</v>
      </c>
      <c r="BK52" s="89">
        <v>3015.1536331459465</v>
      </c>
      <c r="BL52" s="89">
        <v>2924.0287807727605</v>
      </c>
      <c r="BM52" s="89">
        <v>2835.9212436858002</v>
      </c>
    </row>
    <row r="53" spans="1:65" ht="12.75" customHeight="1" x14ac:dyDescent="0.4">
      <c r="B53" s="96" t="s">
        <v>52</v>
      </c>
      <c r="C53" s="89" t="s">
        <v>32</v>
      </c>
      <c r="D53" s="89" t="s">
        <v>32</v>
      </c>
      <c r="E53" s="89" t="s">
        <v>32</v>
      </c>
      <c r="F53" s="89" t="s">
        <v>32</v>
      </c>
      <c r="G53" s="89">
        <v>6614.469114309295</v>
      </c>
      <c r="H53" s="89">
        <v>6483</v>
      </c>
      <c r="I53" s="89">
        <v>6293</v>
      </c>
      <c r="J53" s="89">
        <v>6082</v>
      </c>
      <c r="K53" s="89">
        <v>5877</v>
      </c>
      <c r="L53" s="89">
        <v>5653</v>
      </c>
      <c r="M53" s="89">
        <v>5469</v>
      </c>
      <c r="N53" s="89">
        <v>5302</v>
      </c>
      <c r="O53" s="89">
        <v>5104</v>
      </c>
      <c r="P53" s="89">
        <v>4923</v>
      </c>
      <c r="Q53" s="89">
        <v>4727</v>
      </c>
      <c r="R53" s="89">
        <v>4632</v>
      </c>
      <c r="S53" s="89">
        <v>4016</v>
      </c>
      <c r="T53" s="89">
        <v>3842</v>
      </c>
      <c r="U53" s="89">
        <v>3738</v>
      </c>
      <c r="V53" s="89">
        <v>3583</v>
      </c>
      <c r="W53" s="89">
        <v>3440</v>
      </c>
      <c r="X53" s="89">
        <v>3311</v>
      </c>
      <c r="Y53" s="89">
        <v>3179</v>
      </c>
      <c r="Z53" s="89">
        <v>3059</v>
      </c>
      <c r="AA53" s="89">
        <v>2916</v>
      </c>
      <c r="AB53" s="89">
        <v>2788</v>
      </c>
      <c r="AC53" s="89">
        <v>2666</v>
      </c>
      <c r="AD53" s="89">
        <v>2541</v>
      </c>
      <c r="AE53" s="89">
        <v>2444</v>
      </c>
      <c r="AF53" s="89">
        <v>2331</v>
      </c>
      <c r="AG53" s="89">
        <v>2226</v>
      </c>
      <c r="AH53" s="89">
        <v>2142</v>
      </c>
      <c r="AI53" s="89">
        <v>2045</v>
      </c>
      <c r="AJ53" s="89">
        <v>1915</v>
      </c>
      <c r="AK53" s="89">
        <v>1830</v>
      </c>
      <c r="AL53" s="89">
        <v>1771</v>
      </c>
      <c r="AM53" s="89">
        <v>1708</v>
      </c>
      <c r="AN53" s="89">
        <v>1644</v>
      </c>
      <c r="AO53" s="89">
        <v>1590</v>
      </c>
      <c r="AP53" s="89">
        <v>1535</v>
      </c>
      <c r="AQ53" s="93">
        <v>1494</v>
      </c>
      <c r="AR53" s="89">
        <v>1433</v>
      </c>
      <c r="AS53" s="89">
        <v>1379</v>
      </c>
      <c r="AT53" s="89">
        <v>1328.3714929118128</v>
      </c>
      <c r="AU53" s="89">
        <v>1283.2441041311818</v>
      </c>
      <c r="AV53" s="89">
        <v>1239.2276441262002</v>
      </c>
      <c r="AW53" s="89">
        <v>1198.6151347522812</v>
      </c>
      <c r="AX53" s="89">
        <v>1157.824241408892</v>
      </c>
      <c r="AY53" s="89">
        <v>1121.4813585729846</v>
      </c>
      <c r="AZ53" s="89">
        <v>1086.3006732096724</v>
      </c>
      <c r="BA53" s="89">
        <v>1054.4418758965319</v>
      </c>
      <c r="BB53" s="89">
        <v>1022.92350656468</v>
      </c>
      <c r="BC53" s="89">
        <v>993.58894515631573</v>
      </c>
      <c r="BD53" s="89">
        <v>963.95751009023093</v>
      </c>
      <c r="BE53" s="89">
        <v>935.6023212735289</v>
      </c>
      <c r="BF53" s="89">
        <v>906.52510851700583</v>
      </c>
      <c r="BG53" s="89">
        <v>878.55746798593668</v>
      </c>
      <c r="BH53" s="89">
        <v>849.8640264861001</v>
      </c>
      <c r="BI53" s="89">
        <v>822.68413681088066</v>
      </c>
      <c r="BJ53" s="89">
        <v>795.04401444883808</v>
      </c>
      <c r="BK53" s="89">
        <v>767.68839577988331</v>
      </c>
      <c r="BL53" s="89">
        <v>738.62784081572022</v>
      </c>
      <c r="BM53" s="89">
        <v>710.49533282316838</v>
      </c>
    </row>
    <row r="54" spans="1:65" ht="12.75" customHeight="1" x14ac:dyDescent="0.4">
      <c r="B54" s="96" t="s">
        <v>53</v>
      </c>
      <c r="C54" s="89" t="s">
        <v>32</v>
      </c>
      <c r="D54" s="89" t="s">
        <v>32</v>
      </c>
      <c r="E54" s="89" t="s">
        <v>32</v>
      </c>
      <c r="F54" s="89" t="s">
        <v>32</v>
      </c>
      <c r="G54" s="89">
        <v>348.02468276075518</v>
      </c>
      <c r="H54" s="89">
        <v>370</v>
      </c>
      <c r="I54" s="89">
        <v>370</v>
      </c>
      <c r="J54" s="89">
        <v>372</v>
      </c>
      <c r="K54" s="89">
        <v>372</v>
      </c>
      <c r="L54" s="89">
        <v>373</v>
      </c>
      <c r="M54" s="89">
        <v>381</v>
      </c>
      <c r="N54" s="89">
        <v>380</v>
      </c>
      <c r="O54" s="89">
        <v>370</v>
      </c>
      <c r="P54" s="89">
        <v>360</v>
      </c>
      <c r="Q54" s="89">
        <v>364</v>
      </c>
      <c r="R54" s="89">
        <v>358</v>
      </c>
      <c r="S54" s="89">
        <v>350</v>
      </c>
      <c r="T54" s="89">
        <v>344</v>
      </c>
      <c r="U54" s="89">
        <v>330</v>
      </c>
      <c r="V54" s="89">
        <v>327</v>
      </c>
      <c r="W54" s="89">
        <v>312</v>
      </c>
      <c r="X54" s="89">
        <v>303</v>
      </c>
      <c r="Y54" s="89">
        <v>301</v>
      </c>
      <c r="Z54" s="89">
        <v>302</v>
      </c>
      <c r="AA54" s="89">
        <v>301</v>
      </c>
      <c r="AB54" s="89">
        <v>291</v>
      </c>
      <c r="AC54" s="89">
        <v>283</v>
      </c>
      <c r="AD54" s="89">
        <v>262</v>
      </c>
      <c r="AE54" s="89">
        <v>262</v>
      </c>
      <c r="AF54" s="89">
        <v>253</v>
      </c>
      <c r="AG54" s="89">
        <v>242</v>
      </c>
      <c r="AH54" s="89">
        <v>245</v>
      </c>
      <c r="AI54" s="89">
        <v>239</v>
      </c>
      <c r="AJ54" s="89">
        <v>223</v>
      </c>
      <c r="AK54" s="89">
        <v>212</v>
      </c>
      <c r="AL54" s="89">
        <v>210</v>
      </c>
      <c r="AM54" s="89">
        <v>215</v>
      </c>
      <c r="AN54" s="89">
        <v>212</v>
      </c>
      <c r="AO54" s="89">
        <v>207</v>
      </c>
      <c r="AP54" s="89">
        <v>203</v>
      </c>
      <c r="AQ54" s="93">
        <v>185</v>
      </c>
      <c r="AR54" s="89">
        <v>185</v>
      </c>
      <c r="AS54" s="89">
        <v>175</v>
      </c>
      <c r="AT54" s="89">
        <v>170.86734912559908</v>
      </c>
      <c r="AU54" s="89">
        <v>166.53999019128622</v>
      </c>
      <c r="AV54" s="89">
        <v>161.8265699409728</v>
      </c>
      <c r="AW54" s="89">
        <v>157.62317015872662</v>
      </c>
      <c r="AX54" s="89">
        <v>153.48139353488759</v>
      </c>
      <c r="AY54" s="89">
        <v>149.4667419222236</v>
      </c>
      <c r="AZ54" s="89">
        <v>145.17123688755811</v>
      </c>
      <c r="BA54" s="89">
        <v>141.00134678623806</v>
      </c>
      <c r="BB54" s="89">
        <v>136.5482707699955</v>
      </c>
      <c r="BC54" s="89">
        <v>132.27985423852863</v>
      </c>
      <c r="BD54" s="89">
        <v>127.86987561075165</v>
      </c>
      <c r="BE54" s="89">
        <v>123.70369867231275</v>
      </c>
      <c r="BF54" s="89">
        <v>119.37787418372028</v>
      </c>
      <c r="BG54" s="89">
        <v>115.26022358361986</v>
      </c>
      <c r="BH54" s="89">
        <v>111.00438043852162</v>
      </c>
      <c r="BI54" s="89">
        <v>106.83447750343355</v>
      </c>
      <c r="BJ54" s="89">
        <v>102.41403439777002</v>
      </c>
      <c r="BK54" s="89">
        <v>98.244042238114346</v>
      </c>
      <c r="BL54" s="89">
        <v>93.961466860353383</v>
      </c>
      <c r="BM54" s="89">
        <v>89.984694445035714</v>
      </c>
    </row>
    <row r="55" spans="1:65" ht="12.75" customHeight="1" x14ac:dyDescent="0.4">
      <c r="B55" s="96" t="s">
        <v>54</v>
      </c>
      <c r="C55" s="89" t="s">
        <v>32</v>
      </c>
      <c r="D55" s="89" t="s">
        <v>32</v>
      </c>
      <c r="E55" s="89" t="s">
        <v>32</v>
      </c>
      <c r="F55" s="89" t="s">
        <v>32</v>
      </c>
      <c r="G55" s="89">
        <v>1435.1017809243783</v>
      </c>
      <c r="H55" s="89">
        <v>1338</v>
      </c>
      <c r="I55" s="89">
        <v>1312</v>
      </c>
      <c r="J55" s="89">
        <v>1269</v>
      </c>
      <c r="K55" s="89">
        <v>1259</v>
      </c>
      <c r="L55" s="89">
        <v>1228</v>
      </c>
      <c r="M55" s="89">
        <v>1235</v>
      </c>
      <c r="N55" s="89">
        <v>1226</v>
      </c>
      <c r="O55" s="89">
        <v>1192</v>
      </c>
      <c r="P55" s="89">
        <v>1191</v>
      </c>
      <c r="Q55" s="89">
        <v>1135</v>
      </c>
      <c r="R55" s="89">
        <v>1136</v>
      </c>
      <c r="S55" s="89">
        <v>1122</v>
      </c>
      <c r="T55" s="89">
        <v>1124</v>
      </c>
      <c r="U55" s="89">
        <v>1100</v>
      </c>
      <c r="V55" s="89">
        <v>1072</v>
      </c>
      <c r="W55" s="89">
        <v>1057</v>
      </c>
      <c r="X55" s="89">
        <v>1022</v>
      </c>
      <c r="Y55" s="89">
        <v>974</v>
      </c>
      <c r="Z55" s="89">
        <v>949</v>
      </c>
      <c r="AA55" s="89">
        <v>905</v>
      </c>
      <c r="AB55" s="89">
        <v>894</v>
      </c>
      <c r="AC55" s="89">
        <v>860</v>
      </c>
      <c r="AD55" s="89">
        <v>847</v>
      </c>
      <c r="AE55" s="89">
        <v>829</v>
      </c>
      <c r="AF55" s="89">
        <v>797</v>
      </c>
      <c r="AG55" s="89">
        <v>788</v>
      </c>
      <c r="AH55" s="89">
        <v>770</v>
      </c>
      <c r="AI55" s="89">
        <v>754</v>
      </c>
      <c r="AJ55" s="89">
        <v>703</v>
      </c>
      <c r="AK55" s="89">
        <v>692</v>
      </c>
      <c r="AL55" s="89">
        <v>684</v>
      </c>
      <c r="AM55" s="89">
        <v>660</v>
      </c>
      <c r="AN55" s="89">
        <v>650</v>
      </c>
      <c r="AO55" s="89">
        <v>626</v>
      </c>
      <c r="AP55" s="89">
        <v>607</v>
      </c>
      <c r="AQ55" s="93">
        <v>581</v>
      </c>
      <c r="AR55" s="89">
        <v>565</v>
      </c>
      <c r="AS55" s="89">
        <v>544</v>
      </c>
      <c r="AT55" s="89">
        <v>527.92782237126528</v>
      </c>
      <c r="AU55" s="89">
        <v>512.27881434704398</v>
      </c>
      <c r="AV55" s="89">
        <v>495.80635415865493</v>
      </c>
      <c r="AW55" s="89">
        <v>480.52480962438307</v>
      </c>
      <c r="AX55" s="89">
        <v>464.87396448403109</v>
      </c>
      <c r="AY55" s="89">
        <v>450.42519262096113</v>
      </c>
      <c r="AZ55" s="89">
        <v>435.54847463901018</v>
      </c>
      <c r="BA55" s="89">
        <v>420.23985035645865</v>
      </c>
      <c r="BB55" s="89">
        <v>403.61637308258804</v>
      </c>
      <c r="BC55" s="89">
        <v>389.05104437682508</v>
      </c>
      <c r="BD55" s="89">
        <v>374.88163603402438</v>
      </c>
      <c r="BE55" s="89">
        <v>361.89218792333133</v>
      </c>
      <c r="BF55" s="89">
        <v>348.7511517974616</v>
      </c>
      <c r="BG55" s="89">
        <v>337.02785743677168</v>
      </c>
      <c r="BH55" s="89">
        <v>325.39638587632624</v>
      </c>
      <c r="BI55" s="89">
        <v>314.70372421857189</v>
      </c>
      <c r="BJ55" s="89">
        <v>303.74487887822096</v>
      </c>
      <c r="BK55" s="89">
        <v>293.49683636400152</v>
      </c>
      <c r="BL55" s="89">
        <v>282.8534768370597</v>
      </c>
      <c r="BM55" s="89">
        <v>272.85661993606647</v>
      </c>
    </row>
    <row r="56" spans="1:65" ht="12.75" customHeight="1" x14ac:dyDescent="0.4">
      <c r="B56" s="96" t="s">
        <v>58</v>
      </c>
      <c r="C56" s="89" t="s">
        <v>32</v>
      </c>
      <c r="D56" s="89" t="s">
        <v>32</v>
      </c>
      <c r="E56" s="89" t="s">
        <v>32</v>
      </c>
      <c r="F56" s="89" t="s">
        <v>32</v>
      </c>
      <c r="G56" s="89">
        <v>0</v>
      </c>
      <c r="H56" s="89">
        <v>0</v>
      </c>
      <c r="I56" s="89">
        <v>0</v>
      </c>
      <c r="J56" s="89">
        <v>0</v>
      </c>
      <c r="K56" s="89">
        <v>0</v>
      </c>
      <c r="L56" s="89">
        <v>0</v>
      </c>
      <c r="M56" s="89">
        <v>0</v>
      </c>
      <c r="N56" s="89">
        <v>0</v>
      </c>
      <c r="O56" s="89">
        <v>0</v>
      </c>
      <c r="P56" s="89">
        <v>0</v>
      </c>
      <c r="Q56" s="89">
        <v>0</v>
      </c>
      <c r="R56" s="89">
        <v>0</v>
      </c>
      <c r="S56" s="89">
        <v>480</v>
      </c>
      <c r="T56" s="89">
        <v>471</v>
      </c>
      <c r="U56" s="89">
        <v>488</v>
      </c>
      <c r="V56" s="89">
        <v>479</v>
      </c>
      <c r="W56" s="89">
        <v>517</v>
      </c>
      <c r="X56" s="89">
        <v>516</v>
      </c>
      <c r="Y56" s="89">
        <v>512</v>
      </c>
      <c r="Z56" s="89">
        <v>497</v>
      </c>
      <c r="AA56" s="89">
        <v>487</v>
      </c>
      <c r="AB56" s="89">
        <v>463</v>
      </c>
      <c r="AC56" s="89">
        <v>437</v>
      </c>
      <c r="AD56" s="89">
        <v>420</v>
      </c>
      <c r="AE56" s="89">
        <v>427</v>
      </c>
      <c r="AF56" s="89">
        <v>401</v>
      </c>
      <c r="AG56" s="89">
        <v>395</v>
      </c>
      <c r="AH56" s="89">
        <v>394</v>
      </c>
      <c r="AI56" s="89">
        <v>377</v>
      </c>
      <c r="AJ56" s="89">
        <v>371</v>
      </c>
      <c r="AK56" s="89">
        <v>360</v>
      </c>
      <c r="AL56" s="89">
        <v>353</v>
      </c>
      <c r="AM56" s="89">
        <v>346</v>
      </c>
      <c r="AN56" s="89">
        <v>341</v>
      </c>
      <c r="AO56" s="89">
        <v>340</v>
      </c>
      <c r="AP56" s="89">
        <v>326</v>
      </c>
      <c r="AQ56" s="93">
        <v>298</v>
      </c>
      <c r="AR56" s="89">
        <v>289</v>
      </c>
      <c r="AS56" s="89">
        <v>270</v>
      </c>
      <c r="AT56" s="89">
        <v>264.78230185922951</v>
      </c>
      <c r="AU56" s="89">
        <v>260.25991013473424</v>
      </c>
      <c r="AV56" s="89">
        <v>255.41455095739829</v>
      </c>
      <c r="AW56" s="89">
        <v>252.13822022798752</v>
      </c>
      <c r="AX56" s="89">
        <v>249.35803374868036</v>
      </c>
      <c r="AY56" s="89">
        <v>247.36591383321851</v>
      </c>
      <c r="AZ56" s="89">
        <v>245.13569238392188</v>
      </c>
      <c r="BA56" s="89">
        <v>243.71250294552067</v>
      </c>
      <c r="BB56" s="89">
        <v>242.42198879991346</v>
      </c>
      <c r="BC56" s="89">
        <v>240.63925376556489</v>
      </c>
      <c r="BD56" s="89">
        <v>237.9506854251853</v>
      </c>
      <c r="BE56" s="89">
        <v>235.48375160417842</v>
      </c>
      <c r="BF56" s="89">
        <v>232.54975537543456</v>
      </c>
      <c r="BG56" s="89">
        <v>229.63906164519298</v>
      </c>
      <c r="BH56" s="89">
        <v>226.27973885583287</v>
      </c>
      <c r="BI56" s="89">
        <v>223.17628489009942</v>
      </c>
      <c r="BJ56" s="89">
        <v>219.9571938712082</v>
      </c>
      <c r="BK56" s="89">
        <v>216.6416504055145</v>
      </c>
      <c r="BL56" s="89">
        <v>212.72720048417185</v>
      </c>
      <c r="BM56" s="89">
        <v>209.0561859692632</v>
      </c>
    </row>
    <row r="57" spans="1:65" ht="12.75" customHeight="1" x14ac:dyDescent="0.4">
      <c r="B57" s="96" t="s">
        <v>59</v>
      </c>
      <c r="C57" s="96">
        <v>165940</v>
      </c>
      <c r="D57" s="96">
        <v>163410</v>
      </c>
      <c r="E57" s="96">
        <v>161654.5</v>
      </c>
      <c r="F57" s="96">
        <v>158282.5</v>
      </c>
      <c r="G57" s="96">
        <v>155099</v>
      </c>
      <c r="H57" s="96">
        <v>151119</v>
      </c>
      <c r="I57" s="96">
        <v>147617</v>
      </c>
      <c r="J57" s="96">
        <v>143024</v>
      </c>
      <c r="K57" s="96">
        <v>138740</v>
      </c>
      <c r="L57" s="96">
        <v>134490</v>
      </c>
      <c r="M57" s="96">
        <v>130719</v>
      </c>
      <c r="N57" s="96">
        <v>126432</v>
      </c>
      <c r="O57" s="96">
        <v>122458</v>
      </c>
      <c r="P57" s="96">
        <v>118271</v>
      </c>
      <c r="Q57" s="96">
        <v>113698</v>
      </c>
      <c r="R57" s="96">
        <v>111543</v>
      </c>
      <c r="S57" s="96">
        <v>108580</v>
      </c>
      <c r="T57" s="96">
        <v>104882</v>
      </c>
      <c r="U57" s="96">
        <v>102053</v>
      </c>
      <c r="V57" s="96">
        <v>98809</v>
      </c>
      <c r="W57" s="96">
        <v>95363</v>
      </c>
      <c r="X57" s="96">
        <v>92014</v>
      </c>
      <c r="Y57" s="96">
        <v>88652</v>
      </c>
      <c r="Z57" s="96">
        <v>85476</v>
      </c>
      <c r="AA57" s="96">
        <v>82229</v>
      </c>
      <c r="AB57" s="96">
        <v>79257</v>
      </c>
      <c r="AC57" s="96">
        <v>76523</v>
      </c>
      <c r="AD57" s="96">
        <v>73631</v>
      </c>
      <c r="AE57" s="96">
        <v>71266</v>
      </c>
      <c r="AF57" s="96">
        <v>68534</v>
      </c>
      <c r="AG57" s="96">
        <v>66016</v>
      </c>
      <c r="AH57" s="96">
        <v>63786</v>
      </c>
      <c r="AI57" s="96">
        <v>61504</v>
      </c>
      <c r="AJ57" s="96">
        <v>57421</v>
      </c>
      <c r="AK57" s="96">
        <v>55641</v>
      </c>
      <c r="AL57" s="96">
        <v>53712</v>
      </c>
      <c r="AM57" s="96">
        <v>52011</v>
      </c>
      <c r="AN57" s="96">
        <v>50427</v>
      </c>
      <c r="AO57" s="96">
        <v>48958</v>
      </c>
      <c r="AP57" s="96">
        <v>47421</v>
      </c>
      <c r="AQ57" s="122">
        <v>46244</v>
      </c>
      <c r="AR57" s="96">
        <v>45080</v>
      </c>
      <c r="AS57" s="96">
        <v>43844</v>
      </c>
      <c r="AT57" s="96">
        <v>42543.775393155076</v>
      </c>
      <c r="AU57" s="96">
        <v>41348.822334962031</v>
      </c>
      <c r="AV57" s="96">
        <v>40160.002178112489</v>
      </c>
      <c r="AW57" s="96">
        <v>39086.245870791798</v>
      </c>
      <c r="AX57" s="96">
        <v>38012.281918279834</v>
      </c>
      <c r="AY57" s="96">
        <v>37020.254698737139</v>
      </c>
      <c r="AZ57" s="96">
        <v>36013.666757807114</v>
      </c>
      <c r="BA57" s="96">
        <v>35073.958782169328</v>
      </c>
      <c r="BB57" s="96">
        <v>34114.429820020669</v>
      </c>
      <c r="BC57" s="96">
        <v>33211.69069942904</v>
      </c>
      <c r="BD57" s="96">
        <v>32289.044402494379</v>
      </c>
      <c r="BE57" s="96">
        <v>31408.914319724721</v>
      </c>
      <c r="BF57" s="96">
        <v>30501.290846670981</v>
      </c>
      <c r="BG57" s="96">
        <v>29636.532873029108</v>
      </c>
      <c r="BH57" s="96">
        <v>28746.975391662843</v>
      </c>
      <c r="BI57" s="96">
        <v>27892.523131469494</v>
      </c>
      <c r="BJ57" s="96">
        <v>27010.91611846663</v>
      </c>
      <c r="BK57" s="96">
        <v>26165.865625089864</v>
      </c>
      <c r="BL57" s="96">
        <v>25296.056884430531</v>
      </c>
      <c r="BM57" s="96">
        <v>24461.705698362635</v>
      </c>
    </row>
    <row r="58" spans="1:65" ht="12.75" customHeight="1" x14ac:dyDescent="0.4">
      <c r="A58" s="94"/>
      <c r="B58" s="96" t="s">
        <v>12</v>
      </c>
      <c r="W58" s="343"/>
      <c r="X58" s="343"/>
      <c r="Y58" s="343"/>
      <c r="Z58" s="343"/>
      <c r="AA58" s="343"/>
      <c r="AB58" s="343"/>
      <c r="AC58" s="343"/>
      <c r="AD58" s="343"/>
      <c r="AE58" s="343"/>
      <c r="AF58" s="343"/>
      <c r="AG58" s="343"/>
      <c r="AH58" s="343"/>
      <c r="AI58" s="343"/>
      <c r="AJ58" s="343"/>
      <c r="AK58" s="343"/>
      <c r="AL58" s="343"/>
      <c r="AM58" s="343"/>
      <c r="AN58" s="343"/>
      <c r="AO58" s="343"/>
      <c r="AP58" s="343"/>
      <c r="AQ58" s="345"/>
      <c r="AR58" s="343"/>
      <c r="AS58" s="343"/>
      <c r="AT58" s="343"/>
      <c r="AU58" s="343"/>
      <c r="AV58" s="343"/>
      <c r="AW58" s="343"/>
      <c r="AX58" s="343"/>
      <c r="AY58" s="343"/>
      <c r="AZ58" s="343"/>
      <c r="BA58" s="343"/>
      <c r="BB58" s="343"/>
      <c r="BC58" s="343"/>
      <c r="BD58" s="343"/>
      <c r="BE58" s="343"/>
      <c r="BF58" s="343"/>
      <c r="BG58" s="343"/>
      <c r="BH58" s="343"/>
      <c r="BI58" s="343"/>
      <c r="BJ58" s="343"/>
      <c r="BK58" s="343"/>
      <c r="BL58" s="343"/>
    </row>
    <row r="59" spans="1:65" ht="12.75" customHeight="1" x14ac:dyDescent="0.4">
      <c r="A59" s="94"/>
      <c r="W59" s="343"/>
      <c r="X59" s="343"/>
      <c r="Y59" s="343"/>
      <c r="Z59" s="343"/>
      <c r="AA59" s="343"/>
      <c r="AB59" s="343"/>
      <c r="AC59" s="343"/>
      <c r="AD59" s="343"/>
      <c r="AE59" s="343"/>
      <c r="AF59" s="343"/>
      <c r="AG59" s="343"/>
      <c r="AH59" s="343"/>
      <c r="AI59" s="343"/>
      <c r="AJ59" s="343"/>
      <c r="AK59" s="343"/>
      <c r="AL59" s="343"/>
      <c r="AM59" s="343"/>
      <c r="AN59" s="343"/>
      <c r="AO59" s="343"/>
      <c r="AP59" s="343"/>
      <c r="AQ59" s="345"/>
      <c r="AR59" s="343"/>
      <c r="AS59" s="343"/>
      <c r="AT59" s="343"/>
      <c r="AU59" s="343"/>
      <c r="AV59" s="343"/>
      <c r="AW59" s="343"/>
      <c r="AX59" s="343"/>
      <c r="AY59" s="343"/>
      <c r="AZ59" s="343"/>
      <c r="BA59" s="343"/>
      <c r="BB59" s="343"/>
      <c r="BC59" s="343"/>
      <c r="BD59" s="343"/>
      <c r="BE59" s="343"/>
      <c r="BF59" s="343"/>
      <c r="BG59" s="343"/>
      <c r="BH59" s="343"/>
      <c r="BI59" s="343"/>
      <c r="BJ59" s="343"/>
      <c r="BK59" s="343"/>
      <c r="BL59" s="343"/>
    </row>
    <row r="60" spans="1:65" ht="12.75" customHeight="1" x14ac:dyDescent="0.4">
      <c r="A60" s="94"/>
      <c r="W60" s="343"/>
      <c r="X60" s="343"/>
      <c r="Y60" s="343"/>
      <c r="Z60" s="343"/>
      <c r="AA60" s="343"/>
      <c r="AB60" s="343"/>
      <c r="AC60" s="343"/>
      <c r="AD60" s="343"/>
      <c r="AE60" s="343"/>
      <c r="AF60" s="343"/>
      <c r="AG60" s="343"/>
      <c r="AH60" s="343"/>
      <c r="AI60" s="343"/>
      <c r="AJ60" s="343"/>
      <c r="AK60" s="343"/>
      <c r="AL60" s="343"/>
      <c r="AM60" s="343"/>
      <c r="AN60" s="343"/>
      <c r="AO60" s="343"/>
      <c r="AP60" s="343"/>
      <c r="AQ60" s="345"/>
      <c r="AR60" s="343"/>
      <c r="AS60" s="343"/>
      <c r="AT60" s="343"/>
      <c r="AU60" s="343"/>
      <c r="AV60" s="343"/>
      <c r="AW60" s="343"/>
      <c r="AX60" s="343"/>
      <c r="AY60" s="343"/>
      <c r="AZ60" s="343"/>
      <c r="BA60" s="343"/>
      <c r="BB60" s="343"/>
      <c r="BC60" s="343"/>
      <c r="BD60" s="343"/>
      <c r="BE60" s="343"/>
      <c r="BF60" s="343"/>
      <c r="BG60" s="343"/>
      <c r="BH60" s="343"/>
      <c r="BI60" s="343"/>
      <c r="BJ60" s="343"/>
      <c r="BK60" s="343"/>
      <c r="BL60" s="343"/>
    </row>
    <row r="61" spans="1:65" ht="12.75" customHeight="1" x14ac:dyDescent="0.4">
      <c r="A61" s="94"/>
      <c r="W61" s="343"/>
      <c r="X61" s="343"/>
      <c r="Y61" s="343"/>
      <c r="Z61" s="343"/>
      <c r="AA61" s="343"/>
      <c r="AB61" s="343"/>
      <c r="AC61" s="343"/>
      <c r="AD61" s="343"/>
      <c r="AE61" s="343"/>
      <c r="AF61" s="343"/>
      <c r="AG61" s="343"/>
      <c r="AH61" s="343"/>
      <c r="AI61" s="343"/>
      <c r="AJ61" s="343"/>
      <c r="AK61" s="343"/>
      <c r="AL61" s="343"/>
      <c r="AM61" s="343"/>
      <c r="AN61" s="343"/>
      <c r="AO61" s="343"/>
      <c r="AP61" s="343"/>
      <c r="AQ61" s="345"/>
      <c r="AR61" s="343"/>
      <c r="AS61" s="343"/>
      <c r="AT61" s="343"/>
      <c r="AU61" s="343"/>
      <c r="AV61" s="343"/>
      <c r="AW61" s="343"/>
      <c r="AX61" s="343"/>
      <c r="AY61" s="343"/>
      <c r="AZ61" s="343"/>
      <c r="BA61" s="343"/>
      <c r="BB61" s="343"/>
      <c r="BC61" s="343"/>
      <c r="BD61" s="343"/>
      <c r="BE61" s="343"/>
      <c r="BF61" s="343"/>
      <c r="BG61" s="343"/>
      <c r="BH61" s="343"/>
      <c r="BI61" s="343"/>
      <c r="BJ61" s="343"/>
      <c r="BK61" s="343"/>
      <c r="BL61" s="343"/>
    </row>
    <row r="62" spans="1:65" ht="12.75" customHeight="1" x14ac:dyDescent="0.4">
      <c r="A62" s="94"/>
      <c r="W62" s="343"/>
      <c r="X62" s="343"/>
      <c r="Y62" s="343"/>
      <c r="Z62" s="343"/>
      <c r="AA62" s="343"/>
      <c r="AB62" s="343"/>
      <c r="AC62" s="343"/>
      <c r="AD62" s="343"/>
      <c r="AE62" s="343"/>
      <c r="AF62" s="343"/>
      <c r="AG62" s="343"/>
      <c r="AH62" s="343"/>
      <c r="AI62" s="343"/>
      <c r="AJ62" s="343"/>
      <c r="AK62" s="343"/>
      <c r="AL62" s="343"/>
      <c r="AM62" s="343"/>
      <c r="AN62" s="343"/>
      <c r="AO62" s="343"/>
      <c r="AP62" s="343"/>
      <c r="AQ62" s="345"/>
      <c r="AR62" s="343"/>
      <c r="AS62" s="343"/>
      <c r="AT62" s="343"/>
      <c r="AU62" s="343"/>
      <c r="AV62" s="343"/>
      <c r="AW62" s="343"/>
      <c r="AX62" s="343"/>
      <c r="AY62" s="343"/>
      <c r="AZ62" s="343"/>
      <c r="BA62" s="343"/>
      <c r="BB62" s="343"/>
      <c r="BC62" s="343"/>
      <c r="BD62" s="343"/>
      <c r="BE62" s="343"/>
      <c r="BF62" s="343"/>
      <c r="BG62" s="343"/>
      <c r="BH62" s="343"/>
      <c r="BI62" s="343"/>
      <c r="BJ62" s="343"/>
      <c r="BK62" s="343"/>
      <c r="BL62" s="343"/>
    </row>
    <row r="63" spans="1:65" ht="12.75" customHeight="1" x14ac:dyDescent="0.4">
      <c r="A63" s="94"/>
      <c r="W63" s="343"/>
      <c r="X63" s="343"/>
      <c r="Y63" s="343"/>
      <c r="Z63" s="343"/>
      <c r="AA63" s="343"/>
      <c r="AB63" s="343"/>
      <c r="AC63" s="343"/>
      <c r="AD63" s="343"/>
      <c r="AE63" s="343"/>
      <c r="AF63" s="343"/>
      <c r="AG63" s="343"/>
      <c r="AH63" s="343"/>
      <c r="AI63" s="343"/>
      <c r="AJ63" s="343"/>
      <c r="AK63" s="343"/>
      <c r="AL63" s="343"/>
      <c r="AM63" s="343"/>
      <c r="AN63" s="343"/>
      <c r="AO63" s="343"/>
      <c r="AP63" s="343"/>
      <c r="AQ63" s="345"/>
      <c r="AR63" s="343"/>
      <c r="AS63" s="343"/>
      <c r="AT63" s="343"/>
      <c r="AU63" s="343"/>
      <c r="AV63" s="343"/>
      <c r="AW63" s="343"/>
      <c r="AX63" s="343"/>
      <c r="AY63" s="343"/>
      <c r="AZ63" s="343"/>
      <c r="BA63" s="343"/>
      <c r="BB63" s="343"/>
      <c r="BC63" s="343"/>
      <c r="BD63" s="343"/>
      <c r="BE63" s="343"/>
      <c r="BF63" s="343"/>
      <c r="BG63" s="343"/>
      <c r="BH63" s="343"/>
      <c r="BI63" s="343"/>
      <c r="BJ63" s="343"/>
      <c r="BK63" s="343"/>
      <c r="BL63" s="343"/>
    </row>
    <row r="64" spans="1:65" ht="12.75" customHeight="1" x14ac:dyDescent="0.4">
      <c r="A64" s="94"/>
      <c r="W64" s="343"/>
      <c r="X64" s="343"/>
      <c r="Y64" s="343"/>
      <c r="Z64" s="343"/>
      <c r="AA64" s="343"/>
      <c r="AB64" s="343"/>
      <c r="AC64" s="343"/>
      <c r="AD64" s="343"/>
      <c r="AE64" s="343"/>
      <c r="AF64" s="343"/>
      <c r="AG64" s="343"/>
      <c r="AH64" s="343"/>
      <c r="AI64" s="343"/>
      <c r="AJ64" s="343"/>
      <c r="AK64" s="343"/>
      <c r="AL64" s="343"/>
      <c r="AM64" s="343"/>
      <c r="AN64" s="343"/>
      <c r="AO64" s="343"/>
      <c r="AP64" s="343"/>
      <c r="AQ64" s="345"/>
      <c r="AR64" s="343"/>
      <c r="AS64" s="343"/>
      <c r="AT64" s="343"/>
      <c r="AU64" s="343"/>
      <c r="AV64" s="343"/>
      <c r="AW64" s="343"/>
      <c r="AX64" s="343"/>
      <c r="AY64" s="343"/>
      <c r="AZ64" s="343"/>
      <c r="BA64" s="343"/>
      <c r="BB64" s="343"/>
      <c r="BC64" s="343"/>
      <c r="BD64" s="343"/>
      <c r="BE64" s="343"/>
      <c r="BF64" s="343"/>
      <c r="BG64" s="343"/>
      <c r="BH64" s="343"/>
      <c r="BI64" s="343"/>
      <c r="BJ64" s="343"/>
      <c r="BK64" s="343"/>
      <c r="BL64" s="343"/>
    </row>
    <row r="65" spans="1:65" ht="12.75" customHeight="1" x14ac:dyDescent="0.4">
      <c r="A65" s="94"/>
      <c r="W65" s="343"/>
      <c r="X65" s="343"/>
      <c r="Y65" s="343"/>
      <c r="Z65" s="343"/>
      <c r="AA65" s="343"/>
      <c r="AB65" s="343"/>
      <c r="AC65" s="343"/>
      <c r="AD65" s="343"/>
      <c r="AE65" s="343"/>
      <c r="AF65" s="343"/>
      <c r="AG65" s="343"/>
      <c r="AH65" s="343"/>
      <c r="AI65" s="343"/>
      <c r="AJ65" s="343"/>
      <c r="AK65" s="343"/>
      <c r="AL65" s="343"/>
      <c r="AM65" s="343"/>
      <c r="AN65" s="343"/>
      <c r="AO65" s="343"/>
      <c r="AP65" s="343"/>
      <c r="AQ65" s="345"/>
      <c r="AR65" s="343"/>
      <c r="AS65" s="343"/>
      <c r="AT65" s="343"/>
      <c r="AU65" s="343"/>
      <c r="AV65" s="343"/>
      <c r="AW65" s="343"/>
      <c r="AX65" s="343"/>
      <c r="AY65" s="343"/>
      <c r="AZ65" s="343"/>
      <c r="BA65" s="343"/>
      <c r="BB65" s="343"/>
      <c r="BC65" s="343"/>
      <c r="BD65" s="343"/>
      <c r="BE65" s="343"/>
      <c r="BF65" s="343"/>
      <c r="BG65" s="343"/>
      <c r="BH65" s="343"/>
      <c r="BI65" s="343"/>
      <c r="BJ65" s="343"/>
      <c r="BK65" s="343"/>
      <c r="BL65" s="343"/>
    </row>
    <row r="66" spans="1:65" ht="12.75" customHeight="1" x14ac:dyDescent="0.4">
      <c r="A66" s="94"/>
      <c r="W66" s="343"/>
      <c r="X66" s="343"/>
      <c r="Y66" s="343"/>
      <c r="Z66" s="343"/>
      <c r="AA66" s="343"/>
      <c r="AB66" s="343"/>
      <c r="AC66" s="343"/>
      <c r="AD66" s="343"/>
      <c r="AE66" s="343"/>
      <c r="AF66" s="343"/>
      <c r="AG66" s="343"/>
      <c r="AH66" s="343"/>
      <c r="AI66" s="343"/>
      <c r="AJ66" s="343"/>
      <c r="AK66" s="343"/>
      <c r="AL66" s="343"/>
      <c r="AM66" s="343"/>
      <c r="AN66" s="343"/>
      <c r="AO66" s="343"/>
      <c r="AP66" s="343"/>
      <c r="AQ66" s="345"/>
      <c r="AR66" s="343"/>
      <c r="AS66" s="343"/>
      <c r="AT66" s="343"/>
      <c r="AU66" s="343"/>
      <c r="AV66" s="343"/>
      <c r="AW66" s="343"/>
      <c r="AX66" s="343"/>
      <c r="AY66" s="343"/>
      <c r="AZ66" s="343"/>
      <c r="BA66" s="343"/>
      <c r="BB66" s="343"/>
      <c r="BC66" s="343"/>
      <c r="BD66" s="343"/>
      <c r="BE66" s="343"/>
      <c r="BF66" s="343"/>
      <c r="BG66" s="343"/>
      <c r="BH66" s="343"/>
      <c r="BI66" s="343"/>
      <c r="BJ66" s="343"/>
      <c r="BK66" s="343"/>
      <c r="BL66" s="343"/>
    </row>
    <row r="67" spans="1:65" ht="12.75" customHeight="1" x14ac:dyDescent="0.4">
      <c r="A67" s="94"/>
      <c r="W67" s="343"/>
      <c r="X67" s="343"/>
      <c r="Y67" s="343"/>
      <c r="Z67" s="343"/>
      <c r="AA67" s="343"/>
      <c r="AB67" s="343"/>
      <c r="AC67" s="343"/>
      <c r="AD67" s="343"/>
      <c r="AE67" s="343"/>
      <c r="AF67" s="343"/>
      <c r="AG67" s="343"/>
      <c r="AH67" s="343"/>
      <c r="AI67" s="343"/>
      <c r="AJ67" s="343"/>
      <c r="AK67" s="343"/>
      <c r="AL67" s="343"/>
      <c r="AM67" s="343"/>
      <c r="AN67" s="343"/>
      <c r="AO67" s="343"/>
      <c r="AP67" s="343"/>
      <c r="AQ67" s="345"/>
      <c r="AR67" s="343"/>
      <c r="AS67" s="343"/>
      <c r="AT67" s="343"/>
      <c r="AU67" s="343"/>
      <c r="AV67" s="343"/>
      <c r="AW67" s="343"/>
      <c r="AX67" s="343"/>
      <c r="AY67" s="343"/>
      <c r="AZ67" s="343"/>
      <c r="BA67" s="343"/>
      <c r="BB67" s="343"/>
      <c r="BC67" s="343"/>
      <c r="BD67" s="343"/>
      <c r="BE67" s="343"/>
      <c r="BF67" s="343"/>
      <c r="BG67" s="343"/>
      <c r="BH67" s="343"/>
      <c r="BI67" s="343"/>
      <c r="BJ67" s="343"/>
      <c r="BK67" s="343"/>
      <c r="BL67" s="343"/>
    </row>
    <row r="68" spans="1:65" ht="12.75" customHeight="1" x14ac:dyDescent="0.4">
      <c r="A68" s="104" t="s">
        <v>2</v>
      </c>
    </row>
    <row r="69" spans="1:65" ht="12.75" customHeight="1" x14ac:dyDescent="0.4">
      <c r="B69" s="96" t="s">
        <v>55</v>
      </c>
      <c r="C69" s="89" t="s">
        <v>32</v>
      </c>
      <c r="D69" s="89" t="s">
        <v>32</v>
      </c>
      <c r="E69" s="89" t="s">
        <v>32</v>
      </c>
      <c r="F69" s="89" t="s">
        <v>32</v>
      </c>
      <c r="G69" s="89">
        <v>29898.372634092029</v>
      </c>
      <c r="H69" s="89">
        <v>29348</v>
      </c>
      <c r="I69" s="89">
        <v>29090</v>
      </c>
      <c r="J69" s="89">
        <v>28404</v>
      </c>
      <c r="K69" s="89">
        <v>27599</v>
      </c>
      <c r="L69" s="89">
        <v>26844</v>
      </c>
      <c r="M69" s="89">
        <v>26173</v>
      </c>
      <c r="N69" s="89">
        <v>25308</v>
      </c>
      <c r="O69" s="89">
        <v>24525</v>
      </c>
      <c r="P69" s="89">
        <v>23704</v>
      </c>
      <c r="Q69" s="89">
        <v>22931</v>
      </c>
      <c r="R69" s="89">
        <v>22432</v>
      </c>
      <c r="S69" s="89">
        <v>22024</v>
      </c>
      <c r="T69" s="89">
        <v>21261</v>
      </c>
      <c r="U69" s="89">
        <v>20748</v>
      </c>
      <c r="V69" s="89">
        <v>20104</v>
      </c>
      <c r="W69" s="89">
        <v>19371</v>
      </c>
      <c r="X69" s="89">
        <v>18662</v>
      </c>
      <c r="Y69" s="89">
        <v>17961</v>
      </c>
      <c r="Z69" s="89">
        <v>17254</v>
      </c>
      <c r="AA69" s="89">
        <v>16535</v>
      </c>
      <c r="AB69" s="89">
        <v>15880</v>
      </c>
      <c r="AC69" s="89">
        <v>15326</v>
      </c>
      <c r="AD69" s="89">
        <v>14634</v>
      </c>
      <c r="AE69" s="89">
        <v>14115</v>
      </c>
      <c r="AF69" s="89">
        <v>13541</v>
      </c>
      <c r="AG69" s="89">
        <v>12982</v>
      </c>
      <c r="AH69" s="89">
        <v>12456</v>
      </c>
      <c r="AI69" s="89">
        <v>11999</v>
      </c>
      <c r="AJ69" s="89">
        <v>11075</v>
      </c>
      <c r="AK69" s="89">
        <v>10641</v>
      </c>
      <c r="AL69" s="89">
        <v>10204</v>
      </c>
      <c r="AM69" s="89">
        <v>9844</v>
      </c>
      <c r="AN69" s="89">
        <v>9498</v>
      </c>
      <c r="AO69" s="89">
        <v>9190</v>
      </c>
      <c r="AP69" s="89">
        <v>8876</v>
      </c>
      <c r="AQ69" s="93">
        <v>8601</v>
      </c>
      <c r="AR69" s="89">
        <v>8361</v>
      </c>
      <c r="AS69" s="89">
        <v>8140</v>
      </c>
      <c r="AT69" s="89">
        <v>7882.9279078016507</v>
      </c>
      <c r="AU69" s="89">
        <v>7643.3904085556233</v>
      </c>
      <c r="AV69" s="89">
        <v>7410.472038695626</v>
      </c>
      <c r="AW69" s="89">
        <v>7194.3891806758247</v>
      </c>
      <c r="AX69" s="89">
        <v>6980.5688729032718</v>
      </c>
      <c r="AY69" s="89">
        <v>6778.4588241223828</v>
      </c>
      <c r="AZ69" s="89">
        <v>6575.7466088516794</v>
      </c>
      <c r="BA69" s="89">
        <v>6381.4115154330757</v>
      </c>
      <c r="BB69" s="89">
        <v>6184.7102989555669</v>
      </c>
      <c r="BC69" s="89">
        <v>5995.1748171030877</v>
      </c>
      <c r="BD69" s="89">
        <v>5803.3461650842701</v>
      </c>
      <c r="BE69" s="89">
        <v>5612.8276043050118</v>
      </c>
      <c r="BF69" s="89">
        <v>5416.1417913688119</v>
      </c>
      <c r="BG69" s="89">
        <v>5224.580895658627</v>
      </c>
      <c r="BH69" s="89">
        <v>5029.9472658378727</v>
      </c>
      <c r="BI69" s="89">
        <v>4839.2053369087389</v>
      </c>
      <c r="BJ69" s="89">
        <v>4645.545768286066</v>
      </c>
      <c r="BK69" s="89">
        <v>4457.1656065508023</v>
      </c>
      <c r="BL69" s="89">
        <v>4267.0012279897164</v>
      </c>
      <c r="BM69" s="89">
        <v>4081.9322153461262</v>
      </c>
    </row>
    <row r="70" spans="1:65" ht="12.75" customHeight="1" x14ac:dyDescent="0.4">
      <c r="B70" s="96" t="s">
        <v>48</v>
      </c>
      <c r="C70" s="89" t="s">
        <v>32</v>
      </c>
      <c r="D70" s="89" t="s">
        <v>32</v>
      </c>
      <c r="E70" s="89" t="s">
        <v>32</v>
      </c>
      <c r="F70" s="89" t="s">
        <v>32</v>
      </c>
      <c r="G70" s="89">
        <v>17950.824122218015</v>
      </c>
      <c r="H70" s="89">
        <v>17797</v>
      </c>
      <c r="I70" s="89">
        <v>17620</v>
      </c>
      <c r="J70" s="89">
        <v>17340</v>
      </c>
      <c r="K70" s="89">
        <v>17027</v>
      </c>
      <c r="L70" s="89">
        <v>16692</v>
      </c>
      <c r="M70" s="89">
        <v>16236</v>
      </c>
      <c r="N70" s="89">
        <v>15727</v>
      </c>
      <c r="O70" s="89">
        <v>15249</v>
      </c>
      <c r="P70" s="89">
        <v>14713</v>
      </c>
      <c r="Q70" s="89">
        <v>14224</v>
      </c>
      <c r="R70" s="89">
        <v>14096</v>
      </c>
      <c r="S70" s="89">
        <v>13778</v>
      </c>
      <c r="T70" s="89">
        <v>13341</v>
      </c>
      <c r="U70" s="89">
        <v>12995</v>
      </c>
      <c r="V70" s="89">
        <v>12563</v>
      </c>
      <c r="W70" s="89">
        <v>12149</v>
      </c>
      <c r="X70" s="89">
        <v>11710</v>
      </c>
      <c r="Y70" s="89">
        <v>11253</v>
      </c>
      <c r="Z70" s="89">
        <v>10855</v>
      </c>
      <c r="AA70" s="89">
        <v>10441</v>
      </c>
      <c r="AB70" s="89">
        <v>10085</v>
      </c>
      <c r="AC70" s="89">
        <v>9714</v>
      </c>
      <c r="AD70" s="89">
        <v>9358</v>
      </c>
      <c r="AE70" s="89">
        <v>9005</v>
      </c>
      <c r="AF70" s="89">
        <v>8611</v>
      </c>
      <c r="AG70" s="89">
        <v>8280</v>
      </c>
      <c r="AH70" s="89">
        <v>7947</v>
      </c>
      <c r="AI70" s="89">
        <v>7628</v>
      </c>
      <c r="AJ70" s="89">
        <v>7004</v>
      </c>
      <c r="AK70" s="89">
        <v>6810</v>
      </c>
      <c r="AL70" s="89">
        <v>6546</v>
      </c>
      <c r="AM70" s="89">
        <v>6315</v>
      </c>
      <c r="AN70" s="89">
        <v>6077</v>
      </c>
      <c r="AO70" s="89">
        <v>5858</v>
      </c>
      <c r="AP70" s="89">
        <v>5678</v>
      </c>
      <c r="AQ70" s="93">
        <v>5493</v>
      </c>
      <c r="AR70" s="89">
        <v>5352</v>
      </c>
      <c r="AS70" s="89">
        <v>5162</v>
      </c>
      <c r="AT70" s="89">
        <v>5011.8668894455823</v>
      </c>
      <c r="AU70" s="89">
        <v>4867.7516375745308</v>
      </c>
      <c r="AV70" s="89">
        <v>4723.4071505192178</v>
      </c>
      <c r="AW70" s="89">
        <v>4590.0963084303421</v>
      </c>
      <c r="AX70" s="89">
        <v>4458.4291695432867</v>
      </c>
      <c r="AY70" s="89">
        <v>4332.7211791698855</v>
      </c>
      <c r="AZ70" s="89">
        <v>4205.8141978459753</v>
      </c>
      <c r="BA70" s="89">
        <v>4082.4021789563144</v>
      </c>
      <c r="BB70" s="89">
        <v>3956.4754365777681</v>
      </c>
      <c r="BC70" s="89">
        <v>3834.9287083708218</v>
      </c>
      <c r="BD70" s="89">
        <v>3712.0775532090911</v>
      </c>
      <c r="BE70" s="89">
        <v>3593.0808146595041</v>
      </c>
      <c r="BF70" s="89">
        <v>3472.2136900548271</v>
      </c>
      <c r="BG70" s="89">
        <v>3353.0576219983027</v>
      </c>
      <c r="BH70" s="89">
        <v>3230.6960857208164</v>
      </c>
      <c r="BI70" s="89">
        <v>3112.5891611589004</v>
      </c>
      <c r="BJ70" s="89">
        <v>2993.3688780644243</v>
      </c>
      <c r="BK70" s="89">
        <v>2877.6925748282811</v>
      </c>
      <c r="BL70" s="89">
        <v>2760.4787887721982</v>
      </c>
      <c r="BM70" s="89">
        <v>2646.8466152503665</v>
      </c>
    </row>
    <row r="71" spans="1:65" ht="12.75" customHeight="1" x14ac:dyDescent="0.4">
      <c r="B71" s="96" t="s">
        <v>49</v>
      </c>
      <c r="C71" s="89" t="s">
        <v>32</v>
      </c>
      <c r="D71" s="89" t="s">
        <v>32</v>
      </c>
      <c r="E71" s="89" t="s">
        <v>32</v>
      </c>
      <c r="F71" s="89" t="s">
        <v>32</v>
      </c>
      <c r="G71" s="89">
        <v>20275.930867853494</v>
      </c>
      <c r="H71" s="89">
        <v>20228</v>
      </c>
      <c r="I71" s="89">
        <v>20278</v>
      </c>
      <c r="J71" s="89">
        <v>20254</v>
      </c>
      <c r="K71" s="89">
        <v>20244</v>
      </c>
      <c r="L71" s="89">
        <v>20043</v>
      </c>
      <c r="M71" s="89">
        <v>19774</v>
      </c>
      <c r="N71" s="89">
        <v>19538</v>
      </c>
      <c r="O71" s="89">
        <v>19223</v>
      </c>
      <c r="P71" s="89">
        <v>18846</v>
      </c>
      <c r="Q71" s="89">
        <v>18274</v>
      </c>
      <c r="R71" s="89">
        <v>18215</v>
      </c>
      <c r="S71" s="89">
        <v>17911</v>
      </c>
      <c r="T71" s="89">
        <v>17546</v>
      </c>
      <c r="U71" s="89">
        <v>17265</v>
      </c>
      <c r="V71" s="89">
        <v>16915</v>
      </c>
      <c r="W71" s="89">
        <v>16496</v>
      </c>
      <c r="X71" s="89">
        <v>16148</v>
      </c>
      <c r="Y71" s="89">
        <v>15773</v>
      </c>
      <c r="Z71" s="89">
        <v>15437</v>
      </c>
      <c r="AA71" s="89">
        <v>15074</v>
      </c>
      <c r="AB71" s="89">
        <v>14743</v>
      </c>
      <c r="AC71" s="89">
        <v>14438</v>
      </c>
      <c r="AD71" s="89">
        <v>14152</v>
      </c>
      <c r="AE71" s="89">
        <v>13905</v>
      </c>
      <c r="AF71" s="89">
        <v>13588</v>
      </c>
      <c r="AG71" s="89">
        <v>13311</v>
      </c>
      <c r="AH71" s="89">
        <v>13036</v>
      </c>
      <c r="AI71" s="89">
        <v>12741</v>
      </c>
      <c r="AJ71" s="89">
        <v>12110</v>
      </c>
      <c r="AK71" s="89">
        <v>11896</v>
      </c>
      <c r="AL71" s="89">
        <v>11688</v>
      </c>
      <c r="AM71" s="89">
        <v>11413</v>
      </c>
      <c r="AN71" s="89">
        <v>11176</v>
      </c>
      <c r="AO71" s="89">
        <v>10990</v>
      </c>
      <c r="AP71" s="89">
        <v>10755</v>
      </c>
      <c r="AQ71" s="93">
        <v>10636</v>
      </c>
      <c r="AR71" s="89">
        <v>10443</v>
      </c>
      <c r="AS71" s="89">
        <v>10211</v>
      </c>
      <c r="AT71" s="89">
        <v>9973.1867464411062</v>
      </c>
      <c r="AU71" s="89">
        <v>9741.7724340503792</v>
      </c>
      <c r="AV71" s="89">
        <v>9509.0149875960324</v>
      </c>
      <c r="AW71" s="89">
        <v>9290.9808929512383</v>
      </c>
      <c r="AX71" s="89">
        <v>9072.9466498771817</v>
      </c>
      <c r="AY71" s="89">
        <v>8856.8910904814966</v>
      </c>
      <c r="AZ71" s="89">
        <v>8632.5144810215734</v>
      </c>
      <c r="BA71" s="89">
        <v>8414.3035852795419</v>
      </c>
      <c r="BB71" s="89">
        <v>8190.8463078604727</v>
      </c>
      <c r="BC71" s="89">
        <v>7970.8487505104849</v>
      </c>
      <c r="BD71" s="89">
        <v>7745.1171788369275</v>
      </c>
      <c r="BE71" s="89">
        <v>7523.9038121089325</v>
      </c>
      <c r="BF71" s="89">
        <v>7297.6814148352369</v>
      </c>
      <c r="BG71" s="89">
        <v>7075.7917307538719</v>
      </c>
      <c r="BH71" s="89">
        <v>6848.5518375100746</v>
      </c>
      <c r="BI71" s="89">
        <v>6622.9130274582776</v>
      </c>
      <c r="BJ71" s="89">
        <v>6390.5580036886568</v>
      </c>
      <c r="BK71" s="89">
        <v>6162.0013531405721</v>
      </c>
      <c r="BL71" s="89">
        <v>5928.5816237974304</v>
      </c>
      <c r="BM71" s="89">
        <v>5699.6291426405905</v>
      </c>
    </row>
    <row r="72" spans="1:65" ht="12.75" customHeight="1" x14ac:dyDescent="0.4">
      <c r="B72" s="96" t="s">
        <v>50</v>
      </c>
      <c r="C72" s="89" t="s">
        <v>32</v>
      </c>
      <c r="D72" s="89" t="s">
        <v>32</v>
      </c>
      <c r="E72" s="89" t="s">
        <v>32</v>
      </c>
      <c r="F72" s="89" t="s">
        <v>32</v>
      </c>
      <c r="G72" s="89">
        <v>6556.300999736005</v>
      </c>
      <c r="H72" s="89">
        <v>6466</v>
      </c>
      <c r="I72" s="89">
        <v>6413</v>
      </c>
      <c r="J72" s="89">
        <v>6302</v>
      </c>
      <c r="K72" s="89">
        <v>6223</v>
      </c>
      <c r="L72" s="89">
        <v>6092</v>
      </c>
      <c r="M72" s="89">
        <v>6042</v>
      </c>
      <c r="N72" s="89">
        <v>5914</v>
      </c>
      <c r="O72" s="89">
        <v>5792</v>
      </c>
      <c r="P72" s="89">
        <v>5684</v>
      </c>
      <c r="Q72" s="89">
        <v>5465</v>
      </c>
      <c r="R72" s="89">
        <v>5491</v>
      </c>
      <c r="S72" s="89">
        <v>5399</v>
      </c>
      <c r="T72" s="89">
        <v>5283</v>
      </c>
      <c r="U72" s="89">
        <v>5163</v>
      </c>
      <c r="V72" s="89">
        <v>5046</v>
      </c>
      <c r="W72" s="89">
        <v>4903</v>
      </c>
      <c r="X72" s="89">
        <v>4772</v>
      </c>
      <c r="Y72" s="89">
        <v>4639</v>
      </c>
      <c r="Z72" s="89">
        <v>4512</v>
      </c>
      <c r="AA72" s="89">
        <v>4382</v>
      </c>
      <c r="AB72" s="89">
        <v>4228</v>
      </c>
      <c r="AC72" s="89">
        <v>4109</v>
      </c>
      <c r="AD72" s="89">
        <v>4009</v>
      </c>
      <c r="AE72" s="89">
        <v>3917</v>
      </c>
      <c r="AF72" s="89">
        <v>3797</v>
      </c>
      <c r="AG72" s="89">
        <v>3689</v>
      </c>
      <c r="AH72" s="89">
        <v>3602</v>
      </c>
      <c r="AI72" s="89">
        <v>3518</v>
      </c>
      <c r="AJ72" s="89">
        <v>3327</v>
      </c>
      <c r="AK72" s="89">
        <v>3242</v>
      </c>
      <c r="AL72" s="89">
        <v>3182</v>
      </c>
      <c r="AM72" s="89">
        <v>3105</v>
      </c>
      <c r="AN72" s="89">
        <v>3037</v>
      </c>
      <c r="AO72" s="89">
        <v>2976</v>
      </c>
      <c r="AP72" s="89">
        <v>2899</v>
      </c>
      <c r="AQ72" s="93">
        <v>2837</v>
      </c>
      <c r="AR72" s="89">
        <v>2783</v>
      </c>
      <c r="AS72" s="89">
        <v>2732</v>
      </c>
      <c r="AT72" s="89">
        <v>2663.1943778913615</v>
      </c>
      <c r="AU72" s="89">
        <v>2597.3228557204402</v>
      </c>
      <c r="AV72" s="89">
        <v>2531.3048979317059</v>
      </c>
      <c r="AW72" s="89">
        <v>2468.6635208859498</v>
      </c>
      <c r="AX72" s="89">
        <v>2405.4136933498562</v>
      </c>
      <c r="AY72" s="89">
        <v>2346.0707947847327</v>
      </c>
      <c r="AZ72" s="89">
        <v>2286.82721903122</v>
      </c>
      <c r="BA72" s="89">
        <v>2229.3343059578769</v>
      </c>
      <c r="BB72" s="89">
        <v>2170.694561864158</v>
      </c>
      <c r="BC72" s="89">
        <v>2113.1261053043163</v>
      </c>
      <c r="BD72" s="89">
        <v>2053.9616296475356</v>
      </c>
      <c r="BE72" s="89">
        <v>1995.8578705861066</v>
      </c>
      <c r="BF72" s="89">
        <v>1936.2508728831451</v>
      </c>
      <c r="BG72" s="89">
        <v>1876.9451521837182</v>
      </c>
      <c r="BH72" s="89">
        <v>1815.6311375687105</v>
      </c>
      <c r="BI72" s="89">
        <v>1754.6803685299392</v>
      </c>
      <c r="BJ72" s="89">
        <v>1691.8002985162425</v>
      </c>
      <c r="BK72" s="89">
        <v>1628.5688715321025</v>
      </c>
      <c r="BL72" s="89">
        <v>1562.9844726655904</v>
      </c>
      <c r="BM72" s="89">
        <v>1498.152091876625</v>
      </c>
    </row>
    <row r="73" spans="1:65" ht="12.75" customHeight="1" x14ac:dyDescent="0.4">
      <c r="B73" s="96" t="s">
        <v>51</v>
      </c>
      <c r="C73" s="89" t="s">
        <v>32</v>
      </c>
      <c r="D73" s="89" t="s">
        <v>32</v>
      </c>
      <c r="E73" s="89" t="s">
        <v>32</v>
      </c>
      <c r="F73" s="89" t="s">
        <v>32</v>
      </c>
      <c r="G73" s="89">
        <v>7627.3501715964785</v>
      </c>
      <c r="H73" s="89">
        <v>7613</v>
      </c>
      <c r="I73" s="89">
        <v>7607</v>
      </c>
      <c r="J73" s="89">
        <v>7567</v>
      </c>
      <c r="K73" s="89">
        <v>7456</v>
      </c>
      <c r="L73" s="89">
        <v>7349</v>
      </c>
      <c r="M73" s="89">
        <v>7220</v>
      </c>
      <c r="N73" s="89">
        <v>7028</v>
      </c>
      <c r="O73" s="89">
        <v>6862</v>
      </c>
      <c r="P73" s="89">
        <v>6676</v>
      </c>
      <c r="Q73" s="89">
        <v>6399</v>
      </c>
      <c r="R73" s="89">
        <v>6409</v>
      </c>
      <c r="S73" s="89">
        <v>6253</v>
      </c>
      <c r="T73" s="89">
        <v>6112</v>
      </c>
      <c r="U73" s="89">
        <v>6004</v>
      </c>
      <c r="V73" s="89">
        <v>5827</v>
      </c>
      <c r="W73" s="89">
        <v>5658</v>
      </c>
      <c r="X73" s="89">
        <v>5502</v>
      </c>
      <c r="Y73" s="89">
        <v>5369</v>
      </c>
      <c r="Z73" s="89">
        <v>5231</v>
      </c>
      <c r="AA73" s="89">
        <v>5083</v>
      </c>
      <c r="AB73" s="89">
        <v>4974</v>
      </c>
      <c r="AC73" s="89">
        <v>4868</v>
      </c>
      <c r="AD73" s="89">
        <v>4745</v>
      </c>
      <c r="AE73" s="89">
        <v>4629</v>
      </c>
      <c r="AF73" s="89">
        <v>4527</v>
      </c>
      <c r="AG73" s="89">
        <v>4380</v>
      </c>
      <c r="AH73" s="89">
        <v>4312</v>
      </c>
      <c r="AI73" s="89">
        <v>4224</v>
      </c>
      <c r="AJ73" s="89">
        <v>3992</v>
      </c>
      <c r="AK73" s="89">
        <v>3920</v>
      </c>
      <c r="AL73" s="89">
        <v>3836</v>
      </c>
      <c r="AM73" s="89">
        <v>3782</v>
      </c>
      <c r="AN73" s="89">
        <v>3704</v>
      </c>
      <c r="AO73" s="89">
        <v>3631</v>
      </c>
      <c r="AP73" s="89">
        <v>3568</v>
      </c>
      <c r="AQ73" s="93">
        <v>3522</v>
      </c>
      <c r="AR73" s="89">
        <v>3473</v>
      </c>
      <c r="AS73" s="89">
        <v>3428</v>
      </c>
      <c r="AT73" s="89">
        <v>3348.5250475213306</v>
      </c>
      <c r="AU73" s="89">
        <v>3271.5289687834393</v>
      </c>
      <c r="AV73" s="89">
        <v>3193.1980978180045</v>
      </c>
      <c r="AW73" s="89">
        <v>3117.9239722686302</v>
      </c>
      <c r="AX73" s="89">
        <v>3040.927508697041</v>
      </c>
      <c r="AY73" s="89">
        <v>2966.3856446916138</v>
      </c>
      <c r="AZ73" s="89">
        <v>2889.6635704850783</v>
      </c>
      <c r="BA73" s="89">
        <v>2818.076799976247</v>
      </c>
      <c r="BB73" s="89">
        <v>2746.6790383658372</v>
      </c>
      <c r="BC73" s="89">
        <v>2678.5398057573916</v>
      </c>
      <c r="BD73" s="89">
        <v>2609.271976260472</v>
      </c>
      <c r="BE73" s="89">
        <v>2538.7689705342132</v>
      </c>
      <c r="BF73" s="89">
        <v>2464.0084255193033</v>
      </c>
      <c r="BG73" s="89">
        <v>2391.2611300659823</v>
      </c>
      <c r="BH73" s="89">
        <v>2317.0319488724181</v>
      </c>
      <c r="BI73" s="89">
        <v>2243.2416685410108</v>
      </c>
      <c r="BJ73" s="89">
        <v>2166.9762403743334</v>
      </c>
      <c r="BK73" s="89">
        <v>2091.3297540758795</v>
      </c>
      <c r="BL73" s="89">
        <v>2013.3910016927541</v>
      </c>
      <c r="BM73" s="89">
        <v>1935.7293020222141</v>
      </c>
    </row>
    <row r="74" spans="1:65" ht="12.75" customHeight="1" x14ac:dyDescent="0.4">
      <c r="B74" s="96" t="s">
        <v>52</v>
      </c>
      <c r="C74" s="89" t="s">
        <v>32</v>
      </c>
      <c r="D74" s="89" t="s">
        <v>32</v>
      </c>
      <c r="E74" s="89" t="s">
        <v>32</v>
      </c>
      <c r="F74" s="89" t="s">
        <v>32</v>
      </c>
      <c r="G74" s="89">
        <v>3780.1735477428465</v>
      </c>
      <c r="H74" s="89">
        <v>3720</v>
      </c>
      <c r="I74" s="89">
        <v>3642</v>
      </c>
      <c r="J74" s="89">
        <v>3548</v>
      </c>
      <c r="K74" s="89">
        <v>3468</v>
      </c>
      <c r="L74" s="89">
        <v>3374</v>
      </c>
      <c r="M74" s="89">
        <v>3301</v>
      </c>
      <c r="N74" s="89">
        <v>3248</v>
      </c>
      <c r="O74" s="89">
        <v>3160</v>
      </c>
      <c r="P74" s="89">
        <v>3076</v>
      </c>
      <c r="Q74" s="89">
        <v>2951</v>
      </c>
      <c r="R74" s="89">
        <v>2919</v>
      </c>
      <c r="S74" s="89">
        <v>2726</v>
      </c>
      <c r="T74" s="89">
        <v>2629</v>
      </c>
      <c r="U74" s="89">
        <v>2573</v>
      </c>
      <c r="V74" s="89">
        <v>2482</v>
      </c>
      <c r="W74" s="89">
        <v>2410</v>
      </c>
      <c r="X74" s="89">
        <v>2337</v>
      </c>
      <c r="Y74" s="89">
        <v>2259</v>
      </c>
      <c r="Z74" s="89">
        <v>2198</v>
      </c>
      <c r="AA74" s="89">
        <v>2122</v>
      </c>
      <c r="AB74" s="89">
        <v>2044</v>
      </c>
      <c r="AC74" s="89">
        <v>1963</v>
      </c>
      <c r="AD74" s="89">
        <v>1885</v>
      </c>
      <c r="AE74" s="89">
        <v>1818</v>
      </c>
      <c r="AF74" s="89">
        <v>1739</v>
      </c>
      <c r="AG74" s="89">
        <v>1680</v>
      </c>
      <c r="AH74" s="89">
        <v>1638</v>
      </c>
      <c r="AI74" s="89">
        <v>1570</v>
      </c>
      <c r="AJ74" s="89">
        <v>1481</v>
      </c>
      <c r="AK74" s="89">
        <v>1429</v>
      </c>
      <c r="AL74" s="89">
        <v>1396</v>
      </c>
      <c r="AM74" s="89">
        <v>1352</v>
      </c>
      <c r="AN74" s="89">
        <v>1306</v>
      </c>
      <c r="AO74" s="89">
        <v>1271</v>
      </c>
      <c r="AP74" s="89">
        <v>1236</v>
      </c>
      <c r="AQ74" s="93">
        <v>1206</v>
      </c>
      <c r="AR74" s="89">
        <v>1167</v>
      </c>
      <c r="AS74" s="89">
        <v>1131</v>
      </c>
      <c r="AT74" s="89">
        <v>1096.4260817566328</v>
      </c>
      <c r="AU74" s="89">
        <v>1063.9082634827039</v>
      </c>
      <c r="AV74" s="89">
        <v>1031.5131556662959</v>
      </c>
      <c r="AW74" s="89">
        <v>1000.2017257532364</v>
      </c>
      <c r="AX74" s="89">
        <v>968.30993564844607</v>
      </c>
      <c r="AY74" s="89">
        <v>938.81823449628246</v>
      </c>
      <c r="AZ74" s="89">
        <v>910.00105370107997</v>
      </c>
      <c r="BA74" s="89">
        <v>882.862758652205</v>
      </c>
      <c r="BB74" s="89">
        <v>855.84002789853275</v>
      </c>
      <c r="BC74" s="89">
        <v>829.73200747461919</v>
      </c>
      <c r="BD74" s="89">
        <v>803.17499685187192</v>
      </c>
      <c r="BE74" s="89">
        <v>777.16164904858215</v>
      </c>
      <c r="BF74" s="89">
        <v>750.56333998056118</v>
      </c>
      <c r="BG74" s="89">
        <v>724.24417326966352</v>
      </c>
      <c r="BH74" s="89">
        <v>697.11289563251739</v>
      </c>
      <c r="BI74" s="89">
        <v>670.68021970942527</v>
      </c>
      <c r="BJ74" s="89">
        <v>643.79466300063257</v>
      </c>
      <c r="BK74" s="89">
        <v>617.01310101424258</v>
      </c>
      <c r="BL74" s="89">
        <v>589.3569052002623</v>
      </c>
      <c r="BM74" s="89">
        <v>562.40508207159075</v>
      </c>
    </row>
    <row r="75" spans="1:65" ht="12.75" customHeight="1" x14ac:dyDescent="0.4">
      <c r="A75" s="137"/>
      <c r="B75" s="96" t="s">
        <v>53</v>
      </c>
      <c r="C75" s="89" t="s">
        <v>32</v>
      </c>
      <c r="D75" s="89" t="s">
        <v>32</v>
      </c>
      <c r="E75" s="89" t="s">
        <v>32</v>
      </c>
      <c r="F75" s="89" t="s">
        <v>32</v>
      </c>
      <c r="G75" s="89">
        <v>183.00840191453463</v>
      </c>
      <c r="H75" s="89">
        <v>203</v>
      </c>
      <c r="I75" s="89">
        <v>207</v>
      </c>
      <c r="J75" s="89">
        <v>214</v>
      </c>
      <c r="K75" s="89">
        <v>219</v>
      </c>
      <c r="L75" s="89">
        <v>221</v>
      </c>
      <c r="M75" s="89">
        <v>229</v>
      </c>
      <c r="N75" s="89">
        <v>234</v>
      </c>
      <c r="O75" s="89">
        <v>231</v>
      </c>
      <c r="P75" s="89">
        <v>226</v>
      </c>
      <c r="Q75" s="89">
        <v>229</v>
      </c>
      <c r="R75" s="89">
        <v>223</v>
      </c>
      <c r="S75" s="89">
        <v>219</v>
      </c>
      <c r="T75" s="89">
        <v>213</v>
      </c>
      <c r="U75" s="89">
        <v>208</v>
      </c>
      <c r="V75" s="89">
        <v>207</v>
      </c>
      <c r="W75" s="89">
        <v>198</v>
      </c>
      <c r="X75" s="89">
        <v>190</v>
      </c>
      <c r="Y75" s="89">
        <v>186</v>
      </c>
      <c r="Z75" s="89">
        <v>188</v>
      </c>
      <c r="AA75" s="89">
        <v>188</v>
      </c>
      <c r="AB75" s="89">
        <v>188</v>
      </c>
      <c r="AC75" s="89">
        <v>181</v>
      </c>
      <c r="AD75" s="89">
        <v>164</v>
      </c>
      <c r="AE75" s="89">
        <v>165</v>
      </c>
      <c r="AF75" s="89">
        <v>162</v>
      </c>
      <c r="AG75" s="89">
        <v>156</v>
      </c>
      <c r="AH75" s="89">
        <v>159</v>
      </c>
      <c r="AI75" s="89">
        <v>152</v>
      </c>
      <c r="AJ75" s="89">
        <v>143</v>
      </c>
      <c r="AK75" s="89">
        <v>133</v>
      </c>
      <c r="AL75" s="89">
        <v>133</v>
      </c>
      <c r="AM75" s="89">
        <v>137</v>
      </c>
      <c r="AN75" s="89">
        <v>139</v>
      </c>
      <c r="AO75" s="89">
        <v>135</v>
      </c>
      <c r="AP75" s="89">
        <v>131</v>
      </c>
      <c r="AQ75" s="93">
        <v>120</v>
      </c>
      <c r="AR75" s="89">
        <v>123</v>
      </c>
      <c r="AS75" s="89">
        <v>119</v>
      </c>
      <c r="AT75" s="89">
        <v>116.42589413504142</v>
      </c>
      <c r="AU75" s="89">
        <v>113.7050803312171</v>
      </c>
      <c r="AV75" s="89">
        <v>110.79323244616378</v>
      </c>
      <c r="AW75" s="89">
        <v>108.24561346476561</v>
      </c>
      <c r="AX75" s="89">
        <v>105.82385030105627</v>
      </c>
      <c r="AY75" s="89">
        <v>103.31244837487782</v>
      </c>
      <c r="AZ75" s="89">
        <v>100.53654859603768</v>
      </c>
      <c r="BA75" s="89">
        <v>97.777417364247853</v>
      </c>
      <c r="BB75" s="89">
        <v>94.835865124550608</v>
      </c>
      <c r="BC75" s="89">
        <v>91.937071544680393</v>
      </c>
      <c r="BD75" s="89">
        <v>88.926649740454152</v>
      </c>
      <c r="BE75" s="89">
        <v>86.078725876087134</v>
      </c>
      <c r="BF75" s="89">
        <v>83.187694457697503</v>
      </c>
      <c r="BG75" s="89">
        <v>80.429025760917696</v>
      </c>
      <c r="BH75" s="89">
        <v>77.635129135338985</v>
      </c>
      <c r="BI75" s="89">
        <v>74.791009705320292</v>
      </c>
      <c r="BJ75" s="89">
        <v>71.739156578935905</v>
      </c>
      <c r="BK75" s="89">
        <v>68.843619996094361</v>
      </c>
      <c r="BL75" s="89">
        <v>65.923242389465301</v>
      </c>
      <c r="BM75" s="89">
        <v>63.199269066343533</v>
      </c>
    </row>
    <row r="76" spans="1:65" ht="12.75" customHeight="1" x14ac:dyDescent="0.4">
      <c r="B76" s="96" t="s">
        <v>54</v>
      </c>
      <c r="C76" s="89" t="s">
        <v>32</v>
      </c>
      <c r="D76" s="89" t="s">
        <v>32</v>
      </c>
      <c r="E76" s="89" t="s">
        <v>32</v>
      </c>
      <c r="F76" s="89" t="s">
        <v>32</v>
      </c>
      <c r="G76" s="89">
        <v>855.03925484659624</v>
      </c>
      <c r="H76" s="89">
        <v>804</v>
      </c>
      <c r="I76" s="89">
        <v>796</v>
      </c>
      <c r="J76" s="89">
        <v>778</v>
      </c>
      <c r="K76" s="89">
        <v>776</v>
      </c>
      <c r="L76" s="89">
        <v>762</v>
      </c>
      <c r="M76" s="89">
        <v>778</v>
      </c>
      <c r="N76" s="89">
        <v>784</v>
      </c>
      <c r="O76" s="89">
        <v>769</v>
      </c>
      <c r="P76" s="89">
        <v>765</v>
      </c>
      <c r="Q76" s="89">
        <v>733</v>
      </c>
      <c r="R76" s="89">
        <v>741</v>
      </c>
      <c r="S76" s="89">
        <v>726</v>
      </c>
      <c r="T76" s="89">
        <v>734</v>
      </c>
      <c r="U76" s="89">
        <v>722</v>
      </c>
      <c r="V76" s="89">
        <v>716</v>
      </c>
      <c r="W76" s="89">
        <v>707</v>
      </c>
      <c r="X76" s="89">
        <v>683</v>
      </c>
      <c r="Y76" s="89">
        <v>656</v>
      </c>
      <c r="Z76" s="89">
        <v>643</v>
      </c>
      <c r="AA76" s="89">
        <v>617</v>
      </c>
      <c r="AB76" s="89">
        <v>604</v>
      </c>
      <c r="AC76" s="89">
        <v>580</v>
      </c>
      <c r="AD76" s="89">
        <v>582</v>
      </c>
      <c r="AE76" s="89">
        <v>565</v>
      </c>
      <c r="AF76" s="89">
        <v>548</v>
      </c>
      <c r="AG76" s="89">
        <v>547</v>
      </c>
      <c r="AH76" s="89">
        <v>544</v>
      </c>
      <c r="AI76" s="89">
        <v>533</v>
      </c>
      <c r="AJ76" s="89">
        <v>497</v>
      </c>
      <c r="AK76" s="89">
        <v>489</v>
      </c>
      <c r="AL76" s="89">
        <v>480</v>
      </c>
      <c r="AM76" s="89">
        <v>470</v>
      </c>
      <c r="AN76" s="89">
        <v>466</v>
      </c>
      <c r="AO76" s="89">
        <v>448</v>
      </c>
      <c r="AP76" s="89">
        <v>430</v>
      </c>
      <c r="AQ76" s="93">
        <v>410</v>
      </c>
      <c r="AR76" s="89">
        <v>399</v>
      </c>
      <c r="AS76" s="89">
        <v>383</v>
      </c>
      <c r="AT76" s="89">
        <v>372.69922429515327</v>
      </c>
      <c r="AU76" s="89">
        <v>362.12239971954426</v>
      </c>
      <c r="AV76" s="89">
        <v>350.7891230440905</v>
      </c>
      <c r="AW76" s="89">
        <v>339.92558031202623</v>
      </c>
      <c r="AX76" s="89">
        <v>328.74202804009167</v>
      </c>
      <c r="AY76" s="89">
        <v>317.91570646607499</v>
      </c>
      <c r="AZ76" s="89">
        <v>306.63978190289515</v>
      </c>
      <c r="BA76" s="89">
        <v>294.77502362975224</v>
      </c>
      <c r="BB76" s="89">
        <v>281.98023155558275</v>
      </c>
      <c r="BC76" s="89">
        <v>270.71233200215113</v>
      </c>
      <c r="BD76" s="89">
        <v>259.95701143409229</v>
      </c>
      <c r="BE76" s="89">
        <v>249.94197504165436</v>
      </c>
      <c r="BF76" s="89">
        <v>239.90541113852794</v>
      </c>
      <c r="BG76" s="89">
        <v>231.02399633986462</v>
      </c>
      <c r="BH76" s="89">
        <v>222.51965502631808</v>
      </c>
      <c r="BI76" s="89">
        <v>214.57981303001498</v>
      </c>
      <c r="BJ76" s="89">
        <v>206.52826251477504</v>
      </c>
      <c r="BK76" s="89">
        <v>198.89946014109307</v>
      </c>
      <c r="BL76" s="89">
        <v>191.11311510180411</v>
      </c>
      <c r="BM76" s="89">
        <v>183.53053035271424</v>
      </c>
    </row>
    <row r="77" spans="1:65" ht="12.75" customHeight="1" x14ac:dyDescent="0.4">
      <c r="B77" s="96" t="s">
        <v>58</v>
      </c>
      <c r="C77" s="89" t="s">
        <v>32</v>
      </c>
      <c r="D77" s="89" t="s">
        <v>32</v>
      </c>
      <c r="E77" s="89" t="s">
        <v>32</v>
      </c>
      <c r="F77" s="89" t="s">
        <v>32</v>
      </c>
      <c r="G77" s="89">
        <v>0</v>
      </c>
      <c r="H77" s="89">
        <v>0</v>
      </c>
      <c r="I77" s="89">
        <v>0</v>
      </c>
      <c r="J77" s="89">
        <v>0</v>
      </c>
      <c r="K77" s="89">
        <v>0</v>
      </c>
      <c r="L77" s="89">
        <v>0</v>
      </c>
      <c r="M77" s="89">
        <v>0</v>
      </c>
      <c r="N77" s="89">
        <v>0</v>
      </c>
      <c r="O77" s="89">
        <v>0</v>
      </c>
      <c r="P77" s="89">
        <v>0</v>
      </c>
      <c r="Q77" s="89">
        <v>0</v>
      </c>
      <c r="R77" s="89">
        <v>0</v>
      </c>
      <c r="S77" s="89">
        <v>123</v>
      </c>
      <c r="T77" s="89">
        <v>132</v>
      </c>
      <c r="U77" s="89">
        <v>153</v>
      </c>
      <c r="V77" s="89">
        <v>158</v>
      </c>
      <c r="W77" s="89">
        <v>185</v>
      </c>
      <c r="X77" s="89">
        <v>195</v>
      </c>
      <c r="Y77" s="89">
        <v>204</v>
      </c>
      <c r="Z77" s="89">
        <v>195</v>
      </c>
      <c r="AA77" s="89">
        <v>196</v>
      </c>
      <c r="AB77" s="89">
        <v>192</v>
      </c>
      <c r="AC77" s="89">
        <v>192</v>
      </c>
      <c r="AD77" s="89">
        <v>182</v>
      </c>
      <c r="AE77" s="89">
        <v>188</v>
      </c>
      <c r="AF77" s="89">
        <v>180</v>
      </c>
      <c r="AG77" s="89">
        <v>181</v>
      </c>
      <c r="AH77" s="89">
        <v>179</v>
      </c>
      <c r="AI77" s="89">
        <v>177</v>
      </c>
      <c r="AJ77" s="89">
        <v>179</v>
      </c>
      <c r="AK77" s="89">
        <v>178</v>
      </c>
      <c r="AL77" s="89">
        <v>184</v>
      </c>
      <c r="AM77" s="89">
        <v>186</v>
      </c>
      <c r="AN77" s="89">
        <v>183</v>
      </c>
      <c r="AO77" s="89">
        <v>189</v>
      </c>
      <c r="AP77" s="89">
        <v>180</v>
      </c>
      <c r="AQ77" s="93">
        <v>163</v>
      </c>
      <c r="AR77" s="89">
        <v>157</v>
      </c>
      <c r="AS77" s="89">
        <v>148</v>
      </c>
      <c r="AT77" s="89">
        <v>146.68695172091665</v>
      </c>
      <c r="AU77" s="89">
        <v>145.81777973459396</v>
      </c>
      <c r="AV77" s="89">
        <v>145.09451394531496</v>
      </c>
      <c r="AW77" s="89">
        <v>144.2657746315158</v>
      </c>
      <c r="AX77" s="89">
        <v>143.41958102840422</v>
      </c>
      <c r="AY77" s="89">
        <v>142.99689495491916</v>
      </c>
      <c r="AZ77" s="89">
        <v>142.63147943522483</v>
      </c>
      <c r="BA77" s="89">
        <v>142.49312810859524</v>
      </c>
      <c r="BB77" s="89">
        <v>142.49005524694186</v>
      </c>
      <c r="BC77" s="89">
        <v>141.64502380420026</v>
      </c>
      <c r="BD77" s="89">
        <v>140.03465871961211</v>
      </c>
      <c r="BE77" s="89">
        <v>138.21390310281745</v>
      </c>
      <c r="BF77" s="89">
        <v>136.08776976347738</v>
      </c>
      <c r="BG77" s="89">
        <v>133.60600095073775</v>
      </c>
      <c r="BH77" s="89">
        <v>130.69630614969245</v>
      </c>
      <c r="BI77" s="89">
        <v>127.70570415619211</v>
      </c>
      <c r="BJ77" s="89">
        <v>124.51731310987161</v>
      </c>
      <c r="BK77" s="89">
        <v>120.799075927583</v>
      </c>
      <c r="BL77" s="89">
        <v>116.57463849762236</v>
      </c>
      <c r="BM77" s="89">
        <v>112.22626615995601</v>
      </c>
    </row>
    <row r="78" spans="1:65" ht="12.75" customHeight="1" x14ac:dyDescent="0.4">
      <c r="B78" s="96" t="s">
        <v>59</v>
      </c>
      <c r="C78" s="96">
        <v>87443.788393281036</v>
      </c>
      <c r="D78" s="96">
        <v>87604</v>
      </c>
      <c r="E78" s="96">
        <v>88124</v>
      </c>
      <c r="F78" s="96">
        <v>87625.5</v>
      </c>
      <c r="G78" s="96">
        <v>87127</v>
      </c>
      <c r="H78" s="96">
        <v>86179</v>
      </c>
      <c r="I78" s="96">
        <v>85653</v>
      </c>
      <c r="J78" s="96">
        <v>84407</v>
      </c>
      <c r="K78" s="96">
        <v>83012</v>
      </c>
      <c r="L78" s="96">
        <v>81377</v>
      </c>
      <c r="M78" s="96">
        <v>79753</v>
      </c>
      <c r="N78" s="96">
        <v>77781</v>
      </c>
      <c r="O78" s="96">
        <v>75811</v>
      </c>
      <c r="P78" s="96">
        <v>73690</v>
      </c>
      <c r="Q78" s="96">
        <v>71206</v>
      </c>
      <c r="R78" s="96">
        <v>70526</v>
      </c>
      <c r="S78" s="96">
        <v>69159</v>
      </c>
      <c r="T78" s="96">
        <v>67251</v>
      </c>
      <c r="U78" s="96">
        <v>65831</v>
      </c>
      <c r="V78" s="96">
        <v>64018</v>
      </c>
      <c r="W78" s="96">
        <v>62077</v>
      </c>
      <c r="X78" s="96">
        <v>60199</v>
      </c>
      <c r="Y78" s="96">
        <v>58300</v>
      </c>
      <c r="Z78" s="96">
        <v>56513</v>
      </c>
      <c r="AA78" s="96">
        <v>54638</v>
      </c>
      <c r="AB78" s="96">
        <v>52938</v>
      </c>
      <c r="AC78" s="96">
        <v>51371</v>
      </c>
      <c r="AD78" s="96">
        <v>49711</v>
      </c>
      <c r="AE78" s="96">
        <v>48307</v>
      </c>
      <c r="AF78" s="96">
        <v>46693</v>
      </c>
      <c r="AG78" s="96">
        <v>45206</v>
      </c>
      <c r="AH78" s="96">
        <v>43873</v>
      </c>
      <c r="AI78" s="96">
        <v>42542</v>
      </c>
      <c r="AJ78" s="96">
        <v>39808</v>
      </c>
      <c r="AK78" s="96">
        <v>38738</v>
      </c>
      <c r="AL78" s="96">
        <v>37649</v>
      </c>
      <c r="AM78" s="96">
        <v>36604</v>
      </c>
      <c r="AN78" s="96">
        <v>35586</v>
      </c>
      <c r="AO78" s="96">
        <v>34688</v>
      </c>
      <c r="AP78" s="96">
        <v>33753</v>
      </c>
      <c r="AQ78" s="122">
        <v>32988</v>
      </c>
      <c r="AR78" s="96">
        <v>32258</v>
      </c>
      <c r="AS78" s="96">
        <v>31454</v>
      </c>
      <c r="AT78" s="96">
        <v>30611.939121008683</v>
      </c>
      <c r="AU78" s="96">
        <v>29807.319827952648</v>
      </c>
      <c r="AV78" s="96">
        <v>29005.587197662531</v>
      </c>
      <c r="AW78" s="96">
        <v>28254.692569373368</v>
      </c>
      <c r="AX78" s="96">
        <v>27504.581289388421</v>
      </c>
      <c r="AY78" s="96">
        <v>26783.570817542066</v>
      </c>
      <c r="AZ78" s="96">
        <v>26050.374940870715</v>
      </c>
      <c r="BA78" s="96">
        <v>25343.436713357994</v>
      </c>
      <c r="BB78" s="96">
        <v>24624.551823449521</v>
      </c>
      <c r="BC78" s="96">
        <v>23926.644621871688</v>
      </c>
      <c r="BD78" s="96">
        <v>23215.867819784246</v>
      </c>
      <c r="BE78" s="96">
        <v>22515.83532526312</v>
      </c>
      <c r="BF78" s="96">
        <v>21796.040410001748</v>
      </c>
      <c r="BG78" s="96">
        <v>21090.939726981458</v>
      </c>
      <c r="BH78" s="96">
        <v>20369.822261453828</v>
      </c>
      <c r="BI78" s="96">
        <v>19660.386309197958</v>
      </c>
      <c r="BJ78" s="96">
        <v>18934.828584134073</v>
      </c>
      <c r="BK78" s="96">
        <v>18222.313417206693</v>
      </c>
      <c r="BL78" s="96">
        <v>17495.405016106673</v>
      </c>
      <c r="BM78" s="96">
        <v>16783.650514786485</v>
      </c>
    </row>
    <row r="79" spans="1:65" ht="12.75" customHeight="1" x14ac:dyDescent="0.4">
      <c r="A79" s="94"/>
      <c r="B79" s="96" t="s">
        <v>12</v>
      </c>
    </row>
    <row r="80" spans="1:65" ht="12.75" customHeight="1" x14ac:dyDescent="0.4">
      <c r="A80" s="94"/>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346"/>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5" ht="12.75" customHeight="1" x14ac:dyDescent="0.4">
      <c r="A81" s="94"/>
    </row>
    <row r="82" spans="1:65" ht="12.75" customHeight="1" x14ac:dyDescent="0.4">
      <c r="A82" s="94"/>
    </row>
    <row r="83" spans="1:65" ht="12.75" customHeight="1" x14ac:dyDescent="0.4">
      <c r="A83" s="94"/>
    </row>
    <row r="84" spans="1:65" ht="12.75" customHeight="1" x14ac:dyDescent="0.4">
      <c r="A84" s="94"/>
    </row>
    <row r="85" spans="1:65" ht="12.75" customHeight="1" x14ac:dyDescent="0.4">
      <c r="A85" s="94"/>
    </row>
    <row r="86" spans="1:65" ht="12.75" customHeight="1" x14ac:dyDescent="0.4">
      <c r="A86" s="94"/>
    </row>
    <row r="87" spans="1:65" ht="12.75" customHeight="1" x14ac:dyDescent="0.4">
      <c r="A87" s="94"/>
    </row>
    <row r="89" spans="1:65" ht="12.75" customHeight="1" x14ac:dyDescent="0.4">
      <c r="A89" s="104" t="s">
        <v>60</v>
      </c>
    </row>
    <row r="90" spans="1:65" ht="12.75" customHeight="1" x14ac:dyDescent="0.4">
      <c r="B90" s="96" t="s">
        <v>55</v>
      </c>
      <c r="C90" s="89" t="s">
        <v>32</v>
      </c>
      <c r="D90" s="89" t="s">
        <v>32</v>
      </c>
      <c r="E90" s="89" t="s">
        <v>32</v>
      </c>
      <c r="F90" s="89" t="s">
        <v>32</v>
      </c>
      <c r="G90" s="89">
        <v>9692.2639401428714</v>
      </c>
      <c r="H90" s="89">
        <v>9737</v>
      </c>
      <c r="I90" s="89">
        <v>9213</v>
      </c>
      <c r="J90" s="89">
        <v>8936</v>
      </c>
      <c r="K90" s="89">
        <v>8814</v>
      </c>
      <c r="L90" s="89">
        <v>8482</v>
      </c>
      <c r="M90" s="89">
        <v>8252</v>
      </c>
      <c r="N90" s="89">
        <v>7985</v>
      </c>
      <c r="O90" s="89">
        <v>7756</v>
      </c>
      <c r="P90" s="89">
        <v>7488</v>
      </c>
      <c r="Q90" s="89">
        <v>7318</v>
      </c>
      <c r="R90" s="89">
        <v>6951</v>
      </c>
      <c r="S90" s="89">
        <v>6644</v>
      </c>
      <c r="T90" s="89">
        <v>6418</v>
      </c>
      <c r="U90" s="89">
        <v>6262</v>
      </c>
      <c r="V90" s="89">
        <v>6038</v>
      </c>
      <c r="W90" s="89">
        <v>5928</v>
      </c>
      <c r="X90" s="89">
        <v>5789</v>
      </c>
      <c r="Y90" s="89">
        <v>5671</v>
      </c>
      <c r="Z90" s="89">
        <v>5573</v>
      </c>
      <c r="AA90" s="89">
        <v>5566</v>
      </c>
      <c r="AB90" s="89">
        <v>5534</v>
      </c>
      <c r="AC90" s="89">
        <v>5556</v>
      </c>
      <c r="AD90" s="89">
        <v>6477</v>
      </c>
      <c r="AE90" s="89">
        <v>13564</v>
      </c>
      <c r="AF90" s="89">
        <v>13692</v>
      </c>
      <c r="AG90" s="89">
        <v>13898</v>
      </c>
      <c r="AH90" s="89">
        <v>14036</v>
      </c>
      <c r="AI90" s="89">
        <v>14398</v>
      </c>
      <c r="AJ90" s="89">
        <v>14851</v>
      </c>
      <c r="AK90" s="89">
        <v>15150</v>
      </c>
      <c r="AL90" s="89">
        <v>15708</v>
      </c>
      <c r="AM90" s="89">
        <v>16369</v>
      </c>
      <c r="AN90" s="89">
        <v>18038</v>
      </c>
      <c r="AO90" s="89">
        <v>21302</v>
      </c>
      <c r="AP90" s="89">
        <v>27258</v>
      </c>
      <c r="AQ90" s="93">
        <v>33006</v>
      </c>
      <c r="AR90" s="89">
        <v>35098</v>
      </c>
      <c r="AS90" s="89">
        <v>37409</v>
      </c>
      <c r="AT90" s="89">
        <v>40289.482165845839</v>
      </c>
      <c r="AU90" s="89">
        <v>42425.574075817967</v>
      </c>
      <c r="AV90" s="89">
        <v>43952.788489447703</v>
      </c>
      <c r="AW90" s="89">
        <v>45042.458476477928</v>
      </c>
      <c r="AX90" s="89">
        <v>45779.914224523804</v>
      </c>
      <c r="AY90" s="89">
        <v>46511.704865178472</v>
      </c>
      <c r="AZ90" s="89">
        <v>47210.539070840874</v>
      </c>
      <c r="BA90" s="89">
        <v>47900.570259199543</v>
      </c>
      <c r="BB90" s="89">
        <v>48557.160521274367</v>
      </c>
      <c r="BC90" s="89">
        <v>49212.93367232709</v>
      </c>
      <c r="BD90" s="89">
        <v>49838.373113293062</v>
      </c>
      <c r="BE90" s="89">
        <v>50464.432587142583</v>
      </c>
      <c r="BF90" s="89">
        <v>51058.629843151422</v>
      </c>
      <c r="BG90" s="89">
        <v>51656.149407035751</v>
      </c>
      <c r="BH90" s="89">
        <v>52226.976020558788</v>
      </c>
      <c r="BI90" s="89">
        <v>52791.331760921967</v>
      </c>
      <c r="BJ90" s="89">
        <v>53316.253017067589</v>
      </c>
      <c r="BK90" s="89">
        <v>53849.093083353939</v>
      </c>
      <c r="BL90" s="89">
        <v>54355.265658470016</v>
      </c>
      <c r="BM90" s="89">
        <v>54883.422266849237</v>
      </c>
    </row>
    <row r="91" spans="1:65" ht="12.75" customHeight="1" x14ac:dyDescent="0.4">
      <c r="A91" s="94"/>
      <c r="B91" s="96" t="s">
        <v>48</v>
      </c>
      <c r="C91" s="89" t="s">
        <v>32</v>
      </c>
      <c r="D91" s="89" t="s">
        <v>32</v>
      </c>
      <c r="E91" s="89" t="s">
        <v>32</v>
      </c>
      <c r="F91" s="89" t="s">
        <v>32</v>
      </c>
      <c r="G91" s="89">
        <v>7007.0826421098964</v>
      </c>
      <c r="H91" s="89">
        <v>6977</v>
      </c>
      <c r="I91" s="89">
        <v>6604</v>
      </c>
      <c r="J91" s="89">
        <v>6309</v>
      </c>
      <c r="K91" s="89">
        <v>6217</v>
      </c>
      <c r="L91" s="89">
        <v>6010</v>
      </c>
      <c r="M91" s="89">
        <v>5839</v>
      </c>
      <c r="N91" s="89">
        <v>5639</v>
      </c>
      <c r="O91" s="89">
        <v>5573</v>
      </c>
      <c r="P91" s="89">
        <v>5385</v>
      </c>
      <c r="Q91" s="89">
        <v>5283</v>
      </c>
      <c r="R91" s="89">
        <v>4968</v>
      </c>
      <c r="S91" s="89">
        <v>4764</v>
      </c>
      <c r="T91" s="89">
        <v>4722</v>
      </c>
      <c r="U91" s="89">
        <v>4570</v>
      </c>
      <c r="V91" s="89">
        <v>4495</v>
      </c>
      <c r="W91" s="89">
        <v>4468</v>
      </c>
      <c r="X91" s="89">
        <v>4321</v>
      </c>
      <c r="Y91" s="89">
        <v>4222</v>
      </c>
      <c r="Z91" s="89">
        <v>4157</v>
      </c>
      <c r="AA91" s="89">
        <v>4093</v>
      </c>
      <c r="AB91" s="89">
        <v>4041</v>
      </c>
      <c r="AC91" s="89">
        <v>4059</v>
      </c>
      <c r="AD91" s="89">
        <v>4650</v>
      </c>
      <c r="AE91" s="89">
        <v>8053</v>
      </c>
      <c r="AF91" s="89">
        <v>8097</v>
      </c>
      <c r="AG91" s="89">
        <v>8233</v>
      </c>
      <c r="AH91" s="89">
        <v>8318</v>
      </c>
      <c r="AI91" s="89">
        <v>8485</v>
      </c>
      <c r="AJ91" s="89">
        <v>8683</v>
      </c>
      <c r="AK91" s="89">
        <v>8880</v>
      </c>
      <c r="AL91" s="89">
        <v>9161</v>
      </c>
      <c r="AM91" s="89">
        <v>9461</v>
      </c>
      <c r="AN91" s="89">
        <v>10295</v>
      </c>
      <c r="AO91" s="89">
        <v>12423</v>
      </c>
      <c r="AP91" s="89">
        <v>15498</v>
      </c>
      <c r="AQ91" s="93">
        <v>18518</v>
      </c>
      <c r="AR91" s="89">
        <v>19512</v>
      </c>
      <c r="AS91" s="89">
        <v>20555</v>
      </c>
      <c r="AT91" s="89">
        <v>22175.055488374583</v>
      </c>
      <c r="AU91" s="89">
        <v>23429.307693442042</v>
      </c>
      <c r="AV91" s="89">
        <v>24359.469086172405</v>
      </c>
      <c r="AW91" s="89">
        <v>25046.863316388808</v>
      </c>
      <c r="AX91" s="89">
        <v>25534.839861956003</v>
      </c>
      <c r="AY91" s="89">
        <v>26014.117348288251</v>
      </c>
      <c r="AZ91" s="89">
        <v>26471.976966534883</v>
      </c>
      <c r="BA91" s="89">
        <v>26920.607269260196</v>
      </c>
      <c r="BB91" s="89">
        <v>27343.801121993329</v>
      </c>
      <c r="BC91" s="89">
        <v>27758.939142465468</v>
      </c>
      <c r="BD91" s="89">
        <v>28147.637736181223</v>
      </c>
      <c r="BE91" s="89">
        <v>28530.447237573662</v>
      </c>
      <c r="BF91" s="89">
        <v>28887.708411587591</v>
      </c>
      <c r="BG91" s="89">
        <v>29246.085633230556</v>
      </c>
      <c r="BH91" s="89">
        <v>29582.706655823054</v>
      </c>
      <c r="BI91" s="89">
        <v>29874.250117947515</v>
      </c>
      <c r="BJ91" s="89">
        <v>30132.420689274346</v>
      </c>
      <c r="BK91" s="89">
        <v>30403.895026788643</v>
      </c>
      <c r="BL91" s="89">
        <v>30663.045536331767</v>
      </c>
      <c r="BM91" s="89">
        <v>30969.377742764456</v>
      </c>
    </row>
    <row r="92" spans="1:65" ht="12.75" customHeight="1" x14ac:dyDescent="0.4">
      <c r="A92" s="94"/>
      <c r="B92" s="96" t="s">
        <v>49</v>
      </c>
      <c r="C92" s="89" t="s">
        <v>32</v>
      </c>
      <c r="D92" s="89" t="s">
        <v>32</v>
      </c>
      <c r="E92" s="89" t="s">
        <v>32</v>
      </c>
      <c r="F92" s="89" t="s">
        <v>32</v>
      </c>
      <c r="G92" s="89">
        <v>5379.3665571994452</v>
      </c>
      <c r="H92" s="89">
        <v>5448</v>
      </c>
      <c r="I92" s="89">
        <v>5249</v>
      </c>
      <c r="J92" s="89">
        <v>5026</v>
      </c>
      <c r="K92" s="89">
        <v>5078</v>
      </c>
      <c r="L92" s="89">
        <v>4965</v>
      </c>
      <c r="M92" s="89">
        <v>4966</v>
      </c>
      <c r="N92" s="89">
        <v>4849</v>
      </c>
      <c r="O92" s="89">
        <v>4746</v>
      </c>
      <c r="P92" s="89">
        <v>4714</v>
      </c>
      <c r="Q92" s="89">
        <v>4794</v>
      </c>
      <c r="R92" s="89">
        <v>4520</v>
      </c>
      <c r="S92" s="89">
        <v>4423</v>
      </c>
      <c r="T92" s="89">
        <v>4441</v>
      </c>
      <c r="U92" s="89">
        <v>4473</v>
      </c>
      <c r="V92" s="89">
        <v>4407</v>
      </c>
      <c r="W92" s="89">
        <v>4451</v>
      </c>
      <c r="X92" s="89">
        <v>4463</v>
      </c>
      <c r="Y92" s="89">
        <v>4510</v>
      </c>
      <c r="Z92" s="89">
        <v>4620</v>
      </c>
      <c r="AA92" s="89">
        <v>4822</v>
      </c>
      <c r="AB92" s="89">
        <v>4985</v>
      </c>
      <c r="AC92" s="89">
        <v>5208</v>
      </c>
      <c r="AD92" s="89">
        <v>6615</v>
      </c>
      <c r="AE92" s="89">
        <v>15126</v>
      </c>
      <c r="AF92" s="89">
        <v>15553</v>
      </c>
      <c r="AG92" s="89">
        <v>15938</v>
      </c>
      <c r="AH92" s="89">
        <v>16315</v>
      </c>
      <c r="AI92" s="89">
        <v>16902</v>
      </c>
      <c r="AJ92" s="89">
        <v>17600</v>
      </c>
      <c r="AK92" s="89">
        <v>18230</v>
      </c>
      <c r="AL92" s="89">
        <v>19201</v>
      </c>
      <c r="AM92" s="89">
        <v>20373</v>
      </c>
      <c r="AN92" s="89">
        <v>22908</v>
      </c>
      <c r="AO92" s="89">
        <v>27964</v>
      </c>
      <c r="AP92" s="89">
        <v>35131</v>
      </c>
      <c r="AQ92" s="93">
        <v>41034</v>
      </c>
      <c r="AR92" s="89">
        <v>43805</v>
      </c>
      <c r="AS92" s="89">
        <v>46686</v>
      </c>
      <c r="AT92" s="89">
        <v>50016.030464633688</v>
      </c>
      <c r="AU92" s="89">
        <v>52405.645720987886</v>
      </c>
      <c r="AV92" s="89">
        <v>54137.584472949478</v>
      </c>
      <c r="AW92" s="89">
        <v>55381.988453775739</v>
      </c>
      <c r="AX92" s="89">
        <v>56235.032445951125</v>
      </c>
      <c r="AY92" s="89">
        <v>56972.87527943169</v>
      </c>
      <c r="AZ92" s="89">
        <v>57681.376447430506</v>
      </c>
      <c r="BA92" s="89">
        <v>58414.125643290201</v>
      </c>
      <c r="BB92" s="89">
        <v>59109.449535482388</v>
      </c>
      <c r="BC92" s="89">
        <v>59851.914181039218</v>
      </c>
      <c r="BD92" s="89">
        <v>60550.620922587994</v>
      </c>
      <c r="BE92" s="89">
        <v>61314.232291896231</v>
      </c>
      <c r="BF92" s="89">
        <v>62007.427365384159</v>
      </c>
      <c r="BG92" s="89">
        <v>62630.903927010979</v>
      </c>
      <c r="BH92" s="89">
        <v>63146.07374018371</v>
      </c>
      <c r="BI92" s="89">
        <v>63779.600971860367</v>
      </c>
      <c r="BJ92" s="89">
        <v>64323.182834796316</v>
      </c>
      <c r="BK92" s="89">
        <v>64913.850794326383</v>
      </c>
      <c r="BL92" s="89">
        <v>65461.713136855513</v>
      </c>
      <c r="BM92" s="89">
        <v>66025.28501706665</v>
      </c>
    </row>
    <row r="93" spans="1:65" ht="12.75" customHeight="1" x14ac:dyDescent="0.4">
      <c r="A93" s="94"/>
      <c r="B93" s="96" t="s">
        <v>50</v>
      </c>
      <c r="C93" s="89" t="s">
        <v>32</v>
      </c>
      <c r="D93" s="89" t="s">
        <v>32</v>
      </c>
      <c r="E93" s="89" t="s">
        <v>32</v>
      </c>
      <c r="F93" s="89" t="s">
        <v>32</v>
      </c>
      <c r="G93" s="89">
        <v>2483.0923925923416</v>
      </c>
      <c r="H93" s="89">
        <v>2439</v>
      </c>
      <c r="I93" s="89">
        <v>2338</v>
      </c>
      <c r="J93" s="89">
        <v>2283</v>
      </c>
      <c r="K93" s="89">
        <v>2237</v>
      </c>
      <c r="L93" s="89">
        <v>2172</v>
      </c>
      <c r="M93" s="89">
        <v>2154</v>
      </c>
      <c r="N93" s="89">
        <v>2043</v>
      </c>
      <c r="O93" s="89">
        <v>2033</v>
      </c>
      <c r="P93" s="89">
        <v>1997</v>
      </c>
      <c r="Q93" s="89">
        <v>2078</v>
      </c>
      <c r="R93" s="89">
        <v>1879</v>
      </c>
      <c r="S93" s="89">
        <v>1815</v>
      </c>
      <c r="T93" s="89">
        <v>1763</v>
      </c>
      <c r="U93" s="89">
        <v>1708</v>
      </c>
      <c r="V93" s="89">
        <v>1681</v>
      </c>
      <c r="W93" s="89">
        <v>1649</v>
      </c>
      <c r="X93" s="89">
        <v>1600</v>
      </c>
      <c r="Y93" s="89">
        <v>1584</v>
      </c>
      <c r="Z93" s="89">
        <v>1556</v>
      </c>
      <c r="AA93" s="89">
        <v>1546</v>
      </c>
      <c r="AB93" s="89">
        <v>1549</v>
      </c>
      <c r="AC93" s="89">
        <v>1520</v>
      </c>
      <c r="AD93" s="89">
        <v>1865</v>
      </c>
      <c r="AE93" s="89">
        <v>3718</v>
      </c>
      <c r="AF93" s="89">
        <v>3789</v>
      </c>
      <c r="AG93" s="89">
        <v>3874</v>
      </c>
      <c r="AH93" s="89">
        <v>3914</v>
      </c>
      <c r="AI93" s="89">
        <v>3967</v>
      </c>
      <c r="AJ93" s="89">
        <v>4076</v>
      </c>
      <c r="AK93" s="89">
        <v>4154</v>
      </c>
      <c r="AL93" s="89">
        <v>4293</v>
      </c>
      <c r="AM93" s="89">
        <v>4484</v>
      </c>
      <c r="AN93" s="89">
        <v>4839</v>
      </c>
      <c r="AO93" s="89">
        <v>5948</v>
      </c>
      <c r="AP93" s="89">
        <v>7595</v>
      </c>
      <c r="AQ93" s="93">
        <v>9507</v>
      </c>
      <c r="AR93" s="89">
        <v>10083</v>
      </c>
      <c r="AS93" s="89">
        <v>10692</v>
      </c>
      <c r="AT93" s="89">
        <v>11460.799550682066</v>
      </c>
      <c r="AU93" s="89">
        <v>12105.42618620475</v>
      </c>
      <c r="AV93" s="89">
        <v>12568.646913599408</v>
      </c>
      <c r="AW93" s="89">
        <v>12808.774585625311</v>
      </c>
      <c r="AX93" s="89">
        <v>12950.004099263439</v>
      </c>
      <c r="AY93" s="89">
        <v>13194.35837433171</v>
      </c>
      <c r="AZ93" s="89">
        <v>13428.821415532944</v>
      </c>
      <c r="BA93" s="89">
        <v>13601.484394666279</v>
      </c>
      <c r="BB93" s="89">
        <v>13769.237396111765</v>
      </c>
      <c r="BC93" s="89">
        <v>13944.831558527561</v>
      </c>
      <c r="BD93" s="89">
        <v>14108.797117728842</v>
      </c>
      <c r="BE93" s="89">
        <v>14290.456464944951</v>
      </c>
      <c r="BF93" s="89">
        <v>14455.854735964036</v>
      </c>
      <c r="BG93" s="89">
        <v>14636.528259742285</v>
      </c>
      <c r="BH93" s="89">
        <v>14796.178419273167</v>
      </c>
      <c r="BI93" s="89">
        <v>14966.285636255798</v>
      </c>
      <c r="BJ93" s="89">
        <v>15115.293698967371</v>
      </c>
      <c r="BK93" s="89">
        <v>15271.393383132356</v>
      </c>
      <c r="BL93" s="89">
        <v>15415.191312824836</v>
      </c>
      <c r="BM93" s="89">
        <v>15562.990713026682</v>
      </c>
    </row>
    <row r="94" spans="1:65" ht="12.75" customHeight="1" x14ac:dyDescent="0.4">
      <c r="A94" s="94"/>
      <c r="B94" s="96" t="s">
        <v>51</v>
      </c>
      <c r="C94" s="89" t="s">
        <v>32</v>
      </c>
      <c r="D94" s="89" t="s">
        <v>32</v>
      </c>
      <c r="E94" s="89" t="s">
        <v>32</v>
      </c>
      <c r="F94" s="89" t="s">
        <v>32</v>
      </c>
      <c r="G94" s="89">
        <v>3225.4189660425905</v>
      </c>
      <c r="H94" s="89">
        <v>3245</v>
      </c>
      <c r="I94" s="89">
        <v>3150</v>
      </c>
      <c r="J94" s="89">
        <v>3064</v>
      </c>
      <c r="K94" s="89">
        <v>3070</v>
      </c>
      <c r="L94" s="89">
        <v>2986</v>
      </c>
      <c r="M94" s="89">
        <v>2938</v>
      </c>
      <c r="N94" s="89">
        <v>2867</v>
      </c>
      <c r="O94" s="89">
        <v>2803</v>
      </c>
      <c r="P94" s="89">
        <v>2814</v>
      </c>
      <c r="Q94" s="89">
        <v>2787</v>
      </c>
      <c r="R94" s="89">
        <v>2631</v>
      </c>
      <c r="S94" s="89">
        <v>2588</v>
      </c>
      <c r="T94" s="89">
        <v>2544</v>
      </c>
      <c r="U94" s="89">
        <v>2515</v>
      </c>
      <c r="V94" s="89">
        <v>2459</v>
      </c>
      <c r="W94" s="89">
        <v>2420</v>
      </c>
      <c r="X94" s="89">
        <v>2333</v>
      </c>
      <c r="Y94" s="89">
        <v>2308</v>
      </c>
      <c r="Z94" s="89">
        <v>2306</v>
      </c>
      <c r="AA94" s="89">
        <v>2345</v>
      </c>
      <c r="AB94" s="89">
        <v>2357</v>
      </c>
      <c r="AC94" s="89">
        <v>2387</v>
      </c>
      <c r="AD94" s="89">
        <v>2911</v>
      </c>
      <c r="AE94" s="89">
        <v>5866</v>
      </c>
      <c r="AF94" s="89">
        <v>5889</v>
      </c>
      <c r="AG94" s="89">
        <v>5963</v>
      </c>
      <c r="AH94" s="89">
        <v>6041</v>
      </c>
      <c r="AI94" s="89">
        <v>6103</v>
      </c>
      <c r="AJ94" s="89">
        <v>6201</v>
      </c>
      <c r="AK94" s="89">
        <v>6243</v>
      </c>
      <c r="AL94" s="89">
        <v>6486</v>
      </c>
      <c r="AM94" s="89">
        <v>6693</v>
      </c>
      <c r="AN94" s="89">
        <v>7212</v>
      </c>
      <c r="AO94" s="89">
        <v>8300</v>
      </c>
      <c r="AP94" s="89">
        <v>10464</v>
      </c>
      <c r="AQ94" s="93">
        <v>12450</v>
      </c>
      <c r="AR94" s="89">
        <v>13351</v>
      </c>
      <c r="AS94" s="89">
        <v>14201</v>
      </c>
      <c r="AT94" s="89">
        <v>15270.697529111758</v>
      </c>
      <c r="AU94" s="89">
        <v>16098.837491974138</v>
      </c>
      <c r="AV94" s="89">
        <v>16715.615281360486</v>
      </c>
      <c r="AW94" s="89">
        <v>17173.441953697926</v>
      </c>
      <c r="AX94" s="89">
        <v>17500.730269082851</v>
      </c>
      <c r="AY94" s="89">
        <v>17815.673621719205</v>
      </c>
      <c r="AZ94" s="89">
        <v>18113.481418624549</v>
      </c>
      <c r="BA94" s="89">
        <v>18381.870826268867</v>
      </c>
      <c r="BB94" s="89">
        <v>18632.839231151233</v>
      </c>
      <c r="BC94" s="89">
        <v>18888.131992922317</v>
      </c>
      <c r="BD94" s="89">
        <v>19131.610159759453</v>
      </c>
      <c r="BE94" s="89">
        <v>19383.042792999346</v>
      </c>
      <c r="BF94" s="89">
        <v>19620.932940075538</v>
      </c>
      <c r="BG94" s="89">
        <v>19832.679167101134</v>
      </c>
      <c r="BH94" s="89">
        <v>20019.812174954157</v>
      </c>
      <c r="BI94" s="89">
        <v>20248.245873101539</v>
      </c>
      <c r="BJ94" s="89">
        <v>20461.489074700534</v>
      </c>
      <c r="BK94" s="89">
        <v>20652.968919147264</v>
      </c>
      <c r="BL94" s="89">
        <v>20832.139846120204</v>
      </c>
      <c r="BM94" s="89">
        <v>21022.437696367204</v>
      </c>
    </row>
    <row r="95" spans="1:65" ht="12.75" customHeight="1" x14ac:dyDescent="0.4">
      <c r="A95" s="94"/>
      <c r="B95" s="96" t="s">
        <v>52</v>
      </c>
      <c r="C95" s="89" t="s">
        <v>32</v>
      </c>
      <c r="D95" s="89" t="s">
        <v>32</v>
      </c>
      <c r="E95" s="89" t="s">
        <v>32</v>
      </c>
      <c r="F95" s="89" t="s">
        <v>32</v>
      </c>
      <c r="G95" s="89">
        <v>683.3006060195687</v>
      </c>
      <c r="H95" s="89">
        <v>716</v>
      </c>
      <c r="I95" s="89">
        <v>691</v>
      </c>
      <c r="J95" s="89">
        <v>659</v>
      </c>
      <c r="K95" s="89">
        <v>681</v>
      </c>
      <c r="L95" s="89">
        <v>606</v>
      </c>
      <c r="M95" s="89">
        <v>607</v>
      </c>
      <c r="N95" s="89">
        <v>601</v>
      </c>
      <c r="O95" s="89">
        <v>580</v>
      </c>
      <c r="P95" s="89">
        <v>569</v>
      </c>
      <c r="Q95" s="89">
        <v>581</v>
      </c>
      <c r="R95" s="89">
        <v>524</v>
      </c>
      <c r="S95" s="89">
        <v>501</v>
      </c>
      <c r="T95" s="89">
        <v>487</v>
      </c>
      <c r="U95" s="89">
        <v>479</v>
      </c>
      <c r="V95" s="89">
        <v>490</v>
      </c>
      <c r="W95" s="89">
        <v>488</v>
      </c>
      <c r="X95" s="89">
        <v>485</v>
      </c>
      <c r="Y95" s="89">
        <v>482</v>
      </c>
      <c r="Z95" s="89">
        <v>493</v>
      </c>
      <c r="AA95" s="89">
        <v>490</v>
      </c>
      <c r="AB95" s="89">
        <v>486</v>
      </c>
      <c r="AC95" s="89">
        <v>477</v>
      </c>
      <c r="AD95" s="89">
        <v>670</v>
      </c>
      <c r="AE95" s="89">
        <v>1433</v>
      </c>
      <c r="AF95" s="89">
        <v>1452</v>
      </c>
      <c r="AG95" s="89">
        <v>1487</v>
      </c>
      <c r="AH95" s="89">
        <v>1498</v>
      </c>
      <c r="AI95" s="89">
        <v>1522</v>
      </c>
      <c r="AJ95" s="89">
        <v>1536</v>
      </c>
      <c r="AK95" s="89">
        <v>1587</v>
      </c>
      <c r="AL95" s="89">
        <v>1645</v>
      </c>
      <c r="AM95" s="89">
        <v>1709</v>
      </c>
      <c r="AN95" s="89">
        <v>1824</v>
      </c>
      <c r="AO95" s="89">
        <v>2115</v>
      </c>
      <c r="AP95" s="89">
        <v>2508</v>
      </c>
      <c r="AQ95" s="93">
        <v>2924</v>
      </c>
      <c r="AR95" s="89">
        <v>3081</v>
      </c>
      <c r="AS95" s="89">
        <v>3248</v>
      </c>
      <c r="AT95" s="89">
        <v>3478.3738445299882</v>
      </c>
      <c r="AU95" s="89">
        <v>3665.7948287485033</v>
      </c>
      <c r="AV95" s="89">
        <v>3815.3119558812987</v>
      </c>
      <c r="AW95" s="89">
        <v>3937.8318658137123</v>
      </c>
      <c r="AX95" s="89">
        <v>4037.8707512603055</v>
      </c>
      <c r="AY95" s="89">
        <v>4137.7839617365089</v>
      </c>
      <c r="AZ95" s="89">
        <v>4235.4497036067769</v>
      </c>
      <c r="BA95" s="89">
        <v>4329.7602242715238</v>
      </c>
      <c r="BB95" s="89">
        <v>4419.7237745871771</v>
      </c>
      <c r="BC95" s="89">
        <v>4510.6945804604729</v>
      </c>
      <c r="BD95" s="89">
        <v>4599.8459616601676</v>
      </c>
      <c r="BE95" s="89">
        <v>4688.0555325466357</v>
      </c>
      <c r="BF95" s="89">
        <v>4773.5489202845401</v>
      </c>
      <c r="BG95" s="89">
        <v>4859.0461298446326</v>
      </c>
      <c r="BH95" s="89">
        <v>4941.7557994828667</v>
      </c>
      <c r="BI95" s="89">
        <v>5021.9482600500851</v>
      </c>
      <c r="BJ95" s="89">
        <v>5096.8453737722575</v>
      </c>
      <c r="BK95" s="89">
        <v>5173.2088240211133</v>
      </c>
      <c r="BL95" s="89">
        <v>5248.8209252944944</v>
      </c>
      <c r="BM95" s="89">
        <v>5323.6441824677349</v>
      </c>
    </row>
    <row r="96" spans="1:65" ht="12.75" customHeight="1" x14ac:dyDescent="0.4">
      <c r="A96" s="94"/>
      <c r="B96" s="96" t="s">
        <v>53</v>
      </c>
      <c r="C96" s="89" t="s">
        <v>32</v>
      </c>
      <c r="D96" s="89" t="s">
        <v>32</v>
      </c>
      <c r="E96" s="89" t="s">
        <v>32</v>
      </c>
      <c r="F96" s="89" t="s">
        <v>32</v>
      </c>
      <c r="G96" s="89">
        <v>140.06161763212242</v>
      </c>
      <c r="H96" s="89">
        <v>144</v>
      </c>
      <c r="I96" s="89">
        <v>136</v>
      </c>
      <c r="J96" s="89">
        <v>133</v>
      </c>
      <c r="K96" s="89">
        <v>133</v>
      </c>
      <c r="L96" s="89">
        <v>128</v>
      </c>
      <c r="M96" s="89">
        <v>120</v>
      </c>
      <c r="N96" s="89">
        <v>120</v>
      </c>
      <c r="O96" s="89">
        <v>116</v>
      </c>
      <c r="P96" s="89">
        <v>118</v>
      </c>
      <c r="Q96" s="89">
        <v>119</v>
      </c>
      <c r="R96" s="89">
        <v>110</v>
      </c>
      <c r="S96" s="89">
        <v>111</v>
      </c>
      <c r="T96" s="89">
        <v>109</v>
      </c>
      <c r="U96" s="89">
        <v>110</v>
      </c>
      <c r="V96" s="89">
        <v>111</v>
      </c>
      <c r="W96" s="89">
        <v>123</v>
      </c>
      <c r="X96" s="89">
        <v>133</v>
      </c>
      <c r="Y96" s="89">
        <v>156</v>
      </c>
      <c r="Z96" s="89">
        <v>169</v>
      </c>
      <c r="AA96" s="89">
        <v>194</v>
      </c>
      <c r="AB96" s="89">
        <v>213</v>
      </c>
      <c r="AC96" s="89">
        <v>228</v>
      </c>
      <c r="AD96" s="89">
        <v>315</v>
      </c>
      <c r="AE96" s="89">
        <v>1452</v>
      </c>
      <c r="AF96" s="89">
        <v>1480</v>
      </c>
      <c r="AG96" s="89">
        <v>1524</v>
      </c>
      <c r="AH96" s="89">
        <v>1574</v>
      </c>
      <c r="AI96" s="89">
        <v>1627</v>
      </c>
      <c r="AJ96" s="89">
        <v>1676</v>
      </c>
      <c r="AK96" s="89">
        <v>1755</v>
      </c>
      <c r="AL96" s="89">
        <v>1841</v>
      </c>
      <c r="AM96" s="89">
        <v>1999</v>
      </c>
      <c r="AN96" s="89">
        <v>2264</v>
      </c>
      <c r="AO96" s="89">
        <v>2885</v>
      </c>
      <c r="AP96" s="89">
        <v>3591</v>
      </c>
      <c r="AQ96" s="93">
        <v>4452</v>
      </c>
      <c r="AR96" s="89">
        <v>4791</v>
      </c>
      <c r="AS96" s="89">
        <v>5079</v>
      </c>
      <c r="AT96" s="89">
        <v>5435.9696145505168</v>
      </c>
      <c r="AU96" s="89">
        <v>5667.7598420888817</v>
      </c>
      <c r="AV96" s="89">
        <v>5800.8758063334417</v>
      </c>
      <c r="AW96" s="89">
        <v>5870.7535163956936</v>
      </c>
      <c r="AX96" s="89">
        <v>5898.8736611065906</v>
      </c>
      <c r="AY96" s="89">
        <v>5935.8722002343929</v>
      </c>
      <c r="AZ96" s="89">
        <v>5979.1528195912679</v>
      </c>
      <c r="BA96" s="89">
        <v>6033.1107282638004</v>
      </c>
      <c r="BB96" s="89">
        <v>6096.1459977369186</v>
      </c>
      <c r="BC96" s="89">
        <v>6165.1542798089758</v>
      </c>
      <c r="BD96" s="89">
        <v>6238.255091971092</v>
      </c>
      <c r="BE96" s="89">
        <v>6315.0001637676933</v>
      </c>
      <c r="BF96" s="89">
        <v>6394.6873065748214</v>
      </c>
      <c r="BG96" s="89">
        <v>6477.1569107818477</v>
      </c>
      <c r="BH96" s="89">
        <v>6562.108421444982</v>
      </c>
      <c r="BI96" s="89">
        <v>6649.1119102770072</v>
      </c>
      <c r="BJ96" s="89">
        <v>6736.1450656259121</v>
      </c>
      <c r="BK96" s="89">
        <v>6825.7951698969437</v>
      </c>
      <c r="BL96" s="89">
        <v>6916.6618407231699</v>
      </c>
      <c r="BM96" s="89">
        <v>7009.9192765834105</v>
      </c>
    </row>
    <row r="97" spans="1:65" ht="12.75" customHeight="1" x14ac:dyDescent="0.4">
      <c r="A97" s="94"/>
      <c r="B97" s="96" t="s">
        <v>54</v>
      </c>
      <c r="C97" s="89" t="s">
        <v>32</v>
      </c>
      <c r="D97" s="89" t="s">
        <v>32</v>
      </c>
      <c r="E97" s="89" t="s">
        <v>32</v>
      </c>
      <c r="F97" s="89" t="s">
        <v>32</v>
      </c>
      <c r="G97" s="89">
        <v>939.41327826116401</v>
      </c>
      <c r="H97" s="89">
        <v>956</v>
      </c>
      <c r="I97" s="89">
        <v>952</v>
      </c>
      <c r="J97" s="89">
        <v>934</v>
      </c>
      <c r="K97" s="89">
        <v>934</v>
      </c>
      <c r="L97" s="89">
        <v>912</v>
      </c>
      <c r="M97" s="89">
        <v>890</v>
      </c>
      <c r="N97" s="89">
        <v>874</v>
      </c>
      <c r="O97" s="89">
        <v>873</v>
      </c>
      <c r="P97" s="89">
        <v>841</v>
      </c>
      <c r="Q97" s="89">
        <v>829</v>
      </c>
      <c r="R97" s="89">
        <v>800</v>
      </c>
      <c r="S97" s="89">
        <v>799</v>
      </c>
      <c r="T97" s="89">
        <v>782</v>
      </c>
      <c r="U97" s="89">
        <v>791</v>
      </c>
      <c r="V97" s="89">
        <v>797</v>
      </c>
      <c r="W97" s="89">
        <v>803</v>
      </c>
      <c r="X97" s="89">
        <v>786</v>
      </c>
      <c r="Y97" s="89">
        <v>821</v>
      </c>
      <c r="Z97" s="89">
        <v>808</v>
      </c>
      <c r="AA97" s="89">
        <v>836</v>
      </c>
      <c r="AB97" s="89">
        <v>839</v>
      </c>
      <c r="AC97" s="89">
        <v>867</v>
      </c>
      <c r="AD97" s="89">
        <v>1059</v>
      </c>
      <c r="AE97" s="89">
        <v>2364</v>
      </c>
      <c r="AF97" s="89">
        <v>2380</v>
      </c>
      <c r="AG97" s="89">
        <v>2461</v>
      </c>
      <c r="AH97" s="89">
        <v>2523</v>
      </c>
      <c r="AI97" s="89">
        <v>2589</v>
      </c>
      <c r="AJ97" s="89">
        <v>2664</v>
      </c>
      <c r="AK97" s="89">
        <v>2769</v>
      </c>
      <c r="AL97" s="89">
        <v>2892</v>
      </c>
      <c r="AM97" s="89">
        <v>3060</v>
      </c>
      <c r="AN97" s="89">
        <v>3528</v>
      </c>
      <c r="AO97" s="89">
        <v>4558</v>
      </c>
      <c r="AP97" s="89">
        <v>6413</v>
      </c>
      <c r="AQ97" s="93">
        <v>7748</v>
      </c>
      <c r="AR97" s="89">
        <v>8230</v>
      </c>
      <c r="AS97" s="89">
        <v>8873</v>
      </c>
      <c r="AT97" s="89">
        <v>9522.4368937481031</v>
      </c>
      <c r="AU97" s="89">
        <v>10010.299284887182</v>
      </c>
      <c r="AV97" s="89">
        <v>10364.624324814577</v>
      </c>
      <c r="AW97" s="89">
        <v>10619.404735217879</v>
      </c>
      <c r="AX97" s="89">
        <v>10793.987607216097</v>
      </c>
      <c r="AY97" s="89">
        <v>10964.343378952899</v>
      </c>
      <c r="AZ97" s="89">
        <v>11130.524952677762</v>
      </c>
      <c r="BA97" s="89">
        <v>11239.879519485368</v>
      </c>
      <c r="BB97" s="89">
        <v>11352.876091915132</v>
      </c>
      <c r="BC97" s="89">
        <v>11526.4777444315</v>
      </c>
      <c r="BD97" s="89">
        <v>11695.721199022588</v>
      </c>
      <c r="BE97" s="89">
        <v>11862.325869552131</v>
      </c>
      <c r="BF97" s="89">
        <v>12023.44501179767</v>
      </c>
      <c r="BG97" s="89">
        <v>12181.384000273923</v>
      </c>
      <c r="BH97" s="89">
        <v>12332.778579118316</v>
      </c>
      <c r="BI97" s="89">
        <v>12480.994667657067</v>
      </c>
      <c r="BJ97" s="89">
        <v>12622.728060508765</v>
      </c>
      <c r="BK97" s="89">
        <v>12760.890936355087</v>
      </c>
      <c r="BL97" s="89">
        <v>12891.324679811027</v>
      </c>
      <c r="BM97" s="89">
        <v>13019.547040159656</v>
      </c>
    </row>
    <row r="98" spans="1:65" ht="12.75" customHeight="1" x14ac:dyDescent="0.4">
      <c r="A98" s="94"/>
      <c r="B98" s="96" t="s">
        <v>58</v>
      </c>
      <c r="C98" s="89" t="s">
        <v>32</v>
      </c>
      <c r="D98" s="89" t="s">
        <v>32</v>
      </c>
      <c r="E98" s="89" t="s">
        <v>32</v>
      </c>
      <c r="F98" s="89" t="s">
        <v>32</v>
      </c>
      <c r="G98" s="89">
        <v>0</v>
      </c>
      <c r="H98" s="89">
        <v>0</v>
      </c>
      <c r="I98" s="89">
        <v>0</v>
      </c>
      <c r="J98" s="89">
        <v>0</v>
      </c>
      <c r="K98" s="89">
        <v>0</v>
      </c>
      <c r="L98" s="89">
        <v>0</v>
      </c>
      <c r="M98" s="89">
        <v>0</v>
      </c>
      <c r="N98" s="89">
        <v>0</v>
      </c>
      <c r="O98" s="89">
        <v>0</v>
      </c>
      <c r="P98" s="89">
        <v>0</v>
      </c>
      <c r="Q98" s="89">
        <v>0</v>
      </c>
      <c r="R98" s="89">
        <v>0</v>
      </c>
      <c r="S98" s="89">
        <v>17</v>
      </c>
      <c r="T98" s="89">
        <v>15</v>
      </c>
      <c r="U98" s="89">
        <v>15</v>
      </c>
      <c r="V98" s="89">
        <v>14</v>
      </c>
      <c r="W98" s="89">
        <v>23</v>
      </c>
      <c r="X98" s="89">
        <v>43</v>
      </c>
      <c r="Y98" s="89">
        <v>49</v>
      </c>
      <c r="Z98" s="89">
        <v>60</v>
      </c>
      <c r="AA98" s="89">
        <v>82</v>
      </c>
      <c r="AB98" s="89">
        <v>78</v>
      </c>
      <c r="AC98" s="89">
        <v>81</v>
      </c>
      <c r="AD98" s="89">
        <v>105</v>
      </c>
      <c r="AE98" s="89">
        <v>291</v>
      </c>
      <c r="AF98" s="89">
        <v>311</v>
      </c>
      <c r="AG98" s="89">
        <v>335</v>
      </c>
      <c r="AH98" s="89">
        <v>357</v>
      </c>
      <c r="AI98" s="89">
        <v>375</v>
      </c>
      <c r="AJ98" s="89">
        <v>396</v>
      </c>
      <c r="AK98" s="89">
        <v>426</v>
      </c>
      <c r="AL98" s="89">
        <v>426</v>
      </c>
      <c r="AM98" s="89">
        <v>458</v>
      </c>
      <c r="AN98" s="89">
        <v>482</v>
      </c>
      <c r="AO98" s="89">
        <v>537</v>
      </c>
      <c r="AP98" s="89">
        <v>619</v>
      </c>
      <c r="AQ98" s="93">
        <v>733</v>
      </c>
      <c r="AR98" s="89">
        <v>800</v>
      </c>
      <c r="AS98" s="89">
        <v>846</v>
      </c>
      <c r="AT98" s="89">
        <v>916.90468768807932</v>
      </c>
      <c r="AU98" s="89">
        <v>980.02552270128763</v>
      </c>
      <c r="AV98" s="89">
        <v>1035.3745364877582</v>
      </c>
      <c r="AW98" s="89">
        <v>1087.339646482425</v>
      </c>
      <c r="AX98" s="89">
        <v>1135.5597527172736</v>
      </c>
      <c r="AY98" s="89">
        <v>1183.912577791624</v>
      </c>
      <c r="AZ98" s="89">
        <v>1231.8965141373071</v>
      </c>
      <c r="BA98" s="89">
        <v>1277.9647721233498</v>
      </c>
      <c r="BB98" s="89">
        <v>1321.543703242234</v>
      </c>
      <c r="BC98" s="89">
        <v>1364.1431832530504</v>
      </c>
      <c r="BD98" s="89">
        <v>1405.6871719719561</v>
      </c>
      <c r="BE98" s="89">
        <v>1447.6642407745721</v>
      </c>
      <c r="BF98" s="89">
        <v>1489.3061336926471</v>
      </c>
      <c r="BG98" s="89">
        <v>1530.2673580565724</v>
      </c>
      <c r="BH98" s="89">
        <v>1569.6656755379379</v>
      </c>
      <c r="BI98" s="89">
        <v>1607.1402627867105</v>
      </c>
      <c r="BJ98" s="89">
        <v>1642.688355178487</v>
      </c>
      <c r="BK98" s="89">
        <v>1677.1547391782969</v>
      </c>
      <c r="BL98" s="89">
        <v>1710.401955788893</v>
      </c>
      <c r="BM98" s="89">
        <v>1742.777144609337</v>
      </c>
    </row>
    <row r="99" spans="1:65" ht="12.75" customHeight="1" x14ac:dyDescent="0.4">
      <c r="A99" s="94"/>
      <c r="B99" s="96" t="s">
        <v>59</v>
      </c>
      <c r="C99" s="96">
        <v>28993</v>
      </c>
      <c r="D99" s="96">
        <v>28211.5</v>
      </c>
      <c r="E99" s="96">
        <v>27430</v>
      </c>
      <c r="F99" s="96">
        <v>28490</v>
      </c>
      <c r="G99" s="96">
        <v>29550</v>
      </c>
      <c r="H99" s="96">
        <v>29662</v>
      </c>
      <c r="I99" s="96">
        <v>28333</v>
      </c>
      <c r="J99" s="96">
        <v>27344</v>
      </c>
      <c r="K99" s="96">
        <v>27164</v>
      </c>
      <c r="L99" s="96">
        <v>26261</v>
      </c>
      <c r="M99" s="96">
        <v>25766</v>
      </c>
      <c r="N99" s="96">
        <v>24978</v>
      </c>
      <c r="O99" s="96">
        <v>24480</v>
      </c>
      <c r="P99" s="96">
        <v>23926</v>
      </c>
      <c r="Q99" s="96">
        <v>23789</v>
      </c>
      <c r="R99" s="96">
        <v>22383</v>
      </c>
      <c r="S99" s="96">
        <v>21662</v>
      </c>
      <c r="T99" s="96">
        <v>21281</v>
      </c>
      <c r="U99" s="96">
        <v>20923</v>
      </c>
      <c r="V99" s="96">
        <v>20492</v>
      </c>
      <c r="W99" s="96">
        <v>20353</v>
      </c>
      <c r="X99" s="96">
        <v>19953</v>
      </c>
      <c r="Y99" s="96">
        <v>19803</v>
      </c>
      <c r="Z99" s="96">
        <v>19742</v>
      </c>
      <c r="AA99" s="96">
        <v>19974</v>
      </c>
      <c r="AB99" s="96">
        <v>20082</v>
      </c>
      <c r="AC99" s="96">
        <v>20383</v>
      </c>
      <c r="AD99" s="96">
        <v>24667</v>
      </c>
      <c r="AE99" s="96">
        <v>51867</v>
      </c>
      <c r="AF99" s="96">
        <v>52643</v>
      </c>
      <c r="AG99" s="96">
        <v>53713</v>
      </c>
      <c r="AH99" s="96">
        <v>54576</v>
      </c>
      <c r="AI99" s="96">
        <v>55968</v>
      </c>
      <c r="AJ99" s="96">
        <v>57683</v>
      </c>
      <c r="AK99" s="96">
        <v>59194</v>
      </c>
      <c r="AL99" s="96">
        <v>61653</v>
      </c>
      <c r="AM99" s="96">
        <v>64606</v>
      </c>
      <c r="AN99" s="96">
        <v>71390</v>
      </c>
      <c r="AO99" s="96">
        <v>86032</v>
      </c>
      <c r="AP99" s="96">
        <v>109077</v>
      </c>
      <c r="AQ99" s="122">
        <v>130372</v>
      </c>
      <c r="AR99" s="96">
        <v>138751</v>
      </c>
      <c r="AS99" s="96">
        <v>147589</v>
      </c>
      <c r="AT99" s="96">
        <v>158565.75023916358</v>
      </c>
      <c r="AU99" s="96">
        <v>166788.67064685436</v>
      </c>
      <c r="AV99" s="96">
        <v>172750.29086704506</v>
      </c>
      <c r="AW99" s="96">
        <v>176968.85654987517</v>
      </c>
      <c r="AX99" s="96">
        <v>179866.81267307285</v>
      </c>
      <c r="AY99" s="96">
        <v>182730.64160766266</v>
      </c>
      <c r="AZ99" s="96">
        <v>185483.21930897291</v>
      </c>
      <c r="BA99" s="96">
        <v>188099.37363682929</v>
      </c>
      <c r="BB99" s="96">
        <v>190602.77737349857</v>
      </c>
      <c r="BC99" s="96">
        <v>193223.22033523739</v>
      </c>
      <c r="BD99" s="96">
        <v>195716.54847417888</v>
      </c>
      <c r="BE99" s="96">
        <v>198295.65718119947</v>
      </c>
      <c r="BF99" s="96">
        <v>200711.5406685152</v>
      </c>
      <c r="BG99" s="96">
        <v>203050.20079307878</v>
      </c>
      <c r="BH99" s="96">
        <v>205178.05548637558</v>
      </c>
      <c r="BI99" s="96">
        <v>207418.90946085748</v>
      </c>
      <c r="BJ99" s="96">
        <v>209447.04616989449</v>
      </c>
      <c r="BK99" s="96">
        <v>211528.25087619264</v>
      </c>
      <c r="BL99" s="96">
        <v>213494.56489222019</v>
      </c>
      <c r="BM99" s="96">
        <v>215559.40107989311</v>
      </c>
    </row>
    <row r="100" spans="1:65" ht="12.75" customHeight="1" x14ac:dyDescent="0.4">
      <c r="A100" s="94"/>
      <c r="B100" s="96" t="s">
        <v>12</v>
      </c>
    </row>
    <row r="101" spans="1:65" ht="12.75" customHeight="1" x14ac:dyDescent="0.4">
      <c r="A101" s="94"/>
    </row>
    <row r="102" spans="1:65" ht="12.75" customHeight="1" x14ac:dyDescent="0.4">
      <c r="A102" s="94"/>
    </row>
    <row r="103" spans="1:65" ht="12.75" customHeight="1" x14ac:dyDescent="0.4">
      <c r="A103" s="94"/>
    </row>
    <row r="104" spans="1:65" ht="12.75" customHeight="1" x14ac:dyDescent="0.4">
      <c r="A104" s="94"/>
    </row>
    <row r="105" spans="1:65" ht="12.75" customHeight="1" x14ac:dyDescent="0.4">
      <c r="A105" s="94"/>
    </row>
    <row r="106" spans="1:65" ht="12.75" customHeight="1" x14ac:dyDescent="0.4">
      <c r="A106" s="94"/>
    </row>
    <row r="107" spans="1:65" ht="12.75" customHeight="1" x14ac:dyDescent="0.4">
      <c r="A107" s="94"/>
    </row>
    <row r="108" spans="1:65" ht="12.75" customHeight="1" x14ac:dyDescent="0.4">
      <c r="A108" s="94"/>
    </row>
    <row r="109" spans="1:65" ht="12.75" customHeight="1" x14ac:dyDescent="0.4">
      <c r="A109" s="94"/>
    </row>
    <row r="110" spans="1:65" ht="12.75" customHeight="1" x14ac:dyDescent="0.4">
      <c r="A110" s="104" t="s">
        <v>84</v>
      </c>
    </row>
    <row r="111" spans="1:65" ht="12.75" customHeight="1" x14ac:dyDescent="0.4">
      <c r="B111" s="96" t="s">
        <v>55</v>
      </c>
      <c r="AE111" s="89">
        <v>4082</v>
      </c>
      <c r="AF111" s="89">
        <v>4431</v>
      </c>
      <c r="AG111" s="89">
        <v>4768</v>
      </c>
      <c r="AH111" s="89">
        <v>5006</v>
      </c>
      <c r="AI111" s="89">
        <v>5475</v>
      </c>
      <c r="AJ111" s="89">
        <v>5963</v>
      </c>
      <c r="AK111" s="89">
        <v>6298</v>
      </c>
      <c r="AL111" s="89">
        <v>6800</v>
      </c>
      <c r="AM111" s="89">
        <v>7337</v>
      </c>
      <c r="AN111" s="89">
        <v>8150</v>
      </c>
      <c r="AO111" s="89">
        <v>9103</v>
      </c>
      <c r="AP111" s="89">
        <v>9852</v>
      </c>
      <c r="AQ111" s="93">
        <v>10614</v>
      </c>
      <c r="AR111" s="89">
        <v>11295</v>
      </c>
      <c r="AS111" s="89">
        <v>11867</v>
      </c>
      <c r="AT111" s="89">
        <v>12997.147992577571</v>
      </c>
      <c r="AU111" s="89">
        <v>14193.972071025206</v>
      </c>
      <c r="AV111" s="89">
        <v>15401.743415251631</v>
      </c>
      <c r="AW111" s="89">
        <v>16594.407348894511</v>
      </c>
      <c r="AX111" s="89">
        <v>17750.384010426689</v>
      </c>
      <c r="AY111" s="89">
        <v>18845.660721218606</v>
      </c>
      <c r="AZ111" s="89">
        <v>19886.983070641443</v>
      </c>
      <c r="BA111" s="89">
        <v>20878.648050886532</v>
      </c>
      <c r="BB111" s="89">
        <v>21829.463730872594</v>
      </c>
      <c r="BC111" s="89">
        <v>22744.103251536555</v>
      </c>
      <c r="BD111" s="89">
        <v>23628.776876667071</v>
      </c>
      <c r="BE111" s="89">
        <v>24482.06221891048</v>
      </c>
      <c r="BF111" s="89">
        <v>25308.846327945572</v>
      </c>
      <c r="BG111" s="89">
        <v>26115.706478662862</v>
      </c>
      <c r="BH111" s="89">
        <v>26905.019477612139</v>
      </c>
      <c r="BI111" s="89">
        <v>27676.853370589743</v>
      </c>
      <c r="BJ111" s="89">
        <v>28434.837217382821</v>
      </c>
      <c r="BK111" s="89">
        <v>29186.056021984747</v>
      </c>
      <c r="BL111" s="89">
        <v>29930.96632300899</v>
      </c>
      <c r="BM111" s="89">
        <v>30669.637348455395</v>
      </c>
    </row>
    <row r="112" spans="1:65" ht="12.75" customHeight="1" x14ac:dyDescent="0.4">
      <c r="A112" s="94"/>
      <c r="B112" s="96" t="s">
        <v>48</v>
      </c>
      <c r="AE112" s="89">
        <v>2098</v>
      </c>
      <c r="AF112" s="89">
        <v>2286</v>
      </c>
      <c r="AG112" s="89">
        <v>2475</v>
      </c>
      <c r="AH112" s="89">
        <v>2656</v>
      </c>
      <c r="AI112" s="89">
        <v>2875</v>
      </c>
      <c r="AJ112" s="89">
        <v>3071</v>
      </c>
      <c r="AK112" s="89">
        <v>3304</v>
      </c>
      <c r="AL112" s="89">
        <v>3588</v>
      </c>
      <c r="AM112" s="89">
        <v>3832</v>
      </c>
      <c r="AN112" s="89">
        <v>4143</v>
      </c>
      <c r="AO112" s="89">
        <v>4638</v>
      </c>
      <c r="AP112" s="89">
        <v>4911</v>
      </c>
      <c r="AQ112" s="93">
        <v>5205</v>
      </c>
      <c r="AR112" s="89">
        <v>5462</v>
      </c>
      <c r="AS112" s="89">
        <v>5689</v>
      </c>
      <c r="AT112" s="89">
        <v>6174.334703790304</v>
      </c>
      <c r="AU112" s="89">
        <v>6688.7341402025959</v>
      </c>
      <c r="AV112" s="89">
        <v>7214.3750198185244</v>
      </c>
      <c r="AW112" s="89">
        <v>7741.6773054475134</v>
      </c>
      <c r="AX112" s="89">
        <v>8263.8375356555171</v>
      </c>
      <c r="AY112" s="89">
        <v>8772.0557421299764</v>
      </c>
      <c r="AZ112" s="89">
        <v>9268.8753807054654</v>
      </c>
      <c r="BA112" s="89">
        <v>9750.0644465548157</v>
      </c>
      <c r="BB112" s="89">
        <v>10215.949292476762</v>
      </c>
      <c r="BC112" s="89">
        <v>10664.565344286111</v>
      </c>
      <c r="BD112" s="89">
        <v>11097.428824048957</v>
      </c>
      <c r="BE112" s="89">
        <v>11522.599920449687</v>
      </c>
      <c r="BF112" s="89">
        <v>11939.274756847733</v>
      </c>
      <c r="BG112" s="89">
        <v>12348.314406767138</v>
      </c>
      <c r="BH112" s="89">
        <v>12748.850524295169</v>
      </c>
      <c r="BI112" s="89">
        <v>13129.459643457669</v>
      </c>
      <c r="BJ112" s="89">
        <v>13500.040418123139</v>
      </c>
      <c r="BK112" s="89">
        <v>13867.416522052108</v>
      </c>
      <c r="BL112" s="89">
        <v>14231.497103810198</v>
      </c>
      <c r="BM112" s="89">
        <v>14603.728490828677</v>
      </c>
    </row>
    <row r="113" spans="1:65" ht="12.75" customHeight="1" x14ac:dyDescent="0.4">
      <c r="A113" s="94"/>
      <c r="B113" s="96" t="s">
        <v>49</v>
      </c>
      <c r="AE113" s="89">
        <v>6006</v>
      </c>
      <c r="AF113" s="89">
        <v>6623</v>
      </c>
      <c r="AG113" s="89">
        <v>7073</v>
      </c>
      <c r="AH113" s="89">
        <v>7408</v>
      </c>
      <c r="AI113" s="89">
        <v>8015</v>
      </c>
      <c r="AJ113" s="89">
        <v>8670</v>
      </c>
      <c r="AK113" s="89">
        <v>9308</v>
      </c>
      <c r="AL113" s="89">
        <v>10000</v>
      </c>
      <c r="AM113" s="89">
        <v>10769</v>
      </c>
      <c r="AN113" s="89">
        <v>11914</v>
      </c>
      <c r="AO113" s="89">
        <v>13589</v>
      </c>
      <c r="AP113" s="89">
        <v>14772</v>
      </c>
      <c r="AQ113" s="93">
        <v>16016</v>
      </c>
      <c r="AR113" s="89">
        <v>17464</v>
      </c>
      <c r="AS113" s="89">
        <v>18476</v>
      </c>
      <c r="AT113" s="89">
        <v>19873.543488662843</v>
      </c>
      <c r="AU113" s="89">
        <v>21294.347101462976</v>
      </c>
      <c r="AV113" s="89">
        <v>22726.43674018166</v>
      </c>
      <c r="AW113" s="89">
        <v>24118.534098779008</v>
      </c>
      <c r="AX113" s="89">
        <v>25440.309019695524</v>
      </c>
      <c r="AY113" s="89">
        <v>26654.037279733853</v>
      </c>
      <c r="AZ113" s="89">
        <v>27807.875967346532</v>
      </c>
      <c r="BA113" s="89">
        <v>28931.019239564954</v>
      </c>
      <c r="BB113" s="89">
        <v>29996.861359799772</v>
      </c>
      <c r="BC113" s="89">
        <v>31055.234060345218</v>
      </c>
      <c r="BD113" s="89">
        <v>32069.127949982521</v>
      </c>
      <c r="BE113" s="89">
        <v>33091.97812252806</v>
      </c>
      <c r="BF113" s="89">
        <v>34063.726607306773</v>
      </c>
      <c r="BG113" s="89">
        <v>34979.010763492159</v>
      </c>
      <c r="BH113" s="89">
        <v>35821.203069432057</v>
      </c>
      <c r="BI113" s="89">
        <v>36715.435835259181</v>
      </c>
      <c r="BJ113" s="89">
        <v>37565.258195133465</v>
      </c>
      <c r="BK113" s="89">
        <v>38415.516390842487</v>
      </c>
      <c r="BL113" s="89">
        <v>39238.90854346643</v>
      </c>
      <c r="BM113" s="89">
        <v>40047.770065514182</v>
      </c>
    </row>
    <row r="114" spans="1:65" ht="12.75" customHeight="1" x14ac:dyDescent="0.4">
      <c r="A114" s="94"/>
      <c r="B114" s="96" t="s">
        <v>50</v>
      </c>
      <c r="AE114" s="89">
        <v>1042</v>
      </c>
      <c r="AF114" s="89">
        <v>1160</v>
      </c>
      <c r="AG114" s="89">
        <v>1264</v>
      </c>
      <c r="AH114" s="89">
        <v>1335</v>
      </c>
      <c r="AI114" s="89">
        <v>1408</v>
      </c>
      <c r="AJ114" s="89">
        <v>1487</v>
      </c>
      <c r="AK114" s="89">
        <v>1576</v>
      </c>
      <c r="AL114" s="89">
        <v>1717</v>
      </c>
      <c r="AM114" s="89">
        <v>1860</v>
      </c>
      <c r="AN114" s="89">
        <v>1999</v>
      </c>
      <c r="AO114" s="89">
        <v>2316</v>
      </c>
      <c r="AP114" s="89">
        <v>2516</v>
      </c>
      <c r="AQ114" s="93">
        <v>2748</v>
      </c>
      <c r="AR114" s="89">
        <v>2951</v>
      </c>
      <c r="AS114" s="89">
        <v>3102</v>
      </c>
      <c r="AT114" s="89">
        <v>3290.5639760575982</v>
      </c>
      <c r="AU114" s="89">
        <v>3526.7291745381685</v>
      </c>
      <c r="AV114" s="89">
        <v>3764.4111732158835</v>
      </c>
      <c r="AW114" s="89">
        <v>3966.3337797630052</v>
      </c>
      <c r="AX114" s="89">
        <v>4163.0394039234334</v>
      </c>
      <c r="AY114" s="89">
        <v>4388.3361095347464</v>
      </c>
      <c r="AZ114" s="89">
        <v>4604.5344739174152</v>
      </c>
      <c r="BA114" s="89">
        <v>4797.8761752782166</v>
      </c>
      <c r="BB114" s="89">
        <v>4986.7203579251609</v>
      </c>
      <c r="BC114" s="89">
        <v>5169.6766012869339</v>
      </c>
      <c r="BD114" s="89">
        <v>5344.4991191839254</v>
      </c>
      <c r="BE114" s="89">
        <v>5522.3130376841145</v>
      </c>
      <c r="BF114" s="89">
        <v>5693.7336307983569</v>
      </c>
      <c r="BG114" s="89">
        <v>5866.3771209342067</v>
      </c>
      <c r="BH114" s="89">
        <v>6032.3997777462973</v>
      </c>
      <c r="BI114" s="89">
        <v>6201.2698081203062</v>
      </c>
      <c r="BJ114" s="89">
        <v>6365.5159663424274</v>
      </c>
      <c r="BK114" s="89">
        <v>6529.9736882939551</v>
      </c>
      <c r="BL114" s="89">
        <v>6691.6665550631924</v>
      </c>
      <c r="BM114" s="89">
        <v>6852.5763785879071</v>
      </c>
    </row>
    <row r="115" spans="1:65" ht="12.75" customHeight="1" x14ac:dyDescent="0.4">
      <c r="A115" s="94"/>
      <c r="B115" s="96" t="s">
        <v>51</v>
      </c>
      <c r="AE115" s="89">
        <v>1669</v>
      </c>
      <c r="AF115" s="89">
        <v>1781</v>
      </c>
      <c r="AG115" s="89">
        <v>1861</v>
      </c>
      <c r="AH115" s="89">
        <v>2010</v>
      </c>
      <c r="AI115" s="89">
        <v>2091</v>
      </c>
      <c r="AJ115" s="89">
        <v>2155</v>
      </c>
      <c r="AK115" s="89">
        <v>2246</v>
      </c>
      <c r="AL115" s="89">
        <v>2380</v>
      </c>
      <c r="AM115" s="89">
        <v>2515</v>
      </c>
      <c r="AN115" s="89">
        <v>2767</v>
      </c>
      <c r="AO115" s="89">
        <v>3086</v>
      </c>
      <c r="AP115" s="89">
        <v>3304</v>
      </c>
      <c r="AQ115" s="93">
        <v>3609</v>
      </c>
      <c r="AR115" s="89">
        <v>3915</v>
      </c>
      <c r="AS115" s="89">
        <v>4162</v>
      </c>
      <c r="AT115" s="89">
        <v>4493.5928945477744</v>
      </c>
      <c r="AU115" s="89">
        <v>4849.124576870533</v>
      </c>
      <c r="AV115" s="89">
        <v>5213.7938754572715</v>
      </c>
      <c r="AW115" s="89">
        <v>5577.9064702318119</v>
      </c>
      <c r="AX115" s="89">
        <v>5935.3721611738256</v>
      </c>
      <c r="AY115" s="89">
        <v>6277.8495603159863</v>
      </c>
      <c r="AZ115" s="89">
        <v>6610.1002781993984</v>
      </c>
      <c r="BA115" s="89">
        <v>6912.9069943663662</v>
      </c>
      <c r="BB115" s="89">
        <v>7203.4485714466464</v>
      </c>
      <c r="BC115" s="89">
        <v>7489.1524575188341</v>
      </c>
      <c r="BD115" s="89">
        <v>7767.344424383994</v>
      </c>
      <c r="BE115" s="89">
        <v>8044.9168648091636</v>
      </c>
      <c r="BF115" s="89">
        <v>8315.8310882812984</v>
      </c>
      <c r="BG115" s="89">
        <v>8572.8887559643917</v>
      </c>
      <c r="BH115" s="89">
        <v>8819.6024359950079</v>
      </c>
      <c r="BI115" s="89">
        <v>9081.2679786747485</v>
      </c>
      <c r="BJ115" s="89">
        <v>9337.7846177569736</v>
      </c>
      <c r="BK115" s="89">
        <v>9580.7013185475353</v>
      </c>
      <c r="BL115" s="89">
        <v>9819.6074735416714</v>
      </c>
      <c r="BM115" s="89">
        <v>10059.477561985703</v>
      </c>
    </row>
    <row r="116" spans="1:65" ht="12.75" customHeight="1" x14ac:dyDescent="0.4">
      <c r="A116" s="94"/>
      <c r="B116" s="96" t="s">
        <v>52</v>
      </c>
      <c r="AE116" s="89">
        <v>312</v>
      </c>
      <c r="AF116" s="89">
        <v>335</v>
      </c>
      <c r="AG116" s="89">
        <v>364</v>
      </c>
      <c r="AH116" s="89">
        <v>392</v>
      </c>
      <c r="AI116" s="89">
        <v>421</v>
      </c>
      <c r="AJ116" s="89">
        <v>459</v>
      </c>
      <c r="AK116" s="89">
        <v>492</v>
      </c>
      <c r="AL116" s="89">
        <v>529</v>
      </c>
      <c r="AM116" s="89">
        <v>588</v>
      </c>
      <c r="AN116" s="89">
        <v>631</v>
      </c>
      <c r="AO116" s="89">
        <v>718</v>
      </c>
      <c r="AP116" s="89">
        <v>771</v>
      </c>
      <c r="AQ116" s="93">
        <v>849</v>
      </c>
      <c r="AR116" s="89">
        <v>908</v>
      </c>
      <c r="AS116" s="89">
        <v>952</v>
      </c>
      <c r="AT116" s="89">
        <v>1009.1445441377523</v>
      </c>
      <c r="AU116" s="89">
        <v>1070.7958251205339</v>
      </c>
      <c r="AV116" s="89">
        <v>1135.9060173093226</v>
      </c>
      <c r="AW116" s="89">
        <v>1203.3292268010043</v>
      </c>
      <c r="AX116" s="89">
        <v>1272.7973865536078</v>
      </c>
      <c r="AY116" s="89">
        <v>1343.6212742507787</v>
      </c>
      <c r="AZ116" s="89">
        <v>1415.3212319410557</v>
      </c>
      <c r="BA116" s="89">
        <v>1485.9788541242785</v>
      </c>
      <c r="BB116" s="89">
        <v>1555.8573974906765</v>
      </c>
      <c r="BC116" s="89">
        <v>1626.1831696172696</v>
      </c>
      <c r="BD116" s="89">
        <v>1696.8403833298942</v>
      </c>
      <c r="BE116" s="89">
        <v>1766.525135350586</v>
      </c>
      <c r="BF116" s="89">
        <v>1835.5927152315764</v>
      </c>
      <c r="BG116" s="89">
        <v>1905.3633516681548</v>
      </c>
      <c r="BH116" s="89">
        <v>1975.702682049802</v>
      </c>
      <c r="BI116" s="89">
        <v>2045.304273419747</v>
      </c>
      <c r="BJ116" s="89">
        <v>2114.3407245842823</v>
      </c>
      <c r="BK116" s="89">
        <v>2183.2442689019786</v>
      </c>
      <c r="BL116" s="89">
        <v>2251.9592777489916</v>
      </c>
      <c r="BM116" s="89">
        <v>2319.9774815964006</v>
      </c>
    </row>
    <row r="117" spans="1:65" ht="12.75" customHeight="1" x14ac:dyDescent="0.4">
      <c r="A117" s="94"/>
      <c r="B117" s="96" t="s">
        <v>53</v>
      </c>
      <c r="AE117" s="89">
        <v>716</v>
      </c>
      <c r="AF117" s="89">
        <v>749</v>
      </c>
      <c r="AG117" s="89">
        <v>798</v>
      </c>
      <c r="AH117" s="89">
        <v>868</v>
      </c>
      <c r="AI117" s="89">
        <v>932</v>
      </c>
      <c r="AJ117" s="89">
        <v>980</v>
      </c>
      <c r="AK117" s="89">
        <v>1038</v>
      </c>
      <c r="AL117" s="89">
        <v>1100</v>
      </c>
      <c r="AM117" s="89">
        <v>1149</v>
      </c>
      <c r="AN117" s="89">
        <v>1272</v>
      </c>
      <c r="AO117" s="89">
        <v>1478</v>
      </c>
      <c r="AP117" s="89">
        <v>1587</v>
      </c>
      <c r="AQ117" s="93">
        <v>1751</v>
      </c>
      <c r="AR117" s="89">
        <v>1950</v>
      </c>
      <c r="AS117" s="89">
        <v>2011</v>
      </c>
      <c r="AT117" s="89">
        <v>2213.1806850608841</v>
      </c>
      <c r="AU117" s="89">
        <v>2416.3793434117301</v>
      </c>
      <c r="AV117" s="89">
        <v>2605.0584578471148</v>
      </c>
      <c r="AW117" s="89">
        <v>2780.3649284344683</v>
      </c>
      <c r="AX117" s="89">
        <v>2944.0205171687558</v>
      </c>
      <c r="AY117" s="89">
        <v>3093.9194313247899</v>
      </c>
      <c r="AZ117" s="89">
        <v>3231.5765383891667</v>
      </c>
      <c r="BA117" s="89">
        <v>3360.8592624339235</v>
      </c>
      <c r="BB117" s="89">
        <v>3485.1387131131501</v>
      </c>
      <c r="BC117" s="89">
        <v>3605.1525184449411</v>
      </c>
      <c r="BD117" s="89">
        <v>3720.9108480794112</v>
      </c>
      <c r="BE117" s="89">
        <v>3831.7477964472732</v>
      </c>
      <c r="BF117" s="89">
        <v>3938.4347373167084</v>
      </c>
      <c r="BG117" s="89">
        <v>4044.2994322762238</v>
      </c>
      <c r="BH117" s="89">
        <v>4149.0559405409904</v>
      </c>
      <c r="BI117" s="89">
        <v>4251.6705399120456</v>
      </c>
      <c r="BJ117" s="89">
        <v>4352.0567940703313</v>
      </c>
      <c r="BK117" s="89">
        <v>4451.7785497280038</v>
      </c>
      <c r="BL117" s="89">
        <v>4550.1876134268477</v>
      </c>
      <c r="BM117" s="89">
        <v>4648.1834459761458</v>
      </c>
    </row>
    <row r="118" spans="1:65" ht="12.75" customHeight="1" x14ac:dyDescent="0.4">
      <c r="A118" s="94"/>
      <c r="B118" s="96" t="s">
        <v>54</v>
      </c>
      <c r="AE118" s="89">
        <v>714</v>
      </c>
      <c r="AF118" s="89">
        <v>760</v>
      </c>
      <c r="AG118" s="89">
        <v>824</v>
      </c>
      <c r="AH118" s="89">
        <v>852</v>
      </c>
      <c r="AI118" s="89">
        <v>953</v>
      </c>
      <c r="AJ118" s="89">
        <v>1028</v>
      </c>
      <c r="AK118" s="89">
        <v>1126</v>
      </c>
      <c r="AL118" s="89">
        <v>1225</v>
      </c>
      <c r="AM118" s="89">
        <v>1319</v>
      </c>
      <c r="AN118" s="89">
        <v>1455</v>
      </c>
      <c r="AO118" s="89">
        <v>1658</v>
      </c>
      <c r="AP118" s="89">
        <v>1810</v>
      </c>
      <c r="AQ118" s="93">
        <v>2044</v>
      </c>
      <c r="AR118" s="89">
        <v>2194</v>
      </c>
      <c r="AS118" s="89">
        <v>2353</v>
      </c>
      <c r="AT118" s="89">
        <v>2571.2007996097004</v>
      </c>
      <c r="AU118" s="89">
        <v>2808.2315758748846</v>
      </c>
      <c r="AV118" s="89">
        <v>3053.0511198404815</v>
      </c>
      <c r="AW118" s="89">
        <v>3291.9840789289092</v>
      </c>
      <c r="AX118" s="89">
        <v>3525.0888205980409</v>
      </c>
      <c r="AY118" s="89">
        <v>3752.3171425910523</v>
      </c>
      <c r="AZ118" s="89">
        <v>3974.5121686089637</v>
      </c>
      <c r="BA118" s="89">
        <v>4171.6782904614165</v>
      </c>
      <c r="BB118" s="89">
        <v>4364.7554673784298</v>
      </c>
      <c r="BC118" s="89">
        <v>4572.0628540673433</v>
      </c>
      <c r="BD118" s="89">
        <v>4772.9943248466489</v>
      </c>
      <c r="BE118" s="89">
        <v>4971.7166874977274</v>
      </c>
      <c r="BF118" s="89">
        <v>5167.4482615194302</v>
      </c>
      <c r="BG118" s="89">
        <v>5357.5386585869064</v>
      </c>
      <c r="BH118" s="89">
        <v>5542.3675545001361</v>
      </c>
      <c r="BI118" s="89">
        <v>5723.652504434207</v>
      </c>
      <c r="BJ118" s="89">
        <v>5902.0191385230828</v>
      </c>
      <c r="BK118" s="89">
        <v>6075.5404784257389</v>
      </c>
      <c r="BL118" s="89">
        <v>6243.817337359038</v>
      </c>
      <c r="BM118" s="89">
        <v>6409.7836811917796</v>
      </c>
    </row>
    <row r="119" spans="1:65" ht="12.75" customHeight="1" x14ac:dyDescent="0.4">
      <c r="A119" s="94"/>
      <c r="B119" s="96" t="s">
        <v>58</v>
      </c>
      <c r="AE119" s="89">
        <v>93</v>
      </c>
      <c r="AF119" s="89">
        <v>112</v>
      </c>
      <c r="AG119" s="89">
        <v>134</v>
      </c>
      <c r="AH119" s="89">
        <v>153</v>
      </c>
      <c r="AI119" s="89">
        <v>167</v>
      </c>
      <c r="AJ119" s="89">
        <v>184</v>
      </c>
      <c r="AK119" s="89">
        <v>208</v>
      </c>
      <c r="AL119" s="89">
        <v>215</v>
      </c>
      <c r="AM119" s="89">
        <v>243</v>
      </c>
      <c r="AN119" s="89">
        <v>266</v>
      </c>
      <c r="AO119" s="89">
        <v>289</v>
      </c>
      <c r="AP119" s="89">
        <v>299</v>
      </c>
      <c r="AQ119" s="93">
        <v>333</v>
      </c>
      <c r="AR119" s="89">
        <v>360</v>
      </c>
      <c r="AS119" s="89">
        <v>373</v>
      </c>
      <c r="AT119" s="89">
        <v>393.87916900849189</v>
      </c>
      <c r="AU119" s="89">
        <v>415.11510835912929</v>
      </c>
      <c r="AV119" s="89">
        <v>437.59037476127907</v>
      </c>
      <c r="AW119" s="89">
        <v>461.87348109470855</v>
      </c>
      <c r="AX119" s="89">
        <v>487.29582074098045</v>
      </c>
      <c r="AY119" s="89">
        <v>513.77532525824915</v>
      </c>
      <c r="AZ119" s="89">
        <v>541.15413361580454</v>
      </c>
      <c r="BA119" s="89">
        <v>569.33094665221131</v>
      </c>
      <c r="BB119" s="89">
        <v>598.25236325172216</v>
      </c>
      <c r="BC119" s="89">
        <v>626.55102942101178</v>
      </c>
      <c r="BD119" s="89">
        <v>654.43273678081516</v>
      </c>
      <c r="BE119" s="89">
        <v>683.77043242927039</v>
      </c>
      <c r="BF119" s="89">
        <v>714.09509927274064</v>
      </c>
      <c r="BG119" s="89">
        <v>743.82287313540894</v>
      </c>
      <c r="BH119" s="89">
        <v>773.09330076921049</v>
      </c>
      <c r="BI119" s="89">
        <v>801.50071307734777</v>
      </c>
      <c r="BJ119" s="89">
        <v>829.14093035074688</v>
      </c>
      <c r="BK119" s="89">
        <v>856.55370588508254</v>
      </c>
      <c r="BL119" s="89">
        <v>883.78143102386309</v>
      </c>
      <c r="BM119" s="89">
        <v>910.61886230385596</v>
      </c>
    </row>
    <row r="120" spans="1:65" ht="12.75" customHeight="1" x14ac:dyDescent="0.4">
      <c r="A120" s="94"/>
      <c r="B120" s="96" t="s">
        <v>59</v>
      </c>
      <c r="K120" s="315"/>
      <c r="M120" s="315"/>
      <c r="O120" s="315"/>
      <c r="Q120" s="315"/>
      <c r="S120" s="315"/>
      <c r="U120" s="315"/>
      <c r="W120" s="315"/>
      <c r="Y120" s="315"/>
      <c r="AA120" s="315"/>
      <c r="AC120" s="315"/>
      <c r="AE120" s="96">
        <v>16732</v>
      </c>
      <c r="AF120" s="96">
        <v>18237</v>
      </c>
      <c r="AG120" s="96">
        <v>19561</v>
      </c>
      <c r="AH120" s="96">
        <v>20680</v>
      </c>
      <c r="AI120" s="96">
        <v>22337</v>
      </c>
      <c r="AJ120" s="96">
        <v>23997</v>
      </c>
      <c r="AK120" s="96">
        <v>25596</v>
      </c>
      <c r="AL120" s="96">
        <v>27554</v>
      </c>
      <c r="AM120" s="96">
        <v>29612</v>
      </c>
      <c r="AN120" s="96">
        <v>32597</v>
      </c>
      <c r="AO120" s="96">
        <v>36875</v>
      </c>
      <c r="AP120" s="96">
        <v>39822</v>
      </c>
      <c r="AQ120" s="122">
        <v>43169</v>
      </c>
      <c r="AR120" s="96">
        <v>46499</v>
      </c>
      <c r="AS120" s="96">
        <v>48985</v>
      </c>
      <c r="AT120" s="96">
        <v>53016.588253452646</v>
      </c>
      <c r="AU120" s="96">
        <v>57263.428916865218</v>
      </c>
      <c r="AV120" s="96">
        <v>61552.366193682305</v>
      </c>
      <c r="AW120" s="96">
        <v>65736.410718374638</v>
      </c>
      <c r="AX120" s="96">
        <v>69782.144675937889</v>
      </c>
      <c r="AY120" s="96">
        <v>73641.57258635803</v>
      </c>
      <c r="AZ120" s="96">
        <v>77340.933243365274</v>
      </c>
      <c r="BA120" s="96">
        <v>80858.362260322174</v>
      </c>
      <c r="BB120" s="96">
        <v>84236.447253754537</v>
      </c>
      <c r="BC120" s="96">
        <v>87552.681286522027</v>
      </c>
      <c r="BD120" s="96">
        <v>90752.35548730343</v>
      </c>
      <c r="BE120" s="96">
        <v>93917.630216105899</v>
      </c>
      <c r="BF120" s="96">
        <v>96976.983224521464</v>
      </c>
      <c r="BG120" s="96">
        <v>99933.321841486773</v>
      </c>
      <c r="BH120" s="96">
        <v>102767.29476294441</v>
      </c>
      <c r="BI120" s="96">
        <v>105626.41466694606</v>
      </c>
      <c r="BJ120" s="96">
        <v>108400.99400226455</v>
      </c>
      <c r="BK120" s="96">
        <v>111146.78094466146</v>
      </c>
      <c r="BL120" s="96">
        <v>113842.3916584477</v>
      </c>
      <c r="BM120" s="96">
        <v>116521.75331643996</v>
      </c>
    </row>
    <row r="121" spans="1:65" ht="12.75" customHeight="1" x14ac:dyDescent="0.4">
      <c r="A121" s="94"/>
      <c r="B121" s="96" t="s">
        <v>12</v>
      </c>
      <c r="BM121" s="89"/>
    </row>
    <row r="122" spans="1:65" ht="12.75" customHeight="1" x14ac:dyDescent="0.4">
      <c r="A122" s="94"/>
    </row>
    <row r="123" spans="1:65" ht="12.75" customHeight="1" x14ac:dyDescent="0.4">
      <c r="A123" s="94"/>
    </row>
    <row r="124" spans="1:65" ht="12.75" customHeight="1" x14ac:dyDescent="0.4">
      <c r="A124" s="94"/>
    </row>
    <row r="125" spans="1:65" ht="12.75" customHeight="1" x14ac:dyDescent="0.4">
      <c r="A125" s="94"/>
    </row>
    <row r="126" spans="1:65" ht="12.75" customHeight="1" x14ac:dyDescent="0.4">
      <c r="A126" s="94"/>
    </row>
    <row r="127" spans="1:65" ht="12.75" customHeight="1" x14ac:dyDescent="0.4">
      <c r="A127" s="94"/>
    </row>
    <row r="128" spans="1:65" ht="12.75" customHeight="1" x14ac:dyDescent="0.4">
      <c r="A128" s="94"/>
    </row>
    <row r="129" spans="1:65" ht="12.75" customHeight="1" x14ac:dyDescent="0.4">
      <c r="A129" s="94"/>
    </row>
    <row r="130" spans="1:65" ht="12.75" customHeight="1" x14ac:dyDescent="0.4">
      <c r="A130" s="94"/>
    </row>
    <row r="131" spans="1:65" ht="12.75" customHeight="1" x14ac:dyDescent="0.4">
      <c r="A131" s="104" t="s">
        <v>85</v>
      </c>
    </row>
    <row r="132" spans="1:65" ht="12.75" customHeight="1" x14ac:dyDescent="0.4">
      <c r="B132" s="96" t="s">
        <v>55</v>
      </c>
      <c r="AE132" s="89">
        <v>12010</v>
      </c>
      <c r="AF132" s="89">
        <v>12085</v>
      </c>
      <c r="AG132" s="89">
        <v>12118</v>
      </c>
      <c r="AH132" s="89">
        <v>12152</v>
      </c>
      <c r="AI132" s="89">
        <v>12231</v>
      </c>
      <c r="AJ132" s="89">
        <v>12303</v>
      </c>
      <c r="AK132" s="89">
        <v>12321</v>
      </c>
      <c r="AL132" s="89">
        <v>12375</v>
      </c>
      <c r="AM132" s="89">
        <v>12428</v>
      </c>
      <c r="AN132" s="89">
        <v>12528</v>
      </c>
      <c r="AO132" s="89">
        <v>12670</v>
      </c>
      <c r="AP132" s="89">
        <v>12843</v>
      </c>
      <c r="AQ132" s="93">
        <v>13015</v>
      </c>
      <c r="AR132" s="89">
        <v>13152</v>
      </c>
      <c r="AS132" s="89">
        <v>13247</v>
      </c>
      <c r="AT132" s="89">
        <v>13419.15815211112</v>
      </c>
      <c r="AU132" s="89">
        <v>13633.852169704205</v>
      </c>
      <c r="AV132" s="89">
        <v>13862.545642160991</v>
      </c>
      <c r="AW132" s="89">
        <v>14104.287151102641</v>
      </c>
      <c r="AX132" s="89">
        <v>14341.185407038402</v>
      </c>
      <c r="AY132" s="89">
        <v>14576.731045968716</v>
      </c>
      <c r="AZ132" s="89">
        <v>14801.060118647907</v>
      </c>
      <c r="BA132" s="89">
        <v>15024.978330213589</v>
      </c>
      <c r="BB132" s="89">
        <v>15238.495258093259</v>
      </c>
      <c r="BC132" s="89">
        <v>15453.948733803092</v>
      </c>
      <c r="BD132" s="89">
        <v>15657.745869127708</v>
      </c>
      <c r="BE132" s="89">
        <v>15860.157296826234</v>
      </c>
      <c r="BF132" s="89">
        <v>16049.245420008096</v>
      </c>
      <c r="BG132" s="89">
        <v>16236.67638550759</v>
      </c>
      <c r="BH132" s="89">
        <v>16409.296447037039</v>
      </c>
      <c r="BI132" s="89">
        <v>16583.696167416841</v>
      </c>
      <c r="BJ132" s="89">
        <v>16745.758472014717</v>
      </c>
      <c r="BK132" s="89">
        <v>16907.369968143172</v>
      </c>
      <c r="BL132" s="89">
        <v>17048.983527315784</v>
      </c>
      <c r="BM132" s="89">
        <v>17188.762804566937</v>
      </c>
    </row>
    <row r="133" spans="1:65" ht="12.75" customHeight="1" x14ac:dyDescent="0.4">
      <c r="A133" s="94"/>
      <c r="B133" s="96" t="s">
        <v>48</v>
      </c>
      <c r="AE133" s="89">
        <v>7191</v>
      </c>
      <c r="AF133" s="89">
        <v>7239</v>
      </c>
      <c r="AG133" s="89">
        <v>7262</v>
      </c>
      <c r="AH133" s="89">
        <v>7290</v>
      </c>
      <c r="AI133" s="89">
        <v>7371</v>
      </c>
      <c r="AJ133" s="89">
        <v>7437</v>
      </c>
      <c r="AK133" s="89">
        <v>7502</v>
      </c>
      <c r="AL133" s="89">
        <v>7566</v>
      </c>
      <c r="AM133" s="89">
        <v>7628</v>
      </c>
      <c r="AN133" s="89">
        <v>7708</v>
      </c>
      <c r="AO133" s="89">
        <v>7872</v>
      </c>
      <c r="AP133" s="89">
        <v>7999</v>
      </c>
      <c r="AQ133" s="93">
        <v>8142</v>
      </c>
      <c r="AR133" s="89">
        <v>8204</v>
      </c>
      <c r="AS133" s="89">
        <v>8229</v>
      </c>
      <c r="AT133" s="89">
        <v>8352.5410374205712</v>
      </c>
      <c r="AU133" s="89">
        <v>8504.4475132488369</v>
      </c>
      <c r="AV133" s="89">
        <v>8657.5995018106205</v>
      </c>
      <c r="AW133" s="89">
        <v>8811.7561840059334</v>
      </c>
      <c r="AX133" s="89">
        <v>8960.8497956144838</v>
      </c>
      <c r="AY133" s="89">
        <v>9107.8633660939449</v>
      </c>
      <c r="AZ133" s="89">
        <v>9246.2938940802887</v>
      </c>
      <c r="BA133" s="89">
        <v>9382.1111906525857</v>
      </c>
      <c r="BB133" s="89">
        <v>9511.594978377243</v>
      </c>
      <c r="BC133" s="89">
        <v>9641.0641155146277</v>
      </c>
      <c r="BD133" s="89">
        <v>9763.0817233111811</v>
      </c>
      <c r="BE133" s="89">
        <v>9881.0748015425124</v>
      </c>
      <c r="BF133" s="89">
        <v>9989.5045510348737</v>
      </c>
      <c r="BG133" s="89">
        <v>10101.46175336707</v>
      </c>
      <c r="BH133" s="89">
        <v>10208.676165596</v>
      </c>
      <c r="BI133" s="89">
        <v>10312.545824377747</v>
      </c>
      <c r="BJ133" s="89">
        <v>10404.94123776858</v>
      </c>
      <c r="BK133" s="89">
        <v>10497.79822504402</v>
      </c>
      <c r="BL133" s="89">
        <v>10582.456522941466</v>
      </c>
      <c r="BM133" s="89">
        <v>10667.243022059056</v>
      </c>
    </row>
    <row r="134" spans="1:65" ht="12.75" customHeight="1" x14ac:dyDescent="0.4">
      <c r="A134" s="94"/>
      <c r="B134" s="96" t="s">
        <v>49</v>
      </c>
      <c r="AE134" s="89">
        <v>16342</v>
      </c>
      <c r="AF134" s="89">
        <v>16437</v>
      </c>
      <c r="AG134" s="89">
        <v>16506</v>
      </c>
      <c r="AH134" s="89">
        <v>16600</v>
      </c>
      <c r="AI134" s="89">
        <v>16752</v>
      </c>
      <c r="AJ134" s="89">
        <v>16943</v>
      </c>
      <c r="AK134" s="89">
        <v>17107</v>
      </c>
      <c r="AL134" s="89">
        <v>17254</v>
      </c>
      <c r="AM134" s="89">
        <v>17377</v>
      </c>
      <c r="AN134" s="89">
        <v>17741</v>
      </c>
      <c r="AO134" s="89">
        <v>18169</v>
      </c>
      <c r="AP134" s="89">
        <v>18630</v>
      </c>
      <c r="AQ134" s="93">
        <v>19109</v>
      </c>
      <c r="AR134" s="89">
        <v>19460</v>
      </c>
      <c r="AS134" s="89">
        <v>19751</v>
      </c>
      <c r="AT134" s="89">
        <v>20173.071603221564</v>
      </c>
      <c r="AU134" s="89">
        <v>20638.4759899413</v>
      </c>
      <c r="AV134" s="89">
        <v>21116.443842852528</v>
      </c>
      <c r="AW134" s="89">
        <v>21599.047072080197</v>
      </c>
      <c r="AX134" s="89">
        <v>22068.182578523352</v>
      </c>
      <c r="AY134" s="89">
        <v>22530.62401687945</v>
      </c>
      <c r="AZ134" s="89">
        <v>22974.762665593586</v>
      </c>
      <c r="BA134" s="89">
        <v>23405.042289340796</v>
      </c>
      <c r="BB134" s="89">
        <v>23810.410314614925</v>
      </c>
      <c r="BC134" s="89">
        <v>24207.102373646831</v>
      </c>
      <c r="BD134" s="89">
        <v>24581.668050358476</v>
      </c>
      <c r="BE134" s="89">
        <v>24945.894023189456</v>
      </c>
      <c r="BF134" s="89">
        <v>25282.978675795923</v>
      </c>
      <c r="BG134" s="89">
        <v>25608.436285611784</v>
      </c>
      <c r="BH134" s="89">
        <v>25907.783193989835</v>
      </c>
      <c r="BI134" s="89">
        <v>26197.222192245255</v>
      </c>
      <c r="BJ134" s="89">
        <v>26460.14183142531</v>
      </c>
      <c r="BK134" s="89">
        <v>26718.368048728425</v>
      </c>
      <c r="BL134" s="89">
        <v>26954.626216710458</v>
      </c>
      <c r="BM134" s="89">
        <v>27182.647556208685</v>
      </c>
    </row>
    <row r="135" spans="1:65" ht="12.75" customHeight="1" x14ac:dyDescent="0.4">
      <c r="A135" s="94"/>
      <c r="B135" s="96" t="s">
        <v>50</v>
      </c>
      <c r="AE135" s="89">
        <v>3291</v>
      </c>
      <c r="AF135" s="89">
        <v>3326</v>
      </c>
      <c r="AG135" s="89">
        <v>3341</v>
      </c>
      <c r="AH135" s="89">
        <v>3356</v>
      </c>
      <c r="AI135" s="89">
        <v>3391</v>
      </c>
      <c r="AJ135" s="89">
        <v>3403</v>
      </c>
      <c r="AK135" s="89">
        <v>3413</v>
      </c>
      <c r="AL135" s="89">
        <v>3418</v>
      </c>
      <c r="AM135" s="89">
        <v>3441</v>
      </c>
      <c r="AN135" s="89">
        <v>3459</v>
      </c>
      <c r="AO135" s="89">
        <v>3520</v>
      </c>
      <c r="AP135" s="89">
        <v>3617</v>
      </c>
      <c r="AQ135" s="93">
        <v>3680</v>
      </c>
      <c r="AR135" s="89">
        <v>3747</v>
      </c>
      <c r="AS135" s="89">
        <v>3796</v>
      </c>
      <c r="AT135" s="89">
        <v>3856.1706972137113</v>
      </c>
      <c r="AU135" s="89">
        <v>3927.7187303041305</v>
      </c>
      <c r="AV135" s="89">
        <v>4000.5166248699488</v>
      </c>
      <c r="AW135" s="89">
        <v>4075.1231221715425</v>
      </c>
      <c r="AX135" s="89">
        <v>4148.9524364350891</v>
      </c>
      <c r="AY135" s="89">
        <v>4223.3410945659498</v>
      </c>
      <c r="AZ135" s="89">
        <v>4295.7146174326599</v>
      </c>
      <c r="BA135" s="89">
        <v>4366.8965208015697</v>
      </c>
      <c r="BB135" s="89">
        <v>4434.773079528105</v>
      </c>
      <c r="BC135" s="89">
        <v>4502.0329793476049</v>
      </c>
      <c r="BD135" s="89">
        <v>4566.7288287853289</v>
      </c>
      <c r="BE135" s="89">
        <v>4632.1862913341884</v>
      </c>
      <c r="BF135" s="89">
        <v>4695.0007969429862</v>
      </c>
      <c r="BG135" s="89">
        <v>4758.5122210384106</v>
      </c>
      <c r="BH135" s="89">
        <v>4819.3559314551876</v>
      </c>
      <c r="BI135" s="89">
        <v>4880.4566528429195</v>
      </c>
      <c r="BJ135" s="89">
        <v>4937.3022610240287</v>
      </c>
      <c r="BK135" s="89">
        <v>4992.5957557270449</v>
      </c>
      <c r="BL135" s="89">
        <v>5044.0953957192141</v>
      </c>
      <c r="BM135" s="89">
        <v>5096.8268883240316</v>
      </c>
    </row>
    <row r="136" spans="1:65" ht="12.75" customHeight="1" x14ac:dyDescent="0.4">
      <c r="A136" s="94"/>
      <c r="B136" s="96" t="s">
        <v>51</v>
      </c>
      <c r="AE136" s="89">
        <v>5680</v>
      </c>
      <c r="AF136" s="89">
        <v>5733</v>
      </c>
      <c r="AG136" s="89">
        <v>5740</v>
      </c>
      <c r="AH136" s="89">
        <v>5766</v>
      </c>
      <c r="AI136" s="89">
        <v>5800</v>
      </c>
      <c r="AJ136" s="89">
        <v>5805</v>
      </c>
      <c r="AK136" s="89">
        <v>5781</v>
      </c>
      <c r="AL136" s="89">
        <v>5795</v>
      </c>
      <c r="AM136" s="89">
        <v>5792</v>
      </c>
      <c r="AN136" s="89">
        <v>5871</v>
      </c>
      <c r="AO136" s="89">
        <v>5963</v>
      </c>
      <c r="AP136" s="89">
        <v>6078</v>
      </c>
      <c r="AQ136" s="93">
        <v>6196</v>
      </c>
      <c r="AR136" s="89">
        <v>6299</v>
      </c>
      <c r="AS136" s="89">
        <v>6378</v>
      </c>
      <c r="AT136" s="89">
        <v>6492.9022787264403</v>
      </c>
      <c r="AU136" s="89">
        <v>6624.6063621384883</v>
      </c>
      <c r="AV136" s="89">
        <v>6759.2726298349735</v>
      </c>
      <c r="AW136" s="89">
        <v>6894.4659315684485</v>
      </c>
      <c r="AX136" s="89">
        <v>7025.7134788271269</v>
      </c>
      <c r="AY136" s="89">
        <v>7158.7561080544456</v>
      </c>
      <c r="AZ136" s="89">
        <v>7289.4323631514044</v>
      </c>
      <c r="BA136" s="89">
        <v>7417.9983364329655</v>
      </c>
      <c r="BB136" s="89">
        <v>7540.5750098771905</v>
      </c>
      <c r="BC136" s="89">
        <v>7658.7476894485508</v>
      </c>
      <c r="BD136" s="89">
        <v>7768.7360496307947</v>
      </c>
      <c r="BE136" s="89">
        <v>7878.3732013397384</v>
      </c>
      <c r="BF136" s="89">
        <v>7984.0743605774624</v>
      </c>
      <c r="BG136" s="89">
        <v>8087.93125647954</v>
      </c>
      <c r="BH136" s="89">
        <v>8185.3065966100658</v>
      </c>
      <c r="BI136" s="89">
        <v>8278.9543432246537</v>
      </c>
      <c r="BJ136" s="89">
        <v>8363.2187315589617</v>
      </c>
      <c r="BK136" s="89">
        <v>8446.0576349839921</v>
      </c>
      <c r="BL136" s="89">
        <v>8522.7493720751881</v>
      </c>
      <c r="BM136" s="89">
        <v>8598.8129265319039</v>
      </c>
    </row>
    <row r="137" spans="1:65" ht="12.75" customHeight="1" x14ac:dyDescent="0.4">
      <c r="A137" s="94"/>
      <c r="B137" s="96" t="s">
        <v>52</v>
      </c>
      <c r="AE137" s="89">
        <v>1622</v>
      </c>
      <c r="AF137" s="89">
        <v>1627</v>
      </c>
      <c r="AG137" s="89">
        <v>1638</v>
      </c>
      <c r="AH137" s="89">
        <v>1653</v>
      </c>
      <c r="AI137" s="89">
        <v>1671</v>
      </c>
      <c r="AJ137" s="89">
        <v>1690</v>
      </c>
      <c r="AK137" s="89">
        <v>1696</v>
      </c>
      <c r="AL137" s="89">
        <v>1704</v>
      </c>
      <c r="AM137" s="89">
        <v>1711</v>
      </c>
      <c r="AN137" s="89">
        <v>1732</v>
      </c>
      <c r="AO137" s="89">
        <v>1771</v>
      </c>
      <c r="AP137" s="89">
        <v>1799</v>
      </c>
      <c r="AQ137" s="93">
        <v>1846</v>
      </c>
      <c r="AR137" s="89">
        <v>1878</v>
      </c>
      <c r="AS137" s="89">
        <v>1906</v>
      </c>
      <c r="AT137" s="89">
        <v>1923.5423145063362</v>
      </c>
      <c r="AU137" s="89">
        <v>1941.2407736304772</v>
      </c>
      <c r="AV137" s="89">
        <v>1957.0257471466566</v>
      </c>
      <c r="AW137" s="89">
        <v>1974.1597153787211</v>
      </c>
      <c r="AX137" s="89">
        <v>1991.1584527491648</v>
      </c>
      <c r="AY137" s="89">
        <v>2007.0625562292539</v>
      </c>
      <c r="AZ137" s="89">
        <v>2021.2812530484205</v>
      </c>
      <c r="BA137" s="89">
        <v>2035.8267110719939</v>
      </c>
      <c r="BB137" s="89">
        <v>2049.6028888780456</v>
      </c>
      <c r="BC137" s="89">
        <v>2063.6072713205053</v>
      </c>
      <c r="BD137" s="89">
        <v>2077.0578052037954</v>
      </c>
      <c r="BE137" s="89">
        <v>2090.6295833860481</v>
      </c>
      <c r="BF137" s="89">
        <v>2103.4318427498542</v>
      </c>
      <c r="BG137" s="89">
        <v>2116.3748015979218</v>
      </c>
      <c r="BH137" s="89">
        <v>2128.2525642911187</v>
      </c>
      <c r="BI137" s="89">
        <v>2140.7288186712249</v>
      </c>
      <c r="BJ137" s="89">
        <v>2152.2289808468709</v>
      </c>
      <c r="BK137" s="89">
        <v>2164.5116882315237</v>
      </c>
      <c r="BL137" s="89">
        <v>2176.2214609597618</v>
      </c>
      <c r="BM137" s="89">
        <v>2188.3000282662074</v>
      </c>
    </row>
    <row r="138" spans="1:65" ht="12.75" customHeight="1" x14ac:dyDescent="0.4">
      <c r="A138" s="94"/>
      <c r="B138" s="96" t="s">
        <v>53</v>
      </c>
      <c r="AE138" s="89">
        <v>1192</v>
      </c>
      <c r="AF138" s="89">
        <v>1188</v>
      </c>
      <c r="AG138" s="89">
        <v>1182</v>
      </c>
      <c r="AH138" s="89">
        <v>1174</v>
      </c>
      <c r="AI138" s="89">
        <v>1183</v>
      </c>
      <c r="AJ138" s="89">
        <v>1185</v>
      </c>
      <c r="AK138" s="89">
        <v>1174</v>
      </c>
      <c r="AL138" s="89">
        <v>1163</v>
      </c>
      <c r="AM138" s="89">
        <v>1151</v>
      </c>
      <c r="AN138" s="89">
        <v>1138</v>
      </c>
      <c r="AO138" s="89">
        <v>1117</v>
      </c>
      <c r="AP138" s="89">
        <v>1089</v>
      </c>
      <c r="AQ138" s="93">
        <v>1093</v>
      </c>
      <c r="AR138" s="89">
        <v>1091</v>
      </c>
      <c r="AS138" s="89">
        <v>1079</v>
      </c>
      <c r="AT138" s="89">
        <v>1080.7066825230579</v>
      </c>
      <c r="AU138" s="89">
        <v>1088.1106425820665</v>
      </c>
      <c r="AV138" s="89">
        <v>1096.5291441410275</v>
      </c>
      <c r="AW138" s="89">
        <v>1106.4615395934993</v>
      </c>
      <c r="AX138" s="89">
        <v>1117.616855488144</v>
      </c>
      <c r="AY138" s="89">
        <v>1128.7148679108468</v>
      </c>
      <c r="AZ138" s="89">
        <v>1139.5260974000482</v>
      </c>
      <c r="BA138" s="89">
        <v>1151.2454968857508</v>
      </c>
      <c r="BB138" s="89">
        <v>1162.822502649944</v>
      </c>
      <c r="BC138" s="89">
        <v>1173.6694079202421</v>
      </c>
      <c r="BD138" s="89">
        <v>1184.1117740208415</v>
      </c>
      <c r="BE138" s="89">
        <v>1194.9590699350572</v>
      </c>
      <c r="BF138" s="89">
        <v>1205.4756781179408</v>
      </c>
      <c r="BG138" s="89">
        <v>1215.9404383518538</v>
      </c>
      <c r="BH138" s="89">
        <v>1225.6373442983961</v>
      </c>
      <c r="BI138" s="89">
        <v>1235.1892830947818</v>
      </c>
      <c r="BJ138" s="89">
        <v>1244.10972833043</v>
      </c>
      <c r="BK138" s="89">
        <v>1253.105151982626</v>
      </c>
      <c r="BL138" s="89">
        <v>1261.3912698279617</v>
      </c>
      <c r="BM138" s="89">
        <v>1268.7587338639435</v>
      </c>
    </row>
    <row r="139" spans="1:65" ht="12.75" customHeight="1" x14ac:dyDescent="0.4">
      <c r="A139" s="94"/>
      <c r="B139" s="96" t="s">
        <v>54</v>
      </c>
      <c r="AE139" s="89">
        <v>2492</v>
      </c>
      <c r="AF139" s="89">
        <v>2512</v>
      </c>
      <c r="AG139" s="89">
        <v>2533</v>
      </c>
      <c r="AH139" s="89">
        <v>2533</v>
      </c>
      <c r="AI139" s="89">
        <v>2539</v>
      </c>
      <c r="AJ139" s="89">
        <v>2542</v>
      </c>
      <c r="AK139" s="89">
        <v>2550</v>
      </c>
      <c r="AL139" s="89">
        <v>2557</v>
      </c>
      <c r="AM139" s="89">
        <v>2556</v>
      </c>
      <c r="AN139" s="89">
        <v>2599</v>
      </c>
      <c r="AO139" s="89">
        <v>2642</v>
      </c>
      <c r="AP139" s="89">
        <v>2670</v>
      </c>
      <c r="AQ139" s="93">
        <v>2742</v>
      </c>
      <c r="AR139" s="89">
        <v>2753</v>
      </c>
      <c r="AS139" s="89">
        <v>2760</v>
      </c>
      <c r="AT139" s="89">
        <v>2801.8448072129445</v>
      </c>
      <c r="AU139" s="89">
        <v>2850.2616544756352</v>
      </c>
      <c r="AV139" s="89">
        <v>2899.9999091588124</v>
      </c>
      <c r="AW139" s="89">
        <v>2947.7024350226757</v>
      </c>
      <c r="AX139" s="89">
        <v>2991.6626906428023</v>
      </c>
      <c r="AY139" s="89">
        <v>3034.1129082080929</v>
      </c>
      <c r="AZ139" s="89">
        <v>3074.6776786890846</v>
      </c>
      <c r="BA139" s="89">
        <v>3115.8382168030184</v>
      </c>
      <c r="BB139" s="89">
        <v>3156.3272469716089</v>
      </c>
      <c r="BC139" s="89">
        <v>3195.9057336826968</v>
      </c>
      <c r="BD139" s="89">
        <v>3233.5025492754639</v>
      </c>
      <c r="BE139" s="89">
        <v>3270.9792333392252</v>
      </c>
      <c r="BF139" s="89">
        <v>3306.5427429702363</v>
      </c>
      <c r="BG139" s="89">
        <v>3341.7684712282248</v>
      </c>
      <c r="BH139" s="89">
        <v>3374.8892090855161</v>
      </c>
      <c r="BI139" s="89">
        <v>3407.0544085985011</v>
      </c>
      <c r="BJ139" s="89">
        <v>3436.604883449379</v>
      </c>
      <c r="BK139" s="89">
        <v>3466.5226589405229</v>
      </c>
      <c r="BL139" s="89">
        <v>3494.0843261414761</v>
      </c>
      <c r="BM139" s="89">
        <v>3520.9283533154362</v>
      </c>
    </row>
    <row r="140" spans="1:65" ht="12.75" customHeight="1" x14ac:dyDescent="0.4">
      <c r="A140" s="94"/>
      <c r="B140" s="96" t="s">
        <v>58</v>
      </c>
      <c r="AE140" s="89">
        <v>403</v>
      </c>
      <c r="AF140" s="89">
        <v>420</v>
      </c>
      <c r="AG140" s="89">
        <v>437</v>
      </c>
      <c r="AH140" s="89">
        <v>453</v>
      </c>
      <c r="AI140" s="89">
        <v>450</v>
      </c>
      <c r="AJ140" s="89">
        <v>470</v>
      </c>
      <c r="AK140" s="89">
        <v>475</v>
      </c>
      <c r="AL140" s="89">
        <v>489</v>
      </c>
      <c r="AM140" s="89">
        <v>504</v>
      </c>
      <c r="AN140" s="89">
        <v>513</v>
      </c>
      <c r="AO140" s="89">
        <v>518</v>
      </c>
      <c r="AP140" s="89">
        <v>521</v>
      </c>
      <c r="AQ140" s="93">
        <v>518</v>
      </c>
      <c r="AR140" s="89">
        <v>530</v>
      </c>
      <c r="AS140" s="89">
        <v>533</v>
      </c>
      <c r="AT140" s="89">
        <v>545.6139079562854</v>
      </c>
      <c r="AU140" s="89">
        <v>557.46710815697827</v>
      </c>
      <c r="AV140" s="89">
        <v>568.592079374371</v>
      </c>
      <c r="AW140" s="89">
        <v>578.87999703197738</v>
      </c>
      <c r="AX140" s="89">
        <v>588.25475138666798</v>
      </c>
      <c r="AY140" s="89">
        <v>597.64514054412257</v>
      </c>
      <c r="AZ140" s="89">
        <v>607.19764588862415</v>
      </c>
      <c r="BA140" s="89">
        <v>617.34819090738119</v>
      </c>
      <c r="BB140" s="89">
        <v>627.62839002466831</v>
      </c>
      <c r="BC140" s="89">
        <v>637.93136183569391</v>
      </c>
      <c r="BD140" s="89">
        <v>647.93251925860807</v>
      </c>
      <c r="BE140" s="89">
        <v>657.17233758780924</v>
      </c>
      <c r="BF140" s="89">
        <v>665.69336846952444</v>
      </c>
      <c r="BG140" s="89">
        <v>675.3936794034928</v>
      </c>
      <c r="BH140" s="89">
        <v>685.65274383490453</v>
      </c>
      <c r="BI140" s="89">
        <v>694.47779749604513</v>
      </c>
      <c r="BJ140" s="89">
        <v>701.8076573537378</v>
      </c>
      <c r="BK140" s="89">
        <v>708.74207557448801</v>
      </c>
      <c r="BL140" s="89">
        <v>715.07262368770068</v>
      </c>
      <c r="BM140" s="89">
        <v>721.46344092314359</v>
      </c>
    </row>
    <row r="141" spans="1:65" ht="12.75" customHeight="1" x14ac:dyDescent="0.4">
      <c r="A141" s="94"/>
      <c r="B141" s="96" t="s">
        <v>59</v>
      </c>
      <c r="K141" s="315"/>
      <c r="M141" s="315"/>
      <c r="O141" s="315"/>
      <c r="Q141" s="315"/>
      <c r="S141" s="315"/>
      <c r="U141" s="315"/>
      <c r="W141" s="315"/>
      <c r="Y141" s="315"/>
      <c r="AA141" s="315"/>
      <c r="AC141" s="315"/>
      <c r="AE141" s="96">
        <v>50223</v>
      </c>
      <c r="AF141" s="96">
        <v>50567</v>
      </c>
      <c r="AG141" s="96">
        <v>50757</v>
      </c>
      <c r="AH141" s="96">
        <v>50977</v>
      </c>
      <c r="AI141" s="96">
        <v>51388</v>
      </c>
      <c r="AJ141" s="96">
        <v>51778</v>
      </c>
      <c r="AK141" s="96">
        <v>52019</v>
      </c>
      <c r="AL141" s="96">
        <v>52321</v>
      </c>
      <c r="AM141" s="96">
        <v>52588</v>
      </c>
      <c r="AN141" s="96">
        <v>53289</v>
      </c>
      <c r="AO141" s="96">
        <v>54242</v>
      </c>
      <c r="AP141" s="96">
        <v>55246</v>
      </c>
      <c r="AQ141" s="122">
        <v>56341</v>
      </c>
      <c r="AR141" s="96">
        <v>57114</v>
      </c>
      <c r="AS141" s="96">
        <v>57679</v>
      </c>
      <c r="AT141" s="96">
        <v>58645.551480893118</v>
      </c>
      <c r="AU141" s="96">
        <v>59766.180944182524</v>
      </c>
      <c r="AV141" s="96">
        <v>60918.525121350191</v>
      </c>
      <c r="AW141" s="96">
        <v>62091.883147955392</v>
      </c>
      <c r="AX141" s="96">
        <v>63233.576446705818</v>
      </c>
      <c r="AY141" s="96">
        <v>64364.851104455192</v>
      </c>
      <c r="AZ141" s="96">
        <v>65449.946333931715</v>
      </c>
      <c r="BA141" s="96">
        <v>66517.285283109144</v>
      </c>
      <c r="BB141" s="96">
        <v>67532.229669015011</v>
      </c>
      <c r="BC141" s="96">
        <v>68534.009666519647</v>
      </c>
      <c r="BD141" s="96">
        <v>69480.56516897188</v>
      </c>
      <c r="BE141" s="96">
        <v>70411.425838480223</v>
      </c>
      <c r="BF141" s="96">
        <v>71281.947436665723</v>
      </c>
      <c r="BG141" s="96">
        <v>72142.495292585212</v>
      </c>
      <c r="BH141" s="96">
        <v>72944.850196198269</v>
      </c>
      <c r="BI141" s="96">
        <v>73730.325487967391</v>
      </c>
      <c r="BJ141" s="96">
        <v>74446.113783770445</v>
      </c>
      <c r="BK141" s="96">
        <v>75155.071207355242</v>
      </c>
      <c r="BL141" s="96">
        <v>75799.680715376817</v>
      </c>
      <c r="BM141" s="96">
        <v>76433.743754059396</v>
      </c>
    </row>
    <row r="142" spans="1:65" ht="12.75" customHeight="1" x14ac:dyDescent="0.4">
      <c r="A142" s="94"/>
      <c r="B142" s="96" t="s">
        <v>12</v>
      </c>
    </row>
    <row r="143" spans="1:65" ht="12.75" customHeight="1" x14ac:dyDescent="0.4">
      <c r="A143" s="94"/>
      <c r="H143"/>
      <c r="I143"/>
      <c r="J143"/>
      <c r="K143"/>
      <c r="L143"/>
      <c r="M143"/>
      <c r="N143"/>
      <c r="O143"/>
      <c r="P143"/>
      <c r="Q143"/>
      <c r="R143"/>
      <c r="S143"/>
      <c r="T143"/>
      <c r="U143"/>
      <c r="V143"/>
      <c r="W143"/>
      <c r="X143"/>
      <c r="Y143"/>
      <c r="Z143"/>
      <c r="AA143"/>
      <c r="AB143"/>
      <c r="AC143"/>
      <c r="AD143"/>
      <c r="AE143"/>
      <c r="AF143"/>
      <c r="AG143"/>
    </row>
    <row r="144" spans="1:65" ht="12.75" customHeight="1" x14ac:dyDescent="0.4">
      <c r="A144" s="94"/>
      <c r="H144"/>
      <c r="I144"/>
      <c r="J144"/>
      <c r="K144"/>
      <c r="L144"/>
      <c r="M144"/>
      <c r="N144"/>
      <c r="O144"/>
      <c r="P144"/>
      <c r="Q144"/>
      <c r="R144"/>
      <c r="S144"/>
      <c r="T144"/>
      <c r="U144"/>
      <c r="V144"/>
      <c r="W144"/>
      <c r="X144"/>
      <c r="Y144"/>
      <c r="Z144"/>
      <c r="AA144"/>
      <c r="AB144"/>
      <c r="AC144"/>
      <c r="AD144"/>
      <c r="AE144"/>
      <c r="AF144"/>
      <c r="AG144"/>
    </row>
    <row r="145" spans="1:65" ht="12.75" customHeight="1" x14ac:dyDescent="0.4">
      <c r="A145" s="94"/>
      <c r="H145"/>
      <c r="I145"/>
      <c r="J145"/>
      <c r="K145"/>
      <c r="L145"/>
      <c r="M145"/>
      <c r="N145"/>
      <c r="O145"/>
      <c r="P145"/>
      <c r="Q145"/>
      <c r="R145"/>
      <c r="S145"/>
      <c r="T145"/>
      <c r="U145"/>
      <c r="V145"/>
      <c r="W145"/>
      <c r="X145"/>
      <c r="Y145"/>
      <c r="Z145"/>
      <c r="AA145"/>
      <c r="AB145"/>
      <c r="AC145"/>
      <c r="AD145"/>
      <c r="AE145"/>
      <c r="AF145"/>
      <c r="AG145"/>
    </row>
    <row r="146" spans="1:65" ht="12.75" customHeight="1" x14ac:dyDescent="0.4">
      <c r="A146" s="94"/>
      <c r="H146"/>
      <c r="I146"/>
      <c r="J146"/>
      <c r="K146"/>
      <c r="L146"/>
      <c r="M146"/>
      <c r="N146"/>
      <c r="O146"/>
      <c r="P146"/>
      <c r="Q146"/>
      <c r="R146"/>
      <c r="S146"/>
      <c r="T146"/>
      <c r="U146"/>
      <c r="V146"/>
      <c r="W146"/>
      <c r="X146"/>
      <c r="Y146"/>
      <c r="Z146"/>
      <c r="AA146"/>
      <c r="AB146"/>
      <c r="AC146"/>
      <c r="AD146"/>
      <c r="AE146"/>
      <c r="AF146"/>
      <c r="AG146"/>
    </row>
    <row r="147" spans="1:65" ht="12.75" customHeight="1" x14ac:dyDescent="0.4">
      <c r="A147" s="94"/>
      <c r="H147"/>
      <c r="I147"/>
      <c r="J147"/>
      <c r="K147"/>
      <c r="L147"/>
      <c r="M147"/>
      <c r="N147"/>
      <c r="O147"/>
      <c r="P147"/>
      <c r="Q147"/>
      <c r="R147"/>
      <c r="S147"/>
      <c r="T147"/>
      <c r="U147"/>
      <c r="V147"/>
      <c r="W147"/>
      <c r="X147"/>
      <c r="Y147"/>
      <c r="Z147"/>
      <c r="AA147"/>
      <c r="AB147"/>
      <c r="AC147"/>
      <c r="AD147"/>
      <c r="AE147"/>
      <c r="AF147"/>
      <c r="AG147"/>
    </row>
    <row r="148" spans="1:65" ht="12.75" customHeight="1" x14ac:dyDescent="0.4">
      <c r="A148" s="94"/>
      <c r="H148"/>
      <c r="I148"/>
      <c r="J148"/>
      <c r="K148"/>
      <c r="L148"/>
      <c r="M148"/>
      <c r="N148"/>
      <c r="O148"/>
      <c r="P148"/>
      <c r="Q148"/>
      <c r="R148"/>
      <c r="S148"/>
      <c r="T148"/>
      <c r="U148"/>
      <c r="V148"/>
      <c r="W148"/>
      <c r="X148"/>
      <c r="Y148"/>
      <c r="Z148"/>
      <c r="AA148"/>
      <c r="AB148"/>
      <c r="AC148"/>
      <c r="AD148"/>
      <c r="AE148"/>
      <c r="AF148"/>
      <c r="AG148"/>
    </row>
    <row r="149" spans="1:65" ht="12.75" customHeight="1" x14ac:dyDescent="0.4">
      <c r="A149" s="94"/>
      <c r="H149"/>
      <c r="I149"/>
      <c r="J149"/>
      <c r="K149"/>
      <c r="L149"/>
      <c r="M149"/>
      <c r="N149"/>
      <c r="O149"/>
      <c r="P149"/>
      <c r="Q149"/>
      <c r="R149"/>
      <c r="S149"/>
      <c r="T149"/>
      <c r="U149"/>
      <c r="V149"/>
      <c r="W149"/>
      <c r="X149"/>
      <c r="Y149"/>
      <c r="Z149"/>
      <c r="AA149"/>
      <c r="AB149"/>
      <c r="AC149"/>
      <c r="AD149"/>
      <c r="AE149"/>
      <c r="AF149"/>
      <c r="AG149"/>
    </row>
    <row r="150" spans="1:65" ht="12.75" customHeight="1" x14ac:dyDescent="0.4">
      <c r="A150" s="94"/>
      <c r="H150"/>
      <c r="I150"/>
      <c r="J150"/>
      <c r="K150"/>
      <c r="L150"/>
      <c r="M150"/>
      <c r="N150"/>
      <c r="O150"/>
      <c r="P150"/>
      <c r="Q150"/>
      <c r="R150"/>
      <c r="S150"/>
      <c r="T150"/>
      <c r="U150"/>
      <c r="V150"/>
      <c r="W150"/>
      <c r="X150"/>
      <c r="Y150"/>
      <c r="Z150"/>
      <c r="AA150"/>
      <c r="AB150"/>
      <c r="AC150"/>
      <c r="AD150"/>
      <c r="AE150"/>
      <c r="AF150"/>
      <c r="AG150"/>
    </row>
    <row r="151" spans="1:65" ht="12.75" customHeight="1" x14ac:dyDescent="0.4">
      <c r="H151"/>
      <c r="I151"/>
      <c r="J151"/>
      <c r="K151"/>
      <c r="L151"/>
      <c r="M151"/>
      <c r="N151"/>
      <c r="O151"/>
      <c r="P151"/>
      <c r="Q151"/>
      <c r="R151"/>
      <c r="S151"/>
      <c r="T151"/>
      <c r="U151"/>
      <c r="V151"/>
      <c r="W151"/>
      <c r="X151"/>
      <c r="Y151"/>
      <c r="Z151"/>
      <c r="AA151"/>
      <c r="AB151"/>
      <c r="AC151"/>
      <c r="AD151"/>
      <c r="AE151"/>
      <c r="AF151"/>
      <c r="AG151"/>
    </row>
    <row r="152" spans="1:65" ht="12.75" customHeight="1" x14ac:dyDescent="0.4">
      <c r="A152" s="104" t="s">
        <v>3</v>
      </c>
      <c r="H152"/>
      <c r="I152"/>
      <c r="J152"/>
      <c r="K152"/>
      <c r="L152"/>
      <c r="M152"/>
      <c r="N152"/>
      <c r="O152"/>
      <c r="P152"/>
      <c r="Q152"/>
      <c r="R152"/>
      <c r="S152"/>
      <c r="T152"/>
      <c r="U152"/>
      <c r="V152"/>
      <c r="W152"/>
      <c r="X152"/>
      <c r="Y152"/>
      <c r="Z152"/>
      <c r="AA152"/>
      <c r="AB152"/>
      <c r="AC152"/>
      <c r="AD152"/>
      <c r="AE152"/>
      <c r="AF152"/>
      <c r="AG152"/>
    </row>
    <row r="153" spans="1:65" ht="12.75" customHeight="1" x14ac:dyDescent="0.4">
      <c r="B153" s="96" t="s">
        <v>55</v>
      </c>
      <c r="C153" s="89" t="s">
        <v>32</v>
      </c>
      <c r="D153" s="89" t="s">
        <v>32</v>
      </c>
      <c r="E153" s="89" t="s">
        <v>32</v>
      </c>
      <c r="F153" s="89" t="s">
        <v>32</v>
      </c>
      <c r="G153" s="89">
        <v>82503.390429036328</v>
      </c>
      <c r="H153" s="89">
        <v>80928</v>
      </c>
      <c r="I153" s="89">
        <v>79050</v>
      </c>
      <c r="J153" s="89">
        <v>76994</v>
      </c>
      <c r="K153" s="89">
        <v>74996</v>
      </c>
      <c r="L153" s="89">
        <v>72843</v>
      </c>
      <c r="M153" s="89">
        <v>71010</v>
      </c>
      <c r="N153" s="89">
        <v>68814</v>
      </c>
      <c r="O153" s="89">
        <v>67032</v>
      </c>
      <c r="P153" s="89">
        <v>64970</v>
      </c>
      <c r="Q153" s="89">
        <v>63244</v>
      </c>
      <c r="R153" s="89">
        <v>61159</v>
      </c>
      <c r="S153" s="89">
        <v>59375</v>
      </c>
      <c r="T153" s="89">
        <v>57396</v>
      </c>
      <c r="U153" s="89">
        <v>55817</v>
      </c>
      <c r="V153" s="89">
        <v>54090</v>
      </c>
      <c r="W153" s="89">
        <v>52564</v>
      </c>
      <c r="X153" s="89">
        <v>50827</v>
      </c>
      <c r="Y153" s="89">
        <v>49155</v>
      </c>
      <c r="Z153" s="89">
        <v>47532</v>
      </c>
      <c r="AA153" s="89">
        <v>45973</v>
      </c>
      <c r="AB153" s="89">
        <v>44621</v>
      </c>
      <c r="AC153" s="89">
        <v>43416</v>
      </c>
      <c r="AD153" s="89">
        <v>42995</v>
      </c>
      <c r="AE153" s="89">
        <v>48939</v>
      </c>
      <c r="AF153" s="89">
        <v>47842</v>
      </c>
      <c r="AG153" s="89">
        <v>46945</v>
      </c>
      <c r="AH153" s="89">
        <v>45969</v>
      </c>
      <c r="AI153" s="89">
        <v>45298</v>
      </c>
      <c r="AJ153" s="89">
        <v>44649</v>
      </c>
      <c r="AK153" s="89">
        <v>44113</v>
      </c>
      <c r="AL153" s="89">
        <v>43697</v>
      </c>
      <c r="AM153" s="89">
        <v>43645</v>
      </c>
      <c r="AN153" s="89">
        <v>44537</v>
      </c>
      <c r="AO153" s="89">
        <v>47186</v>
      </c>
      <c r="AP153" s="89">
        <v>52705</v>
      </c>
      <c r="AQ153" s="93">
        <v>57915</v>
      </c>
      <c r="AR153" s="89">
        <v>59589</v>
      </c>
      <c r="AS153" s="89">
        <v>61332</v>
      </c>
      <c r="AT153" s="89">
        <v>63701.802886099271</v>
      </c>
      <c r="AU153" s="89">
        <v>65393.444177331505</v>
      </c>
      <c r="AV153" s="89">
        <v>66490.411254556733</v>
      </c>
      <c r="AW153" s="89">
        <v>67210.931324378456</v>
      </c>
      <c r="AX153" s="89">
        <v>67587.206610614172</v>
      </c>
      <c r="AY153" s="89">
        <v>68004.074105995533</v>
      </c>
      <c r="AZ153" s="89">
        <v>68388.590514175346</v>
      </c>
      <c r="BA153" s="89">
        <v>68798.828675646524</v>
      </c>
      <c r="BB153" s="89">
        <v>69169.45660383995</v>
      </c>
      <c r="BC153" s="89">
        <v>69568.101346084106</v>
      </c>
      <c r="BD153" s="89">
        <v>69931.131063188717</v>
      </c>
      <c r="BE153" s="89">
        <v>70316.16604418699</v>
      </c>
      <c r="BF153" s="89">
        <v>70659.252754328481</v>
      </c>
      <c r="BG153" s="89">
        <v>71024.256994376949</v>
      </c>
      <c r="BH153" s="89">
        <v>71349.767880020314</v>
      </c>
      <c r="BI153" s="89">
        <v>71684.733007493851</v>
      </c>
      <c r="BJ153" s="89">
        <v>71967.590960074449</v>
      </c>
      <c r="BK153" s="89">
        <v>72270.246634666953</v>
      </c>
      <c r="BL153" s="89">
        <v>72530.983674770803</v>
      </c>
      <c r="BM153" s="89">
        <v>72826.943770645477</v>
      </c>
    </row>
    <row r="154" spans="1:65" ht="12.75" customHeight="1" x14ac:dyDescent="0.4">
      <c r="B154" s="96" t="s">
        <v>48</v>
      </c>
      <c r="C154" s="89" t="s">
        <v>32</v>
      </c>
      <c r="D154" s="89" t="s">
        <v>32</v>
      </c>
      <c r="E154" s="89" t="s">
        <v>32</v>
      </c>
      <c r="F154" s="89" t="s">
        <v>32</v>
      </c>
      <c r="G154" s="89">
        <v>54427.648029033633</v>
      </c>
      <c r="H154" s="89">
        <v>53366</v>
      </c>
      <c r="I154" s="89">
        <v>52052</v>
      </c>
      <c r="J154" s="89">
        <v>50571</v>
      </c>
      <c r="K154" s="89">
        <v>49281</v>
      </c>
      <c r="L154" s="89">
        <v>48064</v>
      </c>
      <c r="M154" s="89">
        <v>46820</v>
      </c>
      <c r="N154" s="89">
        <v>45473</v>
      </c>
      <c r="O154" s="89">
        <v>44306</v>
      </c>
      <c r="P154" s="89">
        <v>42934</v>
      </c>
      <c r="Q154" s="89">
        <v>41739</v>
      </c>
      <c r="R154" s="89">
        <v>40552</v>
      </c>
      <c r="S154" s="89">
        <v>39287</v>
      </c>
      <c r="T154" s="89">
        <v>38093</v>
      </c>
      <c r="U154" s="89">
        <v>36995</v>
      </c>
      <c r="V154" s="89">
        <v>35887</v>
      </c>
      <c r="W154" s="89">
        <v>34844</v>
      </c>
      <c r="X154" s="89">
        <v>33683</v>
      </c>
      <c r="Y154" s="89">
        <v>32526</v>
      </c>
      <c r="Z154" s="89">
        <v>31498</v>
      </c>
      <c r="AA154" s="89">
        <v>30498</v>
      </c>
      <c r="AB154" s="89">
        <v>29623</v>
      </c>
      <c r="AC154" s="89">
        <v>28825</v>
      </c>
      <c r="AD154" s="89">
        <v>28509</v>
      </c>
      <c r="AE154" s="89">
        <v>31151</v>
      </c>
      <c r="AF154" s="89">
        <v>30362</v>
      </c>
      <c r="AG154" s="89">
        <v>29726</v>
      </c>
      <c r="AH154" s="89">
        <v>29096</v>
      </c>
      <c r="AI154" s="89">
        <v>28595</v>
      </c>
      <c r="AJ154" s="89">
        <v>28048</v>
      </c>
      <c r="AK154" s="89">
        <v>27760</v>
      </c>
      <c r="AL154" s="89">
        <v>27446</v>
      </c>
      <c r="AM154" s="89">
        <v>27225</v>
      </c>
      <c r="AN154" s="89">
        <v>27586</v>
      </c>
      <c r="AO154" s="89">
        <v>29287</v>
      </c>
      <c r="AP154" s="89">
        <v>32067</v>
      </c>
      <c r="AQ154" s="93">
        <v>34701</v>
      </c>
      <c r="AR154" s="89">
        <v>35422</v>
      </c>
      <c r="AS154" s="89">
        <v>36074</v>
      </c>
      <c r="AT154" s="89">
        <v>37381.169058008207</v>
      </c>
      <c r="AU154" s="89">
        <v>38361.295754723127</v>
      </c>
      <c r="AV154" s="89">
        <v>39022.603861789037</v>
      </c>
      <c r="AW154" s="89">
        <v>39482.657205449708</v>
      </c>
      <c r="AX154" s="89">
        <v>39749.643412001213</v>
      </c>
      <c r="AY154" s="89">
        <v>40036.28943066916</v>
      </c>
      <c r="AZ154" s="89">
        <v>40301.451568829354</v>
      </c>
      <c r="BA154" s="89">
        <v>40576.79719558332</v>
      </c>
      <c r="BB154" s="89">
        <v>40821.753627921426</v>
      </c>
      <c r="BC154" s="89">
        <v>41077.26314999532</v>
      </c>
      <c r="BD154" s="89">
        <v>41301.877926208734</v>
      </c>
      <c r="BE154" s="89">
        <v>41534.345712186114</v>
      </c>
      <c r="BF154" s="89">
        <v>41734.193410159627</v>
      </c>
      <c r="BG154" s="89">
        <v>41946.964398018463</v>
      </c>
      <c r="BH154" s="89">
        <v>42129.460391702902</v>
      </c>
      <c r="BI154" s="89">
        <v>42275.695267036659</v>
      </c>
      <c r="BJ154" s="89">
        <v>42377.532591959571</v>
      </c>
      <c r="BK154" s="89">
        <v>42501.771268941702</v>
      </c>
      <c r="BL154" s="89">
        <v>42603.957066400268</v>
      </c>
      <c r="BM154" s="89">
        <v>42761.524535282108</v>
      </c>
    </row>
    <row r="155" spans="1:65" ht="12.75" customHeight="1" x14ac:dyDescent="0.4">
      <c r="B155" s="96" t="s">
        <v>49</v>
      </c>
      <c r="C155" s="89" t="s">
        <v>32</v>
      </c>
      <c r="D155" s="89" t="s">
        <v>32</v>
      </c>
      <c r="E155" s="89" t="s">
        <v>32</v>
      </c>
      <c r="F155" s="89" t="s">
        <v>32</v>
      </c>
      <c r="G155" s="89">
        <v>56957.416622691235</v>
      </c>
      <c r="H155" s="89">
        <v>56735</v>
      </c>
      <c r="I155" s="89">
        <v>56164</v>
      </c>
      <c r="J155" s="89">
        <v>55385</v>
      </c>
      <c r="K155" s="89">
        <v>54581</v>
      </c>
      <c r="L155" s="89">
        <v>53856</v>
      </c>
      <c r="M155" s="89">
        <v>53287</v>
      </c>
      <c r="N155" s="89">
        <v>52474</v>
      </c>
      <c r="O155" s="89">
        <v>51612</v>
      </c>
      <c r="P155" s="89">
        <v>50742</v>
      </c>
      <c r="Q155" s="89">
        <v>49798</v>
      </c>
      <c r="R155" s="89">
        <v>48806</v>
      </c>
      <c r="S155" s="89">
        <v>47932</v>
      </c>
      <c r="T155" s="89">
        <v>46939</v>
      </c>
      <c r="U155" s="89">
        <v>46131</v>
      </c>
      <c r="V155" s="89">
        <v>45345</v>
      </c>
      <c r="W155" s="89">
        <v>44502</v>
      </c>
      <c r="X155" s="89">
        <v>43778</v>
      </c>
      <c r="Y155" s="89">
        <v>43074</v>
      </c>
      <c r="Z155" s="89">
        <v>42328</v>
      </c>
      <c r="AA155" s="89">
        <v>41817</v>
      </c>
      <c r="AB155" s="89">
        <v>41205</v>
      </c>
      <c r="AC155" s="89">
        <v>40781</v>
      </c>
      <c r="AD155" s="89">
        <v>41560</v>
      </c>
      <c r="AE155" s="89">
        <v>49609</v>
      </c>
      <c r="AF155" s="89">
        <v>49411</v>
      </c>
      <c r="AG155" s="89">
        <v>49253</v>
      </c>
      <c r="AH155" s="89">
        <v>49058</v>
      </c>
      <c r="AI155" s="89">
        <v>49091</v>
      </c>
      <c r="AJ155" s="89">
        <v>49258</v>
      </c>
      <c r="AK155" s="89">
        <v>49579</v>
      </c>
      <c r="AL155" s="89">
        <v>50081</v>
      </c>
      <c r="AM155" s="89">
        <v>50886</v>
      </c>
      <c r="AN155" s="89">
        <v>53159</v>
      </c>
      <c r="AO155" s="89">
        <v>58073</v>
      </c>
      <c r="AP155" s="89">
        <v>65164</v>
      </c>
      <c r="AQ155" s="93">
        <v>70920</v>
      </c>
      <c r="AR155" s="89">
        <v>73613</v>
      </c>
      <c r="AS155" s="89">
        <v>76250</v>
      </c>
      <c r="AT155" s="89">
        <v>79333.00501132854</v>
      </c>
      <c r="AU155" s="89">
        <v>81535.445798556553</v>
      </c>
      <c r="AV155" s="89">
        <v>83099.150166899592</v>
      </c>
      <c r="AW155" s="89">
        <v>84219.196631558196</v>
      </c>
      <c r="AX155" s="89">
        <v>84945.368059009066</v>
      </c>
      <c r="AY155" s="89">
        <v>85582.13361655199</v>
      </c>
      <c r="AZ155" s="89">
        <v>86181.656237868636</v>
      </c>
      <c r="BA155" s="89">
        <v>86825.354936113989</v>
      </c>
      <c r="BB155" s="89">
        <v>87418.435296292955</v>
      </c>
      <c r="BC155" s="89">
        <v>88072.728057378787</v>
      </c>
      <c r="BD155" s="89">
        <v>88667.067323256182</v>
      </c>
      <c r="BE155" s="89">
        <v>89338.942065484924</v>
      </c>
      <c r="BF155" s="89">
        <v>89923.190170967646</v>
      </c>
      <c r="BG155" s="89">
        <v>90447.259055168557</v>
      </c>
      <c r="BH155" s="89">
        <v>90842.813974070741</v>
      </c>
      <c r="BI155" s="89">
        <v>91362.520069963241</v>
      </c>
      <c r="BJ155" s="89">
        <v>91768.944570390056</v>
      </c>
      <c r="BK155" s="89">
        <v>92228.066500273475</v>
      </c>
      <c r="BL155" s="89">
        <v>92619.666471106422</v>
      </c>
      <c r="BM155" s="89">
        <v>93030.001295598762</v>
      </c>
    </row>
    <row r="156" spans="1:65" ht="12.75" customHeight="1" x14ac:dyDescent="0.4">
      <c r="B156" s="96" t="s">
        <v>50</v>
      </c>
      <c r="C156" s="89" t="s">
        <v>32</v>
      </c>
      <c r="D156" s="89" t="s">
        <v>32</v>
      </c>
      <c r="E156" s="89" t="s">
        <v>32</v>
      </c>
      <c r="F156" s="89" t="s">
        <v>32</v>
      </c>
      <c r="G156" s="89">
        <v>22272.930502914311</v>
      </c>
      <c r="H156" s="89">
        <v>21738</v>
      </c>
      <c r="I156" s="89">
        <v>21233</v>
      </c>
      <c r="J156" s="89">
        <v>20613</v>
      </c>
      <c r="K156" s="89">
        <v>20113</v>
      </c>
      <c r="L156" s="89">
        <v>19575</v>
      </c>
      <c r="M156" s="89">
        <v>19193</v>
      </c>
      <c r="N156" s="89">
        <v>18547</v>
      </c>
      <c r="O156" s="89">
        <v>18115</v>
      </c>
      <c r="P156" s="89">
        <v>17662</v>
      </c>
      <c r="Q156" s="89">
        <v>17233</v>
      </c>
      <c r="R156" s="89">
        <v>16746</v>
      </c>
      <c r="S156" s="89">
        <v>16267</v>
      </c>
      <c r="T156" s="89">
        <v>15747</v>
      </c>
      <c r="U156" s="89">
        <v>15259</v>
      </c>
      <c r="V156" s="89">
        <v>14823</v>
      </c>
      <c r="W156" s="89">
        <v>14359</v>
      </c>
      <c r="X156" s="89">
        <v>13903</v>
      </c>
      <c r="Y156" s="89">
        <v>13429</v>
      </c>
      <c r="Z156" s="89">
        <v>13001</v>
      </c>
      <c r="AA156" s="89">
        <v>12601</v>
      </c>
      <c r="AB156" s="89">
        <v>12211</v>
      </c>
      <c r="AC156" s="89">
        <v>11852</v>
      </c>
      <c r="AD156" s="89">
        <v>11890</v>
      </c>
      <c r="AE156" s="89">
        <v>13441</v>
      </c>
      <c r="AF156" s="89">
        <v>13189</v>
      </c>
      <c r="AG156" s="89">
        <v>12940</v>
      </c>
      <c r="AH156" s="89">
        <v>12720</v>
      </c>
      <c r="AI156" s="89">
        <v>12524</v>
      </c>
      <c r="AJ156" s="89">
        <v>12284</v>
      </c>
      <c r="AK156" s="89">
        <v>12148</v>
      </c>
      <c r="AL156" s="89">
        <v>12087</v>
      </c>
      <c r="AM156" s="89">
        <v>12100</v>
      </c>
      <c r="AN156" s="89">
        <v>12263</v>
      </c>
      <c r="AO156" s="89">
        <v>13225</v>
      </c>
      <c r="AP156" s="89">
        <v>14770</v>
      </c>
      <c r="AQ156" s="93">
        <v>16559</v>
      </c>
      <c r="AR156" s="89">
        <v>17057</v>
      </c>
      <c r="AS156" s="89">
        <v>17568</v>
      </c>
      <c r="AT156" s="89">
        <v>18212.124754740147</v>
      </c>
      <c r="AU156" s="89">
        <v>18750.371265225338</v>
      </c>
      <c r="AV156" s="89">
        <v>19111.055266465624</v>
      </c>
      <c r="AW156" s="89">
        <v>19264.489459934877</v>
      </c>
      <c r="AX156" s="89">
        <v>19318.523363312714</v>
      </c>
      <c r="AY156" s="89">
        <v>19487.88350355197</v>
      </c>
      <c r="AZ156" s="89">
        <v>19646.805949296071</v>
      </c>
      <c r="BA156" s="89">
        <v>19752.937794488484</v>
      </c>
      <c r="BB156" s="89">
        <v>19851.743373424993</v>
      </c>
      <c r="BC156" s="89">
        <v>19963.581437219615</v>
      </c>
      <c r="BD156" s="89">
        <v>20060.003650756444</v>
      </c>
      <c r="BE156" s="89">
        <v>20179.868132767879</v>
      </c>
      <c r="BF156" s="89">
        <v>20279.322100063404</v>
      </c>
      <c r="BG156" s="89">
        <v>20397.996282984572</v>
      </c>
      <c r="BH156" s="89">
        <v>20491.469831579252</v>
      </c>
      <c r="BI156" s="89">
        <v>20598.271824113479</v>
      </c>
      <c r="BJ156" s="89">
        <v>20678.727491510828</v>
      </c>
      <c r="BK156" s="89">
        <v>20768.972177036841</v>
      </c>
      <c r="BL156" s="89">
        <v>20841.459480726644</v>
      </c>
      <c r="BM156" s="89">
        <v>20919.970533211283</v>
      </c>
    </row>
    <row r="157" spans="1:65" ht="12.75" customHeight="1" x14ac:dyDescent="0.4">
      <c r="B157" s="96" t="s">
        <v>51</v>
      </c>
      <c r="C157" s="89" t="s">
        <v>32</v>
      </c>
      <c r="D157" s="89" t="s">
        <v>32</v>
      </c>
      <c r="E157" s="89" t="s">
        <v>32</v>
      </c>
      <c r="F157" s="89" t="s">
        <v>32</v>
      </c>
      <c r="G157" s="89">
        <v>25117.492989575603</v>
      </c>
      <c r="H157" s="89">
        <v>24811</v>
      </c>
      <c r="I157" s="89">
        <v>24415</v>
      </c>
      <c r="J157" s="89">
        <v>24037</v>
      </c>
      <c r="K157" s="89">
        <v>23726</v>
      </c>
      <c r="L157" s="89">
        <v>23213</v>
      </c>
      <c r="M157" s="89">
        <v>22821</v>
      </c>
      <c r="N157" s="89">
        <v>22298</v>
      </c>
      <c r="O157" s="89">
        <v>21820</v>
      </c>
      <c r="P157" s="89">
        <v>21329</v>
      </c>
      <c r="Q157" s="89">
        <v>20772</v>
      </c>
      <c r="R157" s="89">
        <v>20261</v>
      </c>
      <c r="S157" s="89">
        <v>19721</v>
      </c>
      <c r="T157" s="89">
        <v>19228</v>
      </c>
      <c r="U157" s="89">
        <v>18779</v>
      </c>
      <c r="V157" s="89">
        <v>18291</v>
      </c>
      <c r="W157" s="89">
        <v>17805</v>
      </c>
      <c r="X157" s="89">
        <v>17332</v>
      </c>
      <c r="Y157" s="89">
        <v>16977</v>
      </c>
      <c r="Z157" s="89">
        <v>16590</v>
      </c>
      <c r="AA157" s="89">
        <v>16244</v>
      </c>
      <c r="AB157" s="89">
        <v>15928</v>
      </c>
      <c r="AC157" s="89">
        <v>15672</v>
      </c>
      <c r="AD157" s="89">
        <v>15890</v>
      </c>
      <c r="AE157" s="89">
        <v>18551</v>
      </c>
      <c r="AF157" s="89">
        <v>18284</v>
      </c>
      <c r="AG157" s="89">
        <v>17991</v>
      </c>
      <c r="AH157" s="89">
        <v>17805</v>
      </c>
      <c r="AI157" s="89">
        <v>17602</v>
      </c>
      <c r="AJ157" s="89">
        <v>17351</v>
      </c>
      <c r="AK157" s="89">
        <v>17203</v>
      </c>
      <c r="AL157" s="89">
        <v>17184</v>
      </c>
      <c r="AM157" s="89">
        <v>17223</v>
      </c>
      <c r="AN157" s="89">
        <v>17539</v>
      </c>
      <c r="AO157" s="89">
        <v>18460</v>
      </c>
      <c r="AP157" s="89">
        <v>20529</v>
      </c>
      <c r="AQ157" s="93">
        <v>22400</v>
      </c>
      <c r="AR157" s="89">
        <v>23248</v>
      </c>
      <c r="AS157" s="89">
        <v>23981</v>
      </c>
      <c r="AT157" s="89">
        <v>24918.301907518333</v>
      </c>
      <c r="AU157" s="89">
        <v>25638.220591945814</v>
      </c>
      <c r="AV157" s="89">
        <v>26150.648755411119</v>
      </c>
      <c r="AW157" s="89">
        <v>26521.755036623181</v>
      </c>
      <c r="AX157" s="89">
        <v>26761.085922030499</v>
      </c>
      <c r="AY157" s="89">
        <v>27005.400782136036</v>
      </c>
      <c r="AZ157" s="89">
        <v>27231.967618897699</v>
      </c>
      <c r="BA157" s="89">
        <v>27443.203951424697</v>
      </c>
      <c r="BB157" s="89">
        <v>27635.696102636466</v>
      </c>
      <c r="BC157" s="89">
        <v>27841.642515350988</v>
      </c>
      <c r="BD157" s="89">
        <v>28030.618149386628</v>
      </c>
      <c r="BE157" s="89">
        <v>28232.571991397486</v>
      </c>
      <c r="BF157" s="89">
        <v>28413.806233393741</v>
      </c>
      <c r="BG157" s="89">
        <v>28574.624462694679</v>
      </c>
      <c r="BH157" s="89">
        <v>28704.529561843025</v>
      </c>
      <c r="BI157" s="89">
        <v>28879.319969540084</v>
      </c>
      <c r="BJ157" s="89">
        <v>29031.102521768989</v>
      </c>
      <c r="BK157" s="89">
        <v>29165.155693306515</v>
      </c>
      <c r="BL157" s="89">
        <v>29279.886570190996</v>
      </c>
      <c r="BM157" s="89">
        <v>29407.85158682644</v>
      </c>
    </row>
    <row r="158" spans="1:65" ht="12.75" customHeight="1" x14ac:dyDescent="0.4">
      <c r="B158" s="96" t="s">
        <v>52</v>
      </c>
      <c r="C158" s="89" t="s">
        <v>32</v>
      </c>
      <c r="D158" s="89" t="s">
        <v>32</v>
      </c>
      <c r="E158" s="89" t="s">
        <v>32</v>
      </c>
      <c r="F158" s="89" t="s">
        <v>32</v>
      </c>
      <c r="G158" s="89">
        <v>9500.1590607360722</v>
      </c>
      <c r="H158" s="89">
        <v>9429</v>
      </c>
      <c r="I158" s="89">
        <v>9175</v>
      </c>
      <c r="J158" s="89">
        <v>8939</v>
      </c>
      <c r="K158" s="89">
        <v>8794</v>
      </c>
      <c r="L158" s="89">
        <v>8433</v>
      </c>
      <c r="M158" s="89">
        <v>8251</v>
      </c>
      <c r="N158" s="89">
        <v>8095</v>
      </c>
      <c r="O158" s="89">
        <v>7888</v>
      </c>
      <c r="P158" s="89">
        <v>7676</v>
      </c>
      <c r="Q158" s="89">
        <v>7476</v>
      </c>
      <c r="R158" s="89">
        <v>7291</v>
      </c>
      <c r="S158" s="89">
        <v>6077</v>
      </c>
      <c r="T158" s="89">
        <v>5841</v>
      </c>
      <c r="U158" s="89">
        <v>5696</v>
      </c>
      <c r="V158" s="89">
        <v>5541</v>
      </c>
      <c r="W158" s="89">
        <v>5369</v>
      </c>
      <c r="X158" s="89">
        <v>5220</v>
      </c>
      <c r="Y158" s="89">
        <v>5066</v>
      </c>
      <c r="Z158" s="89">
        <v>4940</v>
      </c>
      <c r="AA158" s="89">
        <v>4761</v>
      </c>
      <c r="AB158" s="89">
        <v>4621</v>
      </c>
      <c r="AC158" s="89">
        <v>4486</v>
      </c>
      <c r="AD158" s="89">
        <v>4548</v>
      </c>
      <c r="AE158" s="89">
        <v>5203</v>
      </c>
      <c r="AF158" s="89">
        <v>5109</v>
      </c>
      <c r="AG158" s="89">
        <v>5038</v>
      </c>
      <c r="AH158" s="89">
        <v>4971</v>
      </c>
      <c r="AI158" s="89">
        <v>4902</v>
      </c>
      <c r="AJ158" s="89">
        <v>4821</v>
      </c>
      <c r="AK158" s="89">
        <v>4771</v>
      </c>
      <c r="AL158" s="89">
        <v>4761</v>
      </c>
      <c r="AM158" s="89">
        <v>4760</v>
      </c>
      <c r="AN158" s="89">
        <v>4811</v>
      </c>
      <c r="AO158" s="89">
        <v>5057</v>
      </c>
      <c r="AP158" s="89">
        <v>5428</v>
      </c>
      <c r="AQ158" s="93">
        <v>5811</v>
      </c>
      <c r="AR158" s="89">
        <v>5925</v>
      </c>
      <c r="AS158" s="89">
        <v>6036</v>
      </c>
      <c r="AT158" s="89">
        <v>6224.5144535799063</v>
      </c>
      <c r="AU158" s="89">
        <v>6374.7574465906609</v>
      </c>
      <c r="AV158" s="89">
        <v>6487.1025018965647</v>
      </c>
      <c r="AW158" s="89">
        <v>6578.2145272606003</v>
      </c>
      <c r="AX158" s="89">
        <v>6647.4278356201867</v>
      </c>
      <c r="AY158" s="89">
        <v>6720.6419788315707</v>
      </c>
      <c r="AZ158" s="89">
        <v>6791.3432864577544</v>
      </c>
      <c r="BA158" s="89">
        <v>6863.6341738686697</v>
      </c>
      <c r="BB158" s="89">
        <v>6932.3608143927786</v>
      </c>
      <c r="BC158" s="89">
        <v>7004.2077967700561</v>
      </c>
      <c r="BD158" s="89">
        <v>7072.935697534529</v>
      </c>
      <c r="BE158" s="89">
        <v>7142.0977869437656</v>
      </c>
      <c r="BF158" s="89">
        <v>7206.9310899427719</v>
      </c>
      <c r="BG158" s="89">
        <v>7272.5639001220725</v>
      </c>
      <c r="BH158" s="89">
        <v>7333.4068310889534</v>
      </c>
      <c r="BI158" s="89">
        <v>7393.5425081595922</v>
      </c>
      <c r="BJ158" s="89">
        <v>7447.1771574340628</v>
      </c>
      <c r="BK158" s="89">
        <v>7502.588616157951</v>
      </c>
      <c r="BL158" s="89">
        <v>7554.4537844898987</v>
      </c>
      <c r="BM158" s="89">
        <v>7606.4672237816103</v>
      </c>
    </row>
    <row r="159" spans="1:65" ht="12.75" customHeight="1" x14ac:dyDescent="0.4">
      <c r="B159" s="96" t="s">
        <v>53</v>
      </c>
      <c r="C159" s="89" t="s">
        <v>32</v>
      </c>
      <c r="D159" s="89" t="s">
        <v>32</v>
      </c>
      <c r="E159" s="89" t="s">
        <v>32</v>
      </c>
      <c r="F159" s="89" t="s">
        <v>32</v>
      </c>
      <c r="G159" s="89">
        <v>1133.1558107799551</v>
      </c>
      <c r="H159" s="89">
        <v>1209</v>
      </c>
      <c r="I159" s="89">
        <v>1200</v>
      </c>
      <c r="J159" s="89">
        <v>1189</v>
      </c>
      <c r="K159" s="89">
        <v>1192</v>
      </c>
      <c r="L159" s="89">
        <v>1203</v>
      </c>
      <c r="M159" s="89">
        <v>1177</v>
      </c>
      <c r="N159" s="89">
        <v>1182</v>
      </c>
      <c r="O159" s="89">
        <v>1165</v>
      </c>
      <c r="P159" s="89">
        <v>1139</v>
      </c>
      <c r="Q159" s="89">
        <v>1127</v>
      </c>
      <c r="R159" s="89">
        <v>1117</v>
      </c>
      <c r="S159" s="89">
        <v>1100</v>
      </c>
      <c r="T159" s="89">
        <v>1076</v>
      </c>
      <c r="U159" s="89">
        <v>1057</v>
      </c>
      <c r="V159" s="89">
        <v>1041</v>
      </c>
      <c r="W159" s="89">
        <v>1045</v>
      </c>
      <c r="X159" s="89">
        <v>1052</v>
      </c>
      <c r="Y159" s="89">
        <v>1064</v>
      </c>
      <c r="Z159" s="89">
        <v>1061</v>
      </c>
      <c r="AA159" s="89">
        <v>1073</v>
      </c>
      <c r="AB159" s="89">
        <v>1070</v>
      </c>
      <c r="AC159" s="89">
        <v>1063</v>
      </c>
      <c r="AD159" s="89">
        <v>1112</v>
      </c>
      <c r="AE159" s="89">
        <v>2248</v>
      </c>
      <c r="AF159" s="89">
        <v>2261</v>
      </c>
      <c r="AG159" s="89">
        <v>2282</v>
      </c>
      <c r="AH159" s="89">
        <v>2335</v>
      </c>
      <c r="AI159" s="89">
        <v>2388</v>
      </c>
      <c r="AJ159" s="89">
        <v>2419</v>
      </c>
      <c r="AK159" s="89">
        <v>2488</v>
      </c>
      <c r="AL159" s="89">
        <v>2579</v>
      </c>
      <c r="AM159" s="89">
        <v>2729</v>
      </c>
      <c r="AN159" s="89">
        <v>2971</v>
      </c>
      <c r="AO159" s="89">
        <v>3588</v>
      </c>
      <c r="AP159" s="89">
        <v>4315</v>
      </c>
      <c r="AQ159" s="93">
        <v>5167</v>
      </c>
      <c r="AR159" s="89">
        <v>5514</v>
      </c>
      <c r="AS159" s="89">
        <v>5792</v>
      </c>
      <c r="AT159" s="89">
        <v>6149.8006177990965</v>
      </c>
      <c r="AU159" s="89">
        <v>6382.2978295600124</v>
      </c>
      <c r="AV159" s="89">
        <v>6515.1743017203726</v>
      </c>
      <c r="AW159" s="89">
        <v>6585.2828410800603</v>
      </c>
      <c r="AX159" s="89">
        <v>6613.5026971481466</v>
      </c>
      <c r="AY159" s="89">
        <v>6650.5260494205486</v>
      </c>
      <c r="AZ159" s="89">
        <v>6693.0896832391718</v>
      </c>
      <c r="BA159" s="89">
        <v>6746.5349009432575</v>
      </c>
      <c r="BB159" s="89">
        <v>6808.4083924285032</v>
      </c>
      <c r="BC159" s="89">
        <v>6876.1343785555773</v>
      </c>
      <c r="BD159" s="89">
        <v>6947.2782019632923</v>
      </c>
      <c r="BE159" s="89">
        <v>7022.3161446955664</v>
      </c>
      <c r="BF159" s="89">
        <v>7099.6993592116487</v>
      </c>
      <c r="BG159" s="89">
        <v>7180.4863126317459</v>
      </c>
      <c r="BH159" s="89">
        <v>7263.6516234787223</v>
      </c>
      <c r="BI159" s="89">
        <v>7348.898604140305</v>
      </c>
      <c r="BJ159" s="89">
        <v>7433.3334507383706</v>
      </c>
      <c r="BK159" s="89">
        <v>7520.60518458153</v>
      </c>
      <c r="BL159" s="89">
        <v>7608.418017132396</v>
      </c>
      <c r="BM159" s="89">
        <v>7698.6443300376995</v>
      </c>
    </row>
    <row r="160" spans="1:65" ht="12.75" customHeight="1" x14ac:dyDescent="0.4">
      <c r="B160" s="96" t="s">
        <v>54</v>
      </c>
      <c r="C160" s="89" t="s">
        <v>32</v>
      </c>
      <c r="D160" s="89" t="s">
        <v>32</v>
      </c>
      <c r="E160" s="89" t="s">
        <v>32</v>
      </c>
      <c r="F160" s="89" t="s">
        <v>32</v>
      </c>
      <c r="G160" s="89">
        <v>5034.806555232868</v>
      </c>
      <c r="H160" s="89">
        <v>4860</v>
      </c>
      <c r="I160" s="89">
        <v>4873</v>
      </c>
      <c r="J160" s="89">
        <v>4837</v>
      </c>
      <c r="K160" s="89">
        <v>4811</v>
      </c>
      <c r="L160" s="89">
        <v>4775</v>
      </c>
      <c r="M160" s="89">
        <v>4788</v>
      </c>
      <c r="N160" s="89">
        <v>4782</v>
      </c>
      <c r="O160" s="89">
        <v>4735</v>
      </c>
      <c r="P160" s="89">
        <v>4699</v>
      </c>
      <c r="Q160" s="89">
        <v>4619</v>
      </c>
      <c r="R160" s="89">
        <v>4574</v>
      </c>
      <c r="S160" s="89">
        <v>4531</v>
      </c>
      <c r="T160" s="89">
        <v>4506</v>
      </c>
      <c r="U160" s="89">
        <v>4428</v>
      </c>
      <c r="V160" s="89">
        <v>4388</v>
      </c>
      <c r="W160" s="89">
        <v>4357</v>
      </c>
      <c r="X160" s="89">
        <v>4250</v>
      </c>
      <c r="Y160" s="89">
        <v>4211</v>
      </c>
      <c r="Z160" s="89">
        <v>4158</v>
      </c>
      <c r="AA160" s="89">
        <v>4108</v>
      </c>
      <c r="AB160" s="89">
        <v>4083</v>
      </c>
      <c r="AC160" s="89">
        <v>4079</v>
      </c>
      <c r="AD160" s="89">
        <v>4240</v>
      </c>
      <c r="AE160" s="89">
        <v>5507</v>
      </c>
      <c r="AF160" s="89">
        <v>5482</v>
      </c>
      <c r="AG160" s="89">
        <v>5529</v>
      </c>
      <c r="AH160" s="89">
        <v>5533</v>
      </c>
      <c r="AI160" s="89">
        <v>5568</v>
      </c>
      <c r="AJ160" s="89">
        <v>5567</v>
      </c>
      <c r="AK160" s="89">
        <v>5635</v>
      </c>
      <c r="AL160" s="89">
        <v>5742</v>
      </c>
      <c r="AM160" s="89">
        <v>5856</v>
      </c>
      <c r="AN160" s="89">
        <v>6320</v>
      </c>
      <c r="AO160" s="89">
        <v>7315</v>
      </c>
      <c r="AP160" s="89">
        <v>9166</v>
      </c>
      <c r="AQ160" s="93">
        <v>10472</v>
      </c>
      <c r="AR160" s="89">
        <v>10938</v>
      </c>
      <c r="AS160" s="89">
        <v>11527</v>
      </c>
      <c r="AT160" s="89">
        <v>12148.63976499184</v>
      </c>
      <c r="AU160" s="89">
        <v>12612.464036644416</v>
      </c>
      <c r="AV160" s="89">
        <v>12942.222517649032</v>
      </c>
      <c r="AW160" s="89">
        <v>13176.369469685527</v>
      </c>
      <c r="AX160" s="89">
        <v>13329.618470424566</v>
      </c>
      <c r="AY160" s="89">
        <v>13483.727385759201</v>
      </c>
      <c r="AZ160" s="89">
        <v>13634.42921208744</v>
      </c>
      <c r="BA160" s="89">
        <v>13730.005042814761</v>
      </c>
      <c r="BB160" s="89">
        <v>13827.71982531333</v>
      </c>
      <c r="BC160" s="89">
        <v>13989.203077908211</v>
      </c>
      <c r="BD160" s="89">
        <v>14145.296992981464</v>
      </c>
      <c r="BE160" s="89">
        <v>14301.618019041931</v>
      </c>
      <c r="BF160" s="89">
        <v>14451.388111210103</v>
      </c>
      <c r="BG160" s="89">
        <v>14599.30362923296</v>
      </c>
      <c r="BH160" s="89">
        <v>14738.3630366579</v>
      </c>
      <c r="BI160" s="89">
        <v>14876.731786150391</v>
      </c>
      <c r="BJ160" s="89">
        <v>15007.342598353769</v>
      </c>
      <c r="BK160" s="89">
        <v>15136.144024969368</v>
      </c>
      <c r="BL160" s="89">
        <v>15255.154780637091</v>
      </c>
      <c r="BM160" s="89">
        <v>15373.22356766542</v>
      </c>
    </row>
    <row r="161" spans="1:89" ht="12.75" customHeight="1" x14ac:dyDescent="0.4">
      <c r="B161" s="96" t="s">
        <v>58</v>
      </c>
      <c r="C161" s="89" t="s">
        <v>32</v>
      </c>
      <c r="D161" s="89" t="s">
        <v>32</v>
      </c>
      <c r="E161" s="89" t="s">
        <v>32</v>
      </c>
      <c r="F161" s="89" t="s">
        <v>32</v>
      </c>
      <c r="G161" s="89">
        <v>0</v>
      </c>
      <c r="H161" s="89">
        <v>0</v>
      </c>
      <c r="I161" s="89">
        <v>0</v>
      </c>
      <c r="J161" s="89">
        <v>0</v>
      </c>
      <c r="K161" s="89">
        <v>0</v>
      </c>
      <c r="L161" s="89">
        <v>0</v>
      </c>
      <c r="M161" s="89">
        <v>0</v>
      </c>
      <c r="N161" s="89">
        <v>0</v>
      </c>
      <c r="O161" s="89">
        <v>0</v>
      </c>
      <c r="P161" s="89">
        <v>0</v>
      </c>
      <c r="Q161" s="89">
        <v>0</v>
      </c>
      <c r="R161" s="89">
        <v>0</v>
      </c>
      <c r="S161" s="89">
        <v>1104</v>
      </c>
      <c r="T161" s="89">
        <v>1086</v>
      </c>
      <c r="U161" s="89">
        <v>1129</v>
      </c>
      <c r="V161" s="89">
        <v>1089</v>
      </c>
      <c r="W161" s="89">
        <v>1149</v>
      </c>
      <c r="X161" s="89">
        <v>1159</v>
      </c>
      <c r="Y161" s="89">
        <v>1151</v>
      </c>
      <c r="Z161" s="89">
        <v>1135</v>
      </c>
      <c r="AA161" s="89">
        <v>1134</v>
      </c>
      <c r="AB161" s="89">
        <v>1099</v>
      </c>
      <c r="AC161" s="89">
        <v>1066</v>
      </c>
      <c r="AD161" s="89">
        <v>1083</v>
      </c>
      <c r="AE161" s="89">
        <v>1285</v>
      </c>
      <c r="AF161" s="89">
        <v>1296</v>
      </c>
      <c r="AG161" s="89">
        <v>1312</v>
      </c>
      <c r="AH161" s="89">
        <v>1345</v>
      </c>
      <c r="AI161" s="89">
        <v>1336</v>
      </c>
      <c r="AJ161" s="89">
        <v>1363</v>
      </c>
      <c r="AK161" s="89">
        <v>1374</v>
      </c>
      <c r="AL161" s="89">
        <v>1377</v>
      </c>
      <c r="AM161" s="89">
        <v>1400</v>
      </c>
      <c r="AN161" s="89">
        <v>1430</v>
      </c>
      <c r="AO161" s="89">
        <v>1474</v>
      </c>
      <c r="AP161" s="89">
        <v>1536</v>
      </c>
      <c r="AQ161" s="93">
        <v>1601</v>
      </c>
      <c r="AR161" s="89">
        <v>1651</v>
      </c>
      <c r="AS161" s="89">
        <v>1671</v>
      </c>
      <c r="AT161" s="89">
        <v>1732.3443751546126</v>
      </c>
      <c r="AU161" s="89">
        <v>1788.3749870573331</v>
      </c>
      <c r="AV161" s="89">
        <v>1836.7745261371933</v>
      </c>
      <c r="AW161" s="89">
        <v>1882.5669644950551</v>
      </c>
      <c r="AX161" s="89">
        <v>1924.1169987067785</v>
      </c>
      <c r="AY161" s="89">
        <v>1967.5290678178785</v>
      </c>
      <c r="AZ161" s="89">
        <v>2010.6002977495173</v>
      </c>
      <c r="BA161" s="89">
        <v>2052.867096280364</v>
      </c>
      <c r="BB161" s="89">
        <v>2092.3760481497488</v>
      </c>
      <c r="BC161" s="89">
        <v>2130.8683897528472</v>
      </c>
      <c r="BD161" s="89">
        <v>2167.2733137518912</v>
      </c>
      <c r="BE161" s="89">
        <v>2204.2314724743705</v>
      </c>
      <c r="BF161" s="89">
        <v>2239.9526480850582</v>
      </c>
      <c r="BG161" s="89">
        <v>2275.8247911858221</v>
      </c>
      <c r="BH161" s="89">
        <v>2309.8862057575484</v>
      </c>
      <c r="BI161" s="89">
        <v>2341.5332946572862</v>
      </c>
      <c r="BJ161" s="89">
        <v>2369.945631236822</v>
      </c>
      <c r="BK161" s="89">
        <v>2397.9240384581581</v>
      </c>
      <c r="BL161" s="89">
        <v>2424.1953386818268</v>
      </c>
      <c r="BM161" s="89">
        <v>2449.8221787482712</v>
      </c>
    </row>
    <row r="162" spans="1:89" ht="12.75" customHeight="1" x14ac:dyDescent="0.4">
      <c r="B162" s="96" t="s">
        <v>59</v>
      </c>
      <c r="C162" s="96">
        <v>270219.21160671895</v>
      </c>
      <c r="D162" s="96">
        <v>266077.5</v>
      </c>
      <c r="E162" s="96">
        <v>263465.5</v>
      </c>
      <c r="F162" s="96">
        <v>260838.00008040201</v>
      </c>
      <c r="G162" s="96">
        <v>256947</v>
      </c>
      <c r="H162" s="96">
        <v>253076</v>
      </c>
      <c r="I162" s="96">
        <v>248162</v>
      </c>
      <c r="J162" s="96">
        <v>242565</v>
      </c>
      <c r="K162" s="96">
        <v>237494</v>
      </c>
      <c r="L162" s="96">
        <v>231962</v>
      </c>
      <c r="M162" s="96">
        <v>227347</v>
      </c>
      <c r="N162" s="96">
        <v>221665</v>
      </c>
      <c r="O162" s="96">
        <v>216673</v>
      </c>
      <c r="P162" s="96">
        <v>211151</v>
      </c>
      <c r="Q162" s="96">
        <v>206008</v>
      </c>
      <c r="R162" s="96">
        <v>200506</v>
      </c>
      <c r="S162" s="96">
        <v>195394</v>
      </c>
      <c r="T162" s="96">
        <v>189912</v>
      </c>
      <c r="U162" s="96">
        <v>185291</v>
      </c>
      <c r="V162" s="96">
        <v>180495</v>
      </c>
      <c r="W162" s="96">
        <v>175994</v>
      </c>
      <c r="X162" s="96">
        <v>171204</v>
      </c>
      <c r="Y162" s="96">
        <v>166653</v>
      </c>
      <c r="Z162" s="96">
        <v>162243</v>
      </c>
      <c r="AA162" s="96">
        <v>158209</v>
      </c>
      <c r="AB162" s="96">
        <v>154461</v>
      </c>
      <c r="AC162" s="96">
        <v>151240</v>
      </c>
      <c r="AD162" s="96">
        <v>151827</v>
      </c>
      <c r="AE162" s="96">
        <v>175934</v>
      </c>
      <c r="AF162" s="96">
        <v>173236</v>
      </c>
      <c r="AG162" s="96">
        <v>171016</v>
      </c>
      <c r="AH162" s="96">
        <v>168832</v>
      </c>
      <c r="AI162" s="96">
        <v>167304</v>
      </c>
      <c r="AJ162" s="96">
        <v>165760</v>
      </c>
      <c r="AK162" s="96">
        <v>165071</v>
      </c>
      <c r="AL162" s="96">
        <v>164954</v>
      </c>
      <c r="AM162" s="96">
        <v>165824</v>
      </c>
      <c r="AN162" s="96">
        <v>170616</v>
      </c>
      <c r="AO162" s="96">
        <v>183665</v>
      </c>
      <c r="AP162" s="96">
        <v>205680</v>
      </c>
      <c r="AQ162" s="122">
        <v>225546</v>
      </c>
      <c r="AR162" s="96">
        <v>232957</v>
      </c>
      <c r="AS162" s="96">
        <v>240231</v>
      </c>
      <c r="AT162" s="96">
        <v>249801.70282921396</v>
      </c>
      <c r="AU162" s="96">
        <v>256836.67188763581</v>
      </c>
      <c r="AV162" s="96">
        <v>261655.14315252475</v>
      </c>
      <c r="AW162" s="96">
        <v>264921.46346047241</v>
      </c>
      <c r="AX162" s="96">
        <v>266876.49336886214</v>
      </c>
      <c r="AY162" s="96">
        <v>268938.20592073497</v>
      </c>
      <c r="AZ162" s="96">
        <v>270879.93436859571</v>
      </c>
      <c r="BA162" s="96">
        <v>272790.16376716108</v>
      </c>
      <c r="BB162" s="96">
        <v>274557.95008440904</v>
      </c>
      <c r="BC162" s="96">
        <v>276523.73014901072</v>
      </c>
      <c r="BD162" s="96">
        <v>278323.48231903091</v>
      </c>
      <c r="BE162" s="96">
        <v>280272.15736918361</v>
      </c>
      <c r="BF162" s="96">
        <v>282007.73587736581</v>
      </c>
      <c r="BG162" s="96">
        <v>283719.27982641076</v>
      </c>
      <c r="BH162" s="96">
        <v>285163.34933619318</v>
      </c>
      <c r="BI162" s="96">
        <v>286761.246331256</v>
      </c>
      <c r="BJ162" s="96">
        <v>288081.69697347097</v>
      </c>
      <c r="BK162" s="96">
        <v>289491.47413838923</v>
      </c>
      <c r="BL162" s="96">
        <v>290718.17518412496</v>
      </c>
      <c r="BM162" s="96">
        <v>292074.44902180677</v>
      </c>
    </row>
    <row r="163" spans="1:89" ht="12.75" customHeight="1" x14ac:dyDescent="0.4">
      <c r="A163" s="94"/>
      <c r="B163" s="96" t="s">
        <v>12</v>
      </c>
    </row>
    <row r="164" spans="1:89" ht="12.75" customHeight="1" x14ac:dyDescent="0.4">
      <c r="A164" s="94"/>
    </row>
    <row r="165" spans="1:89" ht="12.75" customHeight="1" x14ac:dyDescent="0.4">
      <c r="A165" s="94"/>
    </row>
    <row r="166" spans="1:89" ht="12.75" customHeight="1" x14ac:dyDescent="0.4">
      <c r="A166" s="94"/>
    </row>
    <row r="167" spans="1:89" ht="12.75" customHeight="1" x14ac:dyDescent="0.4">
      <c r="A167" s="94"/>
    </row>
    <row r="168" spans="1:89" ht="12.75" customHeight="1" x14ac:dyDescent="0.4">
      <c r="A168" s="94"/>
    </row>
    <row r="169" spans="1:89" ht="12.75" customHeight="1" x14ac:dyDescent="0.4">
      <c r="A169" s="94"/>
    </row>
    <row r="170" spans="1:89" ht="12.75" customHeight="1" x14ac:dyDescent="0.4">
      <c r="A170" s="94"/>
      <c r="BV170" s="135"/>
      <c r="BW170" s="135"/>
      <c r="BX170" s="135"/>
      <c r="BY170" s="135"/>
      <c r="BZ170" s="135"/>
      <c r="CA170" s="135"/>
      <c r="CB170" s="135"/>
      <c r="CC170" s="135"/>
      <c r="CD170" s="97"/>
      <c r="CE170" s="97"/>
      <c r="CF170" s="97"/>
      <c r="CG170" s="97"/>
      <c r="CH170" s="97"/>
      <c r="CI170" s="97"/>
      <c r="CJ170" s="97"/>
      <c r="CK170" s="97"/>
    </row>
    <row r="171" spans="1:89" ht="12.75" customHeight="1" x14ac:dyDescent="0.4">
      <c r="A171" s="94"/>
    </row>
    <row r="172" spans="1:89" ht="12.75" customHeight="1" x14ac:dyDescent="0.4">
      <c r="AK172" s="142"/>
      <c r="AL172" s="142"/>
      <c r="AM172" s="142"/>
      <c r="AN172" s="142"/>
      <c r="AO172" s="142"/>
      <c r="AP172" s="142"/>
      <c r="AQ172" s="347"/>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row>
    <row r="173" spans="1:89" ht="12.75" customHeight="1" x14ac:dyDescent="0.4">
      <c r="A173" s="138"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348"/>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row>
    <row r="174" spans="1:89" ht="12.75" customHeight="1" x14ac:dyDescent="0.4">
      <c r="B174" s="96" t="s">
        <v>55</v>
      </c>
      <c r="C174" s="89" t="s">
        <v>32</v>
      </c>
      <c r="D174" s="89" t="s">
        <v>32</v>
      </c>
      <c r="E174" s="89" t="s">
        <v>32</v>
      </c>
      <c r="F174" s="89" t="s">
        <v>32</v>
      </c>
      <c r="G174" s="89">
        <v>39726.235057711478</v>
      </c>
      <c r="H174" s="89">
        <v>38706</v>
      </c>
      <c r="I174" s="89">
        <v>37849</v>
      </c>
      <c r="J174" s="89">
        <v>36722</v>
      </c>
      <c r="K174" s="89">
        <v>35586</v>
      </c>
      <c r="L174" s="89">
        <v>34455</v>
      </c>
      <c r="M174" s="89">
        <v>33468</v>
      </c>
      <c r="N174" s="89">
        <v>32377</v>
      </c>
      <c r="O174" s="89">
        <v>31483</v>
      </c>
      <c r="P174" s="89">
        <v>30512</v>
      </c>
      <c r="Q174" s="89">
        <v>29488</v>
      </c>
      <c r="R174" s="89">
        <v>28936</v>
      </c>
      <c r="S174" s="89">
        <v>28386</v>
      </c>
      <c r="T174" s="89">
        <v>27408</v>
      </c>
      <c r="U174" s="89">
        <v>26619</v>
      </c>
      <c r="V174" s="89">
        <v>25825</v>
      </c>
      <c r="W174" s="89">
        <v>24994</v>
      </c>
      <c r="X174" s="89">
        <v>24100</v>
      </c>
      <c r="Y174" s="89">
        <v>23287</v>
      </c>
      <c r="Z174" s="89">
        <v>22493</v>
      </c>
      <c r="AA174" s="89">
        <v>21640</v>
      </c>
      <c r="AB174" s="89">
        <v>20825</v>
      </c>
      <c r="AC174" s="89">
        <v>20055</v>
      </c>
      <c r="AD174" s="89">
        <v>19269</v>
      </c>
      <c r="AE174" s="89">
        <v>18637</v>
      </c>
      <c r="AF174" s="89">
        <v>17887</v>
      </c>
      <c r="AG174" s="89">
        <v>17269</v>
      </c>
      <c r="AH174" s="89">
        <v>16596</v>
      </c>
      <c r="AI174" s="89">
        <v>15929</v>
      </c>
      <c r="AJ174" s="89">
        <v>14805</v>
      </c>
      <c r="AK174" s="89">
        <v>14247</v>
      </c>
      <c r="AL174" s="89">
        <v>13632</v>
      </c>
      <c r="AM174" s="89">
        <v>13153</v>
      </c>
      <c r="AN174" s="89">
        <v>12718</v>
      </c>
      <c r="AO174" s="89">
        <v>12280</v>
      </c>
      <c r="AP174" s="89">
        <v>11836</v>
      </c>
      <c r="AQ174" s="93">
        <v>11507</v>
      </c>
      <c r="AR174" s="89">
        <v>11182</v>
      </c>
      <c r="AS174" s="89">
        <v>10818</v>
      </c>
      <c r="AT174" s="89">
        <v>10455.231035315943</v>
      </c>
      <c r="AU174" s="89">
        <v>10122.752053895707</v>
      </c>
      <c r="AV174" s="89">
        <v>9787.9702771224675</v>
      </c>
      <c r="AW174" s="89">
        <v>9481.9662491151103</v>
      </c>
      <c r="AX174" s="89">
        <v>9171.196349160964</v>
      </c>
      <c r="AY174" s="89">
        <v>8888.7961409499494</v>
      </c>
      <c r="AZ174" s="89">
        <v>8604.485980174999</v>
      </c>
      <c r="BA174" s="89">
        <v>8345.0899043485933</v>
      </c>
      <c r="BB174" s="89">
        <v>8082.0131337053681</v>
      </c>
      <c r="BC174" s="89">
        <v>7843.2914179403897</v>
      </c>
      <c r="BD174" s="89">
        <v>7603.1180670794347</v>
      </c>
      <c r="BE174" s="89">
        <v>7383.0481979689339</v>
      </c>
      <c r="BF174" s="89">
        <v>7159.5232240626974</v>
      </c>
      <c r="BG174" s="89">
        <v>6952.9452705875392</v>
      </c>
      <c r="BH174" s="89">
        <v>6741.989195800521</v>
      </c>
      <c r="BI174" s="89">
        <v>6550.2923471436225</v>
      </c>
      <c r="BJ174" s="89">
        <v>6356.6915152481879</v>
      </c>
      <c r="BK174" s="89">
        <v>6176.6946522539847</v>
      </c>
      <c r="BL174" s="89">
        <v>5991.34889572466</v>
      </c>
      <c r="BM174" s="89">
        <v>5823.4100626584232</v>
      </c>
    </row>
    <row r="175" spans="1:89" ht="12.75" customHeight="1" x14ac:dyDescent="0.4">
      <c r="B175" s="96" t="s">
        <v>48</v>
      </c>
      <c r="C175" s="89" t="s">
        <v>32</v>
      </c>
      <c r="D175" s="89" t="s">
        <v>32</v>
      </c>
      <c r="E175" s="89" t="s">
        <v>32</v>
      </c>
      <c r="F175" s="89" t="s">
        <v>32</v>
      </c>
      <c r="G175" s="89">
        <v>26542.493320580008</v>
      </c>
      <c r="H175" s="89">
        <v>25889</v>
      </c>
      <c r="I175" s="89">
        <v>25311</v>
      </c>
      <c r="J175" s="89">
        <v>24576</v>
      </c>
      <c r="K175" s="89">
        <v>23893</v>
      </c>
      <c r="L175" s="89">
        <v>23296</v>
      </c>
      <c r="M175" s="89">
        <v>22780</v>
      </c>
      <c r="N175" s="89">
        <v>22057</v>
      </c>
      <c r="O175" s="89">
        <v>21454</v>
      </c>
      <c r="P175" s="89">
        <v>20814</v>
      </c>
      <c r="Q175" s="89">
        <v>20117</v>
      </c>
      <c r="R175" s="89">
        <v>19908</v>
      </c>
      <c r="S175" s="89">
        <v>19505</v>
      </c>
      <c r="T175" s="89">
        <v>18866</v>
      </c>
      <c r="U175" s="89">
        <v>18395</v>
      </c>
      <c r="V175" s="89">
        <v>17840</v>
      </c>
      <c r="W175" s="89">
        <v>17239</v>
      </c>
      <c r="X175" s="89">
        <v>16649</v>
      </c>
      <c r="Y175" s="89">
        <v>16028</v>
      </c>
      <c r="Z175" s="89">
        <v>15479</v>
      </c>
      <c r="AA175" s="89">
        <v>14928</v>
      </c>
      <c r="AB175" s="89">
        <v>14478</v>
      </c>
      <c r="AC175" s="89">
        <v>13956</v>
      </c>
      <c r="AD175" s="89">
        <v>13414</v>
      </c>
      <c r="AE175" s="89">
        <v>12997</v>
      </c>
      <c r="AF175" s="89">
        <v>12547</v>
      </c>
      <c r="AG175" s="89">
        <v>12085</v>
      </c>
      <c r="AH175" s="89">
        <v>11652</v>
      </c>
      <c r="AI175" s="89">
        <v>11216</v>
      </c>
      <c r="AJ175" s="89">
        <v>10489</v>
      </c>
      <c r="AK175" s="89">
        <v>10101</v>
      </c>
      <c r="AL175" s="89">
        <v>9710</v>
      </c>
      <c r="AM175" s="89">
        <v>9325</v>
      </c>
      <c r="AN175" s="89">
        <v>9043</v>
      </c>
      <c r="AO175" s="89">
        <v>8705</v>
      </c>
      <c r="AP175" s="89">
        <v>8419</v>
      </c>
      <c r="AQ175" s="93">
        <v>8191</v>
      </c>
      <c r="AR175" s="89">
        <v>7952</v>
      </c>
      <c r="AS175" s="89">
        <v>7685</v>
      </c>
      <c r="AT175" s="89">
        <v>7426.9574604423851</v>
      </c>
      <c r="AU175" s="89">
        <v>7190.4532062765893</v>
      </c>
      <c r="AV175" s="89">
        <v>6947.9383856213399</v>
      </c>
      <c r="AW175" s="89">
        <v>6733.9541578185417</v>
      </c>
      <c r="AX175" s="89">
        <v>6519.2492792775038</v>
      </c>
      <c r="AY175" s="89">
        <v>6330.151667867508</v>
      </c>
      <c r="AZ175" s="89">
        <v>6140.8032551628248</v>
      </c>
      <c r="BA175" s="89">
        <v>5971.2095710162075</v>
      </c>
      <c r="BB175" s="89">
        <v>5797.9936866011794</v>
      </c>
      <c r="BC175" s="89">
        <v>5641.9899233331844</v>
      </c>
      <c r="BD175" s="89">
        <v>5482.2981390229888</v>
      </c>
      <c r="BE175" s="89">
        <v>5337.6644379408608</v>
      </c>
      <c r="BF175" s="89">
        <v>5189.029206405392</v>
      </c>
      <c r="BG175" s="89">
        <v>5056.6425480766129</v>
      </c>
      <c r="BH175" s="89">
        <v>4922.7703588625909</v>
      </c>
      <c r="BI175" s="89">
        <v>4799.7682666998744</v>
      </c>
      <c r="BJ175" s="89">
        <v>4671.7422524204558</v>
      </c>
      <c r="BK175" s="89">
        <v>4556.3468297591244</v>
      </c>
      <c r="BL175" s="89">
        <v>4438.2943008388947</v>
      </c>
      <c r="BM175" s="89">
        <v>4331.5785235946878</v>
      </c>
    </row>
    <row r="176" spans="1:89" ht="12.75" customHeight="1" x14ac:dyDescent="0.4">
      <c r="B176" s="96" t="s">
        <v>49</v>
      </c>
      <c r="C176" s="89" t="s">
        <v>32</v>
      </c>
      <c r="D176" s="89" t="s">
        <v>32</v>
      </c>
      <c r="E176" s="89" t="s">
        <v>32</v>
      </c>
      <c r="F176" s="89" t="s">
        <v>32</v>
      </c>
      <c r="G176" s="89">
        <v>26200.474078063209</v>
      </c>
      <c r="H176" s="89">
        <v>25905</v>
      </c>
      <c r="I176" s="89">
        <v>25671</v>
      </c>
      <c r="J176" s="89">
        <v>25220</v>
      </c>
      <c r="K176" s="89">
        <v>24660</v>
      </c>
      <c r="L176" s="89">
        <v>24236</v>
      </c>
      <c r="M176" s="89">
        <v>23717</v>
      </c>
      <c r="N176" s="89">
        <v>23282</v>
      </c>
      <c r="O176" s="89">
        <v>22843</v>
      </c>
      <c r="P176" s="89">
        <v>22344</v>
      </c>
      <c r="Q176" s="89">
        <v>21579</v>
      </c>
      <c r="R176" s="89">
        <v>21519</v>
      </c>
      <c r="S176" s="89">
        <v>21112</v>
      </c>
      <c r="T176" s="89">
        <v>20664</v>
      </c>
      <c r="U176" s="89">
        <v>20215</v>
      </c>
      <c r="V176" s="89">
        <v>19755</v>
      </c>
      <c r="W176" s="89">
        <v>19172</v>
      </c>
      <c r="X176" s="89">
        <v>18659</v>
      </c>
      <c r="Y176" s="89">
        <v>18176</v>
      </c>
      <c r="Z176" s="89">
        <v>17754</v>
      </c>
      <c r="AA176" s="89">
        <v>17310</v>
      </c>
      <c r="AB176" s="89">
        <v>16885</v>
      </c>
      <c r="AC176" s="89">
        <v>16482</v>
      </c>
      <c r="AD176" s="89">
        <v>16086</v>
      </c>
      <c r="AE176" s="89">
        <v>15684</v>
      </c>
      <c r="AF176" s="89">
        <v>15320</v>
      </c>
      <c r="AG176" s="89">
        <v>14900</v>
      </c>
      <c r="AH176" s="89">
        <v>14509</v>
      </c>
      <c r="AI176" s="89">
        <v>14105</v>
      </c>
      <c r="AJ176" s="89">
        <v>13341</v>
      </c>
      <c r="AK176" s="89">
        <v>12957</v>
      </c>
      <c r="AL176" s="89">
        <v>12631</v>
      </c>
      <c r="AM176" s="89">
        <v>12282</v>
      </c>
      <c r="AN176" s="89">
        <v>11991</v>
      </c>
      <c r="AO176" s="89">
        <v>11715</v>
      </c>
      <c r="AP176" s="89">
        <v>11436</v>
      </c>
      <c r="AQ176" s="93">
        <v>11244</v>
      </c>
      <c r="AR176" s="89">
        <v>11047</v>
      </c>
      <c r="AS176" s="89">
        <v>10768</v>
      </c>
      <c r="AT176" s="89">
        <v>10446.655619322843</v>
      </c>
      <c r="AU176" s="89">
        <v>10141.535817563557</v>
      </c>
      <c r="AV176" s="89">
        <v>9827.9498841683162</v>
      </c>
      <c r="AW176" s="89">
        <v>9539.9575981047728</v>
      </c>
      <c r="AX176" s="89">
        <v>9248.1469192625391</v>
      </c>
      <c r="AY176" s="89">
        <v>8976.800793006385</v>
      </c>
      <c r="AZ176" s="89">
        <v>8699.6238251170744</v>
      </c>
      <c r="BA176" s="89">
        <v>8442.8996999212959</v>
      </c>
      <c r="BB176" s="89">
        <v>8182.0572687488821</v>
      </c>
      <c r="BC176" s="89">
        <v>7937.0899872788095</v>
      </c>
      <c r="BD176" s="89">
        <v>7685.3760310821617</v>
      </c>
      <c r="BE176" s="89">
        <v>7450.1432190357746</v>
      </c>
      <c r="BF176" s="89">
        <v>7209.8324043503344</v>
      </c>
      <c r="BG176" s="89">
        <v>6986.491423542544</v>
      </c>
      <c r="BH176" s="89">
        <v>6759.251398579604</v>
      </c>
      <c r="BI176" s="89">
        <v>6546.6773461707544</v>
      </c>
      <c r="BJ176" s="89">
        <v>6329.4574173377532</v>
      </c>
      <c r="BK176" s="89">
        <v>6127.5451330973974</v>
      </c>
      <c r="BL176" s="89">
        <v>5921.8410575076095</v>
      </c>
      <c r="BM176" s="89">
        <v>5729.5809623919631</v>
      </c>
    </row>
    <row r="177" spans="1:80" ht="12.75" customHeight="1" x14ac:dyDescent="0.4">
      <c r="B177" s="96" t="s">
        <v>50</v>
      </c>
      <c r="C177" s="89" t="s">
        <v>32</v>
      </c>
      <c r="D177" s="89" t="s">
        <v>32</v>
      </c>
      <c r="E177" s="89" t="s">
        <v>32</v>
      </c>
      <c r="F177" s="89" t="s">
        <v>32</v>
      </c>
      <c r="G177" s="89">
        <v>12672.712985885606</v>
      </c>
      <c r="H177" s="89">
        <v>12453</v>
      </c>
      <c r="I177" s="89">
        <v>12246</v>
      </c>
      <c r="J177" s="89">
        <v>11959</v>
      </c>
      <c r="K177" s="89">
        <v>11702</v>
      </c>
      <c r="L177" s="89">
        <v>11406</v>
      </c>
      <c r="M177" s="89">
        <v>11135</v>
      </c>
      <c r="N177" s="89">
        <v>10875</v>
      </c>
      <c r="O177" s="89">
        <v>10635</v>
      </c>
      <c r="P177" s="89">
        <v>10387</v>
      </c>
      <c r="Q177" s="89">
        <v>10018</v>
      </c>
      <c r="R177" s="89">
        <v>9940</v>
      </c>
      <c r="S177" s="89">
        <v>9707</v>
      </c>
      <c r="T177" s="89">
        <v>9400</v>
      </c>
      <c r="U177" s="89">
        <v>9130</v>
      </c>
      <c r="V177" s="89">
        <v>8869</v>
      </c>
      <c r="W177" s="89">
        <v>8537</v>
      </c>
      <c r="X177" s="89">
        <v>8267</v>
      </c>
      <c r="Y177" s="89">
        <v>7969</v>
      </c>
      <c r="Z177" s="89">
        <v>7734</v>
      </c>
      <c r="AA177" s="89">
        <v>7472</v>
      </c>
      <c r="AB177" s="89">
        <v>7171</v>
      </c>
      <c r="AC177" s="89">
        <v>6902</v>
      </c>
      <c r="AD177" s="89">
        <v>6676</v>
      </c>
      <c r="AE177" s="89">
        <v>6505</v>
      </c>
      <c r="AF177" s="89">
        <v>6257</v>
      </c>
      <c r="AG177" s="89">
        <v>6026</v>
      </c>
      <c r="AH177" s="89">
        <v>5839</v>
      </c>
      <c r="AI177" s="89">
        <v>5638</v>
      </c>
      <c r="AJ177" s="89">
        <v>5309</v>
      </c>
      <c r="AK177" s="89">
        <v>5131</v>
      </c>
      <c r="AL177" s="89">
        <v>4925</v>
      </c>
      <c r="AM177" s="89">
        <v>4774</v>
      </c>
      <c r="AN177" s="89">
        <v>4616</v>
      </c>
      <c r="AO177" s="89">
        <v>4461</v>
      </c>
      <c r="AP177" s="89">
        <v>4314</v>
      </c>
      <c r="AQ177" s="93">
        <v>4164</v>
      </c>
      <c r="AR177" s="89">
        <v>4042</v>
      </c>
      <c r="AS177" s="89">
        <v>3900</v>
      </c>
      <c r="AT177" s="89">
        <v>3756.5261752710367</v>
      </c>
      <c r="AU177" s="89">
        <v>3623.9948242504051</v>
      </c>
      <c r="AV177" s="89">
        <v>3487.8260891189357</v>
      </c>
      <c r="AW177" s="89">
        <v>3366.2355206149364</v>
      </c>
      <c r="AX177" s="89">
        <v>3243.8461548602281</v>
      </c>
      <c r="AY177" s="89">
        <v>3133.8246730708611</v>
      </c>
      <c r="AZ177" s="89">
        <v>3022.3157076344423</v>
      </c>
      <c r="BA177" s="89">
        <v>2921.0654521736187</v>
      </c>
      <c r="BB177" s="89">
        <v>2817.7597803142412</v>
      </c>
      <c r="BC177" s="89">
        <v>2723.9060453569155</v>
      </c>
      <c r="BD177" s="89">
        <v>2628.5100684212725</v>
      </c>
      <c r="BE177" s="89">
        <v>2541.9473663157305</v>
      </c>
      <c r="BF177" s="89">
        <v>2454.2850981221482</v>
      </c>
      <c r="BG177" s="89">
        <v>2373.9461549420503</v>
      </c>
      <c r="BH177" s="89">
        <v>2291.7879963480009</v>
      </c>
      <c r="BI177" s="89">
        <v>2216.4803477955547</v>
      </c>
      <c r="BJ177" s="89">
        <v>2139.9914779955352</v>
      </c>
      <c r="BK177" s="89">
        <v>2066.78793881305</v>
      </c>
      <c r="BL177" s="89">
        <v>1989.8803886489363</v>
      </c>
      <c r="BM177" s="89">
        <v>1921.1017526825058</v>
      </c>
    </row>
    <row r="178" spans="1:80" ht="12.75" customHeight="1" x14ac:dyDescent="0.4">
      <c r="B178" s="96" t="s">
        <v>51</v>
      </c>
      <c r="C178" s="89" t="s">
        <v>32</v>
      </c>
      <c r="D178" s="89" t="s">
        <v>32</v>
      </c>
      <c r="E178" s="89" t="s">
        <v>32</v>
      </c>
      <c r="F178" s="89" t="s">
        <v>32</v>
      </c>
      <c r="G178" s="89">
        <v>12724.715911648394</v>
      </c>
      <c r="H178" s="89">
        <v>12605</v>
      </c>
      <c r="I178" s="89">
        <v>12496</v>
      </c>
      <c r="J178" s="89">
        <v>12327</v>
      </c>
      <c r="K178" s="89">
        <v>12101</v>
      </c>
      <c r="L178" s="89">
        <v>11904</v>
      </c>
      <c r="M178" s="89">
        <v>11688</v>
      </c>
      <c r="N178" s="89">
        <v>11420</v>
      </c>
      <c r="O178" s="89">
        <v>11154</v>
      </c>
      <c r="P178" s="89">
        <v>10873</v>
      </c>
      <c r="Q178" s="89">
        <v>10460</v>
      </c>
      <c r="R178" s="89">
        <v>10392</v>
      </c>
      <c r="S178" s="89">
        <v>10172</v>
      </c>
      <c r="T178" s="89">
        <v>9929</v>
      </c>
      <c r="U178" s="89">
        <v>9743</v>
      </c>
      <c r="V178" s="89">
        <v>9562</v>
      </c>
      <c r="W178" s="89">
        <v>9301</v>
      </c>
      <c r="X178" s="89">
        <v>9085</v>
      </c>
      <c r="Y178" s="89">
        <v>8837</v>
      </c>
      <c r="Z178" s="89">
        <v>8611</v>
      </c>
      <c r="AA178" s="89">
        <v>8334</v>
      </c>
      <c r="AB178" s="89">
        <v>8117</v>
      </c>
      <c r="AC178" s="89">
        <v>7900</v>
      </c>
      <c r="AD178" s="89">
        <v>7633</v>
      </c>
      <c r="AE178" s="89">
        <v>7441</v>
      </c>
      <c r="AF178" s="89">
        <v>7204</v>
      </c>
      <c r="AG178" s="89">
        <v>6981</v>
      </c>
      <c r="AH178" s="89">
        <v>6790</v>
      </c>
      <c r="AI178" s="89">
        <v>6598</v>
      </c>
      <c r="AJ178" s="89">
        <v>6193</v>
      </c>
      <c r="AK178" s="89">
        <v>6009</v>
      </c>
      <c r="AL178" s="89">
        <v>5829</v>
      </c>
      <c r="AM178" s="89">
        <v>5669</v>
      </c>
      <c r="AN178" s="89">
        <v>5513</v>
      </c>
      <c r="AO178" s="89">
        <v>5351</v>
      </c>
      <c r="AP178" s="89">
        <v>5209</v>
      </c>
      <c r="AQ178" s="93">
        <v>5050</v>
      </c>
      <c r="AR178" s="89">
        <v>4945</v>
      </c>
      <c r="AS178" s="89">
        <v>4831</v>
      </c>
      <c r="AT178" s="89">
        <v>4673.0488176615645</v>
      </c>
      <c r="AU178" s="89">
        <v>4528.6277073505771</v>
      </c>
      <c r="AV178" s="89">
        <v>4381.3275247379306</v>
      </c>
      <c r="AW178" s="89">
        <v>4248.2313312842944</v>
      </c>
      <c r="AX178" s="89">
        <v>4112.1747336853459</v>
      </c>
      <c r="AY178" s="89">
        <v>3989.6950742555723</v>
      </c>
      <c r="AZ178" s="89">
        <v>3864.6392908103999</v>
      </c>
      <c r="BA178" s="89">
        <v>3753.5658380583941</v>
      </c>
      <c r="BB178" s="89">
        <v>3641.5176245886437</v>
      </c>
      <c r="BC178" s="89">
        <v>3541.5174193606963</v>
      </c>
      <c r="BD178" s="89">
        <v>3439.9113638501958</v>
      </c>
      <c r="BE178" s="89">
        <v>3349.2053212674932</v>
      </c>
      <c r="BF178" s="89">
        <v>3256.4463930333382</v>
      </c>
      <c r="BG178" s="89">
        <v>3172.9372130429733</v>
      </c>
      <c r="BH178" s="89">
        <v>3087.4689791817</v>
      </c>
      <c r="BI178" s="89">
        <v>3011.8308184128773</v>
      </c>
      <c r="BJ178" s="89">
        <v>2934.3792807877117</v>
      </c>
      <c r="BK178" s="89">
        <v>2864.158009900611</v>
      </c>
      <c r="BL178" s="89">
        <v>2790.9320972448163</v>
      </c>
      <c r="BM178" s="89">
        <v>2725.5751329750797</v>
      </c>
    </row>
    <row r="179" spans="1:80" ht="12.75" customHeight="1" x14ac:dyDescent="0.4">
      <c r="B179" s="96" t="s">
        <v>52</v>
      </c>
      <c r="C179" s="89" t="s">
        <v>32</v>
      </c>
      <c r="D179" s="89" t="s">
        <v>32</v>
      </c>
      <c r="E179" s="89" t="s">
        <v>32</v>
      </c>
      <c r="F179" s="89" t="s">
        <v>32</v>
      </c>
      <c r="G179" s="89">
        <v>5105.2872311352603</v>
      </c>
      <c r="H179" s="89">
        <v>5046</v>
      </c>
      <c r="I179" s="89">
        <v>4935</v>
      </c>
      <c r="J179" s="89">
        <v>4819</v>
      </c>
      <c r="K179" s="89">
        <v>4705</v>
      </c>
      <c r="L179" s="89">
        <v>4582</v>
      </c>
      <c r="M179" s="89">
        <v>4468</v>
      </c>
      <c r="N179" s="89">
        <v>4364</v>
      </c>
      <c r="O179" s="89">
        <v>4241</v>
      </c>
      <c r="P179" s="89">
        <v>4101</v>
      </c>
      <c r="Q179" s="89">
        <v>3955</v>
      </c>
      <c r="R179" s="89">
        <v>3912</v>
      </c>
      <c r="S179" s="89">
        <v>3371</v>
      </c>
      <c r="T179" s="89">
        <v>3250</v>
      </c>
      <c r="U179" s="89">
        <v>3176</v>
      </c>
      <c r="V179" s="89">
        <v>3082</v>
      </c>
      <c r="W179" s="89">
        <v>2987</v>
      </c>
      <c r="X179" s="89">
        <v>2907</v>
      </c>
      <c r="Y179" s="89">
        <v>2829</v>
      </c>
      <c r="Z179" s="89">
        <v>2725</v>
      </c>
      <c r="AA179" s="89">
        <v>2629</v>
      </c>
      <c r="AB179" s="89">
        <v>2514</v>
      </c>
      <c r="AC179" s="89">
        <v>2419</v>
      </c>
      <c r="AD179" s="89">
        <v>2326</v>
      </c>
      <c r="AE179" s="89">
        <v>2247</v>
      </c>
      <c r="AF179" s="89">
        <v>2138</v>
      </c>
      <c r="AG179" s="89">
        <v>2043</v>
      </c>
      <c r="AH179" s="89">
        <v>1984</v>
      </c>
      <c r="AI179" s="89">
        <v>1912</v>
      </c>
      <c r="AJ179" s="89">
        <v>1788</v>
      </c>
      <c r="AK179" s="89">
        <v>1729</v>
      </c>
      <c r="AL179" s="89">
        <v>1668</v>
      </c>
      <c r="AM179" s="89">
        <v>1613</v>
      </c>
      <c r="AN179" s="89">
        <v>1566</v>
      </c>
      <c r="AO179" s="89">
        <v>1506</v>
      </c>
      <c r="AP179" s="89">
        <v>1448</v>
      </c>
      <c r="AQ179" s="93">
        <v>1414</v>
      </c>
      <c r="AR179" s="89">
        <v>1375</v>
      </c>
      <c r="AS179" s="89">
        <v>1317</v>
      </c>
      <c r="AT179" s="89">
        <v>1267.1574395400301</v>
      </c>
      <c r="AU179" s="89">
        <v>1222.8065180276071</v>
      </c>
      <c r="AV179" s="89">
        <v>1178.8226479920843</v>
      </c>
      <c r="AW179" s="89">
        <v>1138.943541805894</v>
      </c>
      <c r="AX179" s="89">
        <v>1098.2446635327567</v>
      </c>
      <c r="AY179" s="89">
        <v>1061.0320726935738</v>
      </c>
      <c r="AZ179" s="89">
        <v>1022.8410424554662</v>
      </c>
      <c r="BA179" s="89">
        <v>988.15773058104912</v>
      </c>
      <c r="BB179" s="89">
        <v>952.99014183758311</v>
      </c>
      <c r="BC179" s="89">
        <v>921.16241609355859</v>
      </c>
      <c r="BD179" s="89">
        <v>889.00673276408565</v>
      </c>
      <c r="BE179" s="89">
        <v>859.58037081726161</v>
      </c>
      <c r="BF179" s="89">
        <v>829.52588598279078</v>
      </c>
      <c r="BG179" s="89">
        <v>802.09107532073233</v>
      </c>
      <c r="BH179" s="89">
        <v>774.11700498539642</v>
      </c>
      <c r="BI179" s="89">
        <v>748.86983244154032</v>
      </c>
      <c r="BJ179" s="89">
        <v>723.46123806002583</v>
      </c>
      <c r="BK179" s="89">
        <v>700.55913592064405</v>
      </c>
      <c r="BL179" s="89">
        <v>677.33345877553916</v>
      </c>
      <c r="BM179" s="89">
        <v>656.25525232485063</v>
      </c>
    </row>
    <row r="180" spans="1:80" ht="12.75" customHeight="1" x14ac:dyDescent="0.4">
      <c r="B180" s="96" t="s">
        <v>53</v>
      </c>
      <c r="C180" s="89" t="s">
        <v>32</v>
      </c>
      <c r="D180" s="89" t="s">
        <v>32</v>
      </c>
      <c r="E180" s="89" t="s">
        <v>32</v>
      </c>
      <c r="F180" s="89" t="s">
        <v>32</v>
      </c>
      <c r="G180" s="89">
        <v>211.01187184515962</v>
      </c>
      <c r="H180" s="89">
        <v>225</v>
      </c>
      <c r="I180" s="89">
        <v>224</v>
      </c>
      <c r="J180" s="89">
        <v>228</v>
      </c>
      <c r="K180" s="89">
        <v>244</v>
      </c>
      <c r="L180" s="89">
        <v>246</v>
      </c>
      <c r="M180" s="89">
        <v>245</v>
      </c>
      <c r="N180" s="89">
        <v>247</v>
      </c>
      <c r="O180" s="89">
        <v>237</v>
      </c>
      <c r="P180" s="89">
        <v>231</v>
      </c>
      <c r="Q180" s="89">
        <v>220</v>
      </c>
      <c r="R180" s="89">
        <v>223</v>
      </c>
      <c r="S180" s="89">
        <v>220</v>
      </c>
      <c r="T180" s="89">
        <v>225</v>
      </c>
      <c r="U180" s="89">
        <v>213</v>
      </c>
      <c r="V180" s="89">
        <v>207</v>
      </c>
      <c r="W180" s="89">
        <v>202</v>
      </c>
      <c r="X180" s="89">
        <v>194</v>
      </c>
      <c r="Y180" s="89">
        <v>192</v>
      </c>
      <c r="Z180" s="89">
        <v>195</v>
      </c>
      <c r="AA180" s="89">
        <v>196</v>
      </c>
      <c r="AB180" s="89">
        <v>188</v>
      </c>
      <c r="AC180" s="89">
        <v>185</v>
      </c>
      <c r="AD180" s="89">
        <v>173</v>
      </c>
      <c r="AE180" s="89">
        <v>170</v>
      </c>
      <c r="AF180" s="89">
        <v>160</v>
      </c>
      <c r="AG180" s="89">
        <v>156</v>
      </c>
      <c r="AH180" s="89">
        <v>158</v>
      </c>
      <c r="AI180" s="89">
        <v>152</v>
      </c>
      <c r="AJ180" s="89">
        <v>143</v>
      </c>
      <c r="AK180" s="89">
        <v>141</v>
      </c>
      <c r="AL180" s="89">
        <v>138</v>
      </c>
      <c r="AM180" s="89">
        <v>141</v>
      </c>
      <c r="AN180" s="89">
        <v>137</v>
      </c>
      <c r="AO180" s="89">
        <v>141</v>
      </c>
      <c r="AP180" s="89">
        <v>131</v>
      </c>
      <c r="AQ180" s="93">
        <v>122</v>
      </c>
      <c r="AR180" s="89">
        <v>125</v>
      </c>
      <c r="AS180" s="89">
        <v>117</v>
      </c>
      <c r="AT180" s="89">
        <v>113.68139953048197</v>
      </c>
      <c r="AU180" s="89">
        <v>110.26515611130029</v>
      </c>
      <c r="AV180" s="89">
        <v>106.55776864857809</v>
      </c>
      <c r="AW180" s="89">
        <v>103.16782618875052</v>
      </c>
      <c r="AX180" s="89">
        <v>99.692386102457249</v>
      </c>
      <c r="AY180" s="89">
        <v>96.741810192555619</v>
      </c>
      <c r="AZ180" s="89">
        <v>93.885094954454402</v>
      </c>
      <c r="BA180" s="89">
        <v>91.210872934971988</v>
      </c>
      <c r="BB180" s="89">
        <v>88.443234626877725</v>
      </c>
      <c r="BC180" s="89">
        <v>85.964438994213722</v>
      </c>
      <c r="BD180" s="89">
        <v>83.431953379863316</v>
      </c>
      <c r="BE180" s="89">
        <v>81.076938968578574</v>
      </c>
      <c r="BF180" s="89">
        <v>78.629164210767883</v>
      </c>
      <c r="BG180" s="89">
        <v>76.415042268841688</v>
      </c>
      <c r="BH180" s="89">
        <v>74.106031519326152</v>
      </c>
      <c r="BI180" s="89">
        <v>71.907757210275122</v>
      </c>
      <c r="BJ180" s="89">
        <v>69.5691565045651</v>
      </c>
      <c r="BK180" s="89">
        <v>67.368821087856674</v>
      </c>
      <c r="BL180" s="89">
        <v>65.057764445260929</v>
      </c>
      <c r="BM180" s="89">
        <v>63.326108955326362</v>
      </c>
    </row>
    <row r="181" spans="1:80" ht="12.75" customHeight="1" x14ac:dyDescent="0.4">
      <c r="B181" s="96" t="s">
        <v>54</v>
      </c>
      <c r="C181" s="89" t="s">
        <v>32</v>
      </c>
      <c r="D181" s="89" t="s">
        <v>32</v>
      </c>
      <c r="E181" s="89" t="s">
        <v>32</v>
      </c>
      <c r="F181" s="89" t="s">
        <v>32</v>
      </c>
      <c r="G181" s="89">
        <v>1236.0695431308877</v>
      </c>
      <c r="H181" s="89">
        <v>1169</v>
      </c>
      <c r="I181" s="89">
        <v>1155</v>
      </c>
      <c r="J181" s="89">
        <v>1134</v>
      </c>
      <c r="K181" s="89">
        <v>1120</v>
      </c>
      <c r="L181" s="89">
        <v>1090</v>
      </c>
      <c r="M181" s="89">
        <v>1097</v>
      </c>
      <c r="N181" s="89">
        <v>1082</v>
      </c>
      <c r="O181" s="89">
        <v>1063</v>
      </c>
      <c r="P181" s="89">
        <v>1057</v>
      </c>
      <c r="Q181" s="89">
        <v>1027</v>
      </c>
      <c r="R181" s="89">
        <v>1032</v>
      </c>
      <c r="S181" s="89">
        <v>1034</v>
      </c>
      <c r="T181" s="89">
        <v>1028</v>
      </c>
      <c r="U181" s="89">
        <v>1022</v>
      </c>
      <c r="V181" s="89">
        <v>998</v>
      </c>
      <c r="W181" s="89">
        <v>981</v>
      </c>
      <c r="X181" s="89">
        <v>971</v>
      </c>
      <c r="Y181" s="89">
        <v>934</v>
      </c>
      <c r="Z181" s="89">
        <v>917</v>
      </c>
      <c r="AA181" s="89">
        <v>873</v>
      </c>
      <c r="AB181" s="89">
        <v>866</v>
      </c>
      <c r="AC181" s="89">
        <v>846</v>
      </c>
      <c r="AD181" s="89">
        <v>837</v>
      </c>
      <c r="AE181" s="89">
        <v>812</v>
      </c>
      <c r="AF181" s="89">
        <v>800</v>
      </c>
      <c r="AG181" s="89">
        <v>784</v>
      </c>
      <c r="AH181" s="89">
        <v>767</v>
      </c>
      <c r="AI181" s="89">
        <v>754</v>
      </c>
      <c r="AJ181" s="89">
        <v>707</v>
      </c>
      <c r="AK181" s="89">
        <v>683</v>
      </c>
      <c r="AL181" s="89">
        <v>676</v>
      </c>
      <c r="AM181" s="89">
        <v>652</v>
      </c>
      <c r="AN181" s="89">
        <v>643</v>
      </c>
      <c r="AO181" s="89">
        <v>616</v>
      </c>
      <c r="AP181" s="89">
        <v>589</v>
      </c>
      <c r="AQ181" s="93">
        <v>562</v>
      </c>
      <c r="AR181" s="89">
        <v>548</v>
      </c>
      <c r="AS181" s="89">
        <v>527</v>
      </c>
      <c r="AT181" s="89">
        <v>509.79827192977444</v>
      </c>
      <c r="AU181" s="89">
        <v>493.49669997295609</v>
      </c>
      <c r="AV181" s="89">
        <v>476.60417574322292</v>
      </c>
      <c r="AW181" s="89">
        <v>462.03779112007203</v>
      </c>
      <c r="AX181" s="89">
        <v>447.91996093915668</v>
      </c>
      <c r="AY181" s="89">
        <v>433.62663348423519</v>
      </c>
      <c r="AZ181" s="89">
        <v>417.78790332507953</v>
      </c>
      <c r="BA181" s="89">
        <v>404.39716947761502</v>
      </c>
      <c r="BB181" s="89">
        <v>391.39306134644505</v>
      </c>
      <c r="BC181" s="89">
        <v>379.20967659804484</v>
      </c>
      <c r="BD181" s="89">
        <v>366.57573832435497</v>
      </c>
      <c r="BE181" s="89">
        <v>354.50764441473211</v>
      </c>
      <c r="BF181" s="89">
        <v>341.56731206719661</v>
      </c>
      <c r="BG181" s="89">
        <v>330.19940800751067</v>
      </c>
      <c r="BH181" s="89">
        <v>318.92134844910618</v>
      </c>
      <c r="BI181" s="89">
        <v>308.23832372565283</v>
      </c>
      <c r="BJ181" s="89">
        <v>296.86940053931619</v>
      </c>
      <c r="BK181" s="89">
        <v>286.41249516631115</v>
      </c>
      <c r="BL181" s="89">
        <v>275.71195782540048</v>
      </c>
      <c r="BM181" s="89">
        <v>265.44710889243663</v>
      </c>
    </row>
    <row r="182" spans="1:80" ht="12.75" customHeight="1" x14ac:dyDescent="0.4">
      <c r="B182" s="96" t="s">
        <v>58</v>
      </c>
      <c r="C182" s="89" t="s">
        <v>32</v>
      </c>
      <c r="D182" s="89" t="s">
        <v>32</v>
      </c>
      <c r="E182" s="89" t="s">
        <v>32</v>
      </c>
      <c r="F182" s="89" t="s">
        <v>32</v>
      </c>
      <c r="G182" s="89">
        <v>0</v>
      </c>
      <c r="H182" s="89">
        <v>0</v>
      </c>
      <c r="I182" s="89">
        <v>0</v>
      </c>
      <c r="J182" s="89">
        <v>0</v>
      </c>
      <c r="K182" s="89">
        <v>0</v>
      </c>
      <c r="L182" s="89">
        <v>0</v>
      </c>
      <c r="M182" s="89">
        <v>0</v>
      </c>
      <c r="N182" s="89">
        <v>0</v>
      </c>
      <c r="O182" s="89">
        <v>0</v>
      </c>
      <c r="P182" s="89">
        <v>0</v>
      </c>
      <c r="Q182" s="89">
        <v>0</v>
      </c>
      <c r="R182" s="89">
        <v>0</v>
      </c>
      <c r="S182" s="89">
        <v>452</v>
      </c>
      <c r="T182" s="89">
        <v>443</v>
      </c>
      <c r="U182" s="89">
        <v>459</v>
      </c>
      <c r="V182" s="89">
        <v>456</v>
      </c>
      <c r="W182" s="89">
        <v>466</v>
      </c>
      <c r="X182" s="89">
        <v>473</v>
      </c>
      <c r="Y182" s="89">
        <v>464</v>
      </c>
      <c r="Z182" s="89">
        <v>453</v>
      </c>
      <c r="AA182" s="89">
        <v>445</v>
      </c>
      <c r="AB182" s="89">
        <v>431</v>
      </c>
      <c r="AC182" s="89">
        <v>429</v>
      </c>
      <c r="AD182" s="89">
        <v>418</v>
      </c>
      <c r="AE182" s="89">
        <v>409</v>
      </c>
      <c r="AF182" s="89">
        <v>401</v>
      </c>
      <c r="AG182" s="89">
        <v>387</v>
      </c>
      <c r="AH182" s="89">
        <v>375</v>
      </c>
      <c r="AI182" s="89">
        <v>366</v>
      </c>
      <c r="AJ182" s="89">
        <v>354</v>
      </c>
      <c r="AK182" s="89">
        <v>331</v>
      </c>
      <c r="AL182" s="89">
        <v>332</v>
      </c>
      <c r="AM182" s="89">
        <v>319</v>
      </c>
      <c r="AN182" s="89">
        <v>303</v>
      </c>
      <c r="AO182" s="89">
        <v>296</v>
      </c>
      <c r="AP182" s="89">
        <v>278</v>
      </c>
      <c r="AQ182" s="93">
        <v>266</v>
      </c>
      <c r="AR182" s="89">
        <v>260</v>
      </c>
      <c r="AS182" s="89">
        <v>253</v>
      </c>
      <c r="AT182" s="89">
        <v>242.99657387494992</v>
      </c>
      <c r="AU182" s="89">
        <v>233.68750578369466</v>
      </c>
      <c r="AV182" s="89">
        <v>223.7709425713727</v>
      </c>
      <c r="AW182" s="89">
        <v>215.697324987927</v>
      </c>
      <c r="AX182" s="89">
        <v>207.95193559470604</v>
      </c>
      <c r="AY182" s="89">
        <v>201.06981340027031</v>
      </c>
      <c r="AZ182" s="89">
        <v>193.74725635151651</v>
      </c>
      <c r="BA182" s="89">
        <v>187.10463109759795</v>
      </c>
      <c r="BB182" s="89">
        <v>179.99842388519207</v>
      </c>
      <c r="BC182" s="89">
        <v>174.03080691105177</v>
      </c>
      <c r="BD182" s="89">
        <v>167.96091991922836</v>
      </c>
      <c r="BE182" s="89">
        <v>162.52579174052622</v>
      </c>
      <c r="BF182" s="89">
        <v>156.74223905101368</v>
      </c>
      <c r="BG182" s="89">
        <v>151.80859617190032</v>
      </c>
      <c r="BH182" s="89">
        <v>146.69286951343037</v>
      </c>
      <c r="BI182" s="89">
        <v>142.29772789384742</v>
      </c>
      <c r="BJ182" s="89">
        <v>137.70684242572952</v>
      </c>
      <c r="BK182" s="89">
        <v>133.913236565783</v>
      </c>
      <c r="BL182" s="89">
        <v>130.06693306902685</v>
      </c>
      <c r="BM182" s="89">
        <v>126.57165476403887</v>
      </c>
    </row>
    <row r="183" spans="1:80" ht="12.75" customHeight="1" x14ac:dyDescent="0.4">
      <c r="B183" s="96" t="s">
        <v>59</v>
      </c>
      <c r="C183" s="96">
        <v>131136</v>
      </c>
      <c r="D183" s="96">
        <v>129863</v>
      </c>
      <c r="E183" s="96">
        <v>129040</v>
      </c>
      <c r="F183" s="96">
        <v>126874</v>
      </c>
      <c r="G183" s="96">
        <v>124419</v>
      </c>
      <c r="H183" s="96">
        <v>121998</v>
      </c>
      <c r="I183" s="96">
        <v>119887</v>
      </c>
      <c r="J183" s="96">
        <v>116985</v>
      </c>
      <c r="K183" s="96">
        <v>114011</v>
      </c>
      <c r="L183" s="96">
        <v>111215</v>
      </c>
      <c r="M183" s="96">
        <v>108598</v>
      </c>
      <c r="N183" s="96">
        <v>105704</v>
      </c>
      <c r="O183" s="96">
        <v>103110</v>
      </c>
      <c r="P183" s="96">
        <v>100319</v>
      </c>
      <c r="Q183" s="96">
        <v>96864</v>
      </c>
      <c r="R183" s="96">
        <v>95862</v>
      </c>
      <c r="S183" s="96">
        <v>93959</v>
      </c>
      <c r="T183" s="96">
        <v>91213</v>
      </c>
      <c r="U183" s="96">
        <v>88972</v>
      </c>
      <c r="V183" s="96">
        <v>86594</v>
      </c>
      <c r="W183" s="96">
        <v>83879</v>
      </c>
      <c r="X183" s="96">
        <v>81305</v>
      </c>
      <c r="Y183" s="96">
        <v>78716</v>
      </c>
      <c r="Z183" s="96">
        <v>76361</v>
      </c>
      <c r="AA183" s="96">
        <v>73827</v>
      </c>
      <c r="AB183" s="96">
        <v>71475</v>
      </c>
      <c r="AC183" s="96">
        <v>69174</v>
      </c>
      <c r="AD183" s="96">
        <v>66832</v>
      </c>
      <c r="AE183" s="96">
        <v>64902</v>
      </c>
      <c r="AF183" s="96">
        <v>62714</v>
      </c>
      <c r="AG183" s="96">
        <v>60631</v>
      </c>
      <c r="AH183" s="96">
        <v>58670</v>
      </c>
      <c r="AI183" s="96">
        <v>56670</v>
      </c>
      <c r="AJ183" s="96">
        <v>53129</v>
      </c>
      <c r="AK183" s="96">
        <v>51329</v>
      </c>
      <c r="AL183" s="96">
        <v>49541</v>
      </c>
      <c r="AM183" s="96">
        <v>47928</v>
      </c>
      <c r="AN183" s="96">
        <v>46530</v>
      </c>
      <c r="AO183" s="96">
        <v>45071</v>
      </c>
      <c r="AP183" s="96">
        <v>43660</v>
      </c>
      <c r="AQ183" s="122">
        <v>42520</v>
      </c>
      <c r="AR183" s="96">
        <v>41476</v>
      </c>
      <c r="AS183" s="96">
        <v>40216</v>
      </c>
      <c r="AT183" s="96">
        <v>38892.052792889139</v>
      </c>
      <c r="AU183" s="96">
        <v>37667.619489232435</v>
      </c>
      <c r="AV183" s="96">
        <v>36418.76769572428</v>
      </c>
      <c r="AW183" s="96">
        <v>35290.191341040321</v>
      </c>
      <c r="AX183" s="96">
        <v>34148.422382415643</v>
      </c>
      <c r="AY183" s="96">
        <v>33111.738678920963</v>
      </c>
      <c r="AZ183" s="96">
        <v>32060.129355986315</v>
      </c>
      <c r="BA183" s="96">
        <v>31104.700869609325</v>
      </c>
      <c r="BB183" s="96">
        <v>30134.166355654372</v>
      </c>
      <c r="BC183" s="96">
        <v>29248.162131866786</v>
      </c>
      <c r="BD183" s="96">
        <v>28346.189013843657</v>
      </c>
      <c r="BE183" s="96">
        <v>27519.699288469885</v>
      </c>
      <c r="BF183" s="96">
        <v>26675.580927285377</v>
      </c>
      <c r="BG183" s="96">
        <v>25903.476731960753</v>
      </c>
      <c r="BH183" s="96">
        <v>25117.105183239812</v>
      </c>
      <c r="BI183" s="96">
        <v>24396.362767493789</v>
      </c>
      <c r="BJ183" s="96">
        <v>23659.868581319133</v>
      </c>
      <c r="BK183" s="96">
        <v>22979.786252564762</v>
      </c>
      <c r="BL183" s="96">
        <v>22280.46685408011</v>
      </c>
      <c r="BM183" s="96">
        <v>21642.846559239431</v>
      </c>
    </row>
    <row r="184" spans="1:80" ht="12.75" customHeight="1" x14ac:dyDescent="0.4">
      <c r="A184" s="94"/>
      <c r="B184" s="96" t="s">
        <v>12</v>
      </c>
    </row>
    <row r="185" spans="1:80" ht="12.75" customHeight="1" x14ac:dyDescent="0.4">
      <c r="A185" s="94"/>
    </row>
    <row r="186" spans="1:80" ht="12.75" customHeight="1" x14ac:dyDescent="0.4">
      <c r="A186" s="94"/>
    </row>
    <row r="187" spans="1:80" ht="12.75" customHeight="1" x14ac:dyDescent="0.4">
      <c r="A187" s="94"/>
    </row>
    <row r="188" spans="1:80" ht="12.75" customHeight="1" x14ac:dyDescent="0.4">
      <c r="A188" s="94"/>
    </row>
    <row r="189" spans="1:80" ht="12.75" customHeight="1" x14ac:dyDescent="0.4">
      <c r="A189" s="94"/>
      <c r="BA189" s="106"/>
      <c r="BB189" s="281"/>
      <c r="BS189" s="94"/>
      <c r="BT189" s="94"/>
      <c r="BU189" s="94"/>
      <c r="BV189" s="94"/>
      <c r="BW189" s="94"/>
      <c r="BX189" s="94"/>
      <c r="BY189" s="94"/>
      <c r="BZ189" s="94"/>
      <c r="CA189" s="94"/>
      <c r="CB189" s="94"/>
    </row>
    <row r="190" spans="1:80" ht="12.75" customHeight="1" x14ac:dyDescent="0.4">
      <c r="A190" s="94"/>
    </row>
    <row r="191" spans="1:80" ht="12.75" customHeight="1" x14ac:dyDescent="0.4">
      <c r="A191" s="94"/>
    </row>
    <row r="192" spans="1:80" ht="12.75" customHeight="1" x14ac:dyDescent="0.4">
      <c r="A192" s="94"/>
    </row>
    <row r="193" spans="1:65" ht="12.75" customHeight="1" x14ac:dyDescent="0.4">
      <c r="A193" s="94"/>
    </row>
    <row r="194" spans="1:65" ht="12.75" customHeight="1" x14ac:dyDescent="0.4">
      <c r="A194" s="104" t="s">
        <v>18</v>
      </c>
    </row>
    <row r="195" spans="1:65" ht="12.75" customHeight="1" x14ac:dyDescent="0.4">
      <c r="B195" s="96" t="s">
        <v>55</v>
      </c>
      <c r="C195" s="89" t="s">
        <v>32</v>
      </c>
      <c r="D195" s="89" t="s">
        <v>32</v>
      </c>
      <c r="E195" s="89" t="s">
        <v>32</v>
      </c>
      <c r="F195" s="89" t="s">
        <v>32</v>
      </c>
      <c r="G195" s="89">
        <v>40181.777026907497</v>
      </c>
      <c r="H195" s="89">
        <v>40465</v>
      </c>
      <c r="I195" s="89">
        <v>40692</v>
      </c>
      <c r="J195" s="89">
        <v>40686</v>
      </c>
      <c r="K195" s="89">
        <v>40525</v>
      </c>
      <c r="L195" s="89">
        <v>40514</v>
      </c>
      <c r="M195" s="89">
        <v>40454</v>
      </c>
      <c r="N195" s="89">
        <v>40161</v>
      </c>
      <c r="O195" s="89">
        <v>40000</v>
      </c>
      <c r="P195" s="89">
        <v>39578</v>
      </c>
      <c r="Q195" s="89">
        <v>39151</v>
      </c>
      <c r="R195" s="89">
        <v>38680</v>
      </c>
      <c r="S195" s="89">
        <v>38205</v>
      </c>
      <c r="T195" s="89">
        <v>37606</v>
      </c>
      <c r="U195" s="89">
        <v>37138</v>
      </c>
      <c r="V195" s="89">
        <v>36553</v>
      </c>
      <c r="W195" s="89">
        <v>35855</v>
      </c>
      <c r="X195" s="89">
        <v>35028</v>
      </c>
      <c r="Y195" s="89">
        <v>34128</v>
      </c>
      <c r="Z195" s="89">
        <v>33317</v>
      </c>
      <c r="AA195" s="89">
        <v>32431</v>
      </c>
      <c r="AB195" s="89">
        <v>31501</v>
      </c>
      <c r="AC195" s="89">
        <v>30652</v>
      </c>
      <c r="AD195" s="89">
        <v>29658</v>
      </c>
      <c r="AE195" s="89">
        <v>28723</v>
      </c>
      <c r="AF195" s="89">
        <v>27604</v>
      </c>
      <c r="AG195" s="89">
        <v>26569</v>
      </c>
      <c r="AH195" s="89">
        <v>25517</v>
      </c>
      <c r="AI195" s="89">
        <v>24507</v>
      </c>
      <c r="AJ195" s="89">
        <v>23405</v>
      </c>
      <c r="AK195" s="89">
        <v>22489</v>
      </c>
      <c r="AL195" s="89">
        <v>21348</v>
      </c>
      <c r="AM195" s="89">
        <v>20437</v>
      </c>
      <c r="AN195" s="89">
        <v>19477</v>
      </c>
      <c r="AO195" s="89">
        <v>18621</v>
      </c>
      <c r="AP195" s="89">
        <v>17630</v>
      </c>
      <c r="AQ195" s="93">
        <v>16747</v>
      </c>
      <c r="AR195" s="89">
        <v>15941</v>
      </c>
      <c r="AS195" s="89">
        <v>15021</v>
      </c>
      <c r="AT195" s="89">
        <v>14089.927336546878</v>
      </c>
      <c r="AU195" s="89">
        <v>13276.385471580781</v>
      </c>
      <c r="AV195" s="89">
        <v>12442.204815692996</v>
      </c>
      <c r="AW195" s="89">
        <v>11736.961175778782</v>
      </c>
      <c r="AX195" s="89">
        <v>11018.893938718211</v>
      </c>
      <c r="AY195" s="89">
        <v>10416.015358294084</v>
      </c>
      <c r="AZ195" s="89">
        <v>9803.5037031172524</v>
      </c>
      <c r="BA195" s="89">
        <v>9294.7467614067791</v>
      </c>
      <c r="BB195" s="89">
        <v>8780.0582033011233</v>
      </c>
      <c r="BC195" s="89">
        <v>8355.1923202240723</v>
      </c>
      <c r="BD195" s="89">
        <v>7926.0713071787413</v>
      </c>
      <c r="BE195" s="89">
        <v>7576.5203697391844</v>
      </c>
      <c r="BF195" s="89">
        <v>7224.4783773736772</v>
      </c>
      <c r="BG195" s="89">
        <v>6939.8779804614296</v>
      </c>
      <c r="BH195" s="89">
        <v>6652.6585972389285</v>
      </c>
      <c r="BI195" s="89">
        <v>6420.7906419848869</v>
      </c>
      <c r="BJ195" s="89">
        <v>6183.91573049214</v>
      </c>
      <c r="BK195" s="89">
        <v>5993.1787590067279</v>
      </c>
      <c r="BL195" s="89">
        <v>5796.8262433105956</v>
      </c>
      <c r="BM195" s="89">
        <v>5636.9187393471502</v>
      </c>
    </row>
    <row r="196" spans="1:65" ht="12.75" customHeight="1" x14ac:dyDescent="0.4">
      <c r="B196" s="96" t="s">
        <v>48</v>
      </c>
      <c r="C196" s="89" t="s">
        <v>32</v>
      </c>
      <c r="D196" s="89" t="s">
        <v>32</v>
      </c>
      <c r="E196" s="89" t="s">
        <v>32</v>
      </c>
      <c r="F196" s="89" t="s">
        <v>32</v>
      </c>
      <c r="G196" s="89">
        <v>28542.26227289614</v>
      </c>
      <c r="H196" s="89">
        <v>28655</v>
      </c>
      <c r="I196" s="89">
        <v>28703</v>
      </c>
      <c r="J196" s="89">
        <v>28735</v>
      </c>
      <c r="K196" s="89">
        <v>28552</v>
      </c>
      <c r="L196" s="89">
        <v>28414</v>
      </c>
      <c r="M196" s="89">
        <v>28291</v>
      </c>
      <c r="N196" s="89">
        <v>28035</v>
      </c>
      <c r="O196" s="89">
        <v>27844</v>
      </c>
      <c r="P196" s="89">
        <v>27442</v>
      </c>
      <c r="Q196" s="89">
        <v>27078</v>
      </c>
      <c r="R196" s="89">
        <v>26658</v>
      </c>
      <c r="S196" s="89">
        <v>26281</v>
      </c>
      <c r="T196" s="89">
        <v>25771</v>
      </c>
      <c r="U196" s="89">
        <v>25402</v>
      </c>
      <c r="V196" s="89">
        <v>24845</v>
      </c>
      <c r="W196" s="89">
        <v>24328</v>
      </c>
      <c r="X196" s="89">
        <v>23779</v>
      </c>
      <c r="Y196" s="89">
        <v>23214</v>
      </c>
      <c r="Z196" s="89">
        <v>22529</v>
      </c>
      <c r="AA196" s="89">
        <v>21877</v>
      </c>
      <c r="AB196" s="89">
        <v>21209</v>
      </c>
      <c r="AC196" s="89">
        <v>20511</v>
      </c>
      <c r="AD196" s="89">
        <v>19794</v>
      </c>
      <c r="AE196" s="89">
        <v>19061</v>
      </c>
      <c r="AF196" s="89">
        <v>18269</v>
      </c>
      <c r="AG196" s="89">
        <v>17478</v>
      </c>
      <c r="AH196" s="89">
        <v>16719</v>
      </c>
      <c r="AI196" s="89">
        <v>15982</v>
      </c>
      <c r="AJ196" s="89">
        <v>15125</v>
      </c>
      <c r="AK196" s="89">
        <v>14562</v>
      </c>
      <c r="AL196" s="89">
        <v>13752</v>
      </c>
      <c r="AM196" s="89">
        <v>13085</v>
      </c>
      <c r="AN196" s="89">
        <v>12416</v>
      </c>
      <c r="AO196" s="89">
        <v>11745</v>
      </c>
      <c r="AP196" s="89">
        <v>11059</v>
      </c>
      <c r="AQ196" s="93">
        <v>10463</v>
      </c>
      <c r="AR196" s="89">
        <v>9913</v>
      </c>
      <c r="AS196" s="89">
        <v>9277</v>
      </c>
      <c r="AT196" s="89">
        <v>8684.5895500885745</v>
      </c>
      <c r="AU196" s="89">
        <v>8165.8263077565598</v>
      </c>
      <c r="AV196" s="89">
        <v>7633.0087403247335</v>
      </c>
      <c r="AW196" s="89">
        <v>7182.6721243064512</v>
      </c>
      <c r="AX196" s="89">
        <v>6723.4656423032393</v>
      </c>
      <c r="AY196" s="89">
        <v>6339.5305921685958</v>
      </c>
      <c r="AZ196" s="89">
        <v>5950.0939751865008</v>
      </c>
      <c r="BA196" s="89">
        <v>5628.3026244537723</v>
      </c>
      <c r="BB196" s="89">
        <v>5303.6195814935718</v>
      </c>
      <c r="BC196" s="89">
        <v>5038.8277258652797</v>
      </c>
      <c r="BD196" s="89">
        <v>4773.2460393974279</v>
      </c>
      <c r="BE196" s="89">
        <v>4559.589704088794</v>
      </c>
      <c r="BF196" s="89">
        <v>4346.0345032040996</v>
      </c>
      <c r="BG196" s="89">
        <v>4172.7729566591024</v>
      </c>
      <c r="BH196" s="89">
        <v>3996.4701375788145</v>
      </c>
      <c r="BI196" s="89">
        <v>3856.4495647186668</v>
      </c>
      <c r="BJ196" s="89">
        <v>3715.1222649885017</v>
      </c>
      <c r="BK196" s="89">
        <v>3602.4904168651419</v>
      </c>
      <c r="BL196" s="89">
        <v>3487.1507443309738</v>
      </c>
      <c r="BM196" s="89">
        <v>3394.2841333072406</v>
      </c>
    </row>
    <row r="197" spans="1:65" ht="12.75" customHeight="1" x14ac:dyDescent="0.4">
      <c r="B197" s="96" t="s">
        <v>49</v>
      </c>
      <c r="C197" s="89" t="s">
        <v>32</v>
      </c>
      <c r="D197" s="89" t="s">
        <v>32</v>
      </c>
      <c r="E197" s="89" t="s">
        <v>32</v>
      </c>
      <c r="F197" s="89" t="s">
        <v>32</v>
      </c>
      <c r="G197" s="89">
        <v>21895.968342561962</v>
      </c>
      <c r="H197" s="89">
        <v>22289</v>
      </c>
      <c r="I197" s="89">
        <v>22417</v>
      </c>
      <c r="J197" s="89">
        <v>22636</v>
      </c>
      <c r="K197" s="89">
        <v>22723</v>
      </c>
      <c r="L197" s="89">
        <v>22836</v>
      </c>
      <c r="M197" s="89">
        <v>22850</v>
      </c>
      <c r="N197" s="89">
        <v>22706</v>
      </c>
      <c r="O197" s="89">
        <v>22631</v>
      </c>
      <c r="P197" s="89">
        <v>22452</v>
      </c>
      <c r="Q197" s="89">
        <v>22292</v>
      </c>
      <c r="R197" s="89">
        <v>22106</v>
      </c>
      <c r="S197" s="89">
        <v>21931</v>
      </c>
      <c r="T197" s="89">
        <v>21690</v>
      </c>
      <c r="U197" s="89">
        <v>21393</v>
      </c>
      <c r="V197" s="89">
        <v>21157</v>
      </c>
      <c r="W197" s="89">
        <v>20836</v>
      </c>
      <c r="X197" s="89">
        <v>20573</v>
      </c>
      <c r="Y197" s="89">
        <v>20189</v>
      </c>
      <c r="Z197" s="89">
        <v>19769</v>
      </c>
      <c r="AA197" s="89">
        <v>19329</v>
      </c>
      <c r="AB197" s="89">
        <v>18858</v>
      </c>
      <c r="AC197" s="89">
        <v>18377</v>
      </c>
      <c r="AD197" s="89">
        <v>17929</v>
      </c>
      <c r="AE197" s="89">
        <v>17442</v>
      </c>
      <c r="AF197" s="89">
        <v>16935</v>
      </c>
      <c r="AG197" s="89">
        <v>16304</v>
      </c>
      <c r="AH197" s="89">
        <v>15813</v>
      </c>
      <c r="AI197" s="89">
        <v>15314</v>
      </c>
      <c r="AJ197" s="89">
        <v>14799</v>
      </c>
      <c r="AK197" s="89">
        <v>14325</v>
      </c>
      <c r="AL197" s="89">
        <v>13812</v>
      </c>
      <c r="AM197" s="89">
        <v>13364</v>
      </c>
      <c r="AN197" s="89">
        <v>12914</v>
      </c>
      <c r="AO197" s="89">
        <v>12424</v>
      </c>
      <c r="AP197" s="89">
        <v>11937</v>
      </c>
      <c r="AQ197" s="93">
        <v>11552</v>
      </c>
      <c r="AR197" s="89">
        <v>11150</v>
      </c>
      <c r="AS197" s="89">
        <v>10711</v>
      </c>
      <c r="AT197" s="89">
        <v>10305.040994235816</v>
      </c>
      <c r="AU197" s="89">
        <v>9957.5703903585581</v>
      </c>
      <c r="AV197" s="89">
        <v>9591.5612459190525</v>
      </c>
      <c r="AW197" s="89">
        <v>9284.7878530722428</v>
      </c>
      <c r="AX197" s="89">
        <v>8958.922092578814</v>
      </c>
      <c r="AY197" s="89">
        <v>8696.0784828504875</v>
      </c>
      <c r="AZ197" s="89">
        <v>8422.7027341968078</v>
      </c>
      <c r="BA197" s="89">
        <v>8203.6847338509087</v>
      </c>
      <c r="BB197" s="89">
        <v>7973.4316188971006</v>
      </c>
      <c r="BC197" s="89">
        <v>7792.491414445084</v>
      </c>
      <c r="BD197" s="89">
        <v>7602.0579858280162</v>
      </c>
      <c r="BE197" s="89">
        <v>7450.7425111454486</v>
      </c>
      <c r="BF197" s="89">
        <v>7286.8162550845318</v>
      </c>
      <c r="BG197" s="89">
        <v>7158.5506137309212</v>
      </c>
      <c r="BH197" s="89">
        <v>7020.1797669343632</v>
      </c>
      <c r="BI197" s="89">
        <v>6912.5634057601601</v>
      </c>
      <c r="BJ197" s="89">
        <v>6794.1003991981261</v>
      </c>
      <c r="BK197" s="89">
        <v>6699.6740235133939</v>
      </c>
      <c r="BL197" s="89">
        <v>6591.9231054627635</v>
      </c>
      <c r="BM197" s="89">
        <v>6504.4544572210352</v>
      </c>
    </row>
    <row r="198" spans="1:65" ht="12.75" customHeight="1" x14ac:dyDescent="0.4">
      <c r="B198" s="96" t="s">
        <v>50</v>
      </c>
      <c r="C198" s="89" t="s">
        <v>32</v>
      </c>
      <c r="D198" s="89" t="s">
        <v>32</v>
      </c>
      <c r="E198" s="89" t="s">
        <v>32</v>
      </c>
      <c r="F198" s="89" t="s">
        <v>32</v>
      </c>
      <c r="G198" s="89">
        <v>9076.4014011003583</v>
      </c>
      <c r="H198" s="89">
        <v>9046</v>
      </c>
      <c r="I198" s="89">
        <v>9050</v>
      </c>
      <c r="J198" s="89">
        <v>9093</v>
      </c>
      <c r="K198" s="89">
        <v>9129</v>
      </c>
      <c r="L198" s="89">
        <v>9164</v>
      </c>
      <c r="M198" s="89">
        <v>9141</v>
      </c>
      <c r="N198" s="89">
        <v>9096</v>
      </c>
      <c r="O198" s="89">
        <v>9052</v>
      </c>
      <c r="P198" s="89">
        <v>8940</v>
      </c>
      <c r="Q198" s="89">
        <v>8859</v>
      </c>
      <c r="R198" s="89">
        <v>8796</v>
      </c>
      <c r="S198" s="89">
        <v>8646</v>
      </c>
      <c r="T198" s="89">
        <v>8482</v>
      </c>
      <c r="U198" s="89">
        <v>8342</v>
      </c>
      <c r="V198" s="89">
        <v>8197</v>
      </c>
      <c r="W198" s="89">
        <v>8043</v>
      </c>
      <c r="X198" s="89">
        <v>7842</v>
      </c>
      <c r="Y198" s="89">
        <v>7687</v>
      </c>
      <c r="Z198" s="89">
        <v>7455</v>
      </c>
      <c r="AA198" s="89">
        <v>7256</v>
      </c>
      <c r="AB198" s="89">
        <v>7064</v>
      </c>
      <c r="AC198" s="89">
        <v>6883</v>
      </c>
      <c r="AD198" s="89">
        <v>6656</v>
      </c>
      <c r="AE198" s="89">
        <v>6423</v>
      </c>
      <c r="AF198" s="89">
        <v>6154</v>
      </c>
      <c r="AG198" s="89">
        <v>5905</v>
      </c>
      <c r="AH198" s="89">
        <v>5676</v>
      </c>
      <c r="AI198" s="89">
        <v>5462</v>
      </c>
      <c r="AJ198" s="89">
        <v>5218</v>
      </c>
      <c r="AK198" s="89">
        <v>5036</v>
      </c>
      <c r="AL198" s="89">
        <v>4779</v>
      </c>
      <c r="AM198" s="89">
        <v>4604</v>
      </c>
      <c r="AN198" s="89">
        <v>4383</v>
      </c>
      <c r="AO198" s="89">
        <v>4141</v>
      </c>
      <c r="AP198" s="89">
        <v>3920</v>
      </c>
      <c r="AQ198" s="93">
        <v>3728</v>
      </c>
      <c r="AR198" s="89">
        <v>3566</v>
      </c>
      <c r="AS198" s="89">
        <v>3378</v>
      </c>
      <c r="AT198" s="89">
        <v>3178.0954887378839</v>
      </c>
      <c r="AU198" s="89">
        <v>3006.5663054947786</v>
      </c>
      <c r="AV198" s="89">
        <v>2832.5660699118498</v>
      </c>
      <c r="AW198" s="89">
        <v>2685.4411052974797</v>
      </c>
      <c r="AX198" s="89">
        <v>2534.1163759122378</v>
      </c>
      <c r="AY198" s="89">
        <v>2410.728559228005</v>
      </c>
      <c r="AZ198" s="89">
        <v>2287.5803687569505</v>
      </c>
      <c r="BA198" s="89">
        <v>2188.3748832083456</v>
      </c>
      <c r="BB198" s="89">
        <v>2089.0553784607741</v>
      </c>
      <c r="BC198" s="89">
        <v>2008.6378228930328</v>
      </c>
      <c r="BD198" s="89">
        <v>1927.7005882286696</v>
      </c>
      <c r="BE198" s="89">
        <v>1863.5072512227362</v>
      </c>
      <c r="BF198" s="89">
        <v>1798.3564588865145</v>
      </c>
      <c r="BG198" s="89">
        <v>1748.2823487183957</v>
      </c>
      <c r="BH198" s="89">
        <v>1698.7919676957849</v>
      </c>
      <c r="BI198" s="89">
        <v>1660.500217908105</v>
      </c>
      <c r="BJ198" s="89">
        <v>1620.4784817370246</v>
      </c>
      <c r="BK198" s="89">
        <v>1591.8167950072634</v>
      </c>
      <c r="BL198" s="89">
        <v>1563.3065054487909</v>
      </c>
      <c r="BM198" s="89">
        <v>1540.0895011180114</v>
      </c>
    </row>
    <row r="199" spans="1:65" ht="12.75" customHeight="1" x14ac:dyDescent="0.4">
      <c r="B199" s="96" t="s">
        <v>51</v>
      </c>
      <c r="C199" s="89" t="s">
        <v>32</v>
      </c>
      <c r="D199" s="89" t="s">
        <v>32</v>
      </c>
      <c r="E199" s="89" t="s">
        <v>32</v>
      </c>
      <c r="F199" s="89" t="s">
        <v>32</v>
      </c>
      <c r="G199" s="89">
        <v>7771.3436853185203</v>
      </c>
      <c r="H199" s="89">
        <v>7840</v>
      </c>
      <c r="I199" s="89">
        <v>7862</v>
      </c>
      <c r="J199" s="89">
        <v>7899</v>
      </c>
      <c r="K199" s="89">
        <v>7905</v>
      </c>
      <c r="L199" s="89">
        <v>7925</v>
      </c>
      <c r="M199" s="89">
        <v>7923</v>
      </c>
      <c r="N199" s="89">
        <v>7877</v>
      </c>
      <c r="O199" s="89">
        <v>7857</v>
      </c>
      <c r="P199" s="89">
        <v>7804</v>
      </c>
      <c r="Q199" s="89">
        <v>7768</v>
      </c>
      <c r="R199" s="89">
        <v>7705</v>
      </c>
      <c r="S199" s="89">
        <v>7624</v>
      </c>
      <c r="T199" s="89">
        <v>7469</v>
      </c>
      <c r="U199" s="89">
        <v>7341</v>
      </c>
      <c r="V199" s="89">
        <v>7182</v>
      </c>
      <c r="W199" s="89">
        <v>7052</v>
      </c>
      <c r="X199" s="89">
        <v>6913</v>
      </c>
      <c r="Y199" s="89">
        <v>6798</v>
      </c>
      <c r="Z199" s="89">
        <v>6653</v>
      </c>
      <c r="AA199" s="89">
        <v>6524</v>
      </c>
      <c r="AB199" s="89">
        <v>6337</v>
      </c>
      <c r="AC199" s="89">
        <v>6163</v>
      </c>
      <c r="AD199" s="89">
        <v>6000</v>
      </c>
      <c r="AE199" s="89">
        <v>5832</v>
      </c>
      <c r="AF199" s="89">
        <v>5647</v>
      </c>
      <c r="AG199" s="89">
        <v>5459</v>
      </c>
      <c r="AH199" s="89">
        <v>5317</v>
      </c>
      <c r="AI199" s="89">
        <v>5129</v>
      </c>
      <c r="AJ199" s="89">
        <v>4914</v>
      </c>
      <c r="AK199" s="89">
        <v>4768</v>
      </c>
      <c r="AL199" s="89">
        <v>4585</v>
      </c>
      <c r="AM199" s="89">
        <v>4435</v>
      </c>
      <c r="AN199" s="89">
        <v>4319</v>
      </c>
      <c r="AO199" s="89">
        <v>4150</v>
      </c>
      <c r="AP199" s="89">
        <v>4021</v>
      </c>
      <c r="AQ199" s="93">
        <v>3867</v>
      </c>
      <c r="AR199" s="89">
        <v>3699</v>
      </c>
      <c r="AS199" s="89">
        <v>3542</v>
      </c>
      <c r="AT199" s="89">
        <v>3383.2363798573033</v>
      </c>
      <c r="AU199" s="89">
        <v>3246.4216009796892</v>
      </c>
      <c r="AV199" s="89">
        <v>3104.3050007978309</v>
      </c>
      <c r="AW199" s="89">
        <v>2984.7763672161177</v>
      </c>
      <c r="AX199" s="89">
        <v>2859.7919722754168</v>
      </c>
      <c r="AY199" s="89">
        <v>2757.0949472183183</v>
      </c>
      <c r="AZ199" s="89">
        <v>2651.3318508365428</v>
      </c>
      <c r="BA199" s="89">
        <v>2563.7216388922266</v>
      </c>
      <c r="BB199" s="89">
        <v>2472.0417070252429</v>
      </c>
      <c r="BC199" s="89">
        <v>2398.1490981440611</v>
      </c>
      <c r="BD199" s="89">
        <v>2321.8872976625967</v>
      </c>
      <c r="BE199" s="89">
        <v>2260.1639623636147</v>
      </c>
      <c r="BF199" s="89">
        <v>2195.4444121156221</v>
      </c>
      <c r="BG199" s="89">
        <v>2144.0468719214268</v>
      </c>
      <c r="BH199" s="89">
        <v>2090.3451973890092</v>
      </c>
      <c r="BI199" s="89">
        <v>2047.9250958360431</v>
      </c>
      <c r="BJ199" s="89">
        <v>2003.0229551176699</v>
      </c>
      <c r="BK199" s="89">
        <v>1967.8255303112446</v>
      </c>
      <c r="BL199" s="89">
        <v>1929.7729443569228</v>
      </c>
      <c r="BM199" s="89">
        <v>1899.6972312304511</v>
      </c>
    </row>
    <row r="200" spans="1:65" ht="12.75" customHeight="1" x14ac:dyDescent="0.4">
      <c r="B200" s="96" t="s">
        <v>52</v>
      </c>
      <c r="C200" s="89" t="s">
        <v>32</v>
      </c>
      <c r="D200" s="89" t="s">
        <v>32</v>
      </c>
      <c r="E200" s="89" t="s">
        <v>32</v>
      </c>
      <c r="F200" s="89" t="s">
        <v>32</v>
      </c>
      <c r="G200" s="89">
        <v>4017.177658464097</v>
      </c>
      <c r="H200" s="89">
        <v>4051</v>
      </c>
      <c r="I200" s="89">
        <v>4031</v>
      </c>
      <c r="J200" s="89">
        <v>4036</v>
      </c>
      <c r="K200" s="89">
        <v>4064</v>
      </c>
      <c r="L200" s="89">
        <v>4064</v>
      </c>
      <c r="M200" s="89">
        <v>4028</v>
      </c>
      <c r="N200" s="89">
        <v>3996</v>
      </c>
      <c r="O200" s="89">
        <v>3956</v>
      </c>
      <c r="P200" s="89">
        <v>3928</v>
      </c>
      <c r="Q200" s="89">
        <v>3869</v>
      </c>
      <c r="R200" s="89">
        <v>3808</v>
      </c>
      <c r="S200" s="89">
        <v>3482</v>
      </c>
      <c r="T200" s="89">
        <v>3410</v>
      </c>
      <c r="U200" s="89">
        <v>3358</v>
      </c>
      <c r="V200" s="89">
        <v>3298</v>
      </c>
      <c r="W200" s="89">
        <v>3206</v>
      </c>
      <c r="X200" s="89">
        <v>3114</v>
      </c>
      <c r="Y200" s="89">
        <v>3034</v>
      </c>
      <c r="Z200" s="89">
        <v>2939</v>
      </c>
      <c r="AA200" s="89">
        <v>2838</v>
      </c>
      <c r="AB200" s="89">
        <v>2753</v>
      </c>
      <c r="AC200" s="89">
        <v>2648</v>
      </c>
      <c r="AD200" s="89">
        <v>2561</v>
      </c>
      <c r="AE200" s="89">
        <v>2462</v>
      </c>
      <c r="AF200" s="89">
        <v>2394</v>
      </c>
      <c r="AG200" s="89">
        <v>2314</v>
      </c>
      <c r="AH200" s="89">
        <v>2198</v>
      </c>
      <c r="AI200" s="89">
        <v>2107</v>
      </c>
      <c r="AJ200" s="89">
        <v>2003</v>
      </c>
      <c r="AK200" s="89">
        <v>1913</v>
      </c>
      <c r="AL200" s="89">
        <v>1795</v>
      </c>
      <c r="AM200" s="89">
        <v>1725</v>
      </c>
      <c r="AN200" s="89">
        <v>1642</v>
      </c>
      <c r="AO200" s="89">
        <v>1540</v>
      </c>
      <c r="AP200" s="89">
        <v>1472</v>
      </c>
      <c r="AQ200" s="93">
        <v>1412</v>
      </c>
      <c r="AR200" s="89">
        <v>1351</v>
      </c>
      <c r="AS200" s="89">
        <v>1290</v>
      </c>
      <c r="AT200" s="89">
        <v>1224.5730285366137</v>
      </c>
      <c r="AU200" s="89">
        <v>1165.7551348304105</v>
      </c>
      <c r="AV200" s="89">
        <v>1104.03881660241</v>
      </c>
      <c r="AW200" s="89">
        <v>1051.4532667824017</v>
      </c>
      <c r="AX200" s="89">
        <v>997.38459474424781</v>
      </c>
      <c r="AY200" s="89">
        <v>951.87132133588773</v>
      </c>
      <c r="AZ200" s="89">
        <v>905.24813957829849</v>
      </c>
      <c r="BA200" s="89">
        <v>866.27578924822774</v>
      </c>
      <c r="BB200" s="89">
        <v>826.74910251045549</v>
      </c>
      <c r="BC200" s="89">
        <v>794.40629034110566</v>
      </c>
      <c r="BD200" s="89">
        <v>761.77420529467327</v>
      </c>
      <c r="BE200" s="89">
        <v>734.86968726356736</v>
      </c>
      <c r="BF200" s="89">
        <v>707.14223413263528</v>
      </c>
      <c r="BG200" s="89">
        <v>685.11891744078878</v>
      </c>
      <c r="BH200" s="89">
        <v>663.04708704611312</v>
      </c>
      <c r="BI200" s="89">
        <v>644.14888614043252</v>
      </c>
      <c r="BJ200" s="89">
        <v>623.64402174320628</v>
      </c>
      <c r="BK200" s="89">
        <v>607.0002129673012</v>
      </c>
      <c r="BL200" s="89">
        <v>589.85841005907696</v>
      </c>
      <c r="BM200" s="89">
        <v>575.5393609503559</v>
      </c>
    </row>
    <row r="201" spans="1:65" ht="12.75" customHeight="1" x14ac:dyDescent="0.4">
      <c r="B201" s="96" t="s">
        <v>53</v>
      </c>
      <c r="C201" s="89" t="s">
        <v>32</v>
      </c>
      <c r="D201" s="89" t="s">
        <v>32</v>
      </c>
      <c r="E201" s="89" t="s">
        <v>32</v>
      </c>
      <c r="F201" s="89" t="s">
        <v>32</v>
      </c>
      <c r="G201" s="89">
        <v>152.006722451218</v>
      </c>
      <c r="H201" s="89">
        <v>166</v>
      </c>
      <c r="I201" s="89">
        <v>162</v>
      </c>
      <c r="J201" s="89">
        <v>170</v>
      </c>
      <c r="K201" s="89">
        <v>169</v>
      </c>
      <c r="L201" s="89">
        <v>165</v>
      </c>
      <c r="M201" s="89">
        <v>162</v>
      </c>
      <c r="N201" s="89">
        <v>167</v>
      </c>
      <c r="O201" s="89">
        <v>170</v>
      </c>
      <c r="P201" s="89">
        <v>158</v>
      </c>
      <c r="Q201" s="89">
        <v>161</v>
      </c>
      <c r="R201" s="89">
        <v>173</v>
      </c>
      <c r="S201" s="89">
        <v>167</v>
      </c>
      <c r="T201" s="89">
        <v>165</v>
      </c>
      <c r="U201" s="89">
        <v>160</v>
      </c>
      <c r="V201" s="89">
        <v>161</v>
      </c>
      <c r="W201" s="89">
        <v>157</v>
      </c>
      <c r="X201" s="89">
        <v>153</v>
      </c>
      <c r="Y201" s="89">
        <v>148</v>
      </c>
      <c r="Z201" s="89">
        <v>144</v>
      </c>
      <c r="AA201" s="89">
        <v>141</v>
      </c>
      <c r="AB201" s="89">
        <v>136</v>
      </c>
      <c r="AC201" s="89">
        <v>131</v>
      </c>
      <c r="AD201" s="89">
        <v>131</v>
      </c>
      <c r="AE201" s="89">
        <v>130</v>
      </c>
      <c r="AF201" s="89">
        <v>129</v>
      </c>
      <c r="AG201" s="89">
        <v>128</v>
      </c>
      <c r="AH201" s="89">
        <v>127</v>
      </c>
      <c r="AI201" s="89">
        <v>127</v>
      </c>
      <c r="AJ201" s="89">
        <v>127</v>
      </c>
      <c r="AK201" s="89">
        <v>128</v>
      </c>
      <c r="AL201" s="89">
        <v>126</v>
      </c>
      <c r="AM201" s="89">
        <v>121</v>
      </c>
      <c r="AN201" s="89">
        <v>124</v>
      </c>
      <c r="AO201" s="89">
        <v>120</v>
      </c>
      <c r="AP201" s="89">
        <v>120</v>
      </c>
      <c r="AQ201" s="93">
        <v>120</v>
      </c>
      <c r="AR201" s="89">
        <v>120</v>
      </c>
      <c r="AS201" s="89">
        <v>114</v>
      </c>
      <c r="AT201" s="89">
        <v>111.92411859105492</v>
      </c>
      <c r="AU201" s="89">
        <v>110.67740905323643</v>
      </c>
      <c r="AV201" s="89">
        <v>109.5395935660911</v>
      </c>
      <c r="AW201" s="89">
        <v>108.62050466878563</v>
      </c>
      <c r="AX201" s="89">
        <v>107.63049737545158</v>
      </c>
      <c r="AY201" s="89">
        <v>106.83086693964947</v>
      </c>
      <c r="AZ201" s="89">
        <v>105.71897570117611</v>
      </c>
      <c r="BA201" s="89">
        <v>105.14564644794179</v>
      </c>
      <c r="BB201" s="89">
        <v>104.5647369175984</v>
      </c>
      <c r="BC201" s="89">
        <v>104.42168476615277</v>
      </c>
      <c r="BD201" s="89">
        <v>104.22381761059519</v>
      </c>
      <c r="BE201" s="89">
        <v>104.0267646246199</v>
      </c>
      <c r="BF201" s="89">
        <v>103.52274591726024</v>
      </c>
      <c r="BG201" s="89">
        <v>103.27753955349213</v>
      </c>
      <c r="BH201" s="89">
        <v>102.82629268988376</v>
      </c>
      <c r="BI201" s="89">
        <v>102.62684347021641</v>
      </c>
      <c r="BJ201" s="89">
        <v>102.27978455755009</v>
      </c>
      <c r="BK201" s="89">
        <v>102.08035905852741</v>
      </c>
      <c r="BL201" s="89">
        <v>101.60162771645517</v>
      </c>
      <c r="BM201" s="89">
        <v>101.1963051891299</v>
      </c>
    </row>
    <row r="202" spans="1:65" ht="12.75" customHeight="1" x14ac:dyDescent="0.4">
      <c r="B202" s="96" t="s">
        <v>54</v>
      </c>
      <c r="C202" s="89" t="s">
        <v>32</v>
      </c>
      <c r="D202" s="89" t="s">
        <v>32</v>
      </c>
      <c r="E202" s="89" t="s">
        <v>32</v>
      </c>
      <c r="F202" s="89" t="s">
        <v>32</v>
      </c>
      <c r="G202" s="89">
        <v>1422.0628903002105</v>
      </c>
      <c r="H202" s="89">
        <v>1315</v>
      </c>
      <c r="I202" s="89">
        <v>1318</v>
      </c>
      <c r="J202" s="89">
        <v>1333</v>
      </c>
      <c r="K202" s="89">
        <v>1351</v>
      </c>
      <c r="L202" s="89">
        <v>1368</v>
      </c>
      <c r="M202" s="89">
        <v>1390</v>
      </c>
      <c r="N202" s="89">
        <v>1387</v>
      </c>
      <c r="O202" s="89">
        <v>1372</v>
      </c>
      <c r="P202" s="89">
        <v>1396</v>
      </c>
      <c r="Q202" s="89">
        <v>1412</v>
      </c>
      <c r="R202" s="89">
        <v>1412</v>
      </c>
      <c r="S202" s="89">
        <v>1407</v>
      </c>
      <c r="T202" s="89">
        <v>1399</v>
      </c>
      <c r="U202" s="89">
        <v>1345</v>
      </c>
      <c r="V202" s="89">
        <v>1337</v>
      </c>
      <c r="W202" s="89">
        <v>1314</v>
      </c>
      <c r="X202" s="89">
        <v>1288</v>
      </c>
      <c r="Y202" s="89">
        <v>1265</v>
      </c>
      <c r="Z202" s="89">
        <v>1249</v>
      </c>
      <c r="AA202" s="89">
        <v>1233</v>
      </c>
      <c r="AB202" s="89">
        <v>1215</v>
      </c>
      <c r="AC202" s="89">
        <v>1203</v>
      </c>
      <c r="AD202" s="89">
        <v>1174</v>
      </c>
      <c r="AE202" s="89">
        <v>1158</v>
      </c>
      <c r="AF202" s="89">
        <v>1109</v>
      </c>
      <c r="AG202" s="89">
        <v>1089</v>
      </c>
      <c r="AH202" s="89">
        <v>1079</v>
      </c>
      <c r="AI202" s="89">
        <v>1044</v>
      </c>
      <c r="AJ202" s="89">
        <v>1001</v>
      </c>
      <c r="AK202" s="89">
        <v>994</v>
      </c>
      <c r="AL202" s="89">
        <v>967</v>
      </c>
      <c r="AM202" s="89">
        <v>936</v>
      </c>
      <c r="AN202" s="89">
        <v>902</v>
      </c>
      <c r="AO202" s="89">
        <v>868</v>
      </c>
      <c r="AP202" s="89">
        <v>851</v>
      </c>
      <c r="AQ202" s="93">
        <v>821</v>
      </c>
      <c r="AR202" s="89">
        <v>800</v>
      </c>
      <c r="AS202" s="89">
        <v>769</v>
      </c>
      <c r="AT202" s="89">
        <v>739.01704093296803</v>
      </c>
      <c r="AU202" s="89">
        <v>714.05943359256344</v>
      </c>
      <c r="AV202" s="89">
        <v>688.21703618976073</v>
      </c>
      <c r="AW202" s="89">
        <v>667.42588404222931</v>
      </c>
      <c r="AX202" s="89">
        <v>645.99656543479205</v>
      </c>
      <c r="AY202" s="89">
        <v>629.55155644534489</v>
      </c>
      <c r="AZ202" s="89">
        <v>612.67554967347621</v>
      </c>
      <c r="BA202" s="89">
        <v>598.96154521086805</v>
      </c>
      <c r="BB202" s="89">
        <v>583.83484897777043</v>
      </c>
      <c r="BC202" s="89">
        <v>573.2187151554416</v>
      </c>
      <c r="BD202" s="89">
        <v>562.74560561726503</v>
      </c>
      <c r="BE202" s="89">
        <v>555.5180935580097</v>
      </c>
      <c r="BF202" s="89">
        <v>547.75381813617071</v>
      </c>
      <c r="BG202" s="89">
        <v>541.78565359866957</v>
      </c>
      <c r="BH202" s="89">
        <v>534.1457952794899</v>
      </c>
      <c r="BI202" s="89">
        <v>528.4594387330535</v>
      </c>
      <c r="BJ202" s="89">
        <v>521.77052842473483</v>
      </c>
      <c r="BK202" s="89">
        <v>516.93494198274607</v>
      </c>
      <c r="BL202" s="89">
        <v>511.05626129825197</v>
      </c>
      <c r="BM202" s="89">
        <v>507.20461082309271</v>
      </c>
    </row>
    <row r="203" spans="1:65" ht="12.75" customHeight="1" x14ac:dyDescent="0.4">
      <c r="B203" s="96" t="s">
        <v>58</v>
      </c>
      <c r="C203" s="89" t="s">
        <v>32</v>
      </c>
      <c r="D203" s="89" t="s">
        <v>32</v>
      </c>
      <c r="E203" s="89" t="s">
        <v>32</v>
      </c>
      <c r="F203" s="89" t="s">
        <v>32</v>
      </c>
      <c r="G203" s="89">
        <v>0</v>
      </c>
      <c r="H203" s="89">
        <v>0</v>
      </c>
      <c r="I203" s="89">
        <v>0</v>
      </c>
      <c r="J203" s="89">
        <v>0</v>
      </c>
      <c r="K203" s="89">
        <v>0</v>
      </c>
      <c r="L203" s="89">
        <v>0</v>
      </c>
      <c r="M203" s="89">
        <v>0</v>
      </c>
      <c r="N203" s="89">
        <v>0</v>
      </c>
      <c r="O203" s="89">
        <v>0</v>
      </c>
      <c r="P203" s="89">
        <v>0</v>
      </c>
      <c r="Q203" s="89">
        <v>0</v>
      </c>
      <c r="R203" s="89">
        <v>0</v>
      </c>
      <c r="S203" s="89">
        <v>280</v>
      </c>
      <c r="T203" s="89">
        <v>281</v>
      </c>
      <c r="U203" s="89">
        <v>281</v>
      </c>
      <c r="V203" s="89">
        <v>292</v>
      </c>
      <c r="W203" s="89">
        <v>299</v>
      </c>
      <c r="X203" s="89">
        <v>299</v>
      </c>
      <c r="Y203" s="89">
        <v>298</v>
      </c>
      <c r="Z203" s="89">
        <v>297</v>
      </c>
      <c r="AA203" s="89">
        <v>296</v>
      </c>
      <c r="AB203" s="89">
        <v>290</v>
      </c>
      <c r="AC203" s="89">
        <v>297</v>
      </c>
      <c r="AD203" s="89">
        <v>299</v>
      </c>
      <c r="AE203" s="89">
        <v>300</v>
      </c>
      <c r="AF203" s="89">
        <v>297</v>
      </c>
      <c r="AG203" s="89">
        <v>290</v>
      </c>
      <c r="AH203" s="89">
        <v>291</v>
      </c>
      <c r="AI203" s="89">
        <v>288</v>
      </c>
      <c r="AJ203" s="89">
        <v>284</v>
      </c>
      <c r="AK203" s="89">
        <v>285</v>
      </c>
      <c r="AL203" s="89">
        <v>285</v>
      </c>
      <c r="AM203" s="89">
        <v>294</v>
      </c>
      <c r="AN203" s="89">
        <v>291</v>
      </c>
      <c r="AO203" s="89">
        <v>290</v>
      </c>
      <c r="AP203" s="89">
        <v>289</v>
      </c>
      <c r="AQ203" s="93">
        <v>290</v>
      </c>
      <c r="AR203" s="89">
        <v>288</v>
      </c>
      <c r="AS203" s="89">
        <v>289</v>
      </c>
      <c r="AT203" s="89">
        <v>282.22083796798438</v>
      </c>
      <c r="AU203" s="89">
        <v>276.43735072625037</v>
      </c>
      <c r="AV203" s="89">
        <v>270.3971225238086</v>
      </c>
      <c r="AW203" s="89">
        <v>265.67572988978242</v>
      </c>
      <c r="AX203" s="89">
        <v>261.01060285983129</v>
      </c>
      <c r="AY203" s="89">
        <v>256.93626659744166</v>
      </c>
      <c r="AZ203" s="89">
        <v>252.37986264337499</v>
      </c>
      <c r="BA203" s="89">
        <v>248.91297408351903</v>
      </c>
      <c r="BB203" s="89">
        <v>245.46367694504815</v>
      </c>
      <c r="BC203" s="89">
        <v>242.52422667867708</v>
      </c>
      <c r="BD203" s="89">
        <v>239.19985700359797</v>
      </c>
      <c r="BE203" s="89">
        <v>236.26263146165664</v>
      </c>
      <c r="BF203" s="89">
        <v>232.91045761961348</v>
      </c>
      <c r="BG203" s="89">
        <v>230.27850574403936</v>
      </c>
      <c r="BH203" s="89">
        <v>227.53794872966239</v>
      </c>
      <c r="BI203" s="89">
        <v>225.19795491265486</v>
      </c>
      <c r="BJ203" s="89">
        <v>222.54636875453699</v>
      </c>
      <c r="BK203" s="89">
        <v>220.30833811048677</v>
      </c>
      <c r="BL203" s="89">
        <v>217.78773020942668</v>
      </c>
      <c r="BM203" s="89">
        <v>215.73745586868452</v>
      </c>
    </row>
    <row r="204" spans="1:65" ht="12.75" customHeight="1" x14ac:dyDescent="0.4">
      <c r="B204" s="96" t="s">
        <v>59</v>
      </c>
      <c r="C204" s="96">
        <v>107953</v>
      </c>
      <c r="D204" s="96">
        <v>109432</v>
      </c>
      <c r="E204" s="96">
        <v>110656</v>
      </c>
      <c r="F204" s="96">
        <v>112514</v>
      </c>
      <c r="G204" s="96">
        <v>113059</v>
      </c>
      <c r="H204" s="96">
        <v>113827</v>
      </c>
      <c r="I204" s="96">
        <v>114235</v>
      </c>
      <c r="J204" s="96">
        <v>114588</v>
      </c>
      <c r="K204" s="96">
        <v>114418</v>
      </c>
      <c r="L204" s="96">
        <v>114450</v>
      </c>
      <c r="M204" s="96">
        <v>114239</v>
      </c>
      <c r="N204" s="96">
        <v>113425</v>
      </c>
      <c r="O204" s="96">
        <v>112882</v>
      </c>
      <c r="P204" s="96">
        <v>111698</v>
      </c>
      <c r="Q204" s="96">
        <v>110590</v>
      </c>
      <c r="R204" s="96">
        <v>109338</v>
      </c>
      <c r="S204" s="96">
        <v>108023</v>
      </c>
      <c r="T204" s="96">
        <v>106273</v>
      </c>
      <c r="U204" s="96">
        <v>104760</v>
      </c>
      <c r="V204" s="96">
        <v>103022</v>
      </c>
      <c r="W204" s="96">
        <v>101090</v>
      </c>
      <c r="X204" s="96">
        <v>98989</v>
      </c>
      <c r="Y204" s="96">
        <v>96761</v>
      </c>
      <c r="Z204" s="96">
        <v>94352</v>
      </c>
      <c r="AA204" s="96">
        <v>91925</v>
      </c>
      <c r="AB204" s="96">
        <v>89363</v>
      </c>
      <c r="AC204" s="96">
        <v>86865</v>
      </c>
      <c r="AD204" s="96">
        <v>84202</v>
      </c>
      <c r="AE204" s="96">
        <v>81531</v>
      </c>
      <c r="AF204" s="96">
        <v>78538</v>
      </c>
      <c r="AG204" s="96">
        <v>75536</v>
      </c>
      <c r="AH204" s="96">
        <v>72737</v>
      </c>
      <c r="AI204" s="96">
        <v>69960</v>
      </c>
      <c r="AJ204" s="96">
        <v>66876</v>
      </c>
      <c r="AK204" s="96">
        <v>64500</v>
      </c>
      <c r="AL204" s="96">
        <v>61449</v>
      </c>
      <c r="AM204" s="96">
        <v>59001</v>
      </c>
      <c r="AN204" s="96">
        <v>56468</v>
      </c>
      <c r="AO204" s="96">
        <v>53899</v>
      </c>
      <c r="AP204" s="96">
        <v>51299</v>
      </c>
      <c r="AQ204" s="122">
        <v>49000</v>
      </c>
      <c r="AR204" s="96">
        <v>46828</v>
      </c>
      <c r="AS204" s="96">
        <v>44391</v>
      </c>
      <c r="AT204" s="96">
        <v>41998.624775495002</v>
      </c>
      <c r="AU204" s="96">
        <v>39919.699404373234</v>
      </c>
      <c r="AV204" s="96">
        <v>37775.838441528242</v>
      </c>
      <c r="AW204" s="96">
        <v>35967.814011053539</v>
      </c>
      <c r="AX204" s="96">
        <v>34107.212282201283</v>
      </c>
      <c r="AY204" s="96">
        <v>32564.637951077788</v>
      </c>
      <c r="AZ204" s="96">
        <v>30991.235159690481</v>
      </c>
      <c r="BA204" s="96">
        <v>29698.126596802962</v>
      </c>
      <c r="BB204" s="96">
        <v>28378.818854528479</v>
      </c>
      <c r="BC204" s="96">
        <v>27307.869298512276</v>
      </c>
      <c r="BD204" s="96">
        <v>26218.906703821798</v>
      </c>
      <c r="BE204" s="96">
        <v>25341.200975467778</v>
      </c>
      <c r="BF204" s="96">
        <v>24442.459262470111</v>
      </c>
      <c r="BG204" s="96">
        <v>23723.991387828406</v>
      </c>
      <c r="BH204" s="96">
        <v>22986.002790582232</v>
      </c>
      <c r="BI204" s="96">
        <v>22398.662049463641</v>
      </c>
      <c r="BJ204" s="96">
        <v>21786.880535013937</v>
      </c>
      <c r="BK204" s="96">
        <v>21301.309376823083</v>
      </c>
      <c r="BL204" s="96">
        <v>20789.283572193544</v>
      </c>
      <c r="BM204" s="96">
        <v>20375.121795055049</v>
      </c>
    </row>
    <row r="205" spans="1:65" ht="12.75" customHeight="1" x14ac:dyDescent="0.4">
      <c r="A205" s="94"/>
      <c r="B205" s="96" t="s">
        <v>12</v>
      </c>
    </row>
    <row r="206" spans="1:65" ht="12.75" customHeight="1" x14ac:dyDescent="0.4">
      <c r="A206" s="94"/>
    </row>
    <row r="207" spans="1:65" ht="12.75" customHeight="1" x14ac:dyDescent="0.4">
      <c r="A207" s="94"/>
    </row>
    <row r="208" spans="1:65" ht="12.75" customHeight="1" x14ac:dyDescent="0.4">
      <c r="A208" s="94"/>
      <c r="AS208" s="251"/>
    </row>
    <row r="209" spans="1:65" ht="12.75" customHeight="1" x14ac:dyDescent="0.4">
      <c r="A209" s="94"/>
    </row>
    <row r="210" spans="1:65" ht="12.75" customHeight="1" x14ac:dyDescent="0.4">
      <c r="A210" s="94"/>
    </row>
    <row r="211" spans="1:65" ht="12.75" customHeight="1" x14ac:dyDescent="0.4">
      <c r="A211" s="94"/>
    </row>
    <row r="212" spans="1:65" ht="12.75" customHeight="1" x14ac:dyDescent="0.4">
      <c r="A212" s="94"/>
    </row>
    <row r="213" spans="1:65" ht="12.75" customHeight="1" x14ac:dyDescent="0.4">
      <c r="A213" s="94"/>
    </row>
    <row r="215" spans="1:65" ht="12.75" customHeight="1" x14ac:dyDescent="0.4">
      <c r="A215" s="104" t="s">
        <v>4</v>
      </c>
    </row>
    <row r="216" spans="1:65" ht="12.75" customHeight="1" x14ac:dyDescent="0.4">
      <c r="B216" s="96" t="s">
        <v>55</v>
      </c>
      <c r="C216" s="89" t="s">
        <v>32</v>
      </c>
      <c r="D216" s="89" t="s">
        <v>32</v>
      </c>
      <c r="E216" s="89" t="s">
        <v>32</v>
      </c>
      <c r="F216" s="89" t="s">
        <v>32</v>
      </c>
      <c r="G216" s="89">
        <v>108</v>
      </c>
      <c r="H216" s="89">
        <v>90</v>
      </c>
      <c r="I216" s="89">
        <v>86</v>
      </c>
      <c r="J216" s="89">
        <v>81</v>
      </c>
      <c r="K216" s="89">
        <v>75</v>
      </c>
      <c r="L216" s="89">
        <v>81</v>
      </c>
      <c r="M216" s="89">
        <v>80</v>
      </c>
      <c r="N216" s="89">
        <v>80</v>
      </c>
      <c r="O216" s="89">
        <v>71</v>
      </c>
      <c r="P216" s="89">
        <v>70</v>
      </c>
      <c r="Q216" s="89">
        <v>67</v>
      </c>
      <c r="R216" s="89">
        <v>63</v>
      </c>
      <c r="S216" s="89">
        <v>63</v>
      </c>
      <c r="T216" s="89">
        <v>73</v>
      </c>
      <c r="U216" s="89">
        <v>71</v>
      </c>
      <c r="V216" s="89">
        <v>64</v>
      </c>
      <c r="W216" s="89">
        <v>53</v>
      </c>
      <c r="X216" s="89">
        <v>51</v>
      </c>
      <c r="Y216" s="89">
        <v>47</v>
      </c>
      <c r="Z216" s="89">
        <v>45</v>
      </c>
      <c r="AA216" s="89">
        <v>47</v>
      </c>
      <c r="AB216" s="89">
        <v>49</v>
      </c>
      <c r="AC216" s="89">
        <v>47</v>
      </c>
      <c r="AD216" s="89">
        <v>49</v>
      </c>
      <c r="AE216" s="89">
        <v>44</v>
      </c>
      <c r="AF216" s="89">
        <v>50</v>
      </c>
      <c r="AG216" s="89">
        <v>52</v>
      </c>
      <c r="AH216" s="89">
        <v>47</v>
      </c>
      <c r="AI216" s="89">
        <v>45</v>
      </c>
      <c r="AJ216" s="89">
        <v>50</v>
      </c>
      <c r="AK216" s="89">
        <v>51</v>
      </c>
      <c r="AL216" s="89">
        <v>51</v>
      </c>
      <c r="AM216" s="89">
        <v>49</v>
      </c>
      <c r="AN216" s="89">
        <v>50</v>
      </c>
      <c r="AO216" s="89">
        <v>46</v>
      </c>
      <c r="AP216" s="89">
        <v>49</v>
      </c>
      <c r="AQ216" s="93">
        <v>43</v>
      </c>
      <c r="AR216" s="89">
        <v>40</v>
      </c>
      <c r="AS216" s="89">
        <v>46</v>
      </c>
      <c r="AT216" s="89">
        <v>46.706344546272561</v>
      </c>
      <c r="AU216" s="89">
        <v>46.803550472735957</v>
      </c>
      <c r="AV216" s="89">
        <v>46.832509917288363</v>
      </c>
      <c r="AW216" s="89">
        <v>47.23354254568352</v>
      </c>
      <c r="AX216" s="89">
        <v>47.618747839724627</v>
      </c>
      <c r="AY216" s="89">
        <v>47.331595451371619</v>
      </c>
      <c r="AZ216" s="89">
        <v>46.620217510209692</v>
      </c>
      <c r="BA216" s="89">
        <v>45.639241938347027</v>
      </c>
      <c r="BB216" s="89">
        <v>44.801348672391441</v>
      </c>
      <c r="BC216" s="89">
        <v>44.119819572292016</v>
      </c>
      <c r="BD216" s="89">
        <v>43.333600369709792</v>
      </c>
      <c r="BE216" s="89">
        <v>42.158124317929285</v>
      </c>
      <c r="BF216" s="89">
        <v>41.17377143191873</v>
      </c>
      <c r="BG216" s="89">
        <v>39.862442428502973</v>
      </c>
      <c r="BH216" s="89">
        <v>38.707684077330939</v>
      </c>
      <c r="BI216" s="89">
        <v>37.263641391356281</v>
      </c>
      <c r="BJ216" s="89">
        <v>36.088381174045999</v>
      </c>
      <c r="BK216" s="89">
        <v>35.18156354771299</v>
      </c>
      <c r="BL216" s="89">
        <v>34.337347086781257</v>
      </c>
      <c r="BM216" s="89">
        <v>34.20680656464053</v>
      </c>
    </row>
    <row r="217" spans="1:65" ht="12.75" customHeight="1" x14ac:dyDescent="0.4">
      <c r="B217" s="96" t="s">
        <v>48</v>
      </c>
      <c r="C217" s="89" t="s">
        <v>32</v>
      </c>
      <c r="D217" s="89" t="s">
        <v>32</v>
      </c>
      <c r="E217" s="89" t="s">
        <v>32</v>
      </c>
      <c r="F217" s="89" t="s">
        <v>32</v>
      </c>
      <c r="G217" s="89">
        <v>63</v>
      </c>
      <c r="H217" s="89">
        <v>55</v>
      </c>
      <c r="I217" s="89">
        <v>55</v>
      </c>
      <c r="J217" s="89">
        <v>48</v>
      </c>
      <c r="K217" s="89">
        <v>49</v>
      </c>
      <c r="L217" s="89">
        <v>45</v>
      </c>
      <c r="M217" s="89">
        <v>38</v>
      </c>
      <c r="N217" s="89">
        <v>35</v>
      </c>
      <c r="O217" s="89">
        <v>35</v>
      </c>
      <c r="P217" s="89">
        <v>28</v>
      </c>
      <c r="Q217" s="89">
        <v>26</v>
      </c>
      <c r="R217" s="89">
        <v>22</v>
      </c>
      <c r="S217" s="89">
        <v>25</v>
      </c>
      <c r="T217" s="89">
        <v>26</v>
      </c>
      <c r="U217" s="89">
        <v>27</v>
      </c>
      <c r="V217" s="89">
        <v>28</v>
      </c>
      <c r="W217" s="89">
        <v>32</v>
      </c>
      <c r="X217" s="89">
        <v>34</v>
      </c>
      <c r="Y217" s="89">
        <v>30</v>
      </c>
      <c r="Z217" s="89">
        <v>30</v>
      </c>
      <c r="AA217" s="89">
        <v>34</v>
      </c>
      <c r="AB217" s="89">
        <v>29</v>
      </c>
      <c r="AC217" s="89">
        <v>27</v>
      </c>
      <c r="AD217" s="89">
        <v>29</v>
      </c>
      <c r="AE217" s="89">
        <v>30</v>
      </c>
      <c r="AF217" s="89">
        <v>31</v>
      </c>
      <c r="AG217" s="89">
        <v>26</v>
      </c>
      <c r="AH217" s="89">
        <v>26</v>
      </c>
      <c r="AI217" s="89">
        <v>22</v>
      </c>
      <c r="AJ217" s="89">
        <v>21</v>
      </c>
      <c r="AK217" s="89">
        <v>17</v>
      </c>
      <c r="AL217" s="89">
        <v>17</v>
      </c>
      <c r="AM217" s="89">
        <v>18</v>
      </c>
      <c r="AN217" s="89">
        <v>17</v>
      </c>
      <c r="AO217" s="89">
        <v>14</v>
      </c>
      <c r="AP217" s="89">
        <v>12</v>
      </c>
      <c r="AQ217" s="93">
        <v>11</v>
      </c>
      <c r="AR217" s="89">
        <v>11</v>
      </c>
      <c r="AS217" s="89">
        <v>8</v>
      </c>
      <c r="AT217" s="89">
        <v>9.188092282749615</v>
      </c>
      <c r="AU217" s="89">
        <v>10.146334559086082</v>
      </c>
      <c r="AV217" s="89">
        <v>10.954680014509206</v>
      </c>
      <c r="AW217" s="89">
        <v>11.624071496519282</v>
      </c>
      <c r="AX217" s="89">
        <v>12.227426081561887</v>
      </c>
      <c r="AY217" s="89">
        <v>12.752452126188093</v>
      </c>
      <c r="AZ217" s="89">
        <v>13.25650433679996</v>
      </c>
      <c r="BA217" s="89">
        <v>13.428509947833028</v>
      </c>
      <c r="BB217" s="89">
        <v>13.577419213599919</v>
      </c>
      <c r="BC217" s="89">
        <v>13.816647569369582</v>
      </c>
      <c r="BD217" s="89">
        <v>14.007584801002286</v>
      </c>
      <c r="BE217" s="89">
        <v>13.715442434234484</v>
      </c>
      <c r="BF217" s="89">
        <v>13.464869858404269</v>
      </c>
      <c r="BG217" s="89">
        <v>13.577560366600075</v>
      </c>
      <c r="BH217" s="89">
        <v>13.654815140654744</v>
      </c>
      <c r="BI217" s="89">
        <v>13.280630305006527</v>
      </c>
      <c r="BJ217" s="89">
        <v>12.906795354139694</v>
      </c>
      <c r="BK217" s="89">
        <v>12.785229859797665</v>
      </c>
      <c r="BL217" s="89">
        <v>12.667604281450625</v>
      </c>
      <c r="BM217" s="89">
        <v>12.49766249773983</v>
      </c>
    </row>
    <row r="218" spans="1:65" ht="12.75" customHeight="1" x14ac:dyDescent="0.4">
      <c r="B218" s="96" t="s">
        <v>49</v>
      </c>
      <c r="C218" s="89" t="s">
        <v>32</v>
      </c>
      <c r="D218" s="89" t="s">
        <v>32</v>
      </c>
      <c r="E218" s="89" t="s">
        <v>32</v>
      </c>
      <c r="F218" s="89" t="s">
        <v>32</v>
      </c>
      <c r="G218" s="89">
        <v>96</v>
      </c>
      <c r="H218" s="89">
        <v>100</v>
      </c>
      <c r="I218" s="89">
        <v>82</v>
      </c>
      <c r="J218" s="89">
        <v>79</v>
      </c>
      <c r="K218" s="89">
        <v>85</v>
      </c>
      <c r="L218" s="89">
        <v>85</v>
      </c>
      <c r="M218" s="89">
        <v>73</v>
      </c>
      <c r="N218" s="89">
        <v>74</v>
      </c>
      <c r="O218" s="89">
        <v>70</v>
      </c>
      <c r="P218" s="89">
        <v>67</v>
      </c>
      <c r="Q218" s="89">
        <v>63</v>
      </c>
      <c r="R218" s="89">
        <v>59</v>
      </c>
      <c r="S218" s="89">
        <v>62</v>
      </c>
      <c r="T218" s="89">
        <v>57</v>
      </c>
      <c r="U218" s="89">
        <v>58</v>
      </c>
      <c r="V218" s="89">
        <v>59</v>
      </c>
      <c r="W218" s="89">
        <v>58</v>
      </c>
      <c r="X218" s="89">
        <v>57</v>
      </c>
      <c r="Y218" s="89">
        <v>65</v>
      </c>
      <c r="Z218" s="89">
        <v>56</v>
      </c>
      <c r="AA218" s="89">
        <v>61</v>
      </c>
      <c r="AB218" s="89">
        <v>66</v>
      </c>
      <c r="AC218" s="89">
        <v>60</v>
      </c>
      <c r="AD218" s="89">
        <v>60</v>
      </c>
      <c r="AE218" s="89">
        <v>62</v>
      </c>
      <c r="AF218" s="89">
        <v>61</v>
      </c>
      <c r="AG218" s="89">
        <v>59</v>
      </c>
      <c r="AH218" s="89">
        <v>57</v>
      </c>
      <c r="AI218" s="89">
        <v>49</v>
      </c>
      <c r="AJ218" s="89">
        <v>52</v>
      </c>
      <c r="AK218" s="89">
        <v>43</v>
      </c>
      <c r="AL218" s="89">
        <v>45</v>
      </c>
      <c r="AM218" s="89">
        <v>44</v>
      </c>
      <c r="AN218" s="89">
        <v>43</v>
      </c>
      <c r="AO218" s="89">
        <v>43</v>
      </c>
      <c r="AP218" s="89">
        <v>39</v>
      </c>
      <c r="AQ218" s="93">
        <v>40</v>
      </c>
      <c r="AR218" s="89">
        <v>42</v>
      </c>
      <c r="AS218" s="89">
        <v>44</v>
      </c>
      <c r="AT218" s="89">
        <v>49.955739070667875</v>
      </c>
      <c r="AU218" s="89">
        <v>55.298633718134781</v>
      </c>
      <c r="AV218" s="89">
        <v>60.250260188066882</v>
      </c>
      <c r="AW218" s="89">
        <v>64.369316565393987</v>
      </c>
      <c r="AX218" s="89">
        <v>67.90042647037869</v>
      </c>
      <c r="AY218" s="89">
        <v>70.893940202277719</v>
      </c>
      <c r="AZ218" s="89">
        <v>73.560722257672765</v>
      </c>
      <c r="BA218" s="89">
        <v>75.430439568678068</v>
      </c>
      <c r="BB218" s="89">
        <v>76.999042168149956</v>
      </c>
      <c r="BC218" s="89">
        <v>78.439567357460959</v>
      </c>
      <c r="BD218" s="89">
        <v>79.614581771826053</v>
      </c>
      <c r="BE218" s="89">
        <v>80.1064152089467</v>
      </c>
      <c r="BF218" s="89">
        <v>80.371458588738051</v>
      </c>
      <c r="BG218" s="89">
        <v>80.206439128464439</v>
      </c>
      <c r="BH218" s="89">
        <v>79.773878691327909</v>
      </c>
      <c r="BI218" s="89">
        <v>79.054139057193069</v>
      </c>
      <c r="BJ218" s="89">
        <v>78.177122993733917</v>
      </c>
      <c r="BK218" s="89">
        <v>77.133686087900827</v>
      </c>
      <c r="BL218" s="89">
        <v>76.009265933909049</v>
      </c>
      <c r="BM218" s="89">
        <v>74.357650010748984</v>
      </c>
    </row>
    <row r="219" spans="1:65" ht="12.75" customHeight="1" x14ac:dyDescent="0.4">
      <c r="B219" s="96" t="s">
        <v>50</v>
      </c>
      <c r="C219" s="89" t="s">
        <v>32</v>
      </c>
      <c r="D219" s="89" t="s">
        <v>32</v>
      </c>
      <c r="E219" s="89" t="s">
        <v>32</v>
      </c>
      <c r="F219" s="89" t="s">
        <v>32</v>
      </c>
      <c r="G219" s="89">
        <v>17</v>
      </c>
      <c r="H219" s="89">
        <v>15</v>
      </c>
      <c r="I219" s="89">
        <v>12</v>
      </c>
      <c r="J219" s="89">
        <v>12</v>
      </c>
      <c r="K219" s="89">
        <v>10</v>
      </c>
      <c r="L219" s="89">
        <v>7</v>
      </c>
      <c r="M219" s="89">
        <v>6</v>
      </c>
      <c r="N219" s="89">
        <v>8</v>
      </c>
      <c r="O219" s="89">
        <v>8</v>
      </c>
      <c r="P219" s="89">
        <v>9</v>
      </c>
      <c r="Q219" s="89">
        <v>12</v>
      </c>
      <c r="R219" s="89">
        <v>7</v>
      </c>
      <c r="S219" s="89">
        <v>12</v>
      </c>
      <c r="T219" s="89">
        <v>16</v>
      </c>
      <c r="U219" s="89">
        <v>14</v>
      </c>
      <c r="V219" s="89">
        <v>13</v>
      </c>
      <c r="W219" s="89">
        <v>13</v>
      </c>
      <c r="X219" s="89">
        <v>13</v>
      </c>
      <c r="Y219" s="89">
        <v>14</v>
      </c>
      <c r="Z219" s="89">
        <v>13</v>
      </c>
      <c r="AA219" s="89">
        <v>12</v>
      </c>
      <c r="AB219" s="89">
        <v>13</v>
      </c>
      <c r="AC219" s="89">
        <v>14</v>
      </c>
      <c r="AD219" s="89">
        <v>16</v>
      </c>
      <c r="AE219" s="89">
        <v>12</v>
      </c>
      <c r="AF219" s="89">
        <v>10</v>
      </c>
      <c r="AG219" s="89">
        <v>10</v>
      </c>
      <c r="AH219" s="89">
        <v>10</v>
      </c>
      <c r="AI219" s="89">
        <v>9</v>
      </c>
      <c r="AJ219" s="89">
        <v>9</v>
      </c>
      <c r="AK219" s="89">
        <v>8</v>
      </c>
      <c r="AL219" s="89">
        <v>6</v>
      </c>
      <c r="AM219" s="89">
        <v>6</v>
      </c>
      <c r="AN219" s="89">
        <v>9</v>
      </c>
      <c r="AO219" s="89">
        <v>10</v>
      </c>
      <c r="AP219" s="89">
        <v>12</v>
      </c>
      <c r="AQ219" s="93">
        <v>9</v>
      </c>
      <c r="AR219" s="89">
        <v>8</v>
      </c>
      <c r="AS219" s="89">
        <v>11</v>
      </c>
      <c r="AT219" s="89">
        <v>12.607661287681907</v>
      </c>
      <c r="AU219" s="89">
        <v>13.733662039060603</v>
      </c>
      <c r="AV219" s="89">
        <v>14.419618224874187</v>
      </c>
      <c r="AW219" s="89">
        <v>14.837099633251686</v>
      </c>
      <c r="AX219" s="89">
        <v>15.094271472804266</v>
      </c>
      <c r="AY219" s="89">
        <v>15.353047784979458</v>
      </c>
      <c r="AZ219" s="89">
        <v>15.55241937872033</v>
      </c>
      <c r="BA219" s="89">
        <v>15.578082379570334</v>
      </c>
      <c r="BB219" s="89">
        <v>15.461994226026405</v>
      </c>
      <c r="BC219" s="89">
        <v>15.502962682633685</v>
      </c>
      <c r="BD219" s="89">
        <v>15.664283533811528</v>
      </c>
      <c r="BE219" s="89">
        <v>15.396089314707124</v>
      </c>
      <c r="BF219" s="89">
        <v>14.760015274433826</v>
      </c>
      <c r="BG219" s="89">
        <v>14.118564723578359</v>
      </c>
      <c r="BH219" s="89">
        <v>13.69951685754662</v>
      </c>
      <c r="BI219" s="89">
        <v>13.370737581703027</v>
      </c>
      <c r="BJ219" s="89">
        <v>13.050655120196135</v>
      </c>
      <c r="BK219" s="89">
        <v>12.666279760121668</v>
      </c>
      <c r="BL219" s="89">
        <v>12.157849724099886</v>
      </c>
      <c r="BM219" s="89">
        <v>11.441915840685686</v>
      </c>
    </row>
    <row r="220" spans="1:65" ht="12.75" customHeight="1" x14ac:dyDescent="0.4">
      <c r="B220" s="96" t="s">
        <v>51</v>
      </c>
      <c r="C220" s="89" t="s">
        <v>32</v>
      </c>
      <c r="D220" s="89" t="s">
        <v>32</v>
      </c>
      <c r="E220" s="89" t="s">
        <v>32</v>
      </c>
      <c r="F220" s="89" t="s">
        <v>32</v>
      </c>
      <c r="G220" s="89">
        <v>35</v>
      </c>
      <c r="H220" s="89">
        <v>35</v>
      </c>
      <c r="I220" s="89">
        <v>36</v>
      </c>
      <c r="J220" s="89">
        <v>29</v>
      </c>
      <c r="K220" s="89">
        <v>25</v>
      </c>
      <c r="L220" s="89">
        <v>23</v>
      </c>
      <c r="M220" s="89">
        <v>24</v>
      </c>
      <c r="N220" s="89">
        <v>23</v>
      </c>
      <c r="O220" s="89">
        <v>17</v>
      </c>
      <c r="P220" s="89">
        <v>13</v>
      </c>
      <c r="Q220" s="89">
        <v>16</v>
      </c>
      <c r="R220" s="89">
        <v>15</v>
      </c>
      <c r="S220" s="89">
        <v>14</v>
      </c>
      <c r="T220" s="89">
        <v>16</v>
      </c>
      <c r="U220" s="89">
        <v>16</v>
      </c>
      <c r="V220" s="89">
        <v>16</v>
      </c>
      <c r="W220" s="89">
        <v>16</v>
      </c>
      <c r="X220" s="89">
        <v>14</v>
      </c>
      <c r="Y220" s="89">
        <v>12</v>
      </c>
      <c r="Z220" s="89">
        <v>9</v>
      </c>
      <c r="AA220" s="89">
        <v>6</v>
      </c>
      <c r="AB220" s="89">
        <v>7</v>
      </c>
      <c r="AC220" s="89">
        <v>7</v>
      </c>
      <c r="AD220" s="89">
        <v>7</v>
      </c>
      <c r="AE220" s="89">
        <v>8</v>
      </c>
      <c r="AF220" s="89">
        <v>9</v>
      </c>
      <c r="AG220" s="89">
        <v>10</v>
      </c>
      <c r="AH220" s="89">
        <v>10</v>
      </c>
      <c r="AI220" s="89">
        <v>10</v>
      </c>
      <c r="AJ220" s="89">
        <v>10</v>
      </c>
      <c r="AK220" s="89">
        <v>15</v>
      </c>
      <c r="AL220" s="89">
        <v>15</v>
      </c>
      <c r="AM220" s="89">
        <v>15</v>
      </c>
      <c r="AN220" s="89">
        <v>15</v>
      </c>
      <c r="AO220" s="89">
        <v>13</v>
      </c>
      <c r="AP220" s="89">
        <v>14</v>
      </c>
      <c r="AQ220" s="93">
        <v>11</v>
      </c>
      <c r="AR220" s="89">
        <v>12</v>
      </c>
      <c r="AS220" s="89">
        <v>15</v>
      </c>
      <c r="AT220" s="89">
        <v>15.763499897207927</v>
      </c>
      <c r="AU220" s="89">
        <v>16.421666664643432</v>
      </c>
      <c r="AV220" s="89">
        <v>16.991277787501875</v>
      </c>
      <c r="AW220" s="89">
        <v>17.348949496094367</v>
      </c>
      <c r="AX220" s="89">
        <v>17.568903544740426</v>
      </c>
      <c r="AY220" s="89">
        <v>17.585413569422712</v>
      </c>
      <c r="AZ220" s="89">
        <v>17.44320320499488</v>
      </c>
      <c r="BA220" s="89">
        <v>17.270002534906709</v>
      </c>
      <c r="BB220" s="89">
        <v>17.077665776266805</v>
      </c>
      <c r="BC220" s="89">
        <v>16.913862046834986</v>
      </c>
      <c r="BD220" s="89">
        <v>16.782897093074027</v>
      </c>
      <c r="BE220" s="89">
        <v>16.186551948161348</v>
      </c>
      <c r="BF220" s="89">
        <v>15.563016020434597</v>
      </c>
      <c r="BG220" s="89">
        <v>15.333366064356484</v>
      </c>
      <c r="BH220" s="89">
        <v>15.131529929323275</v>
      </c>
      <c r="BI220" s="89">
        <v>14.845480283644443</v>
      </c>
      <c r="BJ220" s="89">
        <v>14.501648705872759</v>
      </c>
      <c r="BK220" s="89">
        <v>13.931014647492729</v>
      </c>
      <c r="BL220" s="89">
        <v>13.380434519172264</v>
      </c>
      <c r="BM220" s="89">
        <v>12.96376948997302</v>
      </c>
    </row>
    <row r="221" spans="1:65" ht="12.75" customHeight="1" x14ac:dyDescent="0.4">
      <c r="B221" s="96" t="s">
        <v>52</v>
      </c>
      <c r="C221" s="89" t="s">
        <v>32</v>
      </c>
      <c r="D221" s="89" t="s">
        <v>32</v>
      </c>
      <c r="E221" s="89" t="s">
        <v>32</v>
      </c>
      <c r="F221" s="89" t="s">
        <v>32</v>
      </c>
      <c r="G221" s="89">
        <v>15</v>
      </c>
      <c r="H221" s="89">
        <v>16</v>
      </c>
      <c r="I221" s="89">
        <v>15</v>
      </c>
      <c r="J221" s="89">
        <v>16</v>
      </c>
      <c r="K221" s="89">
        <v>17</v>
      </c>
      <c r="L221" s="89">
        <v>17</v>
      </c>
      <c r="M221" s="89">
        <v>12</v>
      </c>
      <c r="N221" s="89">
        <v>15</v>
      </c>
      <c r="O221" s="89">
        <v>15</v>
      </c>
      <c r="P221" s="89">
        <v>14</v>
      </c>
      <c r="Q221" s="89">
        <v>11</v>
      </c>
      <c r="R221" s="89">
        <v>11</v>
      </c>
      <c r="S221" s="89">
        <v>4</v>
      </c>
      <c r="T221" s="89">
        <v>3</v>
      </c>
      <c r="U221" s="89">
        <v>2</v>
      </c>
      <c r="V221" s="89">
        <v>2</v>
      </c>
      <c r="W221" s="89">
        <v>3</v>
      </c>
      <c r="X221" s="89">
        <v>2</v>
      </c>
      <c r="Y221" s="89">
        <v>1</v>
      </c>
      <c r="Z221" s="89">
        <v>1</v>
      </c>
      <c r="AA221" s="89">
        <v>1</v>
      </c>
      <c r="AB221" s="89">
        <v>1</v>
      </c>
      <c r="AC221" s="89">
        <v>0</v>
      </c>
      <c r="AD221" s="89">
        <v>1</v>
      </c>
      <c r="AE221" s="89">
        <v>3</v>
      </c>
      <c r="AF221" s="89">
        <v>2</v>
      </c>
      <c r="AG221" s="89">
        <v>3</v>
      </c>
      <c r="AH221" s="89">
        <v>1</v>
      </c>
      <c r="AI221" s="89">
        <v>2</v>
      </c>
      <c r="AJ221" s="89">
        <v>2</v>
      </c>
      <c r="AK221" s="89">
        <v>6</v>
      </c>
      <c r="AL221" s="89">
        <v>5</v>
      </c>
      <c r="AM221" s="89">
        <v>5</v>
      </c>
      <c r="AN221" s="89">
        <v>5</v>
      </c>
      <c r="AO221" s="89">
        <v>5</v>
      </c>
      <c r="AP221" s="89">
        <v>5</v>
      </c>
      <c r="AQ221" s="93">
        <v>7</v>
      </c>
      <c r="AR221" s="89">
        <v>7</v>
      </c>
      <c r="AS221" s="89">
        <v>3</v>
      </c>
      <c r="AT221" s="89">
        <v>3.329945481939721</v>
      </c>
      <c r="AU221" s="89">
        <v>3.5287822284486441</v>
      </c>
      <c r="AV221" s="89">
        <v>3.6302051271762776</v>
      </c>
      <c r="AW221" s="89">
        <v>3.6437752889193362</v>
      </c>
      <c r="AX221" s="89">
        <v>3.599196566332953</v>
      </c>
      <c r="AY221" s="89">
        <v>3.6929970702900472</v>
      </c>
      <c r="AZ221" s="89">
        <v>3.8902192458179088</v>
      </c>
      <c r="BA221" s="89">
        <v>3.9671849259801348</v>
      </c>
      <c r="BB221" s="89">
        <v>3.9537089826860865</v>
      </c>
      <c r="BC221" s="89">
        <v>4.0202718573134755</v>
      </c>
      <c r="BD221" s="89">
        <v>4.1474241893240205</v>
      </c>
      <c r="BE221" s="89">
        <v>4.153394234611171</v>
      </c>
      <c r="BF221" s="89">
        <v>4.0659885702958185</v>
      </c>
      <c r="BG221" s="89">
        <v>3.9874832438459524</v>
      </c>
      <c r="BH221" s="89">
        <v>3.9177788141498575</v>
      </c>
      <c r="BI221" s="89">
        <v>3.8919027878676884</v>
      </c>
      <c r="BJ221" s="89">
        <v>3.8991050993035872</v>
      </c>
      <c r="BK221" s="89">
        <v>3.8132789673267626</v>
      </c>
      <c r="BL221" s="89">
        <v>3.6590639638821099</v>
      </c>
      <c r="BM221" s="89">
        <v>3.5128272956596862</v>
      </c>
    </row>
    <row r="222" spans="1:65" ht="12.75" customHeight="1" x14ac:dyDescent="0.4">
      <c r="B222" s="96" t="s">
        <v>53</v>
      </c>
      <c r="C222" s="89" t="s">
        <v>32</v>
      </c>
      <c r="D222" s="89" t="s">
        <v>32</v>
      </c>
      <c r="E222" s="89" t="s">
        <v>32</v>
      </c>
      <c r="F222" s="89" t="s">
        <v>32</v>
      </c>
      <c r="G222" s="89">
        <v>1</v>
      </c>
      <c r="H222" s="89">
        <v>3</v>
      </c>
      <c r="I222" s="89">
        <v>2</v>
      </c>
      <c r="J222" s="89">
        <v>2</v>
      </c>
      <c r="K222" s="89">
        <v>1</v>
      </c>
      <c r="L222" s="89">
        <v>1</v>
      </c>
      <c r="M222" s="89">
        <v>0</v>
      </c>
      <c r="N222" s="89">
        <v>0</v>
      </c>
      <c r="O222" s="89">
        <v>0</v>
      </c>
      <c r="P222" s="89">
        <v>0</v>
      </c>
      <c r="Q222" s="89">
        <v>0</v>
      </c>
      <c r="R222" s="89">
        <v>0</v>
      </c>
      <c r="S222" s="89">
        <v>0</v>
      </c>
      <c r="T222" s="89">
        <v>1</v>
      </c>
      <c r="U222" s="89">
        <v>1</v>
      </c>
      <c r="V222" s="89">
        <v>1</v>
      </c>
      <c r="W222" s="89">
        <v>0</v>
      </c>
      <c r="X222" s="89">
        <v>0</v>
      </c>
      <c r="Y222" s="89">
        <v>0</v>
      </c>
      <c r="Z222" s="89">
        <v>0</v>
      </c>
      <c r="AA222" s="89">
        <v>0</v>
      </c>
      <c r="AB222" s="89">
        <v>0</v>
      </c>
      <c r="AC222" s="89">
        <v>0</v>
      </c>
      <c r="AD222" s="89">
        <v>0</v>
      </c>
      <c r="AE222" s="89">
        <v>0</v>
      </c>
      <c r="AF222" s="89">
        <v>0</v>
      </c>
      <c r="AG222" s="89">
        <v>0</v>
      </c>
      <c r="AJ222" s="89">
        <v>1</v>
      </c>
      <c r="AK222" s="89">
        <v>3</v>
      </c>
      <c r="AL222" s="89">
        <v>3</v>
      </c>
      <c r="AM222" s="89">
        <v>3</v>
      </c>
      <c r="AN222" s="89">
        <v>2</v>
      </c>
      <c r="AO222" s="89">
        <v>2</v>
      </c>
      <c r="AP222" s="89">
        <v>2</v>
      </c>
      <c r="AQ222" s="93">
        <v>2</v>
      </c>
      <c r="AR222" s="89">
        <v>2</v>
      </c>
      <c r="AS222" s="89">
        <v>2</v>
      </c>
      <c r="AT222" s="89">
        <v>1.880437316667555</v>
      </c>
      <c r="AU222" s="89">
        <v>1.7596323333219679</v>
      </c>
      <c r="AV222" s="89">
        <v>1.6389408550644979</v>
      </c>
      <c r="AW222" s="89">
        <v>1.5216322579051365</v>
      </c>
      <c r="AX222" s="89">
        <v>1.4055116710331295</v>
      </c>
      <c r="AY222" s="89">
        <v>1.2899062249089994</v>
      </c>
      <c r="AZ222" s="89">
        <v>1.1749911537008411</v>
      </c>
      <c r="BA222" s="89">
        <v>1.0652320305729701</v>
      </c>
      <c r="BB222" s="89">
        <v>0.9607518057789759</v>
      </c>
      <c r="BC222" s="89">
        <v>0.86388006354758873</v>
      </c>
      <c r="BD222" s="89">
        <v>0.77236328138414667</v>
      </c>
      <c r="BE222" s="89">
        <v>0.69384805047698483</v>
      </c>
      <c r="BF222" s="89">
        <v>0.62540234484178403</v>
      </c>
      <c r="BG222" s="89">
        <v>0.56865353427085352</v>
      </c>
      <c r="BH222" s="89">
        <v>0.52109779525544819</v>
      </c>
      <c r="BI222" s="89">
        <v>0.48100729018546129</v>
      </c>
      <c r="BJ222" s="89">
        <v>0.44655049838168942</v>
      </c>
      <c r="BK222" s="89">
        <v>0.41659236302143915</v>
      </c>
      <c r="BL222" s="89">
        <v>0.39106670707498858</v>
      </c>
      <c r="BM222" s="89">
        <v>0.36982042187496528</v>
      </c>
    </row>
    <row r="223" spans="1:65" ht="12.75" customHeight="1" x14ac:dyDescent="0.4">
      <c r="B223" s="96" t="s">
        <v>54</v>
      </c>
      <c r="C223" s="89" t="s">
        <v>32</v>
      </c>
      <c r="D223" s="89" t="s">
        <v>32</v>
      </c>
      <c r="E223" s="89" t="s">
        <v>32</v>
      </c>
      <c r="F223" s="89" t="s">
        <v>32</v>
      </c>
      <c r="G223" s="89">
        <v>9</v>
      </c>
      <c r="H223" s="89">
        <v>10</v>
      </c>
      <c r="I223" s="89">
        <v>10</v>
      </c>
      <c r="J223" s="89">
        <v>9</v>
      </c>
      <c r="K223" s="89">
        <v>8</v>
      </c>
      <c r="L223" s="89">
        <v>7</v>
      </c>
      <c r="M223" s="89">
        <v>6</v>
      </c>
      <c r="N223" s="89">
        <v>7</v>
      </c>
      <c r="O223" s="89">
        <v>6</v>
      </c>
      <c r="P223" s="89">
        <v>4</v>
      </c>
      <c r="Q223" s="89">
        <v>3</v>
      </c>
      <c r="R223" s="89">
        <v>7</v>
      </c>
      <c r="S223" s="89">
        <v>6</v>
      </c>
      <c r="T223" s="89">
        <v>6</v>
      </c>
      <c r="U223" s="89">
        <v>6</v>
      </c>
      <c r="V223" s="89">
        <v>6</v>
      </c>
      <c r="W223" s="89">
        <v>6</v>
      </c>
      <c r="X223" s="89">
        <v>13</v>
      </c>
      <c r="Y223" s="89">
        <v>8</v>
      </c>
      <c r="Z223" s="89">
        <v>8</v>
      </c>
      <c r="AA223" s="89">
        <v>8</v>
      </c>
      <c r="AB223" s="89">
        <v>8</v>
      </c>
      <c r="AC223" s="89">
        <v>7</v>
      </c>
      <c r="AD223" s="89">
        <v>7</v>
      </c>
      <c r="AE223" s="89">
        <v>7</v>
      </c>
      <c r="AF223" s="89">
        <v>6</v>
      </c>
      <c r="AG223" s="89">
        <v>3</v>
      </c>
      <c r="AH223" s="89">
        <v>3</v>
      </c>
      <c r="AI223" s="89">
        <v>4</v>
      </c>
      <c r="AJ223" s="89">
        <v>4</v>
      </c>
      <c r="AK223" s="89">
        <v>3</v>
      </c>
      <c r="AL223" s="89">
        <v>5</v>
      </c>
      <c r="AM223" s="89">
        <v>4</v>
      </c>
      <c r="AN223" s="89">
        <v>4</v>
      </c>
      <c r="AO223" s="89">
        <v>7</v>
      </c>
      <c r="AP223" s="89">
        <v>7</v>
      </c>
      <c r="AQ223" s="93">
        <v>8</v>
      </c>
      <c r="AR223" s="89">
        <v>8</v>
      </c>
      <c r="AS223" s="89">
        <v>8</v>
      </c>
      <c r="AT223" s="89">
        <v>8.0571528372982435</v>
      </c>
      <c r="AU223" s="89">
        <v>8.1826816081075631</v>
      </c>
      <c r="AV223" s="89">
        <v>8.3798875311677818</v>
      </c>
      <c r="AW223" s="89">
        <v>8.4874047507856751</v>
      </c>
      <c r="AX223" s="89">
        <v>8.501847237030999</v>
      </c>
      <c r="AY223" s="89">
        <v>8.4103695997095542</v>
      </c>
      <c r="AZ223" s="89">
        <v>8.2285266230388192</v>
      </c>
      <c r="BA223" s="89">
        <v>8.1052972337313154</v>
      </c>
      <c r="BB223" s="89">
        <v>8.0297453758914656</v>
      </c>
      <c r="BC223" s="89">
        <v>7.8271855056644037</v>
      </c>
      <c r="BD223" s="89">
        <v>7.513473823927761</v>
      </c>
      <c r="BE223" s="89">
        <v>7.2006749650756303</v>
      </c>
      <c r="BF223" s="89">
        <v>6.8889990490350304</v>
      </c>
      <c r="BG223" s="89">
        <v>6.5950495375886531</v>
      </c>
      <c r="BH223" s="89">
        <v>6.3111747864751164</v>
      </c>
      <c r="BI223" s="89">
        <v>6.0267091857960358</v>
      </c>
      <c r="BJ223" s="89">
        <v>5.7485283576234378</v>
      </c>
      <c r="BK223" s="89">
        <v>5.359863339343419</v>
      </c>
      <c r="BL223" s="89">
        <v>5.0149219313308384</v>
      </c>
      <c r="BM223" s="89">
        <v>4.8173882217537161</v>
      </c>
    </row>
    <row r="224" spans="1:65" ht="12.75" customHeight="1" x14ac:dyDescent="0.4">
      <c r="B224" s="96" t="s">
        <v>58</v>
      </c>
      <c r="C224" s="89" t="s">
        <v>32</v>
      </c>
      <c r="D224" s="89" t="s">
        <v>32</v>
      </c>
      <c r="E224" s="89" t="s">
        <v>32</v>
      </c>
      <c r="F224" s="89" t="s">
        <v>32</v>
      </c>
      <c r="G224" s="89">
        <v>0</v>
      </c>
      <c r="H224" s="89">
        <v>0</v>
      </c>
      <c r="I224" s="89">
        <v>0</v>
      </c>
      <c r="J224" s="89">
        <v>0</v>
      </c>
      <c r="K224" s="89">
        <v>0</v>
      </c>
      <c r="L224" s="89">
        <v>0</v>
      </c>
      <c r="M224" s="89">
        <v>0</v>
      </c>
      <c r="N224" s="89">
        <v>0</v>
      </c>
      <c r="O224" s="89">
        <v>0</v>
      </c>
      <c r="P224" s="89">
        <v>0</v>
      </c>
      <c r="Q224" s="89">
        <v>0</v>
      </c>
      <c r="R224" s="89">
        <v>0</v>
      </c>
      <c r="S224" s="89">
        <v>7</v>
      </c>
      <c r="T224" s="89">
        <v>5</v>
      </c>
      <c r="U224" s="89">
        <v>6</v>
      </c>
      <c r="V224" s="89">
        <v>7</v>
      </c>
      <c r="W224" s="89">
        <v>9</v>
      </c>
      <c r="X224" s="89">
        <v>10</v>
      </c>
      <c r="Y224" s="89">
        <v>10</v>
      </c>
      <c r="Z224" s="89">
        <v>10</v>
      </c>
      <c r="AA224" s="89">
        <v>10</v>
      </c>
      <c r="AB224" s="89">
        <v>9</v>
      </c>
      <c r="AC224" s="89">
        <v>9</v>
      </c>
      <c r="AD224" s="89">
        <v>9</v>
      </c>
      <c r="AE224" s="89">
        <v>11</v>
      </c>
      <c r="AF224" s="89">
        <v>11</v>
      </c>
      <c r="AG224" s="89">
        <v>10</v>
      </c>
      <c r="AH224" s="89">
        <v>9</v>
      </c>
      <c r="AI224" s="89">
        <v>9</v>
      </c>
      <c r="AJ224" s="89">
        <v>9</v>
      </c>
      <c r="AK224" s="89">
        <v>11</v>
      </c>
      <c r="AL224" s="89">
        <v>11</v>
      </c>
      <c r="AM224" s="89">
        <v>11</v>
      </c>
      <c r="AN224" s="89">
        <v>10</v>
      </c>
      <c r="AO224" s="89">
        <v>8</v>
      </c>
      <c r="AP224" s="89">
        <v>8</v>
      </c>
      <c r="AQ224" s="93">
        <v>5</v>
      </c>
      <c r="AR224" s="89">
        <v>5</v>
      </c>
      <c r="AS224" s="89">
        <v>6</v>
      </c>
      <c r="AT224" s="89">
        <v>5.8041395532696143</v>
      </c>
      <c r="AU224" s="89">
        <v>5.6209202762278787</v>
      </c>
      <c r="AV224" s="89">
        <v>5.4478597346082118</v>
      </c>
      <c r="AW224" s="89">
        <v>5.27842218913844</v>
      </c>
      <c r="AX224" s="89">
        <v>5.1124360333144407</v>
      </c>
      <c r="AY224" s="89">
        <v>4.9500137700523403</v>
      </c>
      <c r="AZ224" s="89">
        <v>4.7933452772454004</v>
      </c>
      <c r="BA224" s="89">
        <v>4.6410343169163175</v>
      </c>
      <c r="BB224" s="89">
        <v>4.4954574656271493</v>
      </c>
      <c r="BC224" s="89">
        <v>4.3453180646072633</v>
      </c>
      <c r="BD224" s="89">
        <v>4.1936948874655862</v>
      </c>
      <c r="BE224" s="89">
        <v>4.0372391531865208</v>
      </c>
      <c r="BF224" s="89">
        <v>3.8803722713097444</v>
      </c>
      <c r="BG224" s="89">
        <v>3.6485873450921429</v>
      </c>
      <c r="BH224" s="89">
        <v>3.4333265747093078</v>
      </c>
      <c r="BI224" s="89">
        <v>2.8464642281559587</v>
      </c>
      <c r="BJ224" s="89">
        <v>2.2990642984007974</v>
      </c>
      <c r="BK224" s="89">
        <v>2.1952948155139298</v>
      </c>
      <c r="BL224" s="89">
        <v>2.0897334311749827</v>
      </c>
      <c r="BM224" s="89">
        <v>1.9828831617201579</v>
      </c>
    </row>
    <row r="225" spans="1:65" ht="12.75" customHeight="1" x14ac:dyDescent="0.4">
      <c r="B225" s="96" t="s">
        <v>59</v>
      </c>
      <c r="C225" s="96">
        <v>410</v>
      </c>
      <c r="D225" s="96">
        <v>396</v>
      </c>
      <c r="E225" s="96">
        <v>382</v>
      </c>
      <c r="F225" s="96">
        <v>363</v>
      </c>
      <c r="G225" s="96">
        <v>344</v>
      </c>
      <c r="H225" s="96">
        <v>324</v>
      </c>
      <c r="I225" s="96">
        <v>298</v>
      </c>
      <c r="J225" s="96">
        <v>276</v>
      </c>
      <c r="K225" s="96">
        <v>270</v>
      </c>
      <c r="L225" s="96">
        <v>266</v>
      </c>
      <c r="M225" s="96">
        <v>239</v>
      </c>
      <c r="N225" s="96">
        <v>242</v>
      </c>
      <c r="O225" s="96">
        <v>222</v>
      </c>
      <c r="P225" s="96">
        <v>205</v>
      </c>
      <c r="Q225" s="96">
        <v>198</v>
      </c>
      <c r="R225" s="96">
        <v>184</v>
      </c>
      <c r="S225" s="96">
        <v>193</v>
      </c>
      <c r="T225" s="96">
        <v>203</v>
      </c>
      <c r="U225" s="96">
        <v>201</v>
      </c>
      <c r="V225" s="96">
        <v>196</v>
      </c>
      <c r="W225" s="96">
        <v>190</v>
      </c>
      <c r="X225" s="96">
        <v>194</v>
      </c>
      <c r="Y225" s="96">
        <v>187</v>
      </c>
      <c r="Z225" s="96">
        <v>172</v>
      </c>
      <c r="AA225" s="96">
        <v>179</v>
      </c>
      <c r="AB225" s="96">
        <v>182</v>
      </c>
      <c r="AC225" s="96">
        <v>171</v>
      </c>
      <c r="AD225" s="96">
        <v>178</v>
      </c>
      <c r="AE225" s="96">
        <v>177</v>
      </c>
      <c r="AF225" s="96">
        <v>180</v>
      </c>
      <c r="AG225" s="96">
        <v>173</v>
      </c>
      <c r="AH225" s="96">
        <v>163</v>
      </c>
      <c r="AI225" s="96">
        <v>150</v>
      </c>
      <c r="AJ225" s="96">
        <v>158</v>
      </c>
      <c r="AK225" s="96">
        <v>157</v>
      </c>
      <c r="AL225" s="96">
        <v>158</v>
      </c>
      <c r="AM225" s="96">
        <v>155</v>
      </c>
      <c r="AN225" s="96">
        <v>155</v>
      </c>
      <c r="AO225" s="96">
        <v>148</v>
      </c>
      <c r="AP225" s="96">
        <v>148</v>
      </c>
      <c r="AQ225" s="122">
        <v>136</v>
      </c>
      <c r="AR225" s="96">
        <v>135</v>
      </c>
      <c r="AS225" s="96">
        <v>143</v>
      </c>
      <c r="AT225" s="96">
        <v>153.29301227375171</v>
      </c>
      <c r="AU225" s="96">
        <v>161.49586389976793</v>
      </c>
      <c r="AV225" s="96">
        <v>168.54523938025889</v>
      </c>
      <c r="AW225" s="96">
        <v>174.3442142236905</v>
      </c>
      <c r="AX225" s="96">
        <v>179.02876691692163</v>
      </c>
      <c r="AY225" s="96">
        <v>182.25973579920029</v>
      </c>
      <c r="AZ225" s="96">
        <v>184.52014898819974</v>
      </c>
      <c r="BA225" s="96">
        <v>185.12502487653748</v>
      </c>
      <c r="BB225" s="96">
        <v>185.35713368641851</v>
      </c>
      <c r="BC225" s="96">
        <v>185.84951471972411</v>
      </c>
      <c r="BD225" s="96">
        <v>186.02990375152544</v>
      </c>
      <c r="BE225" s="96">
        <v>183.64777962732899</v>
      </c>
      <c r="BF225" s="96">
        <v>180.79389340941125</v>
      </c>
      <c r="BG225" s="96">
        <v>177.89814637230026</v>
      </c>
      <c r="BH225" s="96">
        <v>175.15080266677285</v>
      </c>
      <c r="BI225" s="96">
        <v>171.06071211090836</v>
      </c>
      <c r="BJ225" s="96">
        <v>167.11785160169808</v>
      </c>
      <c r="BK225" s="96">
        <v>163.48280338823071</v>
      </c>
      <c r="BL225" s="96">
        <v>159.70728757887628</v>
      </c>
      <c r="BM225" s="96">
        <v>156.15072350479647</v>
      </c>
    </row>
    <row r="226" spans="1:65" ht="12.75" customHeight="1" x14ac:dyDescent="0.4">
      <c r="A226" s="94"/>
      <c r="B226" s="96" t="s">
        <v>12</v>
      </c>
    </row>
    <row r="227" spans="1:65" ht="12.75" customHeight="1" x14ac:dyDescent="0.4">
      <c r="A227" s="94"/>
    </row>
    <row r="236" spans="1:65" ht="12.75" customHeight="1" x14ac:dyDescent="0.4">
      <c r="A236" s="104" t="s">
        <v>5</v>
      </c>
    </row>
    <row r="237" spans="1:65" ht="12.75" customHeight="1" x14ac:dyDescent="0.4">
      <c r="B237" s="96" t="s">
        <v>55</v>
      </c>
      <c r="C237" s="89" t="s">
        <v>32</v>
      </c>
      <c r="D237" s="89" t="s">
        <v>32</v>
      </c>
      <c r="E237" s="89" t="s">
        <v>32</v>
      </c>
      <c r="F237" s="89" t="s">
        <v>32</v>
      </c>
      <c r="G237" s="89">
        <v>171</v>
      </c>
      <c r="H237" s="89">
        <v>162</v>
      </c>
      <c r="I237" s="89">
        <v>106</v>
      </c>
      <c r="J237" s="89">
        <v>100</v>
      </c>
      <c r="K237" s="89">
        <v>92</v>
      </c>
      <c r="L237" s="89">
        <v>92</v>
      </c>
      <c r="M237" s="89">
        <v>80</v>
      </c>
      <c r="N237" s="89">
        <v>76</v>
      </c>
      <c r="O237" s="89">
        <v>67</v>
      </c>
      <c r="P237" s="89">
        <v>60</v>
      </c>
      <c r="Q237" s="89">
        <v>50</v>
      </c>
      <c r="R237" s="89">
        <v>38</v>
      </c>
      <c r="S237" s="89">
        <v>25</v>
      </c>
      <c r="T237" s="89">
        <v>9</v>
      </c>
      <c r="U237" s="89">
        <v>6</v>
      </c>
      <c r="V237" s="89">
        <v>0</v>
      </c>
      <c r="W237" s="89">
        <v>0</v>
      </c>
      <c r="X237" s="89">
        <v>0</v>
      </c>
      <c r="Y237" s="89">
        <v>0</v>
      </c>
      <c r="Z237" s="89">
        <v>0</v>
      </c>
      <c r="AA237" s="89">
        <v>0</v>
      </c>
      <c r="AB237" s="89">
        <v>0</v>
      </c>
      <c r="AC237" s="89">
        <v>0</v>
      </c>
      <c r="AD237" s="89">
        <v>0</v>
      </c>
      <c r="AE237" s="89">
        <v>0</v>
      </c>
      <c r="AF237" s="89">
        <v>0</v>
      </c>
      <c r="AG237" s="89">
        <v>0</v>
      </c>
      <c r="AH237" s="89">
        <v>0</v>
      </c>
      <c r="AI237" s="89">
        <v>0</v>
      </c>
      <c r="AJ237" s="89">
        <v>0</v>
      </c>
      <c r="AK237" s="89">
        <v>0</v>
      </c>
      <c r="AL237" s="89">
        <v>0</v>
      </c>
      <c r="AM237" s="89">
        <v>0</v>
      </c>
    </row>
    <row r="238" spans="1:65" ht="12.75" customHeight="1" x14ac:dyDescent="0.4">
      <c r="B238" s="96" t="s">
        <v>48</v>
      </c>
      <c r="C238" s="89" t="s">
        <v>32</v>
      </c>
      <c r="D238" s="89" t="s">
        <v>32</v>
      </c>
      <c r="E238" s="89" t="s">
        <v>32</v>
      </c>
      <c r="F238" s="89" t="s">
        <v>32</v>
      </c>
      <c r="G238" s="89">
        <v>598</v>
      </c>
      <c r="H238" s="89">
        <v>8</v>
      </c>
      <c r="I238" s="89">
        <v>13</v>
      </c>
      <c r="J238" s="89">
        <v>15</v>
      </c>
      <c r="K238" s="89">
        <v>14</v>
      </c>
      <c r="L238" s="89">
        <v>14</v>
      </c>
      <c r="M238" s="89">
        <v>11</v>
      </c>
      <c r="N238" s="89">
        <v>9</v>
      </c>
      <c r="O238" s="89">
        <v>9</v>
      </c>
      <c r="P238" s="89">
        <v>6</v>
      </c>
      <c r="Q238" s="89">
        <v>4</v>
      </c>
      <c r="R238" s="89">
        <v>4</v>
      </c>
      <c r="S238" s="89">
        <v>1</v>
      </c>
      <c r="T238" s="89">
        <v>1</v>
      </c>
      <c r="U238" s="89">
        <v>1</v>
      </c>
      <c r="V238" s="89">
        <v>0</v>
      </c>
      <c r="W238" s="89">
        <v>0</v>
      </c>
      <c r="X238" s="89">
        <v>0</v>
      </c>
      <c r="Y238" s="89">
        <v>0</v>
      </c>
      <c r="Z238" s="89">
        <v>0</v>
      </c>
      <c r="AA238" s="89">
        <v>0</v>
      </c>
      <c r="AB238" s="89">
        <v>0</v>
      </c>
      <c r="AC238" s="89">
        <v>0</v>
      </c>
      <c r="AD238" s="89">
        <v>0</v>
      </c>
      <c r="AE238" s="89">
        <v>0</v>
      </c>
      <c r="AF238" s="89">
        <v>0</v>
      </c>
      <c r="AG238" s="89">
        <v>0</v>
      </c>
      <c r="AH238" s="89">
        <v>0</v>
      </c>
      <c r="AI238" s="89">
        <v>0</v>
      </c>
      <c r="AJ238" s="89">
        <v>0</v>
      </c>
      <c r="AK238" s="89">
        <v>0</v>
      </c>
      <c r="AL238" s="89">
        <v>0</v>
      </c>
      <c r="AM238" s="89">
        <v>0</v>
      </c>
    </row>
    <row r="239" spans="1:65" ht="12.75" customHeight="1" x14ac:dyDescent="0.4">
      <c r="B239" s="96" t="s">
        <v>49</v>
      </c>
      <c r="C239" s="89" t="s">
        <v>32</v>
      </c>
      <c r="D239" s="89" t="s">
        <v>32</v>
      </c>
      <c r="E239" s="89" t="s">
        <v>32</v>
      </c>
      <c r="F239" s="89" t="s">
        <v>32</v>
      </c>
      <c r="G239" s="89">
        <v>530</v>
      </c>
      <c r="H239" s="89">
        <v>292</v>
      </c>
      <c r="I239" s="89">
        <v>52</v>
      </c>
      <c r="J239" s="89">
        <v>49</v>
      </c>
      <c r="K239" s="89">
        <v>43</v>
      </c>
      <c r="L239" s="89">
        <v>39</v>
      </c>
      <c r="M239" s="89">
        <v>33</v>
      </c>
      <c r="N239" s="89">
        <v>30</v>
      </c>
      <c r="O239" s="89">
        <v>21</v>
      </c>
      <c r="P239" s="89">
        <v>18</v>
      </c>
      <c r="Q239" s="89">
        <v>14</v>
      </c>
      <c r="R239" s="89">
        <v>9</v>
      </c>
      <c r="S239" s="89">
        <v>7</v>
      </c>
      <c r="T239" s="89">
        <v>4</v>
      </c>
      <c r="U239" s="89">
        <v>3</v>
      </c>
      <c r="V239" s="89">
        <v>0</v>
      </c>
      <c r="W239" s="89">
        <v>0</v>
      </c>
      <c r="X239" s="89">
        <v>0</v>
      </c>
      <c r="Y239" s="89">
        <v>0</v>
      </c>
      <c r="Z239" s="89">
        <v>0</v>
      </c>
      <c r="AA239" s="89">
        <v>0</v>
      </c>
      <c r="AB239" s="89">
        <v>0</v>
      </c>
      <c r="AC239" s="89">
        <v>0</v>
      </c>
      <c r="AD239" s="89">
        <v>0</v>
      </c>
      <c r="AE239" s="89">
        <v>0</v>
      </c>
      <c r="AF239" s="89">
        <v>0</v>
      </c>
      <c r="AG239" s="89">
        <v>0</v>
      </c>
      <c r="AH239" s="89">
        <v>0</v>
      </c>
      <c r="AI239" s="89">
        <v>0</v>
      </c>
      <c r="AJ239" s="89">
        <v>0</v>
      </c>
      <c r="AK239" s="89">
        <v>0</v>
      </c>
      <c r="AL239" s="89">
        <v>0</v>
      </c>
      <c r="AM239" s="89">
        <v>0</v>
      </c>
    </row>
    <row r="240" spans="1:65" ht="12.75" customHeight="1" x14ac:dyDescent="0.4">
      <c r="B240" s="96" t="s">
        <v>50</v>
      </c>
      <c r="C240" s="89" t="s">
        <v>32</v>
      </c>
      <c r="D240" s="89" t="s">
        <v>32</v>
      </c>
      <c r="E240" s="89" t="s">
        <v>32</v>
      </c>
      <c r="F240" s="89" t="s">
        <v>32</v>
      </c>
      <c r="G240" s="89">
        <v>39</v>
      </c>
      <c r="H240" s="89">
        <v>34</v>
      </c>
      <c r="I240" s="89">
        <v>33</v>
      </c>
      <c r="J240" s="89">
        <v>30</v>
      </c>
      <c r="K240" s="89">
        <v>25</v>
      </c>
      <c r="L240" s="89">
        <v>24</v>
      </c>
      <c r="M240" s="89">
        <v>17</v>
      </c>
      <c r="N240" s="89">
        <v>12</v>
      </c>
      <c r="O240" s="89">
        <v>11</v>
      </c>
      <c r="P240" s="89">
        <v>10</v>
      </c>
      <c r="Q240" s="89">
        <v>7</v>
      </c>
      <c r="R240" s="89">
        <v>6</v>
      </c>
      <c r="S240" s="89">
        <v>5</v>
      </c>
      <c r="T240" s="89">
        <v>6</v>
      </c>
      <c r="U240" s="89">
        <v>0</v>
      </c>
      <c r="V240" s="89">
        <v>0</v>
      </c>
      <c r="W240" s="89">
        <v>0</v>
      </c>
      <c r="X240" s="89">
        <v>0</v>
      </c>
      <c r="Y240" s="89">
        <v>0</v>
      </c>
      <c r="Z240" s="89">
        <v>0</v>
      </c>
      <c r="AA240" s="89">
        <v>0</v>
      </c>
      <c r="AB240" s="89">
        <v>0</v>
      </c>
      <c r="AC240" s="89">
        <v>0</v>
      </c>
      <c r="AD240" s="89">
        <v>0</v>
      </c>
      <c r="AE240" s="89">
        <v>0</v>
      </c>
      <c r="AF240" s="89">
        <v>0</v>
      </c>
      <c r="AG240" s="89">
        <v>0</v>
      </c>
      <c r="AH240" s="89">
        <v>0</v>
      </c>
      <c r="AI240" s="89">
        <v>0</v>
      </c>
      <c r="AJ240" s="89">
        <v>0</v>
      </c>
      <c r="AK240" s="89">
        <v>0</v>
      </c>
      <c r="AL240" s="89">
        <v>0</v>
      </c>
      <c r="AM240" s="89">
        <v>0</v>
      </c>
    </row>
    <row r="241" spans="1:64" ht="12.75" customHeight="1" x14ac:dyDescent="0.4">
      <c r="B241" s="96" t="s">
        <v>51</v>
      </c>
      <c r="C241" s="89" t="s">
        <v>32</v>
      </c>
      <c r="D241" s="89" t="s">
        <v>32</v>
      </c>
      <c r="E241" s="89" t="s">
        <v>32</v>
      </c>
      <c r="F241" s="89" t="s">
        <v>32</v>
      </c>
      <c r="G241" s="89">
        <v>24</v>
      </c>
      <c r="H241" s="89">
        <v>22</v>
      </c>
      <c r="I241" s="89">
        <v>15</v>
      </c>
      <c r="J241" s="89">
        <v>12</v>
      </c>
      <c r="K241" s="89">
        <v>12</v>
      </c>
      <c r="L241" s="89">
        <v>11</v>
      </c>
      <c r="M241" s="89">
        <v>11</v>
      </c>
      <c r="N241" s="89">
        <v>9</v>
      </c>
      <c r="O241" s="89">
        <v>8</v>
      </c>
      <c r="P241" s="89">
        <v>5</v>
      </c>
      <c r="Q241" s="89">
        <v>4</v>
      </c>
      <c r="R241" s="89">
        <v>4</v>
      </c>
      <c r="S241" s="89">
        <v>3</v>
      </c>
      <c r="T241" s="89">
        <v>3</v>
      </c>
      <c r="U241" s="89">
        <v>1</v>
      </c>
      <c r="V241" s="89">
        <v>0</v>
      </c>
      <c r="W241" s="89">
        <v>0</v>
      </c>
      <c r="X241" s="89">
        <v>0</v>
      </c>
      <c r="Y241" s="89">
        <v>0</v>
      </c>
      <c r="Z241" s="89">
        <v>0</v>
      </c>
      <c r="AA241" s="89">
        <v>0</v>
      </c>
      <c r="AB241" s="89">
        <v>0</v>
      </c>
      <c r="AC241" s="89">
        <v>0</v>
      </c>
      <c r="AD241" s="89">
        <v>0</v>
      </c>
      <c r="AE241" s="89">
        <v>0</v>
      </c>
      <c r="AF241" s="89">
        <v>0</v>
      </c>
      <c r="AG241" s="89">
        <v>0</v>
      </c>
      <c r="AH241" s="89">
        <v>0</v>
      </c>
      <c r="AI241" s="89">
        <v>0</v>
      </c>
      <c r="AJ241" s="89">
        <v>0</v>
      </c>
      <c r="AK241" s="89">
        <v>0</v>
      </c>
      <c r="AL241" s="89">
        <v>0</v>
      </c>
      <c r="AM241" s="89">
        <v>0</v>
      </c>
    </row>
    <row r="242" spans="1:64" ht="12.75" customHeight="1" x14ac:dyDescent="0.4">
      <c r="B242" s="96" t="s">
        <v>52</v>
      </c>
      <c r="C242" s="89" t="s">
        <v>32</v>
      </c>
      <c r="D242" s="89" t="s">
        <v>32</v>
      </c>
      <c r="E242" s="89" t="s">
        <v>32</v>
      </c>
      <c r="F242" s="89" t="s">
        <v>32</v>
      </c>
      <c r="G242" s="89">
        <v>10</v>
      </c>
      <c r="H242" s="89">
        <v>9</v>
      </c>
      <c r="I242" s="89">
        <v>5</v>
      </c>
      <c r="J242" s="89">
        <v>4</v>
      </c>
      <c r="K242" s="89">
        <v>5</v>
      </c>
      <c r="L242" s="89">
        <v>5</v>
      </c>
      <c r="M242" s="89">
        <v>4</v>
      </c>
      <c r="N242" s="89">
        <v>4</v>
      </c>
      <c r="O242" s="89">
        <v>3</v>
      </c>
      <c r="P242" s="89">
        <v>3</v>
      </c>
      <c r="Q242" s="89">
        <v>3</v>
      </c>
      <c r="R242" s="89">
        <v>2</v>
      </c>
      <c r="S242" s="89">
        <v>0</v>
      </c>
      <c r="T242" s="89">
        <v>0</v>
      </c>
      <c r="U242" s="89">
        <v>0</v>
      </c>
      <c r="V242" s="89">
        <v>0</v>
      </c>
      <c r="W242" s="89">
        <v>0</v>
      </c>
      <c r="X242" s="89">
        <v>0</v>
      </c>
      <c r="Y242" s="89">
        <v>0</v>
      </c>
      <c r="Z242" s="89">
        <v>0</v>
      </c>
      <c r="AA242" s="89">
        <v>0</v>
      </c>
      <c r="AB242" s="89">
        <v>0</v>
      </c>
      <c r="AC242" s="89">
        <v>0</v>
      </c>
      <c r="AD242" s="89">
        <v>0</v>
      </c>
      <c r="AE242" s="89">
        <v>0</v>
      </c>
      <c r="AF242" s="89">
        <v>0</v>
      </c>
      <c r="AG242" s="89">
        <v>0</v>
      </c>
      <c r="AH242" s="89">
        <v>0</v>
      </c>
      <c r="AI242" s="89">
        <v>0</v>
      </c>
      <c r="AJ242" s="89">
        <v>0</v>
      </c>
      <c r="AK242" s="89">
        <v>0</v>
      </c>
      <c r="AL242" s="89">
        <v>0</v>
      </c>
      <c r="AM242" s="89">
        <v>0</v>
      </c>
    </row>
    <row r="243" spans="1:64" ht="12.75" customHeight="1" x14ac:dyDescent="0.4">
      <c r="B243" s="96" t="s">
        <v>53</v>
      </c>
      <c r="C243" s="89" t="s">
        <v>32</v>
      </c>
      <c r="D243" s="89" t="s">
        <v>32</v>
      </c>
      <c r="E243" s="89" t="s">
        <v>32</v>
      </c>
      <c r="F243" s="89" t="s">
        <v>32</v>
      </c>
      <c r="G243" s="89">
        <v>4</v>
      </c>
      <c r="H243" s="89">
        <v>4</v>
      </c>
      <c r="I243" s="89">
        <v>4</v>
      </c>
      <c r="J243" s="89">
        <v>4</v>
      </c>
      <c r="K243" s="89">
        <v>3</v>
      </c>
      <c r="L243" s="89">
        <v>3</v>
      </c>
      <c r="M243" s="89">
        <v>3</v>
      </c>
      <c r="N243" s="89">
        <v>2</v>
      </c>
      <c r="O243" s="89">
        <v>2</v>
      </c>
      <c r="P243" s="89">
        <v>1</v>
      </c>
      <c r="Q243" s="89">
        <v>1</v>
      </c>
      <c r="R243" s="89">
        <v>0</v>
      </c>
      <c r="S243" s="89">
        <v>1</v>
      </c>
      <c r="T243" s="89">
        <v>0</v>
      </c>
      <c r="U243" s="89">
        <v>1</v>
      </c>
      <c r="V243" s="89">
        <v>0</v>
      </c>
      <c r="W243" s="89">
        <v>0</v>
      </c>
      <c r="X243" s="89">
        <v>0</v>
      </c>
      <c r="Y243" s="89">
        <v>0</v>
      </c>
      <c r="Z243" s="89">
        <v>0</v>
      </c>
      <c r="AA243" s="89">
        <v>0</v>
      </c>
      <c r="AB243" s="89">
        <v>0</v>
      </c>
      <c r="AC243" s="89">
        <v>0</v>
      </c>
      <c r="AD243" s="89">
        <v>0</v>
      </c>
      <c r="AE243" s="89">
        <v>0</v>
      </c>
      <c r="AF243" s="89">
        <v>0</v>
      </c>
      <c r="AG243" s="89">
        <v>0</v>
      </c>
      <c r="AH243" s="89">
        <v>0</v>
      </c>
      <c r="AI243" s="89">
        <v>0</v>
      </c>
      <c r="AJ243" s="89">
        <v>0</v>
      </c>
      <c r="AK243" s="89">
        <v>0</v>
      </c>
      <c r="AL243" s="89">
        <v>0</v>
      </c>
      <c r="AM243" s="89">
        <v>0</v>
      </c>
    </row>
    <row r="244" spans="1:64" ht="12.75" customHeight="1" x14ac:dyDescent="0.4">
      <c r="B244" s="96" t="s">
        <v>54</v>
      </c>
      <c r="C244" s="89" t="s">
        <v>32</v>
      </c>
      <c r="D244" s="89" t="s">
        <v>32</v>
      </c>
      <c r="E244" s="89" t="s">
        <v>32</v>
      </c>
      <c r="F244" s="89" t="s">
        <v>32</v>
      </c>
      <c r="G244" s="89">
        <v>28</v>
      </c>
      <c r="H244" s="89">
        <v>24</v>
      </c>
      <c r="I244" s="89">
        <v>15</v>
      </c>
      <c r="J244" s="89">
        <v>13</v>
      </c>
      <c r="K244" s="89">
        <v>12</v>
      </c>
      <c r="L244" s="89">
        <v>12</v>
      </c>
      <c r="M244" s="89">
        <v>11</v>
      </c>
      <c r="N244" s="89">
        <v>11</v>
      </c>
      <c r="O244" s="89">
        <v>10</v>
      </c>
      <c r="P244" s="89">
        <v>9</v>
      </c>
      <c r="Q244" s="89">
        <v>8</v>
      </c>
      <c r="R244" s="89">
        <v>6</v>
      </c>
      <c r="S244" s="89">
        <v>5</v>
      </c>
      <c r="T244" s="89">
        <v>3</v>
      </c>
      <c r="U244" s="89">
        <v>2</v>
      </c>
      <c r="V244" s="89">
        <v>0</v>
      </c>
      <c r="W244" s="89">
        <v>0</v>
      </c>
      <c r="X244" s="89">
        <v>0</v>
      </c>
      <c r="Y244" s="89">
        <v>0</v>
      </c>
      <c r="Z244" s="89">
        <v>0</v>
      </c>
      <c r="AA244" s="89">
        <v>0</v>
      </c>
      <c r="AB244" s="89">
        <v>0</v>
      </c>
      <c r="AC244" s="89">
        <v>0</v>
      </c>
      <c r="AD244" s="89">
        <v>0</v>
      </c>
      <c r="AE244" s="89">
        <v>0</v>
      </c>
      <c r="AF244" s="89">
        <v>0</v>
      </c>
      <c r="AG244" s="89">
        <v>0</v>
      </c>
      <c r="AH244" s="89">
        <v>0</v>
      </c>
      <c r="AI244" s="89">
        <v>0</v>
      </c>
      <c r="AJ244" s="89">
        <v>0</v>
      </c>
      <c r="AK244" s="89">
        <v>0</v>
      </c>
      <c r="AL244" s="89">
        <v>0</v>
      </c>
      <c r="AM244" s="89">
        <v>0</v>
      </c>
    </row>
    <row r="245" spans="1:64" ht="12.75" customHeight="1" x14ac:dyDescent="0.4">
      <c r="B245" s="96" t="s">
        <v>58</v>
      </c>
      <c r="C245" s="89" t="s">
        <v>32</v>
      </c>
      <c r="D245" s="89" t="s">
        <v>32</v>
      </c>
      <c r="E245" s="89" t="s">
        <v>32</v>
      </c>
      <c r="F245" s="89" t="s">
        <v>32</v>
      </c>
      <c r="G245" s="89">
        <v>0</v>
      </c>
      <c r="H245" s="89">
        <v>0</v>
      </c>
      <c r="I245" s="89">
        <v>0</v>
      </c>
      <c r="J245" s="89">
        <v>0</v>
      </c>
      <c r="K245" s="89">
        <v>0</v>
      </c>
      <c r="L245" s="89">
        <v>0</v>
      </c>
      <c r="M245" s="89">
        <v>0</v>
      </c>
      <c r="N245" s="89">
        <v>0</v>
      </c>
      <c r="O245" s="89">
        <v>0</v>
      </c>
      <c r="P245" s="89">
        <v>0</v>
      </c>
      <c r="Q245" s="89">
        <v>0</v>
      </c>
      <c r="R245" s="89">
        <v>0</v>
      </c>
      <c r="S245" s="89">
        <v>2</v>
      </c>
      <c r="T245" s="89">
        <v>2</v>
      </c>
      <c r="U245" s="89">
        <v>0</v>
      </c>
      <c r="V245" s="89">
        <v>0</v>
      </c>
      <c r="W245" s="89">
        <v>0</v>
      </c>
      <c r="X245" s="89">
        <v>0</v>
      </c>
      <c r="Y245" s="89">
        <v>0</v>
      </c>
      <c r="Z245" s="89">
        <v>0</v>
      </c>
      <c r="AA245" s="89">
        <v>0</v>
      </c>
      <c r="AB245" s="89">
        <v>0</v>
      </c>
      <c r="AC245" s="89">
        <v>0</v>
      </c>
      <c r="AD245" s="89">
        <v>0</v>
      </c>
      <c r="AE245" s="89">
        <v>0</v>
      </c>
      <c r="AF245" s="89">
        <v>0</v>
      </c>
      <c r="AG245" s="89">
        <v>0</v>
      </c>
      <c r="AH245" s="89">
        <v>0</v>
      </c>
      <c r="AI245" s="89">
        <v>0</v>
      </c>
      <c r="AJ245" s="89">
        <v>0</v>
      </c>
      <c r="AK245" s="89">
        <v>0</v>
      </c>
      <c r="AL245" s="89">
        <v>0</v>
      </c>
      <c r="AM245" s="89">
        <v>0</v>
      </c>
    </row>
    <row r="246" spans="1:64" ht="12.75" customHeight="1" x14ac:dyDescent="0.4">
      <c r="B246" s="96" t="s">
        <v>59</v>
      </c>
      <c r="C246" s="96">
        <v>3165</v>
      </c>
      <c r="D246" s="96">
        <v>2427.5</v>
      </c>
      <c r="E246" s="96">
        <v>1690</v>
      </c>
      <c r="F246" s="96">
        <v>1547</v>
      </c>
      <c r="G246" s="96">
        <v>1404</v>
      </c>
      <c r="H246" s="96">
        <v>555</v>
      </c>
      <c r="I246" s="96">
        <v>243</v>
      </c>
      <c r="J246" s="96">
        <v>227</v>
      </c>
      <c r="K246" s="96">
        <v>206</v>
      </c>
      <c r="L246" s="96">
        <v>200</v>
      </c>
      <c r="M246" s="96">
        <v>170</v>
      </c>
      <c r="N246" s="96">
        <v>153</v>
      </c>
      <c r="O246" s="96">
        <v>131</v>
      </c>
      <c r="P246" s="96">
        <v>112</v>
      </c>
      <c r="Q246" s="96">
        <v>91</v>
      </c>
      <c r="R246" s="96">
        <v>69</v>
      </c>
      <c r="S246" s="96">
        <v>49</v>
      </c>
      <c r="T246" s="96">
        <v>28</v>
      </c>
      <c r="U246" s="96">
        <v>14</v>
      </c>
      <c r="V246" s="96">
        <v>0</v>
      </c>
      <c r="W246" s="96">
        <v>0</v>
      </c>
      <c r="X246" s="96">
        <v>0</v>
      </c>
      <c r="Y246" s="96">
        <v>0</v>
      </c>
      <c r="Z246" s="96">
        <v>0</v>
      </c>
      <c r="AA246" s="96">
        <v>0</v>
      </c>
      <c r="AB246" s="96">
        <v>0</v>
      </c>
      <c r="AC246" s="96">
        <v>0</v>
      </c>
      <c r="AD246" s="96">
        <v>0</v>
      </c>
      <c r="AE246" s="96">
        <v>0</v>
      </c>
      <c r="AF246" s="96">
        <v>0</v>
      </c>
      <c r="AG246" s="96">
        <v>0</v>
      </c>
      <c r="AH246" s="96">
        <v>0</v>
      </c>
      <c r="AI246" s="96">
        <v>0</v>
      </c>
      <c r="AJ246" s="96">
        <v>0</v>
      </c>
      <c r="AK246" s="96">
        <v>0</v>
      </c>
      <c r="AL246" s="96">
        <v>0</v>
      </c>
      <c r="AM246" s="96">
        <v>0</v>
      </c>
      <c r="AN246" s="96"/>
      <c r="AO246" s="96"/>
      <c r="AP246" s="96"/>
      <c r="AQ246" s="122"/>
      <c r="AR246" s="96"/>
      <c r="AS246" s="96"/>
      <c r="AT246" s="96"/>
      <c r="AU246" s="96"/>
      <c r="AV246" s="96"/>
      <c r="AW246" s="96"/>
      <c r="AX246" s="96"/>
      <c r="AY246" s="96"/>
      <c r="AZ246" s="96"/>
      <c r="BA246" s="96"/>
      <c r="BB246" s="96"/>
      <c r="BC246" s="96"/>
      <c r="BD246" s="96"/>
      <c r="BE246" s="96"/>
      <c r="BF246" s="96"/>
      <c r="BG246" s="96"/>
      <c r="BH246" s="96"/>
      <c r="BI246" s="96"/>
      <c r="BJ246" s="96"/>
      <c r="BK246" s="96"/>
      <c r="BL246" s="96"/>
    </row>
    <row r="247" spans="1:64" ht="12.75" customHeight="1" x14ac:dyDescent="0.4">
      <c r="A247" s="94"/>
      <c r="B247" s="96" t="s">
        <v>12</v>
      </c>
    </row>
    <row r="248" spans="1:64" ht="12.75" customHeight="1" x14ac:dyDescent="0.4">
      <c r="A248" s="94"/>
    </row>
    <row r="249" spans="1:64" ht="12.75" customHeight="1" x14ac:dyDescent="0.4">
      <c r="A249" s="94"/>
    </row>
    <row r="250" spans="1:64" ht="12.75" customHeight="1" x14ac:dyDescent="0.4">
      <c r="A250" s="94"/>
    </row>
    <row r="251" spans="1:64" ht="12.75" customHeight="1" x14ac:dyDescent="0.4">
      <c r="A251" s="94"/>
    </row>
    <row r="252" spans="1:64" ht="12.75" customHeight="1" x14ac:dyDescent="0.4">
      <c r="A252" s="94"/>
    </row>
    <row r="253" spans="1:64" ht="12.75" customHeight="1" x14ac:dyDescent="0.4">
      <c r="A253" s="94"/>
    </row>
    <row r="254" spans="1:64" ht="12.75" customHeight="1" x14ac:dyDescent="0.4">
      <c r="A254" s="94"/>
    </row>
    <row r="255" spans="1:64" ht="12.75" customHeight="1" x14ac:dyDescent="0.4">
      <c r="A255" s="94"/>
    </row>
    <row r="257" spans="1:65" ht="12.75" customHeight="1" x14ac:dyDescent="0.4">
      <c r="A257" s="104" t="s">
        <v>19</v>
      </c>
    </row>
    <row r="258" spans="1:65" ht="12.75" customHeight="1" x14ac:dyDescent="0.4">
      <c r="B258" s="96" t="s">
        <v>55</v>
      </c>
      <c r="C258" s="89" t="s">
        <v>32</v>
      </c>
      <c r="D258" s="89" t="s">
        <v>32</v>
      </c>
      <c r="E258" s="89" t="s">
        <v>32</v>
      </c>
      <c r="F258" s="89" t="s">
        <v>32</v>
      </c>
      <c r="G258" s="89">
        <v>193</v>
      </c>
      <c r="H258" s="89">
        <v>193</v>
      </c>
      <c r="I258" s="89">
        <v>191</v>
      </c>
      <c r="J258" s="89">
        <v>190</v>
      </c>
      <c r="K258" s="89">
        <v>184</v>
      </c>
      <c r="L258" s="89">
        <v>180</v>
      </c>
      <c r="M258" s="89">
        <v>178</v>
      </c>
      <c r="N258" s="89">
        <v>177</v>
      </c>
      <c r="O258" s="89">
        <v>173</v>
      </c>
      <c r="P258" s="89">
        <v>168</v>
      </c>
      <c r="Q258" s="89">
        <v>165</v>
      </c>
      <c r="R258" s="89">
        <v>161</v>
      </c>
      <c r="S258" s="89">
        <v>158</v>
      </c>
      <c r="T258" s="89">
        <v>157</v>
      </c>
      <c r="U258" s="89">
        <v>155</v>
      </c>
      <c r="V258" s="89">
        <v>153</v>
      </c>
      <c r="W258" s="89">
        <v>150</v>
      </c>
      <c r="X258" s="89">
        <v>148</v>
      </c>
      <c r="Y258" s="89">
        <v>145</v>
      </c>
      <c r="Z258" s="89">
        <v>140</v>
      </c>
      <c r="AA258" s="89">
        <v>139</v>
      </c>
      <c r="AB258" s="89">
        <v>137</v>
      </c>
      <c r="AC258" s="89">
        <v>136</v>
      </c>
      <c r="AD258" s="89">
        <v>133</v>
      </c>
      <c r="AE258" s="89">
        <v>131</v>
      </c>
      <c r="AF258" s="89">
        <v>126</v>
      </c>
      <c r="AG258" s="89">
        <v>126</v>
      </c>
      <c r="AH258" s="89">
        <v>123</v>
      </c>
      <c r="AI258" s="89">
        <v>123</v>
      </c>
      <c r="AJ258" s="89">
        <v>121</v>
      </c>
      <c r="AK258" s="89">
        <v>119</v>
      </c>
      <c r="AL258" s="89">
        <v>118</v>
      </c>
      <c r="AM258" s="89">
        <v>114</v>
      </c>
      <c r="AN258" s="89">
        <v>112</v>
      </c>
      <c r="AO258" s="89">
        <v>110</v>
      </c>
      <c r="AP258" s="89">
        <v>108</v>
      </c>
      <c r="AQ258" s="93">
        <v>108</v>
      </c>
      <c r="AR258" s="89">
        <v>108</v>
      </c>
      <c r="AS258" s="89">
        <v>104</v>
      </c>
      <c r="AT258" s="89">
        <v>103.246030994055</v>
      </c>
      <c r="AU258" s="89">
        <v>102.4847189103692</v>
      </c>
      <c r="AV258" s="89">
        <v>101.67212490212742</v>
      </c>
      <c r="AW258" s="89">
        <v>100.86597569193835</v>
      </c>
      <c r="AX258" s="89">
        <v>100.00632777439137</v>
      </c>
      <c r="AY258" s="89">
        <v>99.154293386970664</v>
      </c>
      <c r="AZ258" s="89">
        <v>98.244973403105064</v>
      </c>
      <c r="BA258" s="89">
        <v>97.344886357010353</v>
      </c>
      <c r="BB258" s="89">
        <v>96.383157912685022</v>
      </c>
      <c r="BC258" s="89">
        <v>95.430543931430648</v>
      </c>
      <c r="BD258" s="89">
        <v>94.411179901188206</v>
      </c>
      <c r="BE258" s="89">
        <v>93.402188157120023</v>
      </c>
      <c r="BF258" s="89">
        <v>92.321480824844215</v>
      </c>
      <c r="BG258" s="89">
        <v>91.251941014277079</v>
      </c>
      <c r="BH258" s="89">
        <v>90.104758759059166</v>
      </c>
      <c r="BI258" s="89">
        <v>88.970547202849644</v>
      </c>
      <c r="BJ258" s="89">
        <v>87.765224846800862</v>
      </c>
      <c r="BK258" s="89">
        <v>86.57555195278492</v>
      </c>
      <c r="BL258" s="89">
        <v>85.28073374089962</v>
      </c>
      <c r="BM258" s="89">
        <v>84.00457677765516</v>
      </c>
    </row>
    <row r="259" spans="1:65" ht="12.75" customHeight="1" x14ac:dyDescent="0.4">
      <c r="B259" s="96" t="s">
        <v>48</v>
      </c>
      <c r="C259" s="89" t="s">
        <v>32</v>
      </c>
      <c r="D259" s="89" t="s">
        <v>32</v>
      </c>
      <c r="E259" s="89" t="s">
        <v>32</v>
      </c>
      <c r="F259" s="89" t="s">
        <v>32</v>
      </c>
      <c r="G259" s="89">
        <v>145</v>
      </c>
      <c r="H259" s="89">
        <v>138</v>
      </c>
      <c r="I259" s="89">
        <v>130</v>
      </c>
      <c r="J259" s="89">
        <v>129</v>
      </c>
      <c r="K259" s="89">
        <v>127</v>
      </c>
      <c r="L259" s="89">
        <v>126</v>
      </c>
      <c r="M259" s="89">
        <v>125</v>
      </c>
      <c r="N259" s="89">
        <v>123</v>
      </c>
      <c r="O259" s="89">
        <v>120</v>
      </c>
      <c r="P259" s="89">
        <v>116</v>
      </c>
      <c r="Q259" s="89">
        <v>114</v>
      </c>
      <c r="R259" s="89">
        <v>115</v>
      </c>
      <c r="S259" s="89">
        <v>115</v>
      </c>
      <c r="T259" s="89">
        <v>113</v>
      </c>
      <c r="U259" s="89">
        <v>111</v>
      </c>
      <c r="V259" s="89">
        <v>108</v>
      </c>
      <c r="W259" s="89">
        <v>105</v>
      </c>
      <c r="X259" s="89">
        <v>103</v>
      </c>
      <c r="Y259" s="89">
        <v>101</v>
      </c>
      <c r="Z259" s="89">
        <v>100</v>
      </c>
      <c r="AA259" s="89">
        <v>100</v>
      </c>
      <c r="AB259" s="89">
        <v>98</v>
      </c>
      <c r="AC259" s="89">
        <v>97</v>
      </c>
      <c r="AD259" s="89">
        <v>96</v>
      </c>
      <c r="AE259" s="89">
        <v>97</v>
      </c>
      <c r="AF259" s="89">
        <v>93</v>
      </c>
      <c r="AG259" s="89">
        <v>88</v>
      </c>
      <c r="AH259" s="89">
        <v>86</v>
      </c>
      <c r="AI259" s="89">
        <v>81</v>
      </c>
      <c r="AJ259" s="89">
        <v>81</v>
      </c>
      <c r="AK259" s="89">
        <v>80</v>
      </c>
      <c r="AL259" s="89">
        <v>75</v>
      </c>
      <c r="AM259" s="89">
        <v>72</v>
      </c>
      <c r="AN259" s="89">
        <v>71</v>
      </c>
      <c r="AO259" s="89">
        <v>70</v>
      </c>
      <c r="AP259" s="89">
        <v>67</v>
      </c>
      <c r="AQ259" s="93">
        <v>65</v>
      </c>
      <c r="AR259" s="89">
        <v>64</v>
      </c>
      <c r="AS259" s="89">
        <v>62</v>
      </c>
      <c r="AT259" s="89">
        <v>61.642646331626381</v>
      </c>
      <c r="AU259" s="89">
        <v>61.274786167450863</v>
      </c>
      <c r="AV259" s="89">
        <v>60.878688762008309</v>
      </c>
      <c r="AW259" s="89">
        <v>60.478211742671306</v>
      </c>
      <c r="AX259" s="89">
        <v>60.047058812741646</v>
      </c>
      <c r="AY259" s="89">
        <v>59.611554366046967</v>
      </c>
      <c r="AZ259" s="89">
        <v>59.142760952929926</v>
      </c>
      <c r="BA259" s="89">
        <v>58.670196615048283</v>
      </c>
      <c r="BB259" s="89">
        <v>58.160956093092828</v>
      </c>
      <c r="BC259" s="89">
        <v>57.649025706844625</v>
      </c>
      <c r="BD259" s="89">
        <v>57.096758230543465</v>
      </c>
      <c r="BE259" s="89">
        <v>56.543336419323275</v>
      </c>
      <c r="BF259" s="89">
        <v>55.945778190938157</v>
      </c>
      <c r="BG259" s="89">
        <v>55.349425272040236</v>
      </c>
      <c r="BH259" s="89">
        <v>54.705955146549712</v>
      </c>
      <c r="BI259" s="89">
        <v>54.065795337420106</v>
      </c>
      <c r="BJ259" s="89">
        <v>53.373958797256485</v>
      </c>
      <c r="BK259" s="89">
        <v>52.689442407598122</v>
      </c>
      <c r="BL259" s="89">
        <v>51.94837254093045</v>
      </c>
      <c r="BM259" s="89">
        <v>51.218288712780769</v>
      </c>
    </row>
    <row r="260" spans="1:65" ht="12.75" customHeight="1" x14ac:dyDescent="0.4">
      <c r="B260" s="96" t="s">
        <v>49</v>
      </c>
      <c r="C260" s="89" t="s">
        <v>32</v>
      </c>
      <c r="D260" s="89" t="s">
        <v>32</v>
      </c>
      <c r="E260" s="89" t="s">
        <v>32</v>
      </c>
      <c r="F260" s="89" t="s">
        <v>32</v>
      </c>
      <c r="G260" s="89">
        <v>100</v>
      </c>
      <c r="H260" s="89">
        <v>98</v>
      </c>
      <c r="I260" s="89">
        <v>97</v>
      </c>
      <c r="J260" s="89">
        <v>97</v>
      </c>
      <c r="K260" s="89">
        <v>97</v>
      </c>
      <c r="L260" s="89">
        <v>96</v>
      </c>
      <c r="M260" s="89">
        <v>93</v>
      </c>
      <c r="N260" s="89">
        <v>91</v>
      </c>
      <c r="O260" s="89">
        <v>90</v>
      </c>
      <c r="P260" s="89">
        <v>90</v>
      </c>
      <c r="Q260" s="89">
        <v>89</v>
      </c>
      <c r="R260" s="89">
        <v>89</v>
      </c>
      <c r="S260" s="89">
        <v>88</v>
      </c>
      <c r="T260" s="89">
        <v>87</v>
      </c>
      <c r="U260" s="89">
        <v>85</v>
      </c>
      <c r="V260" s="89">
        <v>84</v>
      </c>
      <c r="W260" s="89">
        <v>83</v>
      </c>
      <c r="X260" s="89">
        <v>82</v>
      </c>
      <c r="Y260" s="89">
        <v>80</v>
      </c>
      <c r="Z260" s="89">
        <v>78</v>
      </c>
      <c r="AA260" s="89">
        <v>77</v>
      </c>
      <c r="AB260" s="89">
        <v>76</v>
      </c>
      <c r="AC260" s="89">
        <v>74</v>
      </c>
      <c r="AD260" s="89">
        <v>74</v>
      </c>
      <c r="AE260" s="89">
        <v>72</v>
      </c>
      <c r="AF260" s="89">
        <v>72</v>
      </c>
      <c r="AG260" s="89">
        <v>72</v>
      </c>
      <c r="AH260" s="89">
        <v>70</v>
      </c>
      <c r="AI260" s="89">
        <v>69</v>
      </c>
      <c r="AJ260" s="89">
        <v>68</v>
      </c>
      <c r="AK260" s="89">
        <v>66</v>
      </c>
      <c r="AL260" s="89">
        <v>64</v>
      </c>
      <c r="AM260" s="89">
        <v>61</v>
      </c>
      <c r="AN260" s="89">
        <v>60</v>
      </c>
      <c r="AO260" s="89">
        <v>59</v>
      </c>
      <c r="AP260" s="89">
        <v>59</v>
      </c>
      <c r="AQ260" s="93">
        <v>57</v>
      </c>
      <c r="AR260" s="89">
        <v>54</v>
      </c>
      <c r="AS260" s="89">
        <v>52</v>
      </c>
      <c r="AT260" s="89">
        <v>51.699147603928566</v>
      </c>
      <c r="AU260" s="89">
        <v>51.389290688333993</v>
      </c>
      <c r="AV260" s="89">
        <v>51.058067313852803</v>
      </c>
      <c r="AW260" s="89">
        <v>50.722834627392544</v>
      </c>
      <c r="AX260" s="89">
        <v>50.363967313741391</v>
      </c>
      <c r="AY260" s="89">
        <v>50.001571663585388</v>
      </c>
      <c r="AZ260" s="89">
        <v>49.613107097042707</v>
      </c>
      <c r="BA260" s="89">
        <v>49.221545137307643</v>
      </c>
      <c r="BB260" s="89">
        <v>48.801077148074384</v>
      </c>
      <c r="BC260" s="89">
        <v>48.378405506713683</v>
      </c>
      <c r="BD260" s="89">
        <v>47.92470641452973</v>
      </c>
      <c r="BE260" s="89">
        <v>47.469343287654695</v>
      </c>
      <c r="BF260" s="89">
        <v>46.979442641577315</v>
      </c>
      <c r="BG260" s="89">
        <v>46.490030544770129</v>
      </c>
      <c r="BH260" s="89">
        <v>45.963327330926141</v>
      </c>
      <c r="BI260" s="89">
        <v>45.438579287742719</v>
      </c>
      <c r="BJ260" s="89">
        <v>44.860592788916314</v>
      </c>
      <c r="BK260" s="89">
        <v>44.286393295287297</v>
      </c>
      <c r="BL260" s="89">
        <v>43.683190633711092</v>
      </c>
      <c r="BM260" s="89">
        <v>43.085953693354902</v>
      </c>
    </row>
    <row r="261" spans="1:65" ht="12.75" customHeight="1" x14ac:dyDescent="0.4">
      <c r="B261" s="96" t="s">
        <v>50</v>
      </c>
      <c r="C261" s="89" t="s">
        <v>32</v>
      </c>
      <c r="D261" s="89" t="s">
        <v>32</v>
      </c>
      <c r="E261" s="89" t="s">
        <v>32</v>
      </c>
      <c r="F261" s="89" t="s">
        <v>32</v>
      </c>
      <c r="G261" s="89">
        <v>71</v>
      </c>
      <c r="H261" s="89">
        <v>70</v>
      </c>
      <c r="I261" s="89">
        <v>68</v>
      </c>
      <c r="J261" s="89">
        <v>66</v>
      </c>
      <c r="K261" s="89">
        <v>62</v>
      </c>
      <c r="L261" s="89">
        <v>62</v>
      </c>
      <c r="M261" s="89">
        <v>60</v>
      </c>
      <c r="N261" s="89">
        <v>60</v>
      </c>
      <c r="O261" s="89">
        <v>58</v>
      </c>
      <c r="P261" s="89">
        <v>58</v>
      </c>
      <c r="Q261" s="89">
        <v>58</v>
      </c>
      <c r="R261" s="89">
        <v>55</v>
      </c>
      <c r="S261" s="89">
        <v>55</v>
      </c>
      <c r="T261" s="89">
        <v>53</v>
      </c>
      <c r="U261" s="89">
        <v>51</v>
      </c>
      <c r="V261" s="89">
        <v>50</v>
      </c>
      <c r="W261" s="89">
        <v>48</v>
      </c>
      <c r="X261" s="89">
        <v>48</v>
      </c>
      <c r="Y261" s="89">
        <v>45</v>
      </c>
      <c r="Z261" s="89">
        <v>45</v>
      </c>
      <c r="AA261" s="89">
        <v>45</v>
      </c>
      <c r="AB261" s="89">
        <v>45</v>
      </c>
      <c r="AC261" s="89">
        <v>44</v>
      </c>
      <c r="AD261" s="89">
        <v>43</v>
      </c>
      <c r="AE261" s="89">
        <v>43</v>
      </c>
      <c r="AF261" s="89">
        <v>43</v>
      </c>
      <c r="AG261" s="89">
        <v>43</v>
      </c>
      <c r="AH261" s="89">
        <v>43</v>
      </c>
      <c r="AI261" s="89">
        <v>43</v>
      </c>
      <c r="AJ261" s="89">
        <v>42</v>
      </c>
      <c r="AK261" s="89">
        <v>40</v>
      </c>
      <c r="AL261" s="89">
        <v>39</v>
      </c>
      <c r="AM261" s="89">
        <v>38</v>
      </c>
      <c r="AN261" s="89">
        <v>38</v>
      </c>
      <c r="AO261" s="89">
        <v>38</v>
      </c>
      <c r="AP261" s="89">
        <v>36</v>
      </c>
      <c r="AQ261" s="93">
        <v>35</v>
      </c>
      <c r="AR261" s="89">
        <v>35</v>
      </c>
      <c r="AS261" s="89">
        <v>34</v>
      </c>
      <c r="AT261" s="89">
        <v>33.663710004181311</v>
      </c>
      <c r="AU261" s="89">
        <v>33.324155559507865</v>
      </c>
      <c r="AV261" s="89">
        <v>32.959500774562535</v>
      </c>
      <c r="AW261" s="89">
        <v>32.598209210840324</v>
      </c>
      <c r="AX261" s="89">
        <v>32.210553696752534</v>
      </c>
      <c r="AY261" s="89">
        <v>31.827857335868298</v>
      </c>
      <c r="AZ261" s="89">
        <v>31.41782691365426</v>
      </c>
      <c r="BA261" s="89">
        <v>31.014641264175317</v>
      </c>
      <c r="BB261" s="89">
        <v>30.582552258419994</v>
      </c>
      <c r="BC261" s="89">
        <v>30.159449670297736</v>
      </c>
      <c r="BD261" s="89">
        <v>29.706656137359733</v>
      </c>
      <c r="BE261" s="89">
        <v>29.264272028200644</v>
      </c>
      <c r="BF261" s="89">
        <v>28.791911294524581</v>
      </c>
      <c r="BG261" s="89">
        <v>28.332696142930967</v>
      </c>
      <c r="BH261" s="89">
        <v>27.841333913652299</v>
      </c>
      <c r="BI261" s="89">
        <v>27.36781431696275</v>
      </c>
      <c r="BJ261" s="89">
        <v>26.860381237532962</v>
      </c>
      <c r="BK261" s="89">
        <v>26.373741516820871</v>
      </c>
      <c r="BL261" s="89">
        <v>25.852512284805179</v>
      </c>
      <c r="BM261" s="89">
        <v>25.354342713839042</v>
      </c>
    </row>
    <row r="262" spans="1:65" ht="12.75" customHeight="1" x14ac:dyDescent="0.4">
      <c r="B262" s="96" t="s">
        <v>51</v>
      </c>
      <c r="C262" s="89" t="s">
        <v>32</v>
      </c>
      <c r="D262" s="89" t="s">
        <v>32</v>
      </c>
      <c r="E262" s="89" t="s">
        <v>32</v>
      </c>
      <c r="F262" s="89" t="s">
        <v>32</v>
      </c>
      <c r="G262" s="89">
        <v>51</v>
      </c>
      <c r="H262" s="89">
        <v>50</v>
      </c>
      <c r="I262" s="89">
        <v>50</v>
      </c>
      <c r="J262" s="89">
        <v>47</v>
      </c>
      <c r="K262" s="89">
        <v>46</v>
      </c>
      <c r="L262" s="89">
        <v>46</v>
      </c>
      <c r="M262" s="89">
        <v>45</v>
      </c>
      <c r="N262" s="89">
        <v>45</v>
      </c>
      <c r="O262" s="89">
        <v>42</v>
      </c>
      <c r="P262" s="89">
        <v>42</v>
      </c>
      <c r="Q262" s="89">
        <v>41</v>
      </c>
      <c r="R262" s="89">
        <v>37</v>
      </c>
      <c r="S262" s="89">
        <v>37</v>
      </c>
      <c r="T262" s="89">
        <v>37</v>
      </c>
      <c r="U262" s="89">
        <v>35</v>
      </c>
      <c r="V262" s="89">
        <v>33</v>
      </c>
      <c r="W262" s="89">
        <v>32</v>
      </c>
      <c r="X262" s="89">
        <v>31</v>
      </c>
      <c r="Y262" s="89">
        <v>29</v>
      </c>
      <c r="Z262" s="89">
        <v>28</v>
      </c>
      <c r="AA262" s="89">
        <v>28</v>
      </c>
      <c r="AB262" s="89">
        <v>27</v>
      </c>
      <c r="AC262" s="89">
        <v>27</v>
      </c>
      <c r="AD262" s="89">
        <v>26</v>
      </c>
      <c r="AE262" s="89">
        <v>25</v>
      </c>
      <c r="AF262" s="89">
        <v>25</v>
      </c>
      <c r="AG262" s="89">
        <v>25</v>
      </c>
      <c r="AH262" s="89">
        <v>24</v>
      </c>
      <c r="AI262" s="89">
        <v>24</v>
      </c>
      <c r="AJ262" s="89">
        <v>24</v>
      </c>
      <c r="AK262" s="89">
        <v>24</v>
      </c>
      <c r="AL262" s="89">
        <v>24</v>
      </c>
      <c r="AM262" s="89">
        <v>23</v>
      </c>
      <c r="AN262" s="89">
        <v>22</v>
      </c>
      <c r="AO262" s="89">
        <v>21</v>
      </c>
      <c r="AP262" s="89">
        <v>21</v>
      </c>
      <c r="AQ262" s="93">
        <v>21</v>
      </c>
      <c r="AR262" s="89">
        <v>21</v>
      </c>
      <c r="AS262" s="89">
        <v>21</v>
      </c>
      <c r="AT262" s="89">
        <v>20.906174385335163</v>
      </c>
      <c r="AU262" s="89">
        <v>20.80938076425333</v>
      </c>
      <c r="AV262" s="89">
        <v>20.70568162411935</v>
      </c>
      <c r="AW262" s="89">
        <v>20.600492236948579</v>
      </c>
      <c r="AX262" s="89">
        <v>20.487744086543035</v>
      </c>
      <c r="AY262" s="89">
        <v>20.373293139619616</v>
      </c>
      <c r="AZ262" s="89">
        <v>20.250532280406503</v>
      </c>
      <c r="BA262" s="89">
        <v>20.125976766107197</v>
      </c>
      <c r="BB262" s="89">
        <v>19.992234738814798</v>
      </c>
      <c r="BC262" s="89">
        <v>19.856838507706399</v>
      </c>
      <c r="BD262" s="89">
        <v>19.711259814388669</v>
      </c>
      <c r="BE262" s="89">
        <v>19.564054868398507</v>
      </c>
      <c r="BF262" s="89">
        <v>19.405763036832887</v>
      </c>
      <c r="BG262" s="89">
        <v>19.24597496038951</v>
      </c>
      <c r="BH262" s="89">
        <v>19.074187659397069</v>
      </c>
      <c r="BI262" s="89">
        <v>18.901484997135491</v>
      </c>
      <c r="BJ262" s="89">
        <v>18.715651484700221</v>
      </c>
      <c r="BK262" s="89">
        <v>18.529995247209101</v>
      </c>
      <c r="BL262" s="89">
        <v>18.329661578636035</v>
      </c>
      <c r="BM262" s="89">
        <v>18.130724945251011</v>
      </c>
    </row>
    <row r="263" spans="1:65" ht="12.75" customHeight="1" x14ac:dyDescent="0.4">
      <c r="B263" s="96" t="s">
        <v>52</v>
      </c>
      <c r="C263" s="89" t="s">
        <v>32</v>
      </c>
      <c r="D263" s="89" t="s">
        <v>32</v>
      </c>
      <c r="E263" s="89" t="s">
        <v>32</v>
      </c>
      <c r="F263" s="89" t="s">
        <v>32</v>
      </c>
      <c r="G263" s="89">
        <v>32</v>
      </c>
      <c r="H263" s="89">
        <v>33</v>
      </c>
      <c r="I263" s="89">
        <v>32</v>
      </c>
      <c r="J263" s="89">
        <v>32</v>
      </c>
      <c r="K263" s="89">
        <v>31</v>
      </c>
      <c r="L263" s="89">
        <v>30</v>
      </c>
      <c r="M263" s="89">
        <v>30</v>
      </c>
      <c r="N263" s="89">
        <v>29</v>
      </c>
      <c r="O263" s="89">
        <v>27</v>
      </c>
      <c r="P263" s="89">
        <v>28</v>
      </c>
      <c r="Q263" s="89">
        <v>26</v>
      </c>
      <c r="R263" s="89">
        <v>25</v>
      </c>
      <c r="S263" s="89">
        <v>24</v>
      </c>
      <c r="T263" s="89">
        <v>24</v>
      </c>
      <c r="U263" s="89">
        <v>24</v>
      </c>
      <c r="V263" s="89">
        <v>24</v>
      </c>
      <c r="W263" s="89">
        <v>23</v>
      </c>
      <c r="X263" s="89">
        <v>23</v>
      </c>
      <c r="Y263" s="89">
        <v>23</v>
      </c>
      <c r="Z263" s="89">
        <v>23</v>
      </c>
      <c r="AA263" s="89">
        <v>22</v>
      </c>
      <c r="AB263" s="89">
        <v>22</v>
      </c>
      <c r="AC263" s="89">
        <v>22</v>
      </c>
      <c r="AD263" s="89">
        <v>22</v>
      </c>
      <c r="AE263" s="89">
        <v>22</v>
      </c>
      <c r="AF263" s="89">
        <v>22</v>
      </c>
      <c r="AG263" s="89">
        <v>20</v>
      </c>
      <c r="AH263" s="89">
        <v>20</v>
      </c>
      <c r="AI263" s="89">
        <v>20</v>
      </c>
      <c r="AJ263" s="89">
        <v>20</v>
      </c>
      <c r="AK263" s="89">
        <v>20</v>
      </c>
      <c r="AL263" s="89">
        <v>19</v>
      </c>
      <c r="AM263" s="89">
        <v>17</v>
      </c>
      <c r="AN263" s="89">
        <v>17</v>
      </c>
      <c r="AO263" s="89">
        <v>16</v>
      </c>
      <c r="AP263" s="89">
        <v>15</v>
      </c>
      <c r="AQ263" s="93">
        <v>15</v>
      </c>
      <c r="AR263" s="89">
        <v>14</v>
      </c>
      <c r="AS263" s="89">
        <v>14</v>
      </c>
      <c r="AT263" s="89">
        <v>13.942841857692306</v>
      </c>
      <c r="AU263" s="89">
        <v>13.883630946769228</v>
      </c>
      <c r="AV263" s="89">
        <v>13.820324585380249</v>
      </c>
      <c r="AW263" s="89">
        <v>13.755729205830944</v>
      </c>
      <c r="AX263" s="89">
        <v>13.68662964010009</v>
      </c>
      <c r="AY263" s="89">
        <v>13.616088951547699</v>
      </c>
      <c r="AZ263" s="89">
        <v>13.540525161521467</v>
      </c>
      <c r="BA263" s="89">
        <v>13.463495585720215</v>
      </c>
      <c r="BB263" s="89">
        <v>13.380993941814959</v>
      </c>
      <c r="BC263" s="89">
        <v>13.296906500919709</v>
      </c>
      <c r="BD263" s="89">
        <v>13.206854749247368</v>
      </c>
      <c r="BE263" s="89">
        <v>13.115072830962363</v>
      </c>
      <c r="BF263" s="89">
        <v>13.016673808362874</v>
      </c>
      <c r="BG263" s="89">
        <v>12.916468519809694</v>
      </c>
      <c r="BH263" s="89">
        <v>12.808950055325269</v>
      </c>
      <c r="BI263" s="89">
        <v>12.699541957159578</v>
      </c>
      <c r="BJ263" s="89">
        <v>12.581777380680029</v>
      </c>
      <c r="BK263" s="89">
        <v>12.46232005643747</v>
      </c>
      <c r="BL263" s="89">
        <v>12.333622429494721</v>
      </c>
      <c r="BM263" s="89">
        <v>12.20352667135133</v>
      </c>
    </row>
    <row r="264" spans="1:65" ht="12.75" customHeight="1" x14ac:dyDescent="0.4">
      <c r="B264" s="96" t="s">
        <v>53</v>
      </c>
      <c r="C264" s="89" t="s">
        <v>32</v>
      </c>
      <c r="D264" s="89" t="s">
        <v>32</v>
      </c>
      <c r="E264" s="89" t="s">
        <v>32</v>
      </c>
      <c r="F264" s="89" t="s">
        <v>32</v>
      </c>
      <c r="G264" s="89">
        <v>1</v>
      </c>
      <c r="H264" s="89">
        <v>1</v>
      </c>
      <c r="I264" s="89">
        <v>1</v>
      </c>
      <c r="J264" s="89">
        <v>1</v>
      </c>
      <c r="K264" s="89">
        <v>1</v>
      </c>
      <c r="L264" s="89">
        <v>1</v>
      </c>
      <c r="M264" s="89">
        <v>1</v>
      </c>
      <c r="N264" s="89">
        <v>1</v>
      </c>
      <c r="O264" s="89">
        <v>1</v>
      </c>
      <c r="P264" s="89">
        <v>1</v>
      </c>
      <c r="Q264" s="89">
        <v>1</v>
      </c>
      <c r="R264" s="89">
        <v>1</v>
      </c>
      <c r="S264" s="89">
        <v>1</v>
      </c>
      <c r="T264" s="89">
        <v>1</v>
      </c>
      <c r="U264" s="89">
        <v>1</v>
      </c>
      <c r="V264" s="89">
        <v>1</v>
      </c>
      <c r="W264" s="89">
        <v>1</v>
      </c>
      <c r="X264" s="89">
        <v>1</v>
      </c>
      <c r="Y264" s="89">
        <v>1</v>
      </c>
      <c r="Z264" s="89">
        <v>1</v>
      </c>
      <c r="AA264" s="89">
        <v>1</v>
      </c>
      <c r="AB264" s="89">
        <v>1</v>
      </c>
      <c r="AC264" s="89">
        <v>1</v>
      </c>
      <c r="AD264" s="89">
        <v>1</v>
      </c>
      <c r="AE264" s="89">
        <v>1</v>
      </c>
      <c r="AF264" s="89">
        <v>1</v>
      </c>
      <c r="AG264" s="89">
        <v>1</v>
      </c>
      <c r="AH264" s="89">
        <v>1</v>
      </c>
      <c r="AI264" s="89">
        <v>1</v>
      </c>
      <c r="AJ264" s="89">
        <v>1</v>
      </c>
      <c r="AK264" s="89">
        <v>1</v>
      </c>
      <c r="AL264" s="89">
        <v>1</v>
      </c>
      <c r="AM264" s="89">
        <v>1</v>
      </c>
      <c r="AN264" s="89">
        <v>1</v>
      </c>
      <c r="AO264" s="89">
        <v>1</v>
      </c>
      <c r="AQ264" s="93">
        <v>0</v>
      </c>
      <c r="AR264" s="89">
        <v>0</v>
      </c>
      <c r="AS264" s="89">
        <v>0</v>
      </c>
      <c r="AT264" s="89">
        <v>0</v>
      </c>
      <c r="AU264" s="89">
        <v>0</v>
      </c>
      <c r="AV264" s="89">
        <v>0</v>
      </c>
      <c r="AW264" s="89">
        <v>0</v>
      </c>
      <c r="AX264" s="89">
        <v>0</v>
      </c>
      <c r="AY264" s="89">
        <v>0</v>
      </c>
      <c r="AZ264" s="89">
        <v>0</v>
      </c>
      <c r="BA264" s="89">
        <v>0</v>
      </c>
      <c r="BB264" s="89">
        <v>0</v>
      </c>
      <c r="BC264" s="89">
        <v>0</v>
      </c>
      <c r="BD264" s="89">
        <v>0</v>
      </c>
      <c r="BE264" s="89">
        <v>0</v>
      </c>
      <c r="BF264" s="89">
        <v>0</v>
      </c>
      <c r="BG264" s="89">
        <v>0</v>
      </c>
      <c r="BH264" s="89">
        <v>0</v>
      </c>
      <c r="BI264" s="89">
        <v>0</v>
      </c>
      <c r="BJ264" s="89">
        <v>0</v>
      </c>
      <c r="BK264" s="89">
        <v>0</v>
      </c>
      <c r="BL264" s="89">
        <v>0</v>
      </c>
      <c r="BM264" s="89">
        <v>0</v>
      </c>
    </row>
    <row r="265" spans="1:65" ht="12.75" customHeight="1" x14ac:dyDescent="0.4">
      <c r="B265" s="96" t="s">
        <v>54</v>
      </c>
      <c r="C265" s="89" t="s">
        <v>32</v>
      </c>
      <c r="D265" s="89" t="s">
        <v>32</v>
      </c>
      <c r="E265" s="89" t="s">
        <v>32</v>
      </c>
      <c r="F265" s="89" t="s">
        <v>32</v>
      </c>
      <c r="G265" s="89">
        <v>7</v>
      </c>
      <c r="H265" s="89">
        <v>7</v>
      </c>
      <c r="I265" s="89">
        <v>7</v>
      </c>
      <c r="J265" s="89">
        <v>7</v>
      </c>
      <c r="K265" s="89">
        <v>7</v>
      </c>
      <c r="L265" s="89">
        <v>7</v>
      </c>
      <c r="M265" s="89">
        <v>7</v>
      </c>
      <c r="N265" s="89">
        <v>6</v>
      </c>
      <c r="O265" s="89">
        <v>6</v>
      </c>
      <c r="P265" s="89">
        <v>6</v>
      </c>
      <c r="Q265" s="89">
        <v>6</v>
      </c>
      <c r="R265" s="89">
        <v>6</v>
      </c>
      <c r="S265" s="89">
        <v>6</v>
      </c>
      <c r="T265" s="89">
        <v>6</v>
      </c>
      <c r="U265" s="89">
        <v>6</v>
      </c>
      <c r="V265" s="89">
        <v>6</v>
      </c>
      <c r="W265" s="89">
        <v>6</v>
      </c>
      <c r="X265" s="89">
        <v>6</v>
      </c>
      <c r="Y265" s="89">
        <v>6</v>
      </c>
      <c r="Z265" s="89">
        <v>6</v>
      </c>
      <c r="AA265" s="89">
        <v>6</v>
      </c>
      <c r="AB265" s="89">
        <v>6</v>
      </c>
      <c r="AC265" s="89">
        <v>6</v>
      </c>
      <c r="AD265" s="89">
        <v>6</v>
      </c>
      <c r="AE265" s="89">
        <v>6</v>
      </c>
      <c r="AF265" s="89">
        <v>6</v>
      </c>
      <c r="AG265" s="89">
        <v>6</v>
      </c>
      <c r="AH265" s="89">
        <v>5</v>
      </c>
      <c r="AI265" s="89">
        <v>5</v>
      </c>
      <c r="AJ265" s="89">
        <v>4</v>
      </c>
      <c r="AK265" s="89">
        <v>4</v>
      </c>
      <c r="AL265" s="89">
        <v>4</v>
      </c>
      <c r="AM265" s="89">
        <v>4</v>
      </c>
      <c r="AN265" s="89">
        <v>4</v>
      </c>
      <c r="AO265" s="89">
        <v>3</v>
      </c>
      <c r="AP265" s="89">
        <v>2</v>
      </c>
      <c r="AQ265" s="93">
        <v>2</v>
      </c>
      <c r="AR265" s="89">
        <v>2</v>
      </c>
      <c r="AS265" s="89">
        <v>2</v>
      </c>
      <c r="AT265" s="89">
        <v>1.9970512307142858</v>
      </c>
      <c r="AU265" s="89">
        <v>1.9940314121494562</v>
      </c>
      <c r="AV265" s="89">
        <v>1.9908646520146351</v>
      </c>
      <c r="AW265" s="89">
        <v>1.9876534125304386</v>
      </c>
      <c r="AX265" s="89">
        <v>1.9842644066869639</v>
      </c>
      <c r="AY265" s="89">
        <v>1.9808014061949428</v>
      </c>
      <c r="AZ265" s="89">
        <v>1.9771210300890629</v>
      </c>
      <c r="BA265" s="89">
        <v>1.9733163972251653</v>
      </c>
      <c r="BB265" s="89">
        <v>1.9692454866379103</v>
      </c>
      <c r="BC265" s="89">
        <v>1.9650146103068147</v>
      </c>
      <c r="BD265" s="89">
        <v>1.9604810473805843</v>
      </c>
      <c r="BE265" s="89">
        <v>1.9557666408337502</v>
      </c>
      <c r="BF265" s="89">
        <v>1.9507125623767676</v>
      </c>
      <c r="BG265" s="89">
        <v>1.9454855718051371</v>
      </c>
      <c r="BH265" s="89">
        <v>1.9399095654624863</v>
      </c>
      <c r="BI265" s="89">
        <v>1.9341554185961778</v>
      </c>
      <c r="BJ265" s="89">
        <v>1.9279578059596181</v>
      </c>
      <c r="BK265" s="89">
        <v>1.9215669028134659</v>
      </c>
      <c r="BL265" s="89">
        <v>1.9146154418316521</v>
      </c>
      <c r="BM265" s="89">
        <v>1.9074055191026504</v>
      </c>
    </row>
    <row r="266" spans="1:65" ht="12.75" customHeight="1" x14ac:dyDescent="0.4">
      <c r="B266" s="96" t="s">
        <v>58</v>
      </c>
      <c r="C266" s="89" t="s">
        <v>32</v>
      </c>
      <c r="D266" s="89" t="s">
        <v>32</v>
      </c>
      <c r="E266" s="89" t="s">
        <v>32</v>
      </c>
      <c r="F266" s="89" t="s">
        <v>32</v>
      </c>
      <c r="G266" s="89">
        <v>0</v>
      </c>
      <c r="H266" s="89">
        <v>0</v>
      </c>
      <c r="I266" s="89">
        <v>0</v>
      </c>
      <c r="J266" s="89">
        <v>0</v>
      </c>
      <c r="K266" s="89">
        <v>0</v>
      </c>
      <c r="L266" s="89">
        <v>0</v>
      </c>
      <c r="M266" s="89">
        <v>0</v>
      </c>
      <c r="N266" s="89">
        <v>0</v>
      </c>
      <c r="O266" s="89">
        <v>0</v>
      </c>
      <c r="P266" s="89">
        <v>0</v>
      </c>
      <c r="Q266" s="89">
        <v>0</v>
      </c>
      <c r="R266" s="89">
        <v>0</v>
      </c>
      <c r="S266" s="89">
        <v>1</v>
      </c>
      <c r="T266" s="89">
        <v>1</v>
      </c>
      <c r="U266" s="89">
        <v>1</v>
      </c>
      <c r="V266" s="89">
        <v>0</v>
      </c>
      <c r="W266" s="89">
        <v>1</v>
      </c>
      <c r="X266" s="89">
        <v>1</v>
      </c>
      <c r="Y266" s="89">
        <v>1</v>
      </c>
      <c r="Z266" s="89">
        <v>1</v>
      </c>
      <c r="AA266" s="89">
        <v>1</v>
      </c>
      <c r="AB266" s="89">
        <v>1</v>
      </c>
      <c r="AC266" s="89">
        <v>1</v>
      </c>
      <c r="AD266" s="89">
        <v>1</v>
      </c>
      <c r="AE266" s="89">
        <v>1</v>
      </c>
      <c r="AF266" s="89">
        <v>1</v>
      </c>
      <c r="AG266" s="89">
        <v>1</v>
      </c>
      <c r="AH266" s="89">
        <v>1</v>
      </c>
      <c r="AI266" s="89">
        <v>1</v>
      </c>
      <c r="AJ266" s="89">
        <v>1</v>
      </c>
      <c r="AK266" s="89">
        <v>1</v>
      </c>
      <c r="AL266" s="89">
        <v>1</v>
      </c>
      <c r="AM266" s="89">
        <v>1</v>
      </c>
      <c r="AN266" s="89">
        <v>1</v>
      </c>
      <c r="AO266" s="89">
        <v>1</v>
      </c>
      <c r="AP266" s="89">
        <v>1</v>
      </c>
      <c r="AQ266" s="93">
        <v>1</v>
      </c>
      <c r="AR266" s="89">
        <v>1</v>
      </c>
      <c r="AS266" s="89">
        <v>1</v>
      </c>
      <c r="AT266" s="89">
        <v>0.99257402271978024</v>
      </c>
      <c r="AU266" s="89">
        <v>0.9849053585987213</v>
      </c>
      <c r="AV266" s="89">
        <v>0.97659526888081261</v>
      </c>
      <c r="AW266" s="89">
        <v>0.96815659962578549</v>
      </c>
      <c r="AX266" s="89">
        <v>0.95901327448215001</v>
      </c>
      <c r="AY266" s="89">
        <v>0.94973560247467981</v>
      </c>
      <c r="AZ266" s="89">
        <v>0.93969093756561684</v>
      </c>
      <c r="BA266" s="89">
        <v>0.92947132988396364</v>
      </c>
      <c r="BB266" s="89">
        <v>0.9183818539206845</v>
      </c>
      <c r="BC266" s="89">
        <v>0.90707545210405471</v>
      </c>
      <c r="BD266" s="89">
        <v>0.89478571629358628</v>
      </c>
      <c r="BE266" s="89">
        <v>0.88230147374985279</v>
      </c>
      <c r="BF266" s="89">
        <v>0.86877711737408114</v>
      </c>
      <c r="BG266" s="89">
        <v>0.85510600528515945</v>
      </c>
      <c r="BH266" s="89">
        <v>0.84003805923076491</v>
      </c>
      <c r="BI266" s="89">
        <v>0.82503330219995941</v>
      </c>
      <c r="BJ266" s="89">
        <v>0.80839561049996433</v>
      </c>
      <c r="BK266" s="89">
        <v>0.79186168498282661</v>
      </c>
      <c r="BL266" s="89">
        <v>0.77356519574700122</v>
      </c>
      <c r="BM266" s="89">
        <v>0.75544381353638113</v>
      </c>
    </row>
    <row r="267" spans="1:65" ht="12.75" customHeight="1" x14ac:dyDescent="0.4">
      <c r="B267" s="96" t="s">
        <v>59</v>
      </c>
      <c r="C267" s="96">
        <v>683</v>
      </c>
      <c r="D267" s="96">
        <v>670</v>
      </c>
      <c r="E267" s="96">
        <v>657</v>
      </c>
      <c r="F267" s="96">
        <v>628.5</v>
      </c>
      <c r="G267" s="96">
        <v>600</v>
      </c>
      <c r="H267" s="96">
        <v>590</v>
      </c>
      <c r="I267" s="96">
        <v>576</v>
      </c>
      <c r="J267" s="96">
        <v>569</v>
      </c>
      <c r="K267" s="96">
        <v>555</v>
      </c>
      <c r="L267" s="96">
        <v>548</v>
      </c>
      <c r="M267" s="96">
        <v>539</v>
      </c>
      <c r="N267" s="96">
        <v>532</v>
      </c>
      <c r="O267" s="96">
        <v>517</v>
      </c>
      <c r="P267" s="96">
        <v>509</v>
      </c>
      <c r="Q267" s="96">
        <v>500</v>
      </c>
      <c r="R267" s="96">
        <v>489</v>
      </c>
      <c r="S267" s="96">
        <v>485</v>
      </c>
      <c r="T267" s="96">
        <v>479</v>
      </c>
      <c r="U267" s="96">
        <v>469</v>
      </c>
      <c r="V267" s="96">
        <v>459</v>
      </c>
      <c r="W267" s="96">
        <v>449</v>
      </c>
      <c r="X267" s="96">
        <v>443</v>
      </c>
      <c r="Y267" s="96">
        <v>431</v>
      </c>
      <c r="Z267" s="96">
        <v>422</v>
      </c>
      <c r="AA267" s="96">
        <v>419</v>
      </c>
      <c r="AB267" s="96">
        <v>413</v>
      </c>
      <c r="AC267" s="96">
        <v>408</v>
      </c>
      <c r="AD267" s="96">
        <v>402</v>
      </c>
      <c r="AE267" s="96">
        <v>398</v>
      </c>
      <c r="AF267" s="96">
        <v>389</v>
      </c>
      <c r="AG267" s="96">
        <v>382</v>
      </c>
      <c r="AH267" s="96">
        <v>373</v>
      </c>
      <c r="AI267" s="96">
        <v>367</v>
      </c>
      <c r="AJ267" s="96">
        <v>362</v>
      </c>
      <c r="AK267" s="96">
        <v>355</v>
      </c>
      <c r="AL267" s="96">
        <v>345</v>
      </c>
      <c r="AM267" s="96">
        <v>331</v>
      </c>
      <c r="AN267" s="96">
        <v>326</v>
      </c>
      <c r="AO267" s="96">
        <v>319</v>
      </c>
      <c r="AP267" s="96">
        <v>309</v>
      </c>
      <c r="AQ267" s="122">
        <v>304</v>
      </c>
      <c r="AR267" s="96">
        <v>299</v>
      </c>
      <c r="AS267" s="96">
        <v>290</v>
      </c>
      <c r="AT267" s="96">
        <v>288.09017643025282</v>
      </c>
      <c r="AU267" s="96">
        <v>286.14489980743247</v>
      </c>
      <c r="AV267" s="96">
        <v>284.06184788294638</v>
      </c>
      <c r="AW267" s="96">
        <v>281.97726272777828</v>
      </c>
      <c r="AX267" s="96">
        <v>279.74555900543919</v>
      </c>
      <c r="AY267" s="96">
        <v>277.5151958523083</v>
      </c>
      <c r="AZ267" s="96">
        <v>275.12653777631454</v>
      </c>
      <c r="BA267" s="96">
        <v>272.74352945247824</v>
      </c>
      <c r="BB267" s="96">
        <v>270.18859943346092</v>
      </c>
      <c r="BC267" s="96">
        <v>267.64325988632368</v>
      </c>
      <c r="BD267" s="96">
        <v>264.91268201093141</v>
      </c>
      <c r="BE267" s="96">
        <v>262.19633570624336</v>
      </c>
      <c r="BF267" s="96">
        <v>259.28053947683082</v>
      </c>
      <c r="BG267" s="96">
        <v>256.38712803130761</v>
      </c>
      <c r="BH267" s="96">
        <v>253.27846048960279</v>
      </c>
      <c r="BI267" s="96">
        <v>250.2029518200664</v>
      </c>
      <c r="BJ267" s="96">
        <v>246.89393995234659</v>
      </c>
      <c r="BK267" s="96">
        <v>243.63087306393388</v>
      </c>
      <c r="BL267" s="96">
        <v>240.11627384605575</v>
      </c>
      <c r="BM267" s="96">
        <v>236.66026284687123</v>
      </c>
    </row>
    <row r="268" spans="1:65" ht="12.75" customHeight="1" x14ac:dyDescent="0.4">
      <c r="A268" s="94"/>
      <c r="B268" s="96" t="s">
        <v>12</v>
      </c>
    </row>
    <row r="269" spans="1:65" ht="12.75" customHeight="1" x14ac:dyDescent="0.4">
      <c r="A269" s="94"/>
    </row>
    <row r="270" spans="1:65" ht="12.75" customHeight="1" x14ac:dyDescent="0.4">
      <c r="A270" s="94"/>
    </row>
    <row r="271" spans="1:65" ht="12.75" customHeight="1" x14ac:dyDescent="0.4">
      <c r="A271" s="94"/>
    </row>
    <row r="272" spans="1:65" ht="12.75" customHeight="1" x14ac:dyDescent="0.4">
      <c r="A272" s="94"/>
    </row>
    <row r="273" spans="1:64" ht="12.75" customHeight="1" x14ac:dyDescent="0.4">
      <c r="A273" s="94"/>
    </row>
    <row r="274" spans="1:64" ht="12.75" customHeight="1" x14ac:dyDescent="0.4">
      <c r="A274" s="94"/>
    </row>
    <row r="275" spans="1:64" ht="12.75" customHeight="1" x14ac:dyDescent="0.4">
      <c r="A275" s="94"/>
    </row>
    <row r="276" spans="1:64" ht="12.75" customHeight="1" x14ac:dyDescent="0.4">
      <c r="A276" s="94"/>
    </row>
    <row r="278" spans="1:64" ht="12.75" customHeight="1" x14ac:dyDescent="0.4">
      <c r="A278" s="104" t="s">
        <v>38</v>
      </c>
    </row>
    <row r="279" spans="1:64" ht="12.75" customHeight="1" x14ac:dyDescent="0.4">
      <c r="B279" s="96" t="s">
        <v>55</v>
      </c>
      <c r="C279" s="89" t="s">
        <v>32</v>
      </c>
      <c r="D279" s="89" t="s">
        <v>32</v>
      </c>
      <c r="E279" s="89" t="s">
        <v>32</v>
      </c>
      <c r="F279" s="89" t="s">
        <v>32</v>
      </c>
      <c r="G279" s="89">
        <v>15007.638405581316</v>
      </c>
      <c r="H279" s="89">
        <v>14301</v>
      </c>
      <c r="I279" s="89">
        <v>13710</v>
      </c>
      <c r="J279" s="89">
        <v>13020</v>
      </c>
      <c r="K279" s="89">
        <v>12495</v>
      </c>
      <c r="L279" s="89">
        <v>11832</v>
      </c>
      <c r="M279" s="89">
        <v>11328</v>
      </c>
      <c r="N279" s="89">
        <v>10753</v>
      </c>
      <c r="O279" s="89">
        <v>10272</v>
      </c>
      <c r="P279" s="89">
        <v>9754</v>
      </c>
      <c r="Q279" s="89">
        <v>9275</v>
      </c>
      <c r="R279" s="89">
        <v>8799</v>
      </c>
      <c r="S279" s="89">
        <v>8346</v>
      </c>
      <c r="T279" s="89">
        <v>7850</v>
      </c>
      <c r="U279" s="89">
        <v>7492</v>
      </c>
      <c r="V279" s="89">
        <v>0</v>
      </c>
      <c r="W279" s="89">
        <v>0</v>
      </c>
      <c r="X279" s="89">
        <v>0</v>
      </c>
      <c r="Y279" s="89">
        <v>0</v>
      </c>
      <c r="Z279" s="89">
        <v>0</v>
      </c>
      <c r="AA279" s="89">
        <v>0</v>
      </c>
      <c r="AB279" s="89">
        <v>0</v>
      </c>
      <c r="AC279" s="89">
        <v>0</v>
      </c>
      <c r="AD279" s="89">
        <v>0</v>
      </c>
      <c r="AE279" s="89">
        <v>0</v>
      </c>
      <c r="AF279" s="89">
        <v>0</v>
      </c>
      <c r="AG279" s="89">
        <v>0</v>
      </c>
      <c r="AH279" s="89">
        <v>0</v>
      </c>
      <c r="AI279" s="89">
        <v>0</v>
      </c>
      <c r="AJ279" s="89">
        <v>0</v>
      </c>
    </row>
    <row r="280" spans="1:64" ht="12.75" customHeight="1" x14ac:dyDescent="0.4">
      <c r="B280" s="96" t="s">
        <v>48</v>
      </c>
      <c r="C280" s="89" t="s">
        <v>32</v>
      </c>
      <c r="D280" s="89" t="s">
        <v>32</v>
      </c>
      <c r="E280" s="89" t="s">
        <v>32</v>
      </c>
      <c r="F280" s="89" t="s">
        <v>32</v>
      </c>
      <c r="G280" s="89">
        <v>10616.451610158676</v>
      </c>
      <c r="H280" s="89">
        <v>10084</v>
      </c>
      <c r="I280" s="89">
        <v>9631</v>
      </c>
      <c r="J280" s="89">
        <v>9132</v>
      </c>
      <c r="K280" s="89">
        <v>8744</v>
      </c>
      <c r="L280" s="89">
        <v>8343</v>
      </c>
      <c r="M280" s="89">
        <v>7977</v>
      </c>
      <c r="N280" s="89">
        <v>7592</v>
      </c>
      <c r="O280" s="89">
        <v>7219</v>
      </c>
      <c r="P280" s="89">
        <v>6883</v>
      </c>
      <c r="Q280" s="89">
        <v>6538</v>
      </c>
      <c r="R280" s="89">
        <v>6221</v>
      </c>
      <c r="S280" s="89">
        <v>5863</v>
      </c>
      <c r="T280" s="89">
        <v>5515</v>
      </c>
      <c r="U280" s="89">
        <v>5256</v>
      </c>
      <c r="V280" s="89">
        <v>0</v>
      </c>
      <c r="W280" s="89">
        <v>0</v>
      </c>
      <c r="X280" s="89">
        <v>0</v>
      </c>
      <c r="Y280" s="89">
        <v>0</v>
      </c>
      <c r="Z280" s="89">
        <v>0</v>
      </c>
      <c r="AA280" s="89">
        <v>0</v>
      </c>
      <c r="AB280" s="89">
        <v>0</v>
      </c>
      <c r="AC280" s="89">
        <v>0</v>
      </c>
      <c r="AD280" s="89">
        <v>0</v>
      </c>
      <c r="AE280" s="89">
        <v>0</v>
      </c>
      <c r="AF280" s="89">
        <v>0</v>
      </c>
      <c r="AG280" s="89">
        <v>0</v>
      </c>
      <c r="AH280" s="89">
        <v>0</v>
      </c>
      <c r="AI280" s="89">
        <v>0</v>
      </c>
      <c r="AJ280" s="89">
        <v>0</v>
      </c>
    </row>
    <row r="281" spans="1:64" ht="12.75" customHeight="1" x14ac:dyDescent="0.4">
      <c r="B281" s="96" t="s">
        <v>49</v>
      </c>
      <c r="C281" s="89" t="s">
        <v>32</v>
      </c>
      <c r="D281" s="89" t="s">
        <v>32</v>
      </c>
      <c r="E281" s="89" t="s">
        <v>32</v>
      </c>
      <c r="F281" s="89" t="s">
        <v>32</v>
      </c>
      <c r="G281" s="89">
        <v>9269.3943080784447</v>
      </c>
      <c r="H281" s="89">
        <v>8892</v>
      </c>
      <c r="I281" s="89">
        <v>8575</v>
      </c>
      <c r="J281" s="89">
        <v>8229</v>
      </c>
      <c r="K281" s="89">
        <v>7884</v>
      </c>
      <c r="L281" s="89">
        <v>7506</v>
      </c>
      <c r="M281" s="89">
        <v>7172</v>
      </c>
      <c r="N281" s="89">
        <v>6864</v>
      </c>
      <c r="O281" s="89">
        <v>6563</v>
      </c>
      <c r="P281" s="89">
        <v>6304</v>
      </c>
      <c r="Q281" s="89">
        <v>6005</v>
      </c>
      <c r="R281" s="89">
        <v>5760</v>
      </c>
      <c r="S281" s="89">
        <v>5477</v>
      </c>
      <c r="T281" s="89">
        <v>5210</v>
      </c>
      <c r="U281" s="89">
        <v>5062</v>
      </c>
      <c r="V281" s="89">
        <v>0</v>
      </c>
      <c r="W281" s="89">
        <v>0</v>
      </c>
      <c r="X281" s="89">
        <v>0</v>
      </c>
      <c r="Y281" s="89">
        <v>0</v>
      </c>
      <c r="Z281" s="89">
        <v>0</v>
      </c>
      <c r="AA281" s="89">
        <v>0</v>
      </c>
      <c r="AB281" s="89">
        <v>0</v>
      </c>
      <c r="AC281" s="89">
        <v>0</v>
      </c>
      <c r="AD281" s="89">
        <v>0</v>
      </c>
      <c r="AE281" s="89">
        <v>0</v>
      </c>
      <c r="AF281" s="89">
        <v>0</v>
      </c>
      <c r="AG281" s="89">
        <v>0</v>
      </c>
      <c r="AH281" s="89">
        <v>0</v>
      </c>
      <c r="AI281" s="89">
        <v>0</v>
      </c>
      <c r="AJ281" s="89">
        <v>0</v>
      </c>
    </row>
    <row r="282" spans="1:64" ht="12.75" customHeight="1" x14ac:dyDescent="0.4">
      <c r="B282" s="96" t="s">
        <v>50</v>
      </c>
      <c r="C282" s="89" t="s">
        <v>32</v>
      </c>
      <c r="D282" s="89" t="s">
        <v>32</v>
      </c>
      <c r="E282" s="89" t="s">
        <v>32</v>
      </c>
      <c r="F282" s="89" t="s">
        <v>32</v>
      </c>
      <c r="G282" s="89">
        <v>4624.1967073637643</v>
      </c>
      <c r="H282" s="89">
        <v>4427</v>
      </c>
      <c r="I282" s="89">
        <v>4275</v>
      </c>
      <c r="J282" s="89">
        <v>4079</v>
      </c>
      <c r="K282" s="89">
        <v>3912</v>
      </c>
      <c r="L282" s="89">
        <v>3702</v>
      </c>
      <c r="M282" s="89">
        <v>3541</v>
      </c>
      <c r="N282" s="89">
        <v>3381</v>
      </c>
      <c r="O282" s="89">
        <v>3226</v>
      </c>
      <c r="P282" s="89">
        <v>3068</v>
      </c>
      <c r="Q282" s="89">
        <v>2913</v>
      </c>
      <c r="R282" s="89">
        <v>2776</v>
      </c>
      <c r="S282" s="89">
        <v>2644</v>
      </c>
      <c r="T282" s="89">
        <v>2506</v>
      </c>
      <c r="U282" s="89">
        <v>2400</v>
      </c>
      <c r="V282" s="89">
        <v>0</v>
      </c>
      <c r="W282" s="89">
        <v>0</v>
      </c>
      <c r="X282" s="89">
        <v>0</v>
      </c>
      <c r="Y282" s="89">
        <v>0</v>
      </c>
      <c r="Z282" s="89">
        <v>0</v>
      </c>
      <c r="AA282" s="89">
        <v>0</v>
      </c>
      <c r="AB282" s="89">
        <v>0</v>
      </c>
      <c r="AC282" s="89">
        <v>0</v>
      </c>
      <c r="AD282" s="89">
        <v>0</v>
      </c>
      <c r="AE282" s="89">
        <v>0</v>
      </c>
      <c r="AF282" s="89">
        <v>0</v>
      </c>
      <c r="AG282" s="89">
        <v>0</v>
      </c>
      <c r="AH282" s="89">
        <v>0</v>
      </c>
      <c r="AI282" s="89">
        <v>0</v>
      </c>
      <c r="AJ282" s="89">
        <v>0</v>
      </c>
    </row>
    <row r="283" spans="1:64" ht="12.75" customHeight="1" x14ac:dyDescent="0.4">
      <c r="B283" s="96" t="s">
        <v>51</v>
      </c>
      <c r="C283" s="89" t="s">
        <v>32</v>
      </c>
      <c r="D283" s="89" t="s">
        <v>32</v>
      </c>
      <c r="E283" s="89" t="s">
        <v>32</v>
      </c>
      <c r="F283" s="89" t="s">
        <v>32</v>
      </c>
      <c r="G283" s="89">
        <v>4518.1921980686602</v>
      </c>
      <c r="H283" s="89">
        <v>4349</v>
      </c>
      <c r="I283" s="89">
        <v>4162</v>
      </c>
      <c r="J283" s="89">
        <v>3995</v>
      </c>
      <c r="K283" s="89">
        <v>3854</v>
      </c>
      <c r="L283" s="89">
        <v>3687</v>
      </c>
      <c r="M283" s="89">
        <v>3559</v>
      </c>
      <c r="N283" s="89">
        <v>3399</v>
      </c>
      <c r="O283" s="89">
        <v>3270</v>
      </c>
      <c r="P283" s="89">
        <v>3131</v>
      </c>
      <c r="Q283" s="89">
        <v>2964</v>
      </c>
      <c r="R283" s="89">
        <v>2809</v>
      </c>
      <c r="S283" s="89">
        <v>2694</v>
      </c>
      <c r="T283" s="89">
        <v>2556</v>
      </c>
      <c r="U283" s="89">
        <v>2463</v>
      </c>
      <c r="V283" s="89">
        <v>0</v>
      </c>
      <c r="W283" s="89">
        <v>0</v>
      </c>
      <c r="X283" s="89">
        <v>0</v>
      </c>
      <c r="Y283" s="89">
        <v>0</v>
      </c>
      <c r="Z283" s="89">
        <v>0</v>
      </c>
      <c r="AA283" s="89">
        <v>0</v>
      </c>
      <c r="AB283" s="89">
        <v>0</v>
      </c>
      <c r="AC283" s="89">
        <v>0</v>
      </c>
      <c r="AD283" s="89">
        <v>0</v>
      </c>
      <c r="AE283" s="89">
        <v>0</v>
      </c>
      <c r="AF283" s="89">
        <v>0</v>
      </c>
      <c r="AG283" s="89">
        <v>0</v>
      </c>
      <c r="AH283" s="89">
        <v>0</v>
      </c>
      <c r="AI283" s="89">
        <v>0</v>
      </c>
      <c r="AJ283" s="89">
        <v>0</v>
      </c>
    </row>
    <row r="284" spans="1:64" ht="12.75" customHeight="1" x14ac:dyDescent="0.4">
      <c r="B284" s="96" t="s">
        <v>52</v>
      </c>
      <c r="C284" s="89" t="s">
        <v>32</v>
      </c>
      <c r="D284" s="89" t="s">
        <v>32</v>
      </c>
      <c r="E284" s="89" t="s">
        <v>32</v>
      </c>
      <c r="F284" s="89" t="s">
        <v>32</v>
      </c>
      <c r="G284" s="89">
        <v>2169.092270387544</v>
      </c>
      <c r="H284" s="89">
        <v>2075</v>
      </c>
      <c r="I284" s="89">
        <v>1998</v>
      </c>
      <c r="J284" s="89">
        <v>1909</v>
      </c>
      <c r="K284" s="89">
        <v>1830</v>
      </c>
      <c r="L284" s="89">
        <v>1732</v>
      </c>
      <c r="M284" s="89">
        <v>1669</v>
      </c>
      <c r="N284" s="89">
        <v>1597</v>
      </c>
      <c r="O284" s="89">
        <v>1528</v>
      </c>
      <c r="P284" s="89">
        <v>1459</v>
      </c>
      <c r="Q284" s="89">
        <v>1377</v>
      </c>
      <c r="R284" s="89">
        <v>1328</v>
      </c>
      <c r="S284" s="89">
        <v>1146</v>
      </c>
      <c r="T284" s="89">
        <v>1072</v>
      </c>
      <c r="U284" s="89">
        <v>1031</v>
      </c>
      <c r="V284" s="89">
        <v>0</v>
      </c>
      <c r="W284" s="89">
        <v>0</v>
      </c>
      <c r="X284" s="89">
        <v>0</v>
      </c>
      <c r="Y284" s="89">
        <v>0</v>
      </c>
      <c r="Z284" s="89">
        <v>0</v>
      </c>
      <c r="AA284" s="89">
        <v>0</v>
      </c>
      <c r="AB284" s="89">
        <v>0</v>
      </c>
      <c r="AC284" s="89">
        <v>0</v>
      </c>
      <c r="AD284" s="89">
        <v>0</v>
      </c>
      <c r="AE284" s="89">
        <v>0</v>
      </c>
      <c r="AF284" s="89">
        <v>0</v>
      </c>
      <c r="AG284" s="89">
        <v>0</v>
      </c>
      <c r="AH284" s="89">
        <v>0</v>
      </c>
      <c r="AI284" s="89">
        <v>0</v>
      </c>
      <c r="AJ284" s="89">
        <v>0</v>
      </c>
    </row>
    <row r="285" spans="1:64" ht="12.75" customHeight="1" x14ac:dyDescent="0.4">
      <c r="B285" s="96" t="s">
        <v>53</v>
      </c>
      <c r="C285" s="89" t="s">
        <v>32</v>
      </c>
      <c r="D285" s="89" t="s">
        <v>32</v>
      </c>
      <c r="E285" s="89" t="s">
        <v>32</v>
      </c>
      <c r="F285" s="89" t="s">
        <v>32</v>
      </c>
      <c r="G285" s="89">
        <v>99.004211511464675</v>
      </c>
      <c r="H285" s="89">
        <v>101</v>
      </c>
      <c r="I285" s="89">
        <v>95</v>
      </c>
      <c r="J285" s="89">
        <v>88</v>
      </c>
      <c r="K285" s="89">
        <v>86</v>
      </c>
      <c r="L285" s="89">
        <v>83</v>
      </c>
      <c r="M285" s="89">
        <v>75</v>
      </c>
      <c r="N285" s="89">
        <v>73</v>
      </c>
      <c r="O285" s="89">
        <v>64</v>
      </c>
      <c r="P285" s="89">
        <v>66</v>
      </c>
      <c r="Q285" s="89">
        <v>66</v>
      </c>
      <c r="R285" s="89">
        <v>65</v>
      </c>
      <c r="S285" s="89">
        <v>62</v>
      </c>
      <c r="T285" s="89">
        <v>56</v>
      </c>
      <c r="U285" s="89">
        <v>51</v>
      </c>
      <c r="V285" s="89">
        <v>0</v>
      </c>
      <c r="W285" s="89">
        <v>0</v>
      </c>
      <c r="X285" s="89">
        <v>0</v>
      </c>
      <c r="Y285" s="89">
        <v>0</v>
      </c>
      <c r="Z285" s="89">
        <v>0</v>
      </c>
      <c r="AA285" s="89">
        <v>0</v>
      </c>
      <c r="AB285" s="89">
        <v>0</v>
      </c>
      <c r="AC285" s="89">
        <v>0</v>
      </c>
      <c r="AD285" s="89">
        <v>0</v>
      </c>
      <c r="AE285" s="89">
        <v>0</v>
      </c>
      <c r="AF285" s="89">
        <v>0</v>
      </c>
      <c r="AG285" s="89">
        <v>0</v>
      </c>
      <c r="AH285" s="89">
        <v>0</v>
      </c>
      <c r="AI285" s="89">
        <v>0</v>
      </c>
      <c r="AJ285" s="89">
        <v>0</v>
      </c>
    </row>
    <row r="286" spans="1:64" ht="12.75" customHeight="1" x14ac:dyDescent="0.4">
      <c r="B286" s="96" t="s">
        <v>54</v>
      </c>
      <c r="C286" s="89" t="s">
        <v>32</v>
      </c>
      <c r="D286" s="89" t="s">
        <v>32</v>
      </c>
      <c r="E286" s="89" t="s">
        <v>32</v>
      </c>
      <c r="F286" s="89" t="s">
        <v>32</v>
      </c>
      <c r="G286" s="89">
        <v>712.03028885012975</v>
      </c>
      <c r="H286" s="89">
        <v>659</v>
      </c>
      <c r="I286" s="89">
        <v>632</v>
      </c>
      <c r="J286" s="89">
        <v>621</v>
      </c>
      <c r="K286" s="89">
        <v>594</v>
      </c>
      <c r="L286" s="89">
        <v>566</v>
      </c>
      <c r="M286" s="89">
        <v>557</v>
      </c>
      <c r="N286" s="89">
        <v>537</v>
      </c>
      <c r="O286" s="89">
        <v>524</v>
      </c>
      <c r="P286" s="89">
        <v>511</v>
      </c>
      <c r="Q286" s="89">
        <v>489</v>
      </c>
      <c r="R286" s="89">
        <v>470</v>
      </c>
      <c r="S286" s="89">
        <v>448</v>
      </c>
      <c r="T286" s="89">
        <v>430</v>
      </c>
      <c r="U286" s="89">
        <v>413</v>
      </c>
      <c r="V286" s="89">
        <v>0</v>
      </c>
      <c r="W286" s="89">
        <v>0</v>
      </c>
      <c r="X286" s="89">
        <v>0</v>
      </c>
      <c r="Y286" s="89">
        <v>0</v>
      </c>
      <c r="Z286" s="89">
        <v>0</v>
      </c>
      <c r="AA286" s="89">
        <v>0</v>
      </c>
      <c r="AB286" s="89">
        <v>0</v>
      </c>
      <c r="AC286" s="89">
        <v>0</v>
      </c>
      <c r="AD286" s="89">
        <v>0</v>
      </c>
      <c r="AE286" s="89">
        <v>0</v>
      </c>
      <c r="AF286" s="89">
        <v>0</v>
      </c>
      <c r="AG286" s="89">
        <v>0</v>
      </c>
      <c r="AH286" s="89">
        <v>0</v>
      </c>
      <c r="AI286" s="89">
        <v>0</v>
      </c>
      <c r="AJ286" s="89">
        <v>0</v>
      </c>
    </row>
    <row r="287" spans="1:64" ht="12.75" customHeight="1" x14ac:dyDescent="0.4">
      <c r="B287" s="96" t="s">
        <v>58</v>
      </c>
      <c r="C287" s="89" t="s">
        <v>32</v>
      </c>
      <c r="D287" s="89" t="s">
        <v>32</v>
      </c>
      <c r="E287" s="89" t="s">
        <v>32</v>
      </c>
      <c r="F287" s="89" t="s">
        <v>32</v>
      </c>
      <c r="G287" s="89">
        <v>0</v>
      </c>
      <c r="H287" s="89">
        <v>0</v>
      </c>
      <c r="I287" s="89">
        <v>0</v>
      </c>
      <c r="J287" s="89">
        <v>0</v>
      </c>
      <c r="K287" s="89">
        <v>0</v>
      </c>
      <c r="L287" s="89">
        <v>0</v>
      </c>
      <c r="M287" s="89">
        <v>0</v>
      </c>
      <c r="N287" s="89">
        <v>0</v>
      </c>
      <c r="O287" s="89">
        <v>0</v>
      </c>
      <c r="P287" s="89">
        <v>0</v>
      </c>
      <c r="Q287" s="89">
        <v>0</v>
      </c>
      <c r="R287" s="89">
        <v>0</v>
      </c>
      <c r="S287" s="89">
        <v>135</v>
      </c>
      <c r="T287" s="89">
        <v>132</v>
      </c>
      <c r="U287" s="89">
        <v>131</v>
      </c>
      <c r="V287" s="89">
        <v>0</v>
      </c>
      <c r="W287" s="89">
        <v>0</v>
      </c>
      <c r="X287" s="89">
        <v>0</v>
      </c>
      <c r="Y287" s="89">
        <v>0</v>
      </c>
      <c r="Z287" s="89">
        <v>0</v>
      </c>
      <c r="AA287" s="89">
        <v>0</v>
      </c>
      <c r="AB287" s="89">
        <v>0</v>
      </c>
      <c r="AC287" s="89">
        <v>0</v>
      </c>
      <c r="AD287" s="89">
        <v>0</v>
      </c>
      <c r="AE287" s="89">
        <v>0</v>
      </c>
      <c r="AF287" s="89">
        <v>0</v>
      </c>
      <c r="AG287" s="89">
        <v>0</v>
      </c>
      <c r="AH287" s="89">
        <v>0</v>
      </c>
      <c r="AI287" s="89">
        <v>0</v>
      </c>
      <c r="AJ287" s="89">
        <v>0</v>
      </c>
    </row>
    <row r="288" spans="1:64" ht="12.75" customHeight="1" x14ac:dyDescent="0.4">
      <c r="B288" s="96" t="s">
        <v>59</v>
      </c>
      <c r="C288" s="96">
        <v>56596.041078655697</v>
      </c>
      <c r="D288" s="96">
        <v>53872.020539327845</v>
      </c>
      <c r="E288" s="96">
        <v>51148</v>
      </c>
      <c r="F288" s="96">
        <v>49082</v>
      </c>
      <c r="G288" s="96">
        <v>47016</v>
      </c>
      <c r="H288" s="96">
        <v>44888</v>
      </c>
      <c r="I288" s="96">
        <v>43078</v>
      </c>
      <c r="J288" s="96">
        <v>41073</v>
      </c>
      <c r="K288" s="96">
        <v>39399</v>
      </c>
      <c r="L288" s="96">
        <v>37451</v>
      </c>
      <c r="M288" s="96">
        <v>35878</v>
      </c>
      <c r="N288" s="96">
        <v>34196</v>
      </c>
      <c r="O288" s="96">
        <v>32666</v>
      </c>
      <c r="P288" s="96">
        <v>31176</v>
      </c>
      <c r="Q288" s="96">
        <v>29627</v>
      </c>
      <c r="R288" s="96">
        <v>28228</v>
      </c>
      <c r="S288" s="96">
        <v>26815</v>
      </c>
      <c r="T288" s="96">
        <v>25327</v>
      </c>
      <c r="U288" s="96">
        <v>24299</v>
      </c>
      <c r="V288" s="96">
        <v>0</v>
      </c>
      <c r="W288" s="96">
        <v>0</v>
      </c>
      <c r="X288" s="96">
        <v>0</v>
      </c>
      <c r="Y288" s="96">
        <v>0</v>
      </c>
      <c r="Z288" s="96">
        <v>0</v>
      </c>
      <c r="AA288" s="96">
        <v>0</v>
      </c>
      <c r="AB288" s="96">
        <v>0</v>
      </c>
      <c r="AC288" s="96">
        <v>0</v>
      </c>
      <c r="AD288" s="96">
        <v>0</v>
      </c>
      <c r="AE288" s="96">
        <v>0</v>
      </c>
      <c r="AF288" s="96">
        <v>0</v>
      </c>
      <c r="AG288" s="96">
        <v>0</v>
      </c>
      <c r="AH288" s="96">
        <v>0</v>
      </c>
      <c r="AI288" s="96">
        <v>0</v>
      </c>
      <c r="AJ288" s="96">
        <v>0</v>
      </c>
      <c r="AK288" s="96"/>
      <c r="AL288" s="96"/>
      <c r="AM288" s="96"/>
      <c r="AN288" s="96"/>
      <c r="AO288" s="96"/>
      <c r="AP288" s="96"/>
      <c r="AQ288" s="122"/>
      <c r="AR288" s="96"/>
      <c r="AS288" s="96"/>
      <c r="AT288" s="96"/>
      <c r="AU288" s="96"/>
      <c r="AV288" s="96"/>
      <c r="AW288" s="96"/>
      <c r="AX288" s="96"/>
      <c r="AY288" s="96"/>
      <c r="AZ288" s="96"/>
      <c r="BA288" s="96"/>
      <c r="BB288" s="96"/>
      <c r="BC288" s="96"/>
      <c r="BD288" s="96"/>
      <c r="BE288" s="96"/>
      <c r="BF288" s="96"/>
      <c r="BG288" s="96"/>
      <c r="BH288" s="96"/>
      <c r="BI288" s="96"/>
      <c r="BJ288" s="96"/>
      <c r="BK288" s="96"/>
      <c r="BL288" s="96"/>
    </row>
    <row r="289" spans="1:65" ht="12.75" customHeight="1" x14ac:dyDescent="0.4">
      <c r="A289" s="94"/>
      <c r="B289" s="96" t="s">
        <v>12</v>
      </c>
    </row>
    <row r="290" spans="1:65" ht="12.75" customHeight="1" x14ac:dyDescent="0.4">
      <c r="A290" s="94"/>
    </row>
    <row r="291" spans="1:65" ht="12.75" customHeight="1" x14ac:dyDescent="0.4">
      <c r="A291" s="94"/>
    </row>
    <row r="292" spans="1:65" ht="12.75" customHeight="1" x14ac:dyDescent="0.4">
      <c r="A292" s="94"/>
    </row>
    <row r="293" spans="1:65" ht="12.75" customHeight="1" x14ac:dyDescent="0.4">
      <c r="A293" s="94"/>
    </row>
    <row r="294" spans="1:65" ht="12.75" customHeight="1" x14ac:dyDescent="0.4">
      <c r="A294" s="94"/>
    </row>
    <row r="295" spans="1:65" ht="12.75" customHeight="1" x14ac:dyDescent="0.4">
      <c r="A295" s="94"/>
    </row>
    <row r="296" spans="1:65" ht="12.75" customHeight="1" x14ac:dyDescent="0.4">
      <c r="A296" s="94"/>
    </row>
    <row r="297" spans="1:65" ht="12.75" customHeight="1" x14ac:dyDescent="0.4">
      <c r="A297" s="94"/>
    </row>
    <row r="298" spans="1:65" ht="12.75" customHeight="1" x14ac:dyDescent="0.4">
      <c r="A298" s="94"/>
    </row>
    <row r="299" spans="1:65" ht="12.75" customHeight="1" x14ac:dyDescent="0.4">
      <c r="A299" s="104" t="s">
        <v>30</v>
      </c>
    </row>
    <row r="300" spans="1:65" ht="12.75" customHeight="1" x14ac:dyDescent="0.4">
      <c r="B300" s="96" t="s">
        <v>55</v>
      </c>
      <c r="C300" s="89" t="s">
        <v>32</v>
      </c>
      <c r="D300" s="89" t="s">
        <v>32</v>
      </c>
      <c r="E300" s="89" t="s">
        <v>32</v>
      </c>
      <c r="F300" s="89" t="s">
        <v>32</v>
      </c>
      <c r="G300" s="89">
        <v>1077</v>
      </c>
      <c r="H300" s="89">
        <v>1051</v>
      </c>
      <c r="I300" s="89">
        <v>1017</v>
      </c>
      <c r="J300" s="89">
        <v>971</v>
      </c>
      <c r="K300" s="89">
        <v>951</v>
      </c>
      <c r="L300" s="89">
        <v>965</v>
      </c>
      <c r="M300" s="89">
        <v>945</v>
      </c>
      <c r="N300" s="89">
        <v>932</v>
      </c>
      <c r="O300" s="89">
        <v>926</v>
      </c>
      <c r="P300" s="89">
        <v>916</v>
      </c>
      <c r="Q300" s="89">
        <v>876</v>
      </c>
      <c r="R300" s="89">
        <v>877</v>
      </c>
      <c r="S300" s="89">
        <v>866</v>
      </c>
      <c r="T300" s="89">
        <v>840</v>
      </c>
      <c r="U300" s="89">
        <v>811</v>
      </c>
      <c r="V300" s="89">
        <v>777</v>
      </c>
      <c r="W300" s="89">
        <v>754</v>
      </c>
      <c r="X300" s="89">
        <v>721</v>
      </c>
      <c r="Y300" s="89">
        <v>692</v>
      </c>
      <c r="Z300" s="89">
        <v>653</v>
      </c>
      <c r="AA300" s="89">
        <v>624</v>
      </c>
      <c r="AB300" s="89">
        <v>588</v>
      </c>
      <c r="AC300" s="89">
        <v>557</v>
      </c>
      <c r="AD300" s="89">
        <v>520</v>
      </c>
      <c r="AE300" s="89">
        <v>478</v>
      </c>
      <c r="AF300" s="89">
        <v>458</v>
      </c>
      <c r="AG300" s="89">
        <v>443</v>
      </c>
      <c r="AH300" s="89">
        <v>415</v>
      </c>
      <c r="AI300" s="89">
        <v>401</v>
      </c>
      <c r="AJ300" s="89">
        <v>376</v>
      </c>
      <c r="AK300" s="89">
        <v>358</v>
      </c>
      <c r="AL300" s="89">
        <v>341</v>
      </c>
      <c r="AM300" s="89">
        <v>325</v>
      </c>
      <c r="AN300" s="89">
        <v>321</v>
      </c>
      <c r="AO300" s="89">
        <v>306</v>
      </c>
      <c r="AP300" s="89">
        <v>295</v>
      </c>
      <c r="AQ300" s="93">
        <v>303</v>
      </c>
      <c r="AR300" s="89">
        <v>294</v>
      </c>
      <c r="AS300" s="89">
        <v>284</v>
      </c>
      <c r="AT300" s="89">
        <v>264.449836881203</v>
      </c>
      <c r="AU300" s="89">
        <v>248.25598615000612</v>
      </c>
      <c r="AV300" s="89">
        <v>233.23917105228799</v>
      </c>
      <c r="AW300" s="89">
        <v>221.28549486113735</v>
      </c>
      <c r="AX300" s="89">
        <v>209.98985613148318</v>
      </c>
      <c r="AY300" s="89">
        <v>200.67389658473209</v>
      </c>
      <c r="AZ300" s="89">
        <v>191.78295177893537</v>
      </c>
      <c r="BA300" s="89">
        <v>183.86253608676506</v>
      </c>
      <c r="BB300" s="89">
        <v>175.84985407769588</v>
      </c>
      <c r="BC300" s="89">
        <v>168.76300445652117</v>
      </c>
      <c r="BD300" s="89">
        <v>161.6186152667288</v>
      </c>
      <c r="BE300" s="89">
        <v>155.17292327539892</v>
      </c>
      <c r="BF300" s="89">
        <v>148.72576191294493</v>
      </c>
      <c r="BG300" s="89">
        <v>143.20368578388434</v>
      </c>
      <c r="BH300" s="89">
        <v>137.73463132738971</v>
      </c>
      <c r="BI300" s="89">
        <v>132.98046030655121</v>
      </c>
      <c r="BJ300" s="89">
        <v>128.24176427745124</v>
      </c>
      <c r="BK300" s="89">
        <v>124.08554012582826</v>
      </c>
      <c r="BL300" s="89">
        <v>119.92954706002369</v>
      </c>
      <c r="BM300" s="89">
        <v>116.34042717030627</v>
      </c>
    </row>
    <row r="301" spans="1:65" ht="12.75" customHeight="1" x14ac:dyDescent="0.4">
      <c r="B301" s="96" t="s">
        <v>48</v>
      </c>
      <c r="C301" s="89" t="s">
        <v>32</v>
      </c>
      <c r="D301" s="89" t="s">
        <v>32</v>
      </c>
      <c r="E301" s="89" t="s">
        <v>32</v>
      </c>
      <c r="F301" s="89" t="s">
        <v>32</v>
      </c>
      <c r="G301" s="89">
        <v>764</v>
      </c>
      <c r="H301" s="89">
        <v>747</v>
      </c>
      <c r="I301" s="89">
        <v>732</v>
      </c>
      <c r="J301" s="89">
        <v>699</v>
      </c>
      <c r="K301" s="89">
        <v>680</v>
      </c>
      <c r="L301" s="89">
        <v>661</v>
      </c>
      <c r="M301" s="89">
        <v>647</v>
      </c>
      <c r="N301" s="89">
        <v>628</v>
      </c>
      <c r="O301" s="89">
        <v>619</v>
      </c>
      <c r="P301" s="89">
        <v>609</v>
      </c>
      <c r="Q301" s="89">
        <v>598</v>
      </c>
      <c r="R301" s="89">
        <v>593</v>
      </c>
      <c r="S301" s="89">
        <v>584</v>
      </c>
      <c r="T301" s="89">
        <v>568</v>
      </c>
      <c r="U301" s="89">
        <v>542</v>
      </c>
      <c r="V301" s="89">
        <v>528</v>
      </c>
      <c r="W301" s="89">
        <v>505</v>
      </c>
      <c r="X301" s="89">
        <v>486</v>
      </c>
      <c r="Y301" s="89">
        <v>469</v>
      </c>
      <c r="Z301" s="89">
        <v>447</v>
      </c>
      <c r="AA301" s="89">
        <v>422</v>
      </c>
      <c r="AB301" s="89">
        <v>404</v>
      </c>
      <c r="AC301" s="89">
        <v>390</v>
      </c>
      <c r="AD301" s="89">
        <v>360</v>
      </c>
      <c r="AE301" s="89">
        <v>337</v>
      </c>
      <c r="AF301" s="89">
        <v>324</v>
      </c>
      <c r="AG301" s="89">
        <v>301</v>
      </c>
      <c r="AH301" s="89">
        <v>291</v>
      </c>
      <c r="AI301" s="89">
        <v>285</v>
      </c>
      <c r="AJ301" s="89">
        <v>267</v>
      </c>
      <c r="AK301" s="89">
        <v>260</v>
      </c>
      <c r="AL301" s="89">
        <v>244</v>
      </c>
      <c r="AM301" s="89">
        <v>226</v>
      </c>
      <c r="AN301" s="89">
        <v>220</v>
      </c>
      <c r="AO301" s="89">
        <v>208</v>
      </c>
      <c r="AP301" s="89">
        <v>199</v>
      </c>
      <c r="AQ301" s="93">
        <v>205</v>
      </c>
      <c r="AR301" s="89">
        <v>200</v>
      </c>
      <c r="AS301" s="89">
        <v>198</v>
      </c>
      <c r="AT301" s="89">
        <v>186.9106244996463</v>
      </c>
      <c r="AU301" s="89">
        <v>178.20265155930889</v>
      </c>
      <c r="AV301" s="89">
        <v>169.65527062666337</v>
      </c>
      <c r="AW301" s="89">
        <v>162.30771968221489</v>
      </c>
      <c r="AX301" s="89">
        <v>154.75846877451067</v>
      </c>
      <c r="AY301" s="89">
        <v>148.73700110328335</v>
      </c>
      <c r="AZ301" s="89">
        <v>142.96217479959941</v>
      </c>
      <c r="BA301" s="89">
        <v>137.94341630262375</v>
      </c>
      <c r="BB301" s="89">
        <v>132.91246262883718</v>
      </c>
      <c r="BC301" s="89">
        <v>128.82709621075816</v>
      </c>
      <c r="BD301" s="89">
        <v>124.57478925972352</v>
      </c>
      <c r="BE301" s="89">
        <v>120.4405941639755</v>
      </c>
      <c r="BF301" s="89">
        <v>116.00398404556461</v>
      </c>
      <c r="BG301" s="89">
        <v>112.49493205158278</v>
      </c>
      <c r="BH301" s="89">
        <v>109.30435878218745</v>
      </c>
      <c r="BI301" s="89">
        <v>106.05389181208186</v>
      </c>
      <c r="BJ301" s="89">
        <v>102.26857259128019</v>
      </c>
      <c r="BK301" s="89">
        <v>98.796859308967527</v>
      </c>
      <c r="BL301" s="89">
        <v>95.237011177532963</v>
      </c>
      <c r="BM301" s="89">
        <v>92.099216554932454</v>
      </c>
    </row>
    <row r="302" spans="1:65" ht="12.75" customHeight="1" x14ac:dyDescent="0.4">
      <c r="B302" s="96" t="s">
        <v>49</v>
      </c>
      <c r="C302" s="89" t="s">
        <v>32</v>
      </c>
      <c r="D302" s="89" t="s">
        <v>32</v>
      </c>
      <c r="E302" s="89" t="s">
        <v>32</v>
      </c>
      <c r="F302" s="89" t="s">
        <v>32</v>
      </c>
      <c r="G302" s="89">
        <v>562</v>
      </c>
      <c r="H302" s="89">
        <v>544</v>
      </c>
      <c r="I302" s="89">
        <v>527</v>
      </c>
      <c r="J302" s="89">
        <v>518</v>
      </c>
      <c r="K302" s="89">
        <v>495</v>
      </c>
      <c r="L302" s="89">
        <v>509</v>
      </c>
      <c r="M302" s="89">
        <v>505</v>
      </c>
      <c r="N302" s="89">
        <v>497</v>
      </c>
      <c r="O302" s="89">
        <v>497</v>
      </c>
      <c r="P302" s="89">
        <v>489</v>
      </c>
      <c r="Q302" s="89">
        <v>480</v>
      </c>
      <c r="R302" s="89">
        <v>476</v>
      </c>
      <c r="S302" s="89">
        <v>476</v>
      </c>
      <c r="T302" s="89">
        <v>464</v>
      </c>
      <c r="U302" s="89">
        <v>458</v>
      </c>
      <c r="V302" s="89">
        <v>456</v>
      </c>
      <c r="W302" s="89">
        <v>440</v>
      </c>
      <c r="X302" s="89">
        <v>419</v>
      </c>
      <c r="Y302" s="89">
        <v>403</v>
      </c>
      <c r="Z302" s="89">
        <v>401</v>
      </c>
      <c r="AA302" s="89">
        <v>383</v>
      </c>
      <c r="AB302" s="89">
        <v>374</v>
      </c>
      <c r="AC302" s="89">
        <v>378</v>
      </c>
      <c r="AD302" s="89">
        <v>373</v>
      </c>
      <c r="AE302" s="89">
        <v>357</v>
      </c>
      <c r="AF302" s="89">
        <v>360</v>
      </c>
      <c r="AG302" s="89">
        <v>369</v>
      </c>
      <c r="AH302" s="89">
        <v>359</v>
      </c>
      <c r="AI302" s="89">
        <v>365</v>
      </c>
      <c r="AJ302" s="89">
        <v>354</v>
      </c>
      <c r="AK302" s="89">
        <v>361</v>
      </c>
      <c r="AL302" s="89">
        <v>374</v>
      </c>
      <c r="AM302" s="89">
        <v>372</v>
      </c>
      <c r="AN302" s="89">
        <v>390</v>
      </c>
      <c r="AO302" s="89">
        <v>410</v>
      </c>
      <c r="AP302" s="89">
        <v>416</v>
      </c>
      <c r="AQ302" s="93">
        <v>456</v>
      </c>
      <c r="AR302" s="89">
        <v>465</v>
      </c>
      <c r="AS302" s="89">
        <v>477</v>
      </c>
      <c r="AT302" s="89">
        <v>464.09527218416588</v>
      </c>
      <c r="AU302" s="89">
        <v>453.95204398850723</v>
      </c>
      <c r="AV302" s="89">
        <v>443.53026964824011</v>
      </c>
      <c r="AW302" s="89">
        <v>434.24699991724873</v>
      </c>
      <c r="AX302" s="89">
        <v>424.2829877795657</v>
      </c>
      <c r="AY302" s="89">
        <v>416.16085512125204</v>
      </c>
      <c r="AZ302" s="89">
        <v>408.1193139824465</v>
      </c>
      <c r="BA302" s="89">
        <v>399.98401711466374</v>
      </c>
      <c r="BB302" s="89">
        <v>390.82646692679776</v>
      </c>
      <c r="BC302" s="89">
        <v>381.25617012494422</v>
      </c>
      <c r="BD302" s="89">
        <v>370.47513705507305</v>
      </c>
      <c r="BE302" s="89">
        <v>360.66940629605176</v>
      </c>
      <c r="BF302" s="89">
        <v>350.70174892304732</v>
      </c>
      <c r="BG302" s="89">
        <v>341.59335813494397</v>
      </c>
      <c r="BH302" s="89">
        <v>332.18775332513178</v>
      </c>
      <c r="BI302" s="89">
        <v>323.01788758177906</v>
      </c>
      <c r="BJ302" s="89">
        <v>313.18347408243062</v>
      </c>
      <c r="BK302" s="89">
        <v>303.94786620936856</v>
      </c>
      <c r="BL302" s="89">
        <v>294.30398568514119</v>
      </c>
      <c r="BM302" s="89">
        <v>286.37629449558864</v>
      </c>
    </row>
    <row r="303" spans="1:65" ht="12.75" customHeight="1" x14ac:dyDescent="0.4">
      <c r="B303" s="96" t="s">
        <v>50</v>
      </c>
      <c r="C303" s="89" t="s">
        <v>32</v>
      </c>
      <c r="D303" s="89" t="s">
        <v>32</v>
      </c>
      <c r="E303" s="89" t="s">
        <v>32</v>
      </c>
      <c r="F303" s="89" t="s">
        <v>32</v>
      </c>
      <c r="G303" s="89">
        <v>269</v>
      </c>
      <c r="H303" s="89">
        <v>254</v>
      </c>
      <c r="I303" s="89">
        <v>257</v>
      </c>
      <c r="J303" s="89">
        <v>253</v>
      </c>
      <c r="K303" s="89">
        <v>252</v>
      </c>
      <c r="L303" s="89">
        <v>251</v>
      </c>
      <c r="M303" s="89">
        <v>254</v>
      </c>
      <c r="N303" s="89">
        <v>248</v>
      </c>
      <c r="O303" s="89">
        <v>242</v>
      </c>
      <c r="P303" s="89">
        <v>242</v>
      </c>
      <c r="Q303" s="89">
        <v>234</v>
      </c>
      <c r="R303" s="89">
        <v>233</v>
      </c>
      <c r="S303" s="89">
        <v>227</v>
      </c>
      <c r="T303" s="89">
        <v>220</v>
      </c>
      <c r="U303" s="89">
        <v>222</v>
      </c>
      <c r="V303" s="89">
        <v>213</v>
      </c>
      <c r="W303" s="89">
        <v>203</v>
      </c>
      <c r="X303" s="89">
        <v>193</v>
      </c>
      <c r="Y303" s="89">
        <v>188</v>
      </c>
      <c r="Z303" s="89">
        <v>174</v>
      </c>
      <c r="AA303" s="89">
        <v>167</v>
      </c>
      <c r="AB303" s="89">
        <v>163</v>
      </c>
      <c r="AC303" s="89">
        <v>154</v>
      </c>
      <c r="AD303" s="89">
        <v>151</v>
      </c>
      <c r="AE303" s="89">
        <v>147</v>
      </c>
      <c r="AF303" s="89">
        <v>138</v>
      </c>
      <c r="AG303" s="89">
        <v>130</v>
      </c>
      <c r="AH303" s="89">
        <v>130</v>
      </c>
      <c r="AI303" s="89">
        <v>128</v>
      </c>
      <c r="AJ303" s="89">
        <v>120</v>
      </c>
      <c r="AK303" s="89">
        <v>119</v>
      </c>
      <c r="AL303" s="89">
        <v>111</v>
      </c>
      <c r="AM303" s="89">
        <v>116</v>
      </c>
      <c r="AN303" s="89">
        <v>111</v>
      </c>
      <c r="AO303" s="89">
        <v>111</v>
      </c>
      <c r="AP303" s="89">
        <v>106</v>
      </c>
      <c r="AQ303" s="93">
        <v>111</v>
      </c>
      <c r="AR303" s="89">
        <v>111</v>
      </c>
      <c r="AS303" s="89">
        <v>110</v>
      </c>
      <c r="AT303" s="89">
        <v>107.53480870516344</v>
      </c>
      <c r="AU303" s="89">
        <v>105.65713633410793</v>
      </c>
      <c r="AV303" s="89">
        <v>103.66242118052992</v>
      </c>
      <c r="AW303" s="89">
        <v>101.86646777581562</v>
      </c>
      <c r="AX303" s="89">
        <v>99.675404940013721</v>
      </c>
      <c r="AY303" s="89">
        <v>97.812170625257295</v>
      </c>
      <c r="AZ303" s="89">
        <v>95.828785710254806</v>
      </c>
      <c r="BA303" s="89">
        <v>94.248832056768649</v>
      </c>
      <c r="BB303" s="89">
        <v>92.585483255189189</v>
      </c>
      <c r="BC303" s="89">
        <v>91.005189543729529</v>
      </c>
      <c r="BD303" s="89">
        <v>89.129867956249313</v>
      </c>
      <c r="BE303" s="89">
        <v>87.394124683515841</v>
      </c>
      <c r="BF303" s="89">
        <v>85.46506682900241</v>
      </c>
      <c r="BG303" s="89">
        <v>83.72643004008151</v>
      </c>
      <c r="BH303" s="89">
        <v>81.801632940122872</v>
      </c>
      <c r="BI303" s="89">
        <v>80.172597684839744</v>
      </c>
      <c r="BJ303" s="89">
        <v>78.476051150598366</v>
      </c>
      <c r="BK303" s="89">
        <v>76.78036902510587</v>
      </c>
      <c r="BL303" s="89">
        <v>74.820630376091188</v>
      </c>
      <c r="BM303" s="89">
        <v>73.044239398420913</v>
      </c>
    </row>
    <row r="304" spans="1:65" ht="12.75" customHeight="1" x14ac:dyDescent="0.4">
      <c r="B304" s="96" t="s">
        <v>51</v>
      </c>
      <c r="C304" s="89" t="s">
        <v>32</v>
      </c>
      <c r="D304" s="89" t="s">
        <v>32</v>
      </c>
      <c r="E304" s="89" t="s">
        <v>32</v>
      </c>
      <c r="F304" s="89" t="s">
        <v>32</v>
      </c>
      <c r="G304" s="89">
        <v>274</v>
      </c>
      <c r="H304" s="89">
        <v>272</v>
      </c>
      <c r="I304" s="89">
        <v>265</v>
      </c>
      <c r="J304" s="89">
        <v>256</v>
      </c>
      <c r="K304" s="89">
        <v>255</v>
      </c>
      <c r="L304" s="89">
        <v>255</v>
      </c>
      <c r="M304" s="89">
        <v>252</v>
      </c>
      <c r="N304" s="89">
        <v>244</v>
      </c>
      <c r="O304" s="89">
        <v>240</v>
      </c>
      <c r="P304" s="89">
        <v>235</v>
      </c>
      <c r="Q304" s="89">
        <v>221</v>
      </c>
      <c r="R304" s="89">
        <v>215</v>
      </c>
      <c r="S304" s="89">
        <v>212</v>
      </c>
      <c r="T304" s="89">
        <v>210</v>
      </c>
      <c r="U304" s="89">
        <v>209</v>
      </c>
      <c r="V304" s="89">
        <v>199</v>
      </c>
      <c r="W304" s="89">
        <v>199</v>
      </c>
      <c r="X304" s="89">
        <v>196</v>
      </c>
      <c r="Y304" s="89">
        <v>195</v>
      </c>
      <c r="Z304" s="89">
        <v>194</v>
      </c>
      <c r="AA304" s="89">
        <v>191</v>
      </c>
      <c r="AB304" s="89">
        <v>181</v>
      </c>
      <c r="AC304" s="89">
        <v>176</v>
      </c>
      <c r="AD304" s="89">
        <v>176</v>
      </c>
      <c r="AE304" s="89">
        <v>165</v>
      </c>
      <c r="AF304" s="89">
        <v>159</v>
      </c>
      <c r="AG304" s="89">
        <v>162</v>
      </c>
      <c r="AH304" s="89">
        <v>162</v>
      </c>
      <c r="AI304" s="89">
        <v>162</v>
      </c>
      <c r="AJ304" s="89">
        <v>163</v>
      </c>
      <c r="AK304" s="89">
        <v>166</v>
      </c>
      <c r="AL304" s="89">
        <v>164</v>
      </c>
      <c r="AM304" s="89">
        <v>154</v>
      </c>
      <c r="AN304" s="89">
        <v>156</v>
      </c>
      <c r="AO304" s="89">
        <v>153</v>
      </c>
      <c r="AP304" s="89">
        <v>145</v>
      </c>
      <c r="AQ304" s="93">
        <v>154</v>
      </c>
      <c r="AR304" s="89">
        <v>155</v>
      </c>
      <c r="AS304" s="89">
        <v>155</v>
      </c>
      <c r="AT304" s="89">
        <v>149.78540791555051</v>
      </c>
      <c r="AU304" s="89">
        <v>144.87107727087135</v>
      </c>
      <c r="AV304" s="89">
        <v>139.87677671077816</v>
      </c>
      <c r="AW304" s="89">
        <v>136.01037830382072</v>
      </c>
      <c r="AX304" s="89">
        <v>132.59543574639216</v>
      </c>
      <c r="AY304" s="89">
        <v>129.64638543836085</v>
      </c>
      <c r="AZ304" s="89">
        <v>126.41533284845255</v>
      </c>
      <c r="BA304" s="89">
        <v>123.70057164185306</v>
      </c>
      <c r="BB304" s="89">
        <v>120.99617141949372</v>
      </c>
      <c r="BC304" s="89">
        <v>118.77623688732339</v>
      </c>
      <c r="BD304" s="89">
        <v>116.53110535286487</v>
      </c>
      <c r="BE304" s="89">
        <v>114.38522965097781</v>
      </c>
      <c r="BF304" s="89">
        <v>111.98877962144776</v>
      </c>
      <c r="BG304" s="89">
        <v>109.58707384645776</v>
      </c>
      <c r="BH304" s="89">
        <v>106.82446029689216</v>
      </c>
      <c r="BI304" s="89">
        <v>104.41901284046413</v>
      </c>
      <c r="BJ304" s="89">
        <v>101.93957824251773</v>
      </c>
      <c r="BK304" s="89">
        <v>99.708630782877989</v>
      </c>
      <c r="BL304" s="89">
        <v>97.319320171311972</v>
      </c>
      <c r="BM304" s="89">
        <v>94.83653345153806</v>
      </c>
    </row>
    <row r="305" spans="1:65" ht="12.75" customHeight="1" x14ac:dyDescent="0.4">
      <c r="B305" s="96" t="s">
        <v>52</v>
      </c>
      <c r="C305" s="89" t="s">
        <v>32</v>
      </c>
      <c r="D305" s="89" t="s">
        <v>32</v>
      </c>
      <c r="E305" s="89" t="s">
        <v>32</v>
      </c>
      <c r="F305" s="89" t="s">
        <v>32</v>
      </c>
      <c r="G305" s="89">
        <v>39</v>
      </c>
      <c r="H305" s="89">
        <v>37</v>
      </c>
      <c r="I305" s="89">
        <v>37</v>
      </c>
      <c r="J305" s="89">
        <v>36</v>
      </c>
      <c r="K305" s="89">
        <v>38</v>
      </c>
      <c r="L305" s="89">
        <v>35</v>
      </c>
      <c r="M305" s="89">
        <v>34</v>
      </c>
      <c r="N305" s="89">
        <v>58</v>
      </c>
      <c r="O305" s="89">
        <v>61</v>
      </c>
      <c r="P305" s="89">
        <v>56</v>
      </c>
      <c r="Q305" s="89">
        <v>57</v>
      </c>
      <c r="R305" s="89">
        <v>56</v>
      </c>
      <c r="S305" s="89">
        <v>53</v>
      </c>
      <c r="T305" s="89">
        <v>50</v>
      </c>
      <c r="U305" s="89">
        <v>47</v>
      </c>
      <c r="V305" s="89">
        <v>45</v>
      </c>
      <c r="W305" s="89">
        <v>42</v>
      </c>
      <c r="X305" s="89">
        <v>44</v>
      </c>
      <c r="Y305" s="89">
        <v>42</v>
      </c>
      <c r="Z305" s="89">
        <v>42</v>
      </c>
      <c r="AA305" s="89">
        <v>43</v>
      </c>
      <c r="AB305" s="89">
        <v>43</v>
      </c>
      <c r="AC305" s="89">
        <v>41</v>
      </c>
      <c r="AD305" s="89">
        <v>41</v>
      </c>
      <c r="AE305" s="89">
        <v>40</v>
      </c>
      <c r="AF305" s="89">
        <v>39</v>
      </c>
      <c r="AG305" s="89">
        <v>42</v>
      </c>
      <c r="AH305" s="89">
        <v>43</v>
      </c>
      <c r="AI305" s="89">
        <v>41</v>
      </c>
      <c r="AJ305" s="89">
        <v>37</v>
      </c>
      <c r="AK305" s="89">
        <v>33</v>
      </c>
      <c r="AL305" s="89">
        <v>36</v>
      </c>
      <c r="AM305" s="89">
        <v>37</v>
      </c>
      <c r="AN305" s="89">
        <v>34</v>
      </c>
      <c r="AO305" s="89">
        <v>34</v>
      </c>
      <c r="AP305" s="89">
        <v>32</v>
      </c>
      <c r="AQ305" s="93">
        <v>31</v>
      </c>
      <c r="AR305" s="89">
        <v>30</v>
      </c>
      <c r="AS305" s="89">
        <v>35</v>
      </c>
      <c r="AT305" s="89">
        <v>33.807708073387602</v>
      </c>
      <c r="AU305" s="89">
        <v>33.015032674046672</v>
      </c>
      <c r="AV305" s="89">
        <v>32.351954544960911</v>
      </c>
      <c r="AW305" s="89">
        <v>31.673448491631259</v>
      </c>
      <c r="AX305" s="89">
        <v>30.844625802914159</v>
      </c>
      <c r="AY305" s="89">
        <v>30.157669677504899</v>
      </c>
      <c r="AZ305" s="89">
        <v>29.490301364202452</v>
      </c>
      <c r="BA305" s="89">
        <v>28.883328417307922</v>
      </c>
      <c r="BB305" s="89">
        <v>28.240285099157571</v>
      </c>
      <c r="BC305" s="89">
        <v>27.52531462286673</v>
      </c>
      <c r="BD305" s="89">
        <v>26.65547186614122</v>
      </c>
      <c r="BE305" s="89">
        <v>25.836691040185432</v>
      </c>
      <c r="BF305" s="89">
        <v>24.980080407890796</v>
      </c>
      <c r="BG305" s="89">
        <v>24.277689668078072</v>
      </c>
      <c r="BH305" s="89">
        <v>23.56706991331286</v>
      </c>
      <c r="BI305" s="89">
        <v>22.809728807496267</v>
      </c>
      <c r="BJ305" s="89">
        <v>21.946842870583421</v>
      </c>
      <c r="BK305" s="89">
        <v>21.143025658342523</v>
      </c>
      <c r="BL305" s="89">
        <v>20.287560385591942</v>
      </c>
      <c r="BM305" s="89">
        <v>19.216580445633618</v>
      </c>
    </row>
    <row r="306" spans="1:65" ht="12.75" customHeight="1" x14ac:dyDescent="0.4">
      <c r="B306" s="96" t="s">
        <v>53</v>
      </c>
      <c r="C306" s="89" t="s">
        <v>32</v>
      </c>
      <c r="D306" s="89" t="s">
        <v>32</v>
      </c>
      <c r="E306" s="89" t="s">
        <v>32</v>
      </c>
      <c r="F306" s="89" t="s">
        <v>32</v>
      </c>
      <c r="G306" s="89">
        <v>3</v>
      </c>
      <c r="H306" s="89">
        <v>4</v>
      </c>
      <c r="I306" s="89">
        <v>5</v>
      </c>
      <c r="J306" s="89">
        <v>4</v>
      </c>
      <c r="K306" s="89">
        <v>4</v>
      </c>
      <c r="L306" s="89">
        <v>4</v>
      </c>
      <c r="M306" s="89">
        <v>4</v>
      </c>
      <c r="N306" s="89">
        <v>4</v>
      </c>
      <c r="O306" s="89">
        <v>3</v>
      </c>
      <c r="P306" s="89">
        <v>3</v>
      </c>
      <c r="Q306" s="89">
        <v>3</v>
      </c>
      <c r="R306" s="89">
        <v>3</v>
      </c>
      <c r="S306" s="89">
        <v>3</v>
      </c>
      <c r="T306" s="89">
        <v>3</v>
      </c>
      <c r="U306" s="89">
        <v>3</v>
      </c>
      <c r="V306" s="89">
        <v>3</v>
      </c>
      <c r="W306" s="89">
        <v>3</v>
      </c>
      <c r="X306" s="89">
        <v>3</v>
      </c>
      <c r="Y306" s="89">
        <v>5</v>
      </c>
      <c r="Z306" s="89">
        <v>5</v>
      </c>
      <c r="AA306" s="89">
        <v>5</v>
      </c>
      <c r="AB306" s="89">
        <v>5</v>
      </c>
      <c r="AC306" s="89">
        <v>4</v>
      </c>
      <c r="AD306" s="89">
        <v>4</v>
      </c>
      <c r="AE306" s="89">
        <v>3</v>
      </c>
      <c r="AF306" s="89">
        <v>3</v>
      </c>
      <c r="AG306" s="89">
        <v>4</v>
      </c>
      <c r="AH306" s="89">
        <v>4</v>
      </c>
      <c r="AI306" s="89">
        <v>4</v>
      </c>
      <c r="AJ306" s="89">
        <v>3</v>
      </c>
      <c r="AK306" s="89">
        <v>4</v>
      </c>
      <c r="AL306" s="89">
        <v>5</v>
      </c>
      <c r="AM306" s="89">
        <v>5</v>
      </c>
      <c r="AN306" s="89">
        <v>6</v>
      </c>
      <c r="AO306" s="89">
        <v>5</v>
      </c>
      <c r="AP306" s="89">
        <v>5</v>
      </c>
      <c r="AQ306" s="93">
        <v>5</v>
      </c>
      <c r="AR306" s="89">
        <v>5</v>
      </c>
      <c r="AS306" s="89">
        <v>4</v>
      </c>
      <c r="AT306" s="89">
        <v>3.888966795692308</v>
      </c>
      <c r="AU306" s="89">
        <v>3.7791436532790681</v>
      </c>
      <c r="AV306" s="89">
        <v>3.6639969654436602</v>
      </c>
      <c r="AW306" s="89">
        <v>3.5521944076338516</v>
      </c>
      <c r="AX306" s="89">
        <v>3.4351001756118009</v>
      </c>
      <c r="AY306" s="89">
        <v>3.321706494716981</v>
      </c>
      <c r="AZ306" s="89">
        <v>3.2032143699416458</v>
      </c>
      <c r="BA306" s="89">
        <v>3.0888090312704772</v>
      </c>
      <c r="BB306" s="89">
        <v>2.9695524085758609</v>
      </c>
      <c r="BC306" s="89">
        <v>2.8549517136104594</v>
      </c>
      <c r="BD306" s="89">
        <v>2.7350768077499525</v>
      </c>
      <c r="BE306" s="89">
        <v>2.6207958991823661</v>
      </c>
      <c r="BF306" s="89">
        <v>2.5012980649682355</v>
      </c>
      <c r="BG306" s="89">
        <v>2.3876864512945231</v>
      </c>
      <c r="BH306" s="89">
        <v>2.2692394232308275</v>
      </c>
      <c r="BI306" s="89">
        <v>2.1572850517186102</v>
      </c>
      <c r="BJ306" s="89">
        <v>2.0408443529311775</v>
      </c>
      <c r="BK306" s="89">
        <v>1.9316234824467358</v>
      </c>
      <c r="BL306" s="89">
        <v>1.8178256982807439</v>
      </c>
      <c r="BM306" s="89">
        <v>1.7121305798750341</v>
      </c>
    </row>
    <row r="307" spans="1:65" ht="12.75" customHeight="1" x14ac:dyDescent="0.4">
      <c r="B307" s="96" t="s">
        <v>54</v>
      </c>
      <c r="C307" s="89" t="s">
        <v>32</v>
      </c>
      <c r="D307" s="89" t="s">
        <v>32</v>
      </c>
      <c r="E307" s="89" t="s">
        <v>32</v>
      </c>
      <c r="F307" s="89" t="s">
        <v>32</v>
      </c>
      <c r="G307" s="89">
        <v>22</v>
      </c>
      <c r="H307" s="89">
        <v>20</v>
      </c>
      <c r="I307" s="89">
        <v>22</v>
      </c>
      <c r="J307" s="89">
        <v>22</v>
      </c>
      <c r="K307" s="89">
        <v>19</v>
      </c>
      <c r="L307" s="89">
        <v>19</v>
      </c>
      <c r="M307" s="89">
        <v>21</v>
      </c>
      <c r="N307" s="89">
        <v>25</v>
      </c>
      <c r="O307" s="89">
        <v>26</v>
      </c>
      <c r="P307" s="89">
        <v>21</v>
      </c>
      <c r="Q307" s="89">
        <v>20</v>
      </c>
      <c r="R307" s="89">
        <v>21</v>
      </c>
      <c r="S307" s="89">
        <v>23</v>
      </c>
      <c r="T307" s="89">
        <v>21</v>
      </c>
      <c r="U307" s="89">
        <v>18</v>
      </c>
      <c r="V307" s="89">
        <v>15</v>
      </c>
      <c r="W307" s="89">
        <v>14</v>
      </c>
      <c r="X307" s="89">
        <v>14</v>
      </c>
      <c r="Y307" s="89">
        <v>13</v>
      </c>
      <c r="Z307" s="89">
        <v>14</v>
      </c>
      <c r="AA307" s="89">
        <v>14</v>
      </c>
      <c r="AB307" s="89">
        <v>14</v>
      </c>
      <c r="AC307" s="89">
        <v>15</v>
      </c>
      <c r="AD307" s="89">
        <v>17</v>
      </c>
      <c r="AE307" s="89">
        <v>17</v>
      </c>
      <c r="AF307" s="89">
        <v>18</v>
      </c>
      <c r="AG307" s="89">
        <v>18</v>
      </c>
      <c r="AH307" s="89">
        <v>19</v>
      </c>
      <c r="AI307" s="89">
        <v>19</v>
      </c>
      <c r="AJ307" s="89">
        <v>20</v>
      </c>
      <c r="AK307" s="89">
        <v>20</v>
      </c>
      <c r="AL307" s="89">
        <v>20</v>
      </c>
      <c r="AM307" s="89">
        <v>21</v>
      </c>
      <c r="AN307" s="89">
        <v>20</v>
      </c>
      <c r="AO307" s="89">
        <v>20</v>
      </c>
      <c r="AP307" s="89">
        <v>20</v>
      </c>
      <c r="AQ307" s="93">
        <v>19</v>
      </c>
      <c r="AR307" s="89">
        <v>20</v>
      </c>
      <c r="AS307" s="89">
        <v>20</v>
      </c>
      <c r="AT307" s="89">
        <v>19.286999249976876</v>
      </c>
      <c r="AU307" s="89">
        <v>18.631112546332048</v>
      </c>
      <c r="AV307" s="89">
        <v>17.931681516298127</v>
      </c>
      <c r="AW307" s="89">
        <v>17.320297566018748</v>
      </c>
      <c r="AX307" s="89">
        <v>16.687758501294631</v>
      </c>
      <c r="AY307" s="89">
        <v>16.107837204336303</v>
      </c>
      <c r="AZ307" s="89">
        <v>15.497543422865888</v>
      </c>
      <c r="BA307" s="89">
        <v>14.822066868856066</v>
      </c>
      <c r="BB307" s="89">
        <v>14.067915681197254</v>
      </c>
      <c r="BC307" s="89">
        <v>13.490035923127508</v>
      </c>
      <c r="BD307" s="89">
        <v>12.965802532722517</v>
      </c>
      <c r="BE307" s="89">
        <v>12.491115680908752</v>
      </c>
      <c r="BF307" s="89">
        <v>12.007030756269618</v>
      </c>
      <c r="BG307" s="89">
        <v>11.456267649934864</v>
      </c>
      <c r="BH307" s="89">
        <v>10.835500307175375</v>
      </c>
      <c r="BI307" s="89">
        <v>10.353389566309922</v>
      </c>
      <c r="BJ307" s="89">
        <v>9.9122395815457338</v>
      </c>
      <c r="BK307" s="89">
        <v>9.395355869782076</v>
      </c>
      <c r="BL307" s="89">
        <v>8.8000708775455401</v>
      </c>
      <c r="BM307" s="89">
        <v>8.1704475371507339</v>
      </c>
    </row>
    <row r="308" spans="1:65" ht="12.75" customHeight="1" x14ac:dyDescent="0.4">
      <c r="B308" s="96" t="s">
        <v>58</v>
      </c>
      <c r="C308" s="89" t="s">
        <v>32</v>
      </c>
      <c r="D308" s="89" t="s">
        <v>32</v>
      </c>
      <c r="E308" s="89" t="s">
        <v>32</v>
      </c>
      <c r="F308" s="89" t="s">
        <v>32</v>
      </c>
      <c r="G308" s="89">
        <v>0</v>
      </c>
      <c r="H308" s="89">
        <v>0</v>
      </c>
      <c r="I308" s="89">
        <v>0</v>
      </c>
      <c r="J308" s="89">
        <v>0</v>
      </c>
      <c r="K308" s="89">
        <v>0</v>
      </c>
      <c r="L308" s="89">
        <v>0</v>
      </c>
      <c r="M308" s="89">
        <v>0</v>
      </c>
      <c r="N308" s="89">
        <v>0</v>
      </c>
      <c r="O308" s="89">
        <v>0</v>
      </c>
      <c r="P308" s="89">
        <v>0</v>
      </c>
      <c r="Q308" s="89">
        <v>0</v>
      </c>
      <c r="R308" s="89">
        <v>0</v>
      </c>
      <c r="S308" s="89">
        <v>1</v>
      </c>
      <c r="T308" s="89">
        <v>1</v>
      </c>
      <c r="U308" s="89">
        <v>1</v>
      </c>
      <c r="V308" s="89">
        <v>1</v>
      </c>
      <c r="W308" s="89">
        <v>1</v>
      </c>
      <c r="X308" s="89">
        <v>1</v>
      </c>
      <c r="Y308" s="89">
        <v>1</v>
      </c>
      <c r="Z308" s="89">
        <v>1</v>
      </c>
      <c r="AA308" s="89">
        <v>1</v>
      </c>
      <c r="AB308" s="89">
        <v>1</v>
      </c>
      <c r="AC308" s="89">
        <v>1</v>
      </c>
      <c r="AD308" s="89">
        <v>1</v>
      </c>
      <c r="AE308" s="89">
        <v>1</v>
      </c>
      <c r="AF308" s="89">
        <v>2</v>
      </c>
      <c r="AG308" s="89">
        <v>1</v>
      </c>
      <c r="AH308" s="89">
        <v>1</v>
      </c>
      <c r="AI308" s="89">
        <v>3</v>
      </c>
      <c r="AJ308" s="89">
        <v>3</v>
      </c>
      <c r="AK308" s="89">
        <v>3</v>
      </c>
      <c r="AL308" s="89">
        <v>1</v>
      </c>
      <c r="AM308" s="89">
        <v>1</v>
      </c>
      <c r="AO308" s="89">
        <v>1</v>
      </c>
      <c r="AP308" s="89">
        <v>1</v>
      </c>
      <c r="AQ308" s="93">
        <v>1</v>
      </c>
      <c r="AR308" s="89">
        <v>1</v>
      </c>
      <c r="AS308" s="89">
        <v>1</v>
      </c>
      <c r="AT308" s="89">
        <v>1.2222985064520135</v>
      </c>
      <c r="AU308" s="89">
        <v>1.4739059669737402</v>
      </c>
      <c r="AV308" s="89">
        <v>1.7494248972148614</v>
      </c>
      <c r="AW308" s="89">
        <v>1.9369844856549148</v>
      </c>
      <c r="AX308" s="89">
        <v>2.0487409215475156</v>
      </c>
      <c r="AY308" s="89">
        <v>2.1510031141781916</v>
      </c>
      <c r="AZ308" s="89">
        <v>2.2343466251317698</v>
      </c>
      <c r="BA308" s="89">
        <v>2.2442225315188638</v>
      </c>
      <c r="BB308" s="89">
        <v>2.1920233371853932</v>
      </c>
      <c r="BC308" s="89">
        <v>2.1431628663813251</v>
      </c>
      <c r="BD308" s="89">
        <v>2.0937122687318888</v>
      </c>
      <c r="BE308" s="89">
        <v>2.0495743514222937</v>
      </c>
      <c r="BF308" s="89">
        <v>1.9996965098632795</v>
      </c>
      <c r="BG308" s="89">
        <v>1.9482997617129083</v>
      </c>
      <c r="BH308" s="89">
        <v>1.894550922425851</v>
      </c>
      <c r="BI308" s="89">
        <v>1.8409378792073927</v>
      </c>
      <c r="BJ308" s="89">
        <v>1.7816367462881615</v>
      </c>
      <c r="BK308" s="89">
        <v>1.7226290877488737</v>
      </c>
      <c r="BL308" s="89">
        <v>1.6575915499672893</v>
      </c>
      <c r="BM308" s="89">
        <v>1.5919136775604614</v>
      </c>
    </row>
    <row r="309" spans="1:65" ht="12.75" customHeight="1" x14ac:dyDescent="0.4">
      <c r="B309" s="96" t="s">
        <v>59</v>
      </c>
      <c r="C309" s="89" t="s">
        <v>32</v>
      </c>
      <c r="D309" s="89" t="s">
        <v>32</v>
      </c>
      <c r="E309" s="89" t="s">
        <v>32</v>
      </c>
      <c r="F309" s="89" t="s">
        <v>32</v>
      </c>
      <c r="G309" s="96">
        <v>3010</v>
      </c>
      <c r="H309" s="96">
        <v>2929</v>
      </c>
      <c r="I309" s="96">
        <v>2862</v>
      </c>
      <c r="J309" s="96">
        <v>2759</v>
      </c>
      <c r="K309" s="96">
        <v>2694</v>
      </c>
      <c r="L309" s="96">
        <v>2699</v>
      </c>
      <c r="M309" s="96">
        <v>2662</v>
      </c>
      <c r="N309" s="96">
        <v>2636</v>
      </c>
      <c r="O309" s="96">
        <v>2614</v>
      </c>
      <c r="P309" s="96">
        <v>2571</v>
      </c>
      <c r="Q309" s="96">
        <v>2489</v>
      </c>
      <c r="R309" s="96">
        <v>2474</v>
      </c>
      <c r="S309" s="96">
        <v>2445</v>
      </c>
      <c r="T309" s="96">
        <v>2377</v>
      </c>
      <c r="U309" s="96">
        <v>2311</v>
      </c>
      <c r="V309" s="96">
        <v>2237</v>
      </c>
      <c r="W309" s="96">
        <v>2161</v>
      </c>
      <c r="X309" s="96">
        <v>2077</v>
      </c>
      <c r="Y309" s="96">
        <v>2008</v>
      </c>
      <c r="Z309" s="96">
        <v>1931</v>
      </c>
      <c r="AA309" s="96">
        <v>1850</v>
      </c>
      <c r="AB309" s="96">
        <v>1773</v>
      </c>
      <c r="AC309" s="96">
        <v>1716</v>
      </c>
      <c r="AD309" s="96">
        <v>1643</v>
      </c>
      <c r="AE309" s="96">
        <v>1545</v>
      </c>
      <c r="AF309" s="96">
        <v>1501</v>
      </c>
      <c r="AG309" s="96">
        <v>1470</v>
      </c>
      <c r="AH309" s="96">
        <v>1424</v>
      </c>
      <c r="AI309" s="96">
        <v>1408</v>
      </c>
      <c r="AJ309" s="96">
        <v>1343</v>
      </c>
      <c r="AK309" s="96">
        <v>1324</v>
      </c>
      <c r="AL309" s="96">
        <v>1296</v>
      </c>
      <c r="AM309" s="96">
        <v>1257</v>
      </c>
      <c r="AN309" s="96">
        <v>1258</v>
      </c>
      <c r="AO309" s="96">
        <v>1248</v>
      </c>
      <c r="AP309" s="96">
        <v>1219</v>
      </c>
      <c r="AQ309" s="122">
        <v>1285</v>
      </c>
      <c r="AR309" s="96">
        <v>1281</v>
      </c>
      <c r="AS309" s="96">
        <v>1284</v>
      </c>
      <c r="AT309" s="96">
        <v>1230.9819228112376</v>
      </c>
      <c r="AU309" s="96">
        <v>1187.8380901434327</v>
      </c>
      <c r="AV309" s="96">
        <v>1145.6609671424194</v>
      </c>
      <c r="AW309" s="96">
        <v>1110.1999854911749</v>
      </c>
      <c r="AX309" s="96">
        <v>1074.3183787733328</v>
      </c>
      <c r="AY309" s="96">
        <v>1044.7685253636216</v>
      </c>
      <c r="AZ309" s="96">
        <v>1015.5339649018307</v>
      </c>
      <c r="BA309" s="96">
        <v>988.7778000516272</v>
      </c>
      <c r="BB309" s="96">
        <v>960.64021483412967</v>
      </c>
      <c r="BC309" s="96">
        <v>934.64116234926371</v>
      </c>
      <c r="BD309" s="96">
        <v>906.77957836598409</v>
      </c>
      <c r="BE309" s="96">
        <v>881.06045504161864</v>
      </c>
      <c r="BF309" s="96">
        <v>854.37344707099794</v>
      </c>
      <c r="BG309" s="96">
        <v>830.67542338797057</v>
      </c>
      <c r="BH309" s="96">
        <v>806.41919723786918</v>
      </c>
      <c r="BI309" s="96">
        <v>783.80519153044804</v>
      </c>
      <c r="BJ309" s="96">
        <v>759.79100389562518</v>
      </c>
      <c r="BK309" s="96">
        <v>737.51189955046948</v>
      </c>
      <c r="BL309" s="96">
        <v>714.17354298148666</v>
      </c>
      <c r="BM309" s="96">
        <v>693.38778331100616</v>
      </c>
    </row>
    <row r="310" spans="1:65" ht="12.75" customHeight="1" x14ac:dyDescent="0.4">
      <c r="A310" s="94"/>
      <c r="B310" s="96" t="s">
        <v>12</v>
      </c>
    </row>
    <row r="311" spans="1:65" ht="12.75" customHeight="1" x14ac:dyDescent="0.4">
      <c r="A311" s="94"/>
    </row>
    <row r="312" spans="1:65" ht="12.75" customHeight="1" x14ac:dyDescent="0.4">
      <c r="A312" s="94"/>
    </row>
    <row r="313" spans="1:65" ht="12.75" customHeight="1" x14ac:dyDescent="0.4">
      <c r="A313" s="94"/>
    </row>
    <row r="314" spans="1:65" ht="12.75" customHeight="1" x14ac:dyDescent="0.4">
      <c r="A314" s="94"/>
    </row>
    <row r="315" spans="1:65" ht="12.75" customHeight="1" x14ac:dyDescent="0.4">
      <c r="A315" s="94"/>
    </row>
    <row r="316" spans="1:65" ht="12.75" customHeight="1" x14ac:dyDescent="0.4">
      <c r="A316" s="94"/>
    </row>
    <row r="317" spans="1:65" ht="12.75" customHeight="1" x14ac:dyDescent="0.4">
      <c r="A317" s="94"/>
    </row>
    <row r="318" spans="1:65" ht="12.75" customHeight="1" x14ac:dyDescent="0.4">
      <c r="A318" s="94"/>
    </row>
    <row r="319" spans="1:65" ht="12.75" customHeight="1" x14ac:dyDescent="0.4">
      <c r="A319" s="94"/>
    </row>
    <row r="320" spans="1:65" ht="12.75" customHeight="1" x14ac:dyDescent="0.4">
      <c r="A320" s="104" t="s">
        <v>29</v>
      </c>
    </row>
    <row r="321" spans="1:65" ht="12.75" customHeight="1" x14ac:dyDescent="0.4">
      <c r="B321" s="96" t="s">
        <v>55</v>
      </c>
      <c r="C321" s="89" t="s">
        <v>32</v>
      </c>
      <c r="D321" s="89" t="s">
        <v>32</v>
      </c>
      <c r="E321" s="89" t="s">
        <v>32</v>
      </c>
      <c r="F321" s="89" t="s">
        <v>32</v>
      </c>
      <c r="G321" s="89">
        <v>1065</v>
      </c>
      <c r="H321" s="89">
        <v>1071</v>
      </c>
      <c r="I321" s="89">
        <v>1067</v>
      </c>
      <c r="J321" s="89">
        <v>1057</v>
      </c>
      <c r="K321" s="89">
        <v>1065</v>
      </c>
      <c r="L321" s="89">
        <v>1053</v>
      </c>
      <c r="M321" s="89">
        <v>1605</v>
      </c>
      <c r="N321" s="89">
        <v>1649</v>
      </c>
      <c r="O321" s="89">
        <v>1689</v>
      </c>
      <c r="P321" s="89">
        <v>1721</v>
      </c>
      <c r="Q321" s="89">
        <v>1783</v>
      </c>
      <c r="R321" s="89">
        <v>1602</v>
      </c>
      <c r="S321" s="89">
        <v>1512</v>
      </c>
      <c r="T321" s="89">
        <v>1483</v>
      </c>
      <c r="U321" s="89">
        <v>1391</v>
      </c>
      <c r="V321" s="89">
        <v>1210</v>
      </c>
      <c r="W321" s="89">
        <v>1206</v>
      </c>
      <c r="X321" s="89">
        <v>1194</v>
      </c>
      <c r="Y321" s="89">
        <v>1183</v>
      </c>
      <c r="Z321" s="89">
        <v>1150</v>
      </c>
      <c r="AA321" s="89">
        <v>1136</v>
      </c>
      <c r="AB321" s="89">
        <v>1106</v>
      </c>
      <c r="AC321" s="89">
        <v>1108</v>
      </c>
      <c r="AD321" s="89">
        <v>1082</v>
      </c>
      <c r="AE321" s="89">
        <v>988</v>
      </c>
      <c r="AF321" s="89">
        <v>957</v>
      </c>
      <c r="AG321" s="89">
        <v>926</v>
      </c>
      <c r="AH321" s="89">
        <v>884</v>
      </c>
      <c r="AI321" s="89">
        <v>859</v>
      </c>
      <c r="AJ321" s="89">
        <v>1435</v>
      </c>
      <c r="AK321" s="89">
        <v>1379</v>
      </c>
      <c r="AL321" s="89">
        <v>805</v>
      </c>
      <c r="AM321" s="89">
        <v>795</v>
      </c>
      <c r="AN321" s="89">
        <v>812</v>
      </c>
      <c r="AO321" s="89">
        <v>789</v>
      </c>
      <c r="AP321" s="89">
        <v>773</v>
      </c>
      <c r="AQ321" s="93">
        <v>774</v>
      </c>
      <c r="AR321" s="89">
        <v>748</v>
      </c>
      <c r="AS321" s="89">
        <v>717</v>
      </c>
      <c r="AT321" s="89">
        <v>684.66929084713854</v>
      </c>
      <c r="AU321" s="89">
        <v>656.69807537169038</v>
      </c>
      <c r="AV321" s="89">
        <v>628.06852480385703</v>
      </c>
      <c r="AW321" s="89">
        <v>604.02951004441252</v>
      </c>
      <c r="AX321" s="89">
        <v>579.57111086278837</v>
      </c>
      <c r="AY321" s="89">
        <v>558.68059176855218</v>
      </c>
      <c r="AZ321" s="89">
        <v>537.02426861923618</v>
      </c>
      <c r="BA321" s="89">
        <v>518.6868164523321</v>
      </c>
      <c r="BB321" s="89">
        <v>499.75891680610124</v>
      </c>
      <c r="BC321" s="89">
        <v>483.6094518077669</v>
      </c>
      <c r="BD321" s="89">
        <v>466.71327333606121</v>
      </c>
      <c r="BE321" s="89">
        <v>452.36236803462918</v>
      </c>
      <c r="BF321" s="89">
        <v>437.56853834517199</v>
      </c>
      <c r="BG321" s="89">
        <v>424.7710763042956</v>
      </c>
      <c r="BH321" s="89">
        <v>411.21421866298363</v>
      </c>
      <c r="BI321" s="89">
        <v>399.58656917392267</v>
      </c>
      <c r="BJ321" s="89">
        <v>387.25820875165755</v>
      </c>
      <c r="BK321" s="89">
        <v>376.94960669337149</v>
      </c>
      <c r="BL321" s="89">
        <v>366.23208468891414</v>
      </c>
      <c r="BM321" s="89">
        <v>356.85621639551385</v>
      </c>
    </row>
    <row r="322" spans="1:65" ht="12.75" customHeight="1" x14ac:dyDescent="0.4">
      <c r="B322" s="96" t="s">
        <v>48</v>
      </c>
      <c r="C322" s="89" t="s">
        <v>32</v>
      </c>
      <c r="D322" s="89" t="s">
        <v>32</v>
      </c>
      <c r="E322" s="89" t="s">
        <v>32</v>
      </c>
      <c r="F322" s="89" t="s">
        <v>32</v>
      </c>
      <c r="G322" s="89">
        <v>736</v>
      </c>
      <c r="H322" s="89">
        <v>764</v>
      </c>
      <c r="I322" s="89">
        <v>805</v>
      </c>
      <c r="J322" s="89">
        <v>885</v>
      </c>
      <c r="K322" s="89">
        <v>1162</v>
      </c>
      <c r="L322" s="89">
        <v>1232</v>
      </c>
      <c r="M322" s="89">
        <v>1403</v>
      </c>
      <c r="N322" s="89">
        <v>1494</v>
      </c>
      <c r="O322" s="89">
        <v>1555</v>
      </c>
      <c r="P322" s="89">
        <v>1532</v>
      </c>
      <c r="Q322" s="89">
        <v>1549</v>
      </c>
      <c r="R322" s="89">
        <v>1351</v>
      </c>
      <c r="S322" s="89">
        <v>1280</v>
      </c>
      <c r="T322" s="89">
        <v>1231</v>
      </c>
      <c r="U322" s="89">
        <v>1137</v>
      </c>
      <c r="V322" s="89">
        <v>955</v>
      </c>
      <c r="W322" s="89">
        <v>940</v>
      </c>
      <c r="X322" s="89">
        <v>922</v>
      </c>
      <c r="Y322" s="89">
        <v>915</v>
      </c>
      <c r="Z322" s="89">
        <v>877</v>
      </c>
      <c r="AA322" s="89">
        <v>847</v>
      </c>
      <c r="AB322" s="89">
        <v>825</v>
      </c>
      <c r="AC322" s="89">
        <v>803</v>
      </c>
      <c r="AD322" s="89">
        <v>783</v>
      </c>
      <c r="AE322" s="89">
        <v>684</v>
      </c>
      <c r="AF322" s="89">
        <v>644</v>
      </c>
      <c r="AG322" s="89">
        <v>638</v>
      </c>
      <c r="AH322" s="89">
        <v>625</v>
      </c>
      <c r="AI322" s="89">
        <v>598</v>
      </c>
      <c r="AJ322" s="89">
        <v>1002</v>
      </c>
      <c r="AK322" s="89">
        <v>961</v>
      </c>
      <c r="AL322" s="89">
        <v>559</v>
      </c>
      <c r="AM322" s="89">
        <v>550</v>
      </c>
      <c r="AN322" s="89">
        <v>559</v>
      </c>
      <c r="AO322" s="89">
        <v>546</v>
      </c>
      <c r="AP322" s="89">
        <v>526</v>
      </c>
      <c r="AQ322" s="93">
        <v>513</v>
      </c>
      <c r="AR322" s="89">
        <v>495</v>
      </c>
      <c r="AS322" s="89">
        <v>463</v>
      </c>
      <c r="AT322" s="89">
        <v>440.80760874386016</v>
      </c>
      <c r="AU322" s="89">
        <v>421.23379726769491</v>
      </c>
      <c r="AV322" s="89">
        <v>400.80552498208499</v>
      </c>
      <c r="AW322" s="89">
        <v>383.54961390588261</v>
      </c>
      <c r="AX322" s="89">
        <v>366.02702525455794</v>
      </c>
      <c r="AY322" s="89">
        <v>351.44002058263646</v>
      </c>
      <c r="AZ322" s="89">
        <v>336.67525102963884</v>
      </c>
      <c r="BA322" s="89">
        <v>323.90282968071972</v>
      </c>
      <c r="BB322" s="89">
        <v>310.54087491574842</v>
      </c>
      <c r="BC322" s="89">
        <v>300.22965017558948</v>
      </c>
      <c r="BD322" s="89">
        <v>290.57084702870867</v>
      </c>
      <c r="BE322" s="89">
        <v>282.43912934998633</v>
      </c>
      <c r="BF322" s="89">
        <v>273.82078832979585</v>
      </c>
      <c r="BG322" s="89">
        <v>265.96048119028268</v>
      </c>
      <c r="BH322" s="89">
        <v>257.27357073081885</v>
      </c>
      <c r="BI322" s="89">
        <v>250.39238259356242</v>
      </c>
      <c r="BJ322" s="89">
        <v>243.78474398037093</v>
      </c>
      <c r="BK322" s="89">
        <v>238.27987614577859</v>
      </c>
      <c r="BL322" s="89">
        <v>232.69264856120003</v>
      </c>
      <c r="BM322" s="89">
        <v>228.0382723696076</v>
      </c>
    </row>
    <row r="323" spans="1:65" ht="12.75" customHeight="1" x14ac:dyDescent="0.4">
      <c r="B323" s="96" t="s">
        <v>49</v>
      </c>
      <c r="C323" s="89" t="s">
        <v>32</v>
      </c>
      <c r="D323" s="89" t="s">
        <v>32</v>
      </c>
      <c r="E323" s="89" t="s">
        <v>32</v>
      </c>
      <c r="F323" s="89" t="s">
        <v>32</v>
      </c>
      <c r="G323" s="89">
        <v>491</v>
      </c>
      <c r="H323" s="89">
        <v>524</v>
      </c>
      <c r="I323" s="89">
        <v>521</v>
      </c>
      <c r="J323" s="89">
        <v>539</v>
      </c>
      <c r="K323" s="89">
        <v>567</v>
      </c>
      <c r="L323" s="89">
        <v>585</v>
      </c>
      <c r="M323" s="89">
        <v>820</v>
      </c>
      <c r="N323" s="89">
        <v>841</v>
      </c>
      <c r="O323" s="89">
        <v>875</v>
      </c>
      <c r="P323" s="89">
        <v>905</v>
      </c>
      <c r="Q323" s="89">
        <v>970</v>
      </c>
      <c r="R323" s="89">
        <v>810</v>
      </c>
      <c r="S323" s="89">
        <v>802</v>
      </c>
      <c r="T323" s="89">
        <v>793</v>
      </c>
      <c r="U323" s="89">
        <v>737</v>
      </c>
      <c r="V323" s="89">
        <v>670</v>
      </c>
      <c r="W323" s="89">
        <v>697</v>
      </c>
      <c r="X323" s="89">
        <v>687</v>
      </c>
      <c r="Y323" s="89">
        <v>705</v>
      </c>
      <c r="Z323" s="89">
        <v>685</v>
      </c>
      <c r="AA323" s="89">
        <v>655</v>
      </c>
      <c r="AB323" s="89">
        <v>647</v>
      </c>
      <c r="AC323" s="89">
        <v>646</v>
      </c>
      <c r="AD323" s="89">
        <v>632</v>
      </c>
      <c r="AE323" s="89">
        <v>568</v>
      </c>
      <c r="AF323" s="89">
        <v>553</v>
      </c>
      <c r="AG323" s="89">
        <v>564</v>
      </c>
      <c r="AH323" s="89">
        <v>547</v>
      </c>
      <c r="AI323" s="89">
        <v>515</v>
      </c>
      <c r="AJ323" s="89">
        <v>958</v>
      </c>
      <c r="AK323" s="89">
        <v>936</v>
      </c>
      <c r="AL323" s="89">
        <v>518</v>
      </c>
      <c r="AM323" s="89">
        <v>515</v>
      </c>
      <c r="AN323" s="89">
        <v>528</v>
      </c>
      <c r="AO323" s="89">
        <v>528</v>
      </c>
      <c r="AP323" s="89">
        <v>504</v>
      </c>
      <c r="AQ323" s="93">
        <v>494</v>
      </c>
      <c r="AR323" s="89">
        <v>470</v>
      </c>
      <c r="AS323" s="89">
        <v>450</v>
      </c>
      <c r="AT323" s="89">
        <v>438.2736632638908</v>
      </c>
      <c r="AU323" s="89">
        <v>426.59698928767938</v>
      </c>
      <c r="AV323" s="89">
        <v>413.33259296274895</v>
      </c>
      <c r="AW323" s="89">
        <v>401.87772707768698</v>
      </c>
      <c r="AX323" s="89">
        <v>390.27165958812151</v>
      </c>
      <c r="AY323" s="89">
        <v>379.32707946235536</v>
      </c>
      <c r="AZ323" s="89">
        <v>367.2810297508745</v>
      </c>
      <c r="BA323" s="89">
        <v>356.64528003993792</v>
      </c>
      <c r="BB323" s="89">
        <v>345.80315565485313</v>
      </c>
      <c r="BC323" s="89">
        <v>336.53335227909133</v>
      </c>
      <c r="BD323" s="89">
        <v>327.05006680706526</v>
      </c>
      <c r="BE323" s="89">
        <v>318.2015262450135</v>
      </c>
      <c r="BF323" s="89">
        <v>308.68321860143203</v>
      </c>
      <c r="BG323" s="89">
        <v>300.25259268488924</v>
      </c>
      <c r="BH323" s="89">
        <v>291.45544124514919</v>
      </c>
      <c r="BI323" s="89">
        <v>283.65308309211133</v>
      </c>
      <c r="BJ323" s="89">
        <v>275.59904353503629</v>
      </c>
      <c r="BK323" s="89">
        <v>268.07352872614325</v>
      </c>
      <c r="BL323" s="89">
        <v>259.89950396725163</v>
      </c>
      <c r="BM323" s="89">
        <v>252.92722830459493</v>
      </c>
    </row>
    <row r="324" spans="1:65" ht="12.75" customHeight="1" x14ac:dyDescent="0.4">
      <c r="B324" s="96" t="s">
        <v>50</v>
      </c>
      <c r="C324" s="89" t="s">
        <v>32</v>
      </c>
      <c r="D324" s="89" t="s">
        <v>32</v>
      </c>
      <c r="E324" s="89" t="s">
        <v>32</v>
      </c>
      <c r="F324" s="89" t="s">
        <v>32</v>
      </c>
      <c r="G324" s="89">
        <v>250</v>
      </c>
      <c r="H324" s="89">
        <v>254</v>
      </c>
      <c r="I324" s="89">
        <v>260</v>
      </c>
      <c r="J324" s="89">
        <v>263</v>
      </c>
      <c r="K324" s="89">
        <v>297</v>
      </c>
      <c r="L324" s="89">
        <v>293</v>
      </c>
      <c r="M324" s="89">
        <v>489</v>
      </c>
      <c r="N324" s="89">
        <v>584</v>
      </c>
      <c r="O324" s="89">
        <v>599</v>
      </c>
      <c r="P324" s="89">
        <v>591</v>
      </c>
      <c r="Q324" s="89">
        <v>604</v>
      </c>
      <c r="R324" s="89">
        <v>535</v>
      </c>
      <c r="S324" s="89">
        <v>522</v>
      </c>
      <c r="T324" s="89">
        <v>516</v>
      </c>
      <c r="U324" s="89">
        <v>481</v>
      </c>
      <c r="V324" s="89">
        <v>416</v>
      </c>
      <c r="W324" s="89">
        <v>404</v>
      </c>
      <c r="X324" s="89">
        <v>401</v>
      </c>
      <c r="Y324" s="89">
        <v>396</v>
      </c>
      <c r="Z324" s="89">
        <v>380</v>
      </c>
      <c r="AA324" s="89">
        <v>372</v>
      </c>
      <c r="AB324" s="89">
        <v>355</v>
      </c>
      <c r="AC324" s="89">
        <v>343</v>
      </c>
      <c r="AD324" s="89">
        <v>328</v>
      </c>
      <c r="AE324" s="89">
        <v>295</v>
      </c>
      <c r="AF324" s="89">
        <v>273</v>
      </c>
      <c r="AG324" s="89">
        <v>266</v>
      </c>
      <c r="AH324" s="89">
        <v>266</v>
      </c>
      <c r="AI324" s="89">
        <v>249</v>
      </c>
      <c r="AJ324" s="89">
        <v>362</v>
      </c>
      <c r="AK324" s="89">
        <v>348</v>
      </c>
      <c r="AL324" s="89">
        <v>229</v>
      </c>
      <c r="AM324" s="89">
        <v>215</v>
      </c>
      <c r="AN324" s="89">
        <v>210</v>
      </c>
      <c r="AO324" s="89">
        <v>202</v>
      </c>
      <c r="AP324" s="89">
        <v>189</v>
      </c>
      <c r="AQ324" s="93">
        <v>181</v>
      </c>
      <c r="AR324" s="89">
        <v>176</v>
      </c>
      <c r="AS324" s="89">
        <v>168</v>
      </c>
      <c r="AT324" s="89">
        <v>158.48281886742319</v>
      </c>
      <c r="AU324" s="89">
        <v>150.38868697432238</v>
      </c>
      <c r="AV324" s="89">
        <v>142.31187419608409</v>
      </c>
      <c r="AW324" s="89">
        <v>135.24268720532913</v>
      </c>
      <c r="AX324" s="89">
        <v>127.92150098277288</v>
      </c>
      <c r="AY324" s="89">
        <v>121.90476342794869</v>
      </c>
      <c r="AZ324" s="89">
        <v>116.08390085648992</v>
      </c>
      <c r="BA324" s="89">
        <v>111.24534655205765</v>
      </c>
      <c r="BB324" s="89">
        <v>106.43740640605721</v>
      </c>
      <c r="BC324" s="89">
        <v>102.22833422490289</v>
      </c>
      <c r="BD324" s="89">
        <v>97.89708077241464</v>
      </c>
      <c r="BE324" s="89">
        <v>94.250686022349655</v>
      </c>
      <c r="BF324" s="89">
        <v>90.571763145037153</v>
      </c>
      <c r="BG324" s="89">
        <v>87.50974465105692</v>
      </c>
      <c r="BH324" s="89">
        <v>84.561873657575646</v>
      </c>
      <c r="BI324" s="89">
        <v>82.133795268678341</v>
      </c>
      <c r="BJ324" s="89">
        <v>79.674538524312723</v>
      </c>
      <c r="BK324" s="89">
        <v>77.535934668272716</v>
      </c>
      <c r="BL324" s="89">
        <v>75.316944334027127</v>
      </c>
      <c r="BM324" s="89">
        <v>73.267022643555293</v>
      </c>
    </row>
    <row r="325" spans="1:65" ht="12.75" customHeight="1" x14ac:dyDescent="0.4">
      <c r="B325" s="96" t="s">
        <v>51</v>
      </c>
      <c r="C325" s="89" t="s">
        <v>32</v>
      </c>
      <c r="D325" s="89" t="s">
        <v>32</v>
      </c>
      <c r="E325" s="89" t="s">
        <v>32</v>
      </c>
      <c r="F325" s="89" t="s">
        <v>32</v>
      </c>
      <c r="G325" s="89">
        <v>669</v>
      </c>
      <c r="H325" s="89">
        <v>696</v>
      </c>
      <c r="I325" s="89">
        <v>723</v>
      </c>
      <c r="J325" s="89">
        <v>738</v>
      </c>
      <c r="K325" s="89">
        <v>762</v>
      </c>
      <c r="L325" s="89">
        <v>726</v>
      </c>
      <c r="M325" s="89">
        <v>769</v>
      </c>
      <c r="N325" s="89">
        <v>793</v>
      </c>
      <c r="O325" s="89">
        <v>810</v>
      </c>
      <c r="P325" s="89">
        <v>854</v>
      </c>
      <c r="Q325" s="89">
        <v>894</v>
      </c>
      <c r="R325" s="89">
        <v>819</v>
      </c>
      <c r="S325" s="89">
        <v>801</v>
      </c>
      <c r="T325" s="89">
        <v>783</v>
      </c>
      <c r="U325" s="89">
        <v>751</v>
      </c>
      <c r="V325" s="89">
        <v>681</v>
      </c>
      <c r="W325" s="89">
        <v>680</v>
      </c>
      <c r="X325" s="89">
        <v>679</v>
      </c>
      <c r="Y325" s="89">
        <v>676</v>
      </c>
      <c r="Z325" s="89">
        <v>639</v>
      </c>
      <c r="AA325" s="89">
        <v>623</v>
      </c>
      <c r="AB325" s="89">
        <v>596</v>
      </c>
      <c r="AC325" s="89">
        <v>583</v>
      </c>
      <c r="AD325" s="89">
        <v>556</v>
      </c>
      <c r="AE325" s="89">
        <v>503</v>
      </c>
      <c r="AF325" s="89">
        <v>494</v>
      </c>
      <c r="AG325" s="89">
        <v>496</v>
      </c>
      <c r="AH325" s="89">
        <v>480</v>
      </c>
      <c r="AI325" s="89">
        <v>464</v>
      </c>
      <c r="AJ325" s="89">
        <v>628</v>
      </c>
      <c r="AK325" s="89">
        <v>608</v>
      </c>
      <c r="AL325" s="89">
        <v>445</v>
      </c>
      <c r="AM325" s="89">
        <v>433</v>
      </c>
      <c r="AN325" s="89">
        <v>426</v>
      </c>
      <c r="AO325" s="89">
        <v>408</v>
      </c>
      <c r="AP325" s="89">
        <v>401</v>
      </c>
      <c r="AQ325" s="93">
        <v>383</v>
      </c>
      <c r="AR325" s="89">
        <v>373</v>
      </c>
      <c r="AS325" s="89">
        <v>353</v>
      </c>
      <c r="AT325" s="89">
        <v>336.99645007150457</v>
      </c>
      <c r="AU325" s="89">
        <v>322.66972243596052</v>
      </c>
      <c r="AV325" s="89">
        <v>307.61203668018072</v>
      </c>
      <c r="AW325" s="89">
        <v>294.35297929199282</v>
      </c>
      <c r="AX325" s="89">
        <v>280.35397347462322</v>
      </c>
      <c r="AY325" s="89">
        <v>268.75818109531065</v>
      </c>
      <c r="AZ325" s="89">
        <v>257.17633273277596</v>
      </c>
      <c r="BA325" s="89">
        <v>247.39193452311594</v>
      </c>
      <c r="BB325" s="89">
        <v>237.41491483164725</v>
      </c>
      <c r="BC325" s="89">
        <v>228.90554775541744</v>
      </c>
      <c r="BD325" s="89">
        <v>220.20746281816179</v>
      </c>
      <c r="BE325" s="89">
        <v>212.51632693540904</v>
      </c>
      <c r="BF325" s="89">
        <v>204.48251935068353</v>
      </c>
      <c r="BG325" s="89">
        <v>197.2657372903717</v>
      </c>
      <c r="BH325" s="89">
        <v>189.46972004447775</v>
      </c>
      <c r="BI325" s="89">
        <v>182.7088246973679</v>
      </c>
      <c r="BJ325" s="89">
        <v>175.8986744249612</v>
      </c>
      <c r="BK325" s="89">
        <v>170.6977451920375</v>
      </c>
      <c r="BL325" s="89">
        <v>165.81057153910365</v>
      </c>
      <c r="BM325" s="89">
        <v>161.24473900530424</v>
      </c>
    </row>
    <row r="326" spans="1:65" ht="12.75" customHeight="1" x14ac:dyDescent="0.4">
      <c r="B326" s="96" t="s">
        <v>52</v>
      </c>
      <c r="C326" s="89" t="s">
        <v>32</v>
      </c>
      <c r="D326" s="89" t="s">
        <v>32</v>
      </c>
      <c r="E326" s="89" t="s">
        <v>32</v>
      </c>
      <c r="F326" s="89" t="s">
        <v>32</v>
      </c>
      <c r="G326" s="89">
        <v>54</v>
      </c>
      <c r="H326" s="89">
        <v>54</v>
      </c>
      <c r="I326" s="89">
        <v>54</v>
      </c>
      <c r="J326" s="89">
        <v>54</v>
      </c>
      <c r="K326" s="89">
        <v>54</v>
      </c>
      <c r="L326" s="89">
        <v>61</v>
      </c>
      <c r="M326" s="89">
        <v>93</v>
      </c>
      <c r="N326" s="89">
        <v>111</v>
      </c>
      <c r="O326" s="89">
        <v>119</v>
      </c>
      <c r="P326" s="89">
        <v>126</v>
      </c>
      <c r="Q326" s="89">
        <v>136</v>
      </c>
      <c r="R326" s="89">
        <v>107</v>
      </c>
      <c r="S326" s="89">
        <v>105</v>
      </c>
      <c r="T326" s="89">
        <v>102</v>
      </c>
      <c r="U326" s="89">
        <v>98</v>
      </c>
      <c r="V326" s="89">
        <v>92</v>
      </c>
      <c r="W326" s="89">
        <v>92</v>
      </c>
      <c r="X326" s="89">
        <v>86</v>
      </c>
      <c r="Y326" s="89">
        <v>83</v>
      </c>
      <c r="Z326" s="89">
        <v>85</v>
      </c>
      <c r="AA326" s="89">
        <v>80</v>
      </c>
      <c r="AB326" s="89">
        <v>78</v>
      </c>
      <c r="AC326" s="89">
        <v>72</v>
      </c>
      <c r="AD326" s="89">
        <v>66</v>
      </c>
      <c r="AE326" s="89">
        <v>57</v>
      </c>
      <c r="AF326" s="89">
        <v>56</v>
      </c>
      <c r="AG326" s="89">
        <v>54</v>
      </c>
      <c r="AH326" s="89">
        <v>55</v>
      </c>
      <c r="AI326" s="89">
        <v>49</v>
      </c>
      <c r="AJ326" s="89">
        <v>94</v>
      </c>
      <c r="AK326" s="89">
        <v>93</v>
      </c>
      <c r="AL326" s="89">
        <v>59</v>
      </c>
      <c r="AM326" s="89">
        <v>57</v>
      </c>
      <c r="AN326" s="89">
        <v>56</v>
      </c>
      <c r="AO326" s="89">
        <v>55</v>
      </c>
      <c r="AP326" s="89">
        <v>50</v>
      </c>
      <c r="AQ326" s="93">
        <v>46</v>
      </c>
      <c r="AR326" s="89">
        <v>42</v>
      </c>
      <c r="AS326" s="89">
        <v>44</v>
      </c>
      <c r="AT326" s="89">
        <v>41.367601077732658</v>
      </c>
      <c r="AU326" s="89">
        <v>39.1343482827915</v>
      </c>
      <c r="AV326" s="89">
        <v>36.886042322770408</v>
      </c>
      <c r="AW326" s="89">
        <v>34.838429098098501</v>
      </c>
      <c r="AX326" s="89">
        <v>32.691273818291279</v>
      </c>
      <c r="AY326" s="89">
        <v>31.259834641485956</v>
      </c>
      <c r="AZ326" s="89">
        <v>30.220581934745017</v>
      </c>
      <c r="BA326" s="89">
        <v>29.344666597068766</v>
      </c>
      <c r="BB326" s="89">
        <v>28.323473289023656</v>
      </c>
      <c r="BC326" s="89">
        <v>27.554045830361503</v>
      </c>
      <c r="BD326" s="89">
        <v>26.808581421383838</v>
      </c>
      <c r="BE326" s="89">
        <v>26.040195117158447</v>
      </c>
      <c r="BF326" s="89">
        <v>25.078585157452537</v>
      </c>
      <c r="BG326" s="89">
        <v>24.72499936428866</v>
      </c>
      <c r="BH326" s="89">
        <v>24.731082097317444</v>
      </c>
      <c r="BI326" s="89">
        <v>24.674622607201268</v>
      </c>
      <c r="BJ326" s="89">
        <v>24.421766860378622</v>
      </c>
      <c r="BK326" s="89">
        <v>24.118916010830308</v>
      </c>
      <c r="BL326" s="89">
        <v>23.639109259296504</v>
      </c>
      <c r="BM326" s="89">
        <v>23.348513228091125</v>
      </c>
    </row>
    <row r="327" spans="1:65" ht="12.75" customHeight="1" x14ac:dyDescent="0.4">
      <c r="B327" s="96" t="s">
        <v>53</v>
      </c>
      <c r="C327" s="89" t="s">
        <v>32</v>
      </c>
      <c r="D327" s="89" t="s">
        <v>32</v>
      </c>
      <c r="E327" s="89" t="s">
        <v>32</v>
      </c>
      <c r="F327" s="89" t="s">
        <v>32</v>
      </c>
      <c r="G327" s="89">
        <v>6</v>
      </c>
      <c r="H327" s="89">
        <v>6</v>
      </c>
      <c r="I327" s="89">
        <v>6</v>
      </c>
      <c r="J327" s="89">
        <v>5</v>
      </c>
      <c r="K327" s="89">
        <v>5</v>
      </c>
      <c r="L327" s="89">
        <v>4</v>
      </c>
      <c r="M327" s="89">
        <v>15</v>
      </c>
      <c r="N327" s="89">
        <v>23</v>
      </c>
      <c r="O327" s="89">
        <v>21</v>
      </c>
      <c r="P327" s="89">
        <v>21</v>
      </c>
      <c r="Q327" s="89">
        <v>21</v>
      </c>
      <c r="R327" s="89">
        <v>20</v>
      </c>
      <c r="S327" s="89">
        <v>18</v>
      </c>
      <c r="T327" s="89">
        <v>18</v>
      </c>
      <c r="U327" s="89">
        <v>17</v>
      </c>
      <c r="V327" s="89">
        <v>16</v>
      </c>
      <c r="W327" s="89">
        <v>17</v>
      </c>
      <c r="X327" s="89">
        <v>15</v>
      </c>
      <c r="Y327" s="89">
        <v>15</v>
      </c>
      <c r="Z327" s="89">
        <v>15</v>
      </c>
      <c r="AA327" s="89">
        <v>13</v>
      </c>
      <c r="AB327" s="89">
        <v>14</v>
      </c>
      <c r="AC327" s="89">
        <v>14</v>
      </c>
      <c r="AD327" s="89">
        <v>15</v>
      </c>
      <c r="AE327" s="89">
        <v>14</v>
      </c>
      <c r="AF327" s="89">
        <v>14</v>
      </c>
      <c r="AG327" s="89">
        <v>13</v>
      </c>
      <c r="AH327" s="89">
        <v>14</v>
      </c>
      <c r="AI327" s="89">
        <v>13</v>
      </c>
      <c r="AJ327" s="89">
        <v>18</v>
      </c>
      <c r="AK327" s="89">
        <v>18</v>
      </c>
      <c r="AL327" s="89">
        <v>10</v>
      </c>
      <c r="AM327" s="89">
        <v>9</v>
      </c>
      <c r="AN327" s="89">
        <v>9</v>
      </c>
      <c r="AO327" s="89">
        <v>8</v>
      </c>
      <c r="AP327" s="89">
        <v>9</v>
      </c>
      <c r="AQ327" s="93">
        <v>8</v>
      </c>
      <c r="AR327" s="89">
        <v>9</v>
      </c>
      <c r="AS327" s="89">
        <v>7</v>
      </c>
      <c r="AT327" s="89">
        <v>6.8231958972527469</v>
      </c>
      <c r="AU327" s="89">
        <v>6.6517999796780467</v>
      </c>
      <c r="AV327" s="89">
        <v>6.4689621187528976</v>
      </c>
      <c r="AW327" s="89">
        <v>6.2957858170447913</v>
      </c>
      <c r="AX327" s="89">
        <v>6.1123137230047746</v>
      </c>
      <c r="AY327" s="89">
        <v>5.9796465431482497</v>
      </c>
      <c r="AZ327" s="89">
        <v>5.8734601238663844</v>
      </c>
      <c r="BA327" s="89">
        <v>5.7381996368657457</v>
      </c>
      <c r="BB327" s="89">
        <v>5.5571066172399828</v>
      </c>
      <c r="BC327" s="89">
        <v>5.3882695605185482</v>
      </c>
      <c r="BD327" s="89">
        <v>5.2111449279645488</v>
      </c>
      <c r="BE327" s="89">
        <v>5.0460965578797783</v>
      </c>
      <c r="BF327" s="89">
        <v>4.8723876509755968</v>
      </c>
      <c r="BG327" s="89">
        <v>4.7118306666406156</v>
      </c>
      <c r="BH327" s="89">
        <v>4.5434788561411699</v>
      </c>
      <c r="BI327" s="89">
        <v>4.3879003863851072</v>
      </c>
      <c r="BJ327" s="89">
        <v>4.2248435949889558</v>
      </c>
      <c r="BK327" s="89">
        <v>4.074334598714545</v>
      </c>
      <c r="BL327" s="89">
        <v>3.9164572056964868</v>
      </c>
      <c r="BM327" s="89">
        <v>3.7704925982614208</v>
      </c>
    </row>
    <row r="328" spans="1:65" ht="12.75" customHeight="1" x14ac:dyDescent="0.4">
      <c r="B328" s="96" t="s">
        <v>54</v>
      </c>
      <c r="C328" s="89" t="s">
        <v>32</v>
      </c>
      <c r="D328" s="89" t="s">
        <v>32</v>
      </c>
      <c r="E328" s="89" t="s">
        <v>32</v>
      </c>
      <c r="F328" s="89" t="s">
        <v>32</v>
      </c>
      <c r="G328" s="89">
        <v>103</v>
      </c>
      <c r="H328" s="89">
        <v>100</v>
      </c>
      <c r="I328" s="89">
        <v>101</v>
      </c>
      <c r="J328" s="89">
        <v>102</v>
      </c>
      <c r="K328" s="89">
        <v>106</v>
      </c>
      <c r="L328" s="89">
        <v>110</v>
      </c>
      <c r="M328" s="89">
        <v>136</v>
      </c>
      <c r="N328" s="89">
        <v>137</v>
      </c>
      <c r="O328" s="89">
        <v>140</v>
      </c>
      <c r="P328" s="89">
        <v>149</v>
      </c>
      <c r="Q328" s="89">
        <v>162</v>
      </c>
      <c r="R328" s="89">
        <v>156</v>
      </c>
      <c r="S328" s="89">
        <v>148</v>
      </c>
      <c r="T328" s="89">
        <v>152</v>
      </c>
      <c r="U328" s="89">
        <v>140</v>
      </c>
      <c r="V328" s="89">
        <v>120</v>
      </c>
      <c r="W328" s="89">
        <v>116</v>
      </c>
      <c r="X328" s="89">
        <v>123</v>
      </c>
      <c r="Y328" s="89">
        <v>126</v>
      </c>
      <c r="Z328" s="89">
        <v>124</v>
      </c>
      <c r="AA328" s="89">
        <v>122</v>
      </c>
      <c r="AB328" s="89">
        <v>126</v>
      </c>
      <c r="AC328" s="89">
        <v>124</v>
      </c>
      <c r="AD328" s="89">
        <v>124</v>
      </c>
      <c r="AE328" s="89">
        <v>104</v>
      </c>
      <c r="AF328" s="89">
        <v>98</v>
      </c>
      <c r="AG328" s="89">
        <v>97</v>
      </c>
      <c r="AH328" s="89">
        <v>95</v>
      </c>
      <c r="AI328" s="89">
        <v>87</v>
      </c>
      <c r="AJ328" s="89">
        <v>113</v>
      </c>
      <c r="AK328" s="89">
        <v>105</v>
      </c>
      <c r="AL328" s="89">
        <v>87</v>
      </c>
      <c r="AM328" s="89">
        <v>85</v>
      </c>
      <c r="AN328" s="89">
        <v>86</v>
      </c>
      <c r="AO328" s="89">
        <v>84</v>
      </c>
      <c r="AP328" s="89">
        <v>79</v>
      </c>
      <c r="AQ328" s="93">
        <v>76</v>
      </c>
      <c r="AR328" s="89">
        <v>78</v>
      </c>
      <c r="AS328" s="89">
        <v>75</v>
      </c>
      <c r="AT328" s="89">
        <v>71.949068288744868</v>
      </c>
      <c r="AU328" s="89">
        <v>69.30040981854998</v>
      </c>
      <c r="AV328" s="89">
        <v>66.812180527977532</v>
      </c>
      <c r="AW328" s="89">
        <v>64.427254644897985</v>
      </c>
      <c r="AX328" s="89">
        <v>61.883074144343304</v>
      </c>
      <c r="AY328" s="89">
        <v>59.236241073734838</v>
      </c>
      <c r="AZ328" s="89">
        <v>56.296240821524115</v>
      </c>
      <c r="BA328" s="89">
        <v>53.864165258336868</v>
      </c>
      <c r="BB328" s="89">
        <v>51.652756586042422</v>
      </c>
      <c r="BC328" s="89">
        <v>49.454992825576156</v>
      </c>
      <c r="BD328" s="89">
        <v>47.060775860475879</v>
      </c>
      <c r="BE328" s="89">
        <v>44.865811635849283</v>
      </c>
      <c r="BF328" s="89">
        <v>42.628444248019406</v>
      </c>
      <c r="BG328" s="89">
        <v>40.605321281033035</v>
      </c>
      <c r="BH328" s="89">
        <v>38.584646436357438</v>
      </c>
      <c r="BI328" s="89">
        <v>36.560282753582136</v>
      </c>
      <c r="BJ328" s="89">
        <v>34.353506370245114</v>
      </c>
      <c r="BK328" s="89">
        <v>32.548304783723466</v>
      </c>
      <c r="BL328" s="89">
        <v>30.888790557238774</v>
      </c>
      <c r="BM328" s="89">
        <v>29.245717170983745</v>
      </c>
    </row>
    <row r="329" spans="1:65" ht="12.75" customHeight="1" x14ac:dyDescent="0.4">
      <c r="B329" s="96" t="s">
        <v>58</v>
      </c>
      <c r="C329" s="89" t="s">
        <v>32</v>
      </c>
      <c r="D329" s="89" t="s">
        <v>32</v>
      </c>
      <c r="E329" s="89" t="s">
        <v>32</v>
      </c>
      <c r="F329" s="89" t="s">
        <v>32</v>
      </c>
      <c r="G329" s="89">
        <v>0</v>
      </c>
      <c r="H329" s="89">
        <v>0</v>
      </c>
      <c r="I329" s="89">
        <v>0</v>
      </c>
      <c r="J329" s="89">
        <v>0</v>
      </c>
      <c r="K329" s="89">
        <v>0</v>
      </c>
      <c r="L329" s="89">
        <v>0</v>
      </c>
      <c r="M329" s="89">
        <v>0</v>
      </c>
      <c r="N329" s="89">
        <v>0</v>
      </c>
      <c r="O329" s="89">
        <v>0</v>
      </c>
      <c r="P329" s="89">
        <v>0</v>
      </c>
      <c r="Q329" s="89">
        <v>0</v>
      </c>
      <c r="R329" s="89">
        <v>0</v>
      </c>
      <c r="S329" s="89">
        <v>0</v>
      </c>
      <c r="T329" s="89">
        <v>0</v>
      </c>
      <c r="U329" s="89">
        <v>0</v>
      </c>
      <c r="V329" s="89">
        <v>0</v>
      </c>
      <c r="W329" s="89">
        <v>1</v>
      </c>
      <c r="X329" s="89">
        <v>1</v>
      </c>
      <c r="Y329" s="89">
        <v>1</v>
      </c>
      <c r="Z329" s="89">
        <v>1</v>
      </c>
      <c r="AA329" s="89">
        <v>1</v>
      </c>
      <c r="AB329" s="89">
        <v>1</v>
      </c>
      <c r="AC329" s="89">
        <v>1</v>
      </c>
      <c r="AD329" s="89">
        <v>1</v>
      </c>
      <c r="AE329" s="89">
        <v>1</v>
      </c>
      <c r="AF329" s="89">
        <v>1</v>
      </c>
      <c r="AG329" s="89">
        <v>1</v>
      </c>
      <c r="AH329" s="89">
        <v>2</v>
      </c>
      <c r="AI329" s="89">
        <v>1</v>
      </c>
      <c r="AJ329" s="89">
        <v>1</v>
      </c>
      <c r="AK329" s="89">
        <v>1</v>
      </c>
      <c r="AL329" s="89">
        <v>1</v>
      </c>
      <c r="AM329" s="89">
        <v>1</v>
      </c>
      <c r="AN329" s="89">
        <v>1</v>
      </c>
      <c r="AO329" s="89">
        <v>1</v>
      </c>
      <c r="AQ329" s="93">
        <v>0</v>
      </c>
      <c r="AR329" s="89">
        <v>0</v>
      </c>
      <c r="AS329" s="89">
        <v>0</v>
      </c>
      <c r="AT329" s="89">
        <v>0</v>
      </c>
      <c r="AU329" s="89">
        <v>0</v>
      </c>
      <c r="AV329" s="89">
        <v>0</v>
      </c>
      <c r="AW329" s="89">
        <v>0</v>
      </c>
      <c r="AX329" s="89">
        <v>0</v>
      </c>
      <c r="AY329" s="89">
        <v>0</v>
      </c>
      <c r="AZ329" s="89">
        <v>0</v>
      </c>
      <c r="BA329" s="89">
        <v>0</v>
      </c>
      <c r="BB329" s="89">
        <v>0</v>
      </c>
      <c r="BC329" s="89">
        <v>0</v>
      </c>
      <c r="BD329" s="89">
        <v>0</v>
      </c>
      <c r="BE329" s="89">
        <v>0</v>
      </c>
      <c r="BF329" s="89">
        <v>0</v>
      </c>
      <c r="BG329" s="89">
        <v>0</v>
      </c>
      <c r="BH329" s="89">
        <v>0</v>
      </c>
      <c r="BI329" s="89">
        <v>0</v>
      </c>
      <c r="BJ329" s="89">
        <v>0</v>
      </c>
      <c r="BK329" s="89">
        <v>0</v>
      </c>
      <c r="BL329" s="89">
        <v>0</v>
      </c>
      <c r="BM329" s="89">
        <v>0</v>
      </c>
    </row>
    <row r="330" spans="1:65" ht="12.75" customHeight="1" x14ac:dyDescent="0.4">
      <c r="B330" s="96" t="s">
        <v>59</v>
      </c>
      <c r="C330" s="89" t="s">
        <v>32</v>
      </c>
      <c r="D330" s="89" t="s">
        <v>32</v>
      </c>
      <c r="E330" s="89" t="s">
        <v>32</v>
      </c>
      <c r="F330" s="89" t="s">
        <v>32</v>
      </c>
      <c r="G330" s="96">
        <v>3374</v>
      </c>
      <c r="H330" s="96">
        <v>3469</v>
      </c>
      <c r="I330" s="96">
        <v>3537</v>
      </c>
      <c r="J330" s="96">
        <v>3643</v>
      </c>
      <c r="K330" s="96">
        <v>4018</v>
      </c>
      <c r="L330" s="96">
        <v>4064</v>
      </c>
      <c r="M330" s="96">
        <v>5330</v>
      </c>
      <c r="N330" s="96">
        <v>5632</v>
      </c>
      <c r="O330" s="96">
        <v>5808</v>
      </c>
      <c r="P330" s="96">
        <v>5899</v>
      </c>
      <c r="Q330" s="96">
        <v>6119</v>
      </c>
      <c r="R330" s="96">
        <v>5400</v>
      </c>
      <c r="S330" s="96">
        <v>5188</v>
      </c>
      <c r="T330" s="96">
        <v>5078</v>
      </c>
      <c r="U330" s="96">
        <v>4752</v>
      </c>
      <c r="V330" s="96">
        <v>4160</v>
      </c>
      <c r="W330" s="96">
        <v>4153</v>
      </c>
      <c r="X330" s="96">
        <v>4108</v>
      </c>
      <c r="Y330" s="96">
        <v>4100</v>
      </c>
      <c r="Z330" s="96">
        <v>3956</v>
      </c>
      <c r="AA330" s="96">
        <v>3849</v>
      </c>
      <c r="AB330" s="96">
        <v>3748</v>
      </c>
      <c r="AC330" s="96">
        <v>3694</v>
      </c>
      <c r="AD330" s="96">
        <v>3587</v>
      </c>
      <c r="AE330" s="96">
        <v>3214</v>
      </c>
      <c r="AF330" s="96">
        <v>3090</v>
      </c>
      <c r="AG330" s="96">
        <v>3055</v>
      </c>
      <c r="AH330" s="96">
        <v>2968</v>
      </c>
      <c r="AI330" s="96">
        <v>2835</v>
      </c>
      <c r="AJ330" s="96">
        <v>4611</v>
      </c>
      <c r="AK330" s="96">
        <v>4449</v>
      </c>
      <c r="AL330" s="96">
        <v>2713</v>
      </c>
      <c r="AM330" s="96">
        <v>2660</v>
      </c>
      <c r="AN330" s="96">
        <v>2687</v>
      </c>
      <c r="AO330" s="96">
        <v>2621</v>
      </c>
      <c r="AP330" s="96">
        <v>2531</v>
      </c>
      <c r="AQ330" s="122">
        <v>2475</v>
      </c>
      <c r="AR330" s="96">
        <v>2391</v>
      </c>
      <c r="AS330" s="96">
        <v>2277</v>
      </c>
      <c r="AT330" s="96">
        <v>2179.3696970575488</v>
      </c>
      <c r="AU330" s="96">
        <v>2092.6738294183651</v>
      </c>
      <c r="AV330" s="96">
        <v>2002.2977385944582</v>
      </c>
      <c r="AW330" s="96">
        <v>1924.6139870853467</v>
      </c>
      <c r="AX330" s="96">
        <v>1844.8319318485021</v>
      </c>
      <c r="AY330" s="96">
        <v>1776.586358595172</v>
      </c>
      <c r="AZ330" s="96">
        <v>1706.6310658691593</v>
      </c>
      <c r="BA330" s="96">
        <v>1646.8192387404329</v>
      </c>
      <c r="BB330" s="96">
        <v>1585.4886051067181</v>
      </c>
      <c r="BC330" s="96">
        <v>1533.903644459225</v>
      </c>
      <c r="BD330" s="96">
        <v>1481.5192329722356</v>
      </c>
      <c r="BE330" s="96">
        <v>1435.7221398982786</v>
      </c>
      <c r="BF330" s="96">
        <v>1387.706244828571</v>
      </c>
      <c r="BG330" s="96">
        <v>1345.8017834328596</v>
      </c>
      <c r="BH330" s="96">
        <v>1301.8340317308191</v>
      </c>
      <c r="BI330" s="96">
        <v>1264.0974605728095</v>
      </c>
      <c r="BJ330" s="96">
        <v>1225.2153260419504</v>
      </c>
      <c r="BK330" s="96">
        <v>1192.2782468188736</v>
      </c>
      <c r="BL330" s="96">
        <v>1158.3961101127313</v>
      </c>
      <c r="BM330" s="96">
        <v>1128.6982017159114</v>
      </c>
    </row>
    <row r="331" spans="1:65" ht="12.75" customHeight="1" x14ac:dyDescent="0.4">
      <c r="A331" s="94"/>
      <c r="B331" s="96" t="s">
        <v>12</v>
      </c>
    </row>
    <row r="332" spans="1:65" ht="12.75" customHeight="1" x14ac:dyDescent="0.4">
      <c r="A332" s="94"/>
    </row>
    <row r="333" spans="1:65" ht="12.75" customHeight="1" x14ac:dyDescent="0.4">
      <c r="A333" s="94"/>
    </row>
    <row r="334" spans="1:65" ht="12.75" customHeight="1" x14ac:dyDescent="0.4">
      <c r="A334" s="94"/>
    </row>
    <row r="335" spans="1:65" ht="12.75" customHeight="1" x14ac:dyDescent="0.4">
      <c r="A335" s="94"/>
    </row>
    <row r="336" spans="1:65" ht="12.75" customHeight="1" x14ac:dyDescent="0.4">
      <c r="A336" s="94"/>
    </row>
    <row r="337" spans="1:65" ht="12.75" customHeight="1" x14ac:dyDescent="0.4">
      <c r="A337" s="94"/>
    </row>
    <row r="338" spans="1:65" ht="12.75" customHeight="1" x14ac:dyDescent="0.4">
      <c r="A338" s="94"/>
    </row>
    <row r="339" spans="1:65" ht="12.75" customHeight="1" x14ac:dyDescent="0.4">
      <c r="A339" s="94"/>
    </row>
    <row r="340" spans="1:65" ht="12.75" customHeight="1" x14ac:dyDescent="0.4">
      <c r="A340" s="94"/>
    </row>
    <row r="341" spans="1:65" ht="12.75" customHeight="1" x14ac:dyDescent="0.4">
      <c r="A341" s="104" t="s">
        <v>67</v>
      </c>
    </row>
    <row r="342" spans="1:65" ht="12.75" customHeight="1" x14ac:dyDescent="0.4">
      <c r="B342" s="96" t="s">
        <v>55</v>
      </c>
      <c r="H342" s="89">
        <v>0</v>
      </c>
      <c r="I342" s="89">
        <v>0</v>
      </c>
      <c r="J342" s="89">
        <v>0</v>
      </c>
      <c r="K342" s="89">
        <v>0</v>
      </c>
      <c r="L342" s="89">
        <v>3065</v>
      </c>
      <c r="M342" s="89">
        <v>3036</v>
      </c>
      <c r="N342" s="89">
        <v>2992</v>
      </c>
      <c r="O342" s="89">
        <v>2928</v>
      </c>
      <c r="P342" s="89">
        <v>2891</v>
      </c>
      <c r="Q342" s="89">
        <v>2855</v>
      </c>
      <c r="R342" s="89">
        <v>3008</v>
      </c>
      <c r="S342" s="89">
        <v>3072</v>
      </c>
      <c r="T342" s="89">
        <v>2801</v>
      </c>
      <c r="U342" s="89">
        <v>2564</v>
      </c>
      <c r="V342" s="89">
        <v>2210</v>
      </c>
      <c r="W342" s="89">
        <v>2290</v>
      </c>
      <c r="X342" s="89">
        <v>2187</v>
      </c>
      <c r="Y342" s="89">
        <v>2146</v>
      </c>
      <c r="Z342" s="89">
        <v>2041</v>
      </c>
      <c r="AA342" s="89">
        <v>1983</v>
      </c>
      <c r="AB342" s="89">
        <v>1926</v>
      </c>
      <c r="AC342" s="89">
        <v>1830</v>
      </c>
      <c r="AD342" s="89">
        <v>1710</v>
      </c>
      <c r="AE342" s="89">
        <v>1663</v>
      </c>
      <c r="AF342" s="89">
        <v>1586</v>
      </c>
      <c r="AG342" s="89">
        <v>1598</v>
      </c>
      <c r="AH342" s="89">
        <v>1567</v>
      </c>
      <c r="AI342" s="89">
        <v>1517</v>
      </c>
      <c r="AJ342" s="89">
        <v>1441</v>
      </c>
      <c r="AK342" s="89">
        <v>1402</v>
      </c>
      <c r="AL342" s="89">
        <v>1387</v>
      </c>
      <c r="AM342" s="89">
        <v>1366</v>
      </c>
      <c r="AN342" s="89">
        <v>1359</v>
      </c>
      <c r="AO342" s="89">
        <v>1351</v>
      </c>
      <c r="AP342" s="89">
        <v>1309</v>
      </c>
      <c r="AQ342" s="93">
        <v>1312</v>
      </c>
      <c r="AR342" s="89">
        <v>1310</v>
      </c>
      <c r="AS342" s="89">
        <v>1315</v>
      </c>
      <c r="AT342" s="89">
        <v>1261.8376666532272</v>
      </c>
      <c r="AU342" s="89">
        <v>1214.5867692420723</v>
      </c>
      <c r="AV342" s="89">
        <v>1167.5517576638933</v>
      </c>
      <c r="AW342" s="89">
        <v>1121.8760320857207</v>
      </c>
      <c r="AX342" s="89">
        <v>1074.8898907853181</v>
      </c>
      <c r="AY342" s="89">
        <v>1032.2884613254362</v>
      </c>
      <c r="AZ342" s="89">
        <v>990.6591547611423</v>
      </c>
      <c r="BA342" s="89">
        <v>950.28603870020595</v>
      </c>
      <c r="BB342" s="89">
        <v>908.96863266590879</v>
      </c>
      <c r="BC342" s="89">
        <v>869.30544798645417</v>
      </c>
      <c r="BD342" s="89">
        <v>829.24206754185684</v>
      </c>
      <c r="BE342" s="89">
        <v>791.09922607699525</v>
      </c>
      <c r="BF342" s="89">
        <v>752.88021586296122</v>
      </c>
      <c r="BG342" s="89">
        <v>716.73518236368602</v>
      </c>
      <c r="BH342" s="89">
        <v>680.73182297035714</v>
      </c>
      <c r="BI342" s="89">
        <v>646.96764350947922</v>
      </c>
      <c r="BJ342" s="89">
        <v>613.53612342295764</v>
      </c>
      <c r="BK342" s="89">
        <v>582.28436747753312</v>
      </c>
      <c r="BL342" s="89">
        <v>551.26032335185823</v>
      </c>
      <c r="BM342" s="89">
        <v>521.80845069850193</v>
      </c>
    </row>
    <row r="343" spans="1:65" ht="12.75" customHeight="1" x14ac:dyDescent="0.4">
      <c r="B343" s="96" t="s">
        <v>48</v>
      </c>
      <c r="H343" s="89">
        <v>0</v>
      </c>
      <c r="I343" s="89">
        <v>0</v>
      </c>
      <c r="J343" s="89">
        <v>0</v>
      </c>
      <c r="K343" s="89">
        <v>0</v>
      </c>
      <c r="L343" s="89">
        <v>2284</v>
      </c>
      <c r="M343" s="89">
        <v>2247</v>
      </c>
      <c r="N343" s="89">
        <v>2194</v>
      </c>
      <c r="O343" s="89">
        <v>2132</v>
      </c>
      <c r="P343" s="89">
        <v>2147</v>
      </c>
      <c r="Q343" s="89">
        <v>2107</v>
      </c>
      <c r="R343" s="89">
        <v>2238</v>
      </c>
      <c r="S343" s="89">
        <v>2292</v>
      </c>
      <c r="T343" s="89">
        <v>2083</v>
      </c>
      <c r="U343" s="89">
        <v>1910</v>
      </c>
      <c r="V343" s="89">
        <v>1567</v>
      </c>
      <c r="W343" s="89">
        <v>1582</v>
      </c>
      <c r="X343" s="89">
        <v>1522</v>
      </c>
      <c r="Y343" s="89">
        <v>1478</v>
      </c>
      <c r="Z343" s="89">
        <v>1375</v>
      </c>
      <c r="AA343" s="89">
        <v>1323</v>
      </c>
      <c r="AB343" s="89">
        <v>1267</v>
      </c>
      <c r="AC343" s="89">
        <v>1207</v>
      </c>
      <c r="AD343" s="89">
        <v>1134</v>
      </c>
      <c r="AE343" s="89">
        <v>1065</v>
      </c>
      <c r="AF343" s="89">
        <v>1030</v>
      </c>
      <c r="AG343" s="89">
        <v>1005</v>
      </c>
      <c r="AH343" s="89">
        <v>967</v>
      </c>
      <c r="AI343" s="89">
        <v>952</v>
      </c>
      <c r="AJ343" s="89">
        <v>909</v>
      </c>
      <c r="AK343" s="89">
        <v>881</v>
      </c>
      <c r="AL343" s="89">
        <v>853</v>
      </c>
      <c r="AM343" s="89">
        <v>826</v>
      </c>
      <c r="AN343" s="89">
        <v>802</v>
      </c>
      <c r="AO343" s="89">
        <v>798</v>
      </c>
      <c r="AP343" s="89">
        <v>764</v>
      </c>
      <c r="AQ343" s="93">
        <v>776</v>
      </c>
      <c r="AR343" s="89">
        <v>771</v>
      </c>
      <c r="AS343" s="89">
        <v>761</v>
      </c>
      <c r="AT343" s="89">
        <v>729.37222207188586</v>
      </c>
      <c r="AU343" s="89">
        <v>699.49455617690455</v>
      </c>
      <c r="AV343" s="89">
        <v>667.85005130347622</v>
      </c>
      <c r="AW343" s="89">
        <v>636.62213344910094</v>
      </c>
      <c r="AX343" s="89">
        <v>604.41376173475055</v>
      </c>
      <c r="AY343" s="89">
        <v>576.14531598726307</v>
      </c>
      <c r="AZ343" s="89">
        <v>549.41753505060331</v>
      </c>
      <c r="BA343" s="89">
        <v>524.76647384322132</v>
      </c>
      <c r="BB343" s="89">
        <v>500.87822726879352</v>
      </c>
      <c r="BC343" s="89">
        <v>478.93434845150915</v>
      </c>
      <c r="BD343" s="89">
        <v>457.44605684729424</v>
      </c>
      <c r="BE343" s="89">
        <v>437.87927403143885</v>
      </c>
      <c r="BF343" s="89">
        <v>418.9914123173362</v>
      </c>
      <c r="BG343" s="89">
        <v>400.82938945339464</v>
      </c>
      <c r="BH343" s="89">
        <v>382.53950373387039</v>
      </c>
      <c r="BI343" s="89">
        <v>365.79890891588025</v>
      </c>
      <c r="BJ343" s="89">
        <v>349.4974519507395</v>
      </c>
      <c r="BK343" s="89">
        <v>334.06903209866601</v>
      </c>
      <c r="BL343" s="89">
        <v>318.54514600418696</v>
      </c>
      <c r="BM343" s="89">
        <v>304.03862815690678</v>
      </c>
    </row>
    <row r="344" spans="1:65" ht="12.75" customHeight="1" x14ac:dyDescent="0.4">
      <c r="B344" s="96" t="s">
        <v>49</v>
      </c>
      <c r="H344" s="89">
        <v>0</v>
      </c>
      <c r="I344" s="89">
        <v>0</v>
      </c>
      <c r="J344" s="89">
        <v>0</v>
      </c>
      <c r="K344" s="89">
        <v>0</v>
      </c>
      <c r="L344" s="89">
        <v>2171</v>
      </c>
      <c r="M344" s="89">
        <v>2180</v>
      </c>
      <c r="N344" s="89">
        <v>2123</v>
      </c>
      <c r="O344" s="89">
        <v>2092</v>
      </c>
      <c r="P344" s="89">
        <v>2094</v>
      </c>
      <c r="Q344" s="89">
        <v>2150</v>
      </c>
      <c r="R344" s="89">
        <v>2237</v>
      </c>
      <c r="S344" s="89">
        <v>2320</v>
      </c>
      <c r="T344" s="89">
        <v>2209</v>
      </c>
      <c r="U344" s="89">
        <v>2137</v>
      </c>
      <c r="V344" s="89">
        <v>1941</v>
      </c>
      <c r="W344" s="89">
        <v>2037</v>
      </c>
      <c r="X344" s="89">
        <v>2005</v>
      </c>
      <c r="Y344" s="89">
        <v>1986</v>
      </c>
      <c r="Z344" s="89">
        <v>1957</v>
      </c>
      <c r="AA344" s="89">
        <v>1931</v>
      </c>
      <c r="AB344" s="89">
        <v>1923</v>
      </c>
      <c r="AC344" s="89">
        <v>1921</v>
      </c>
      <c r="AD344" s="89">
        <v>1963</v>
      </c>
      <c r="AE344" s="89">
        <v>1941</v>
      </c>
      <c r="AF344" s="89">
        <v>1904</v>
      </c>
      <c r="AG344" s="89">
        <v>2007</v>
      </c>
      <c r="AH344" s="89">
        <v>2007</v>
      </c>
      <c r="AI344" s="89">
        <v>2062</v>
      </c>
      <c r="AJ344" s="89">
        <v>2023</v>
      </c>
      <c r="AK344" s="89">
        <v>2052</v>
      </c>
      <c r="AL344" s="89">
        <v>2083</v>
      </c>
      <c r="AM344" s="89">
        <v>2099</v>
      </c>
      <c r="AN344" s="89">
        <v>2182</v>
      </c>
      <c r="AO344" s="89">
        <v>2246</v>
      </c>
      <c r="AP344" s="89">
        <v>2231</v>
      </c>
      <c r="AQ344" s="93">
        <v>2262</v>
      </c>
      <c r="AR344" s="89">
        <v>2295</v>
      </c>
      <c r="AS344" s="89">
        <v>2306</v>
      </c>
      <c r="AT344" s="89">
        <v>2200.6605126298946</v>
      </c>
      <c r="AU344" s="89">
        <v>2111.7932584337141</v>
      </c>
      <c r="AV344" s="89">
        <v>2025.9897858278932</v>
      </c>
      <c r="AW344" s="89">
        <v>1946.2944824490157</v>
      </c>
      <c r="AX344" s="89">
        <v>1865.7681657939434</v>
      </c>
      <c r="AY344" s="89">
        <v>1789.24738016478</v>
      </c>
      <c r="AZ344" s="89">
        <v>1712.2898925547349</v>
      </c>
      <c r="BA344" s="89">
        <v>1637.9109417555617</v>
      </c>
      <c r="BB344" s="89">
        <v>1562.6130415776918</v>
      </c>
      <c r="BC344" s="89">
        <v>1491.029645895713</v>
      </c>
      <c r="BD344" s="89">
        <v>1419.374886939873</v>
      </c>
      <c r="BE344" s="89">
        <v>1352.0287827421437</v>
      </c>
      <c r="BF344" s="89">
        <v>1284.9063559767983</v>
      </c>
      <c r="BG344" s="89">
        <v>1221.837593908328</v>
      </c>
      <c r="BH344" s="89">
        <v>1159.2025088145467</v>
      </c>
      <c r="BI344" s="89">
        <v>1100.1388294390742</v>
      </c>
      <c r="BJ344" s="89">
        <v>1041.0384147606612</v>
      </c>
      <c r="BK344" s="89">
        <v>985.30633518536069</v>
      </c>
      <c r="BL344" s="89">
        <v>929.76369427243492</v>
      </c>
      <c r="BM344" s="89">
        <v>876.30572791302473</v>
      </c>
    </row>
    <row r="345" spans="1:65" ht="12.75" customHeight="1" x14ac:dyDescent="0.4">
      <c r="B345" s="96" t="s">
        <v>50</v>
      </c>
      <c r="H345" s="89">
        <v>0</v>
      </c>
      <c r="I345" s="89">
        <v>0</v>
      </c>
      <c r="J345" s="89">
        <v>0</v>
      </c>
      <c r="K345" s="89">
        <v>0</v>
      </c>
      <c r="L345" s="89">
        <v>780</v>
      </c>
      <c r="M345" s="89">
        <v>781</v>
      </c>
      <c r="N345" s="89">
        <v>748</v>
      </c>
      <c r="O345" s="89">
        <v>728</v>
      </c>
      <c r="P345" s="89">
        <v>724</v>
      </c>
      <c r="Q345" s="89">
        <v>726</v>
      </c>
      <c r="R345" s="89">
        <v>746</v>
      </c>
      <c r="S345" s="89">
        <v>760</v>
      </c>
      <c r="T345" s="89">
        <v>687</v>
      </c>
      <c r="U345" s="89">
        <v>609</v>
      </c>
      <c r="V345" s="89">
        <v>455</v>
      </c>
      <c r="W345" s="89">
        <v>467</v>
      </c>
      <c r="X345" s="89">
        <v>462</v>
      </c>
      <c r="Y345" s="89">
        <v>440</v>
      </c>
      <c r="Z345" s="89">
        <v>435</v>
      </c>
      <c r="AA345" s="89">
        <v>425</v>
      </c>
      <c r="AB345" s="89">
        <v>426</v>
      </c>
      <c r="AC345" s="89">
        <v>401</v>
      </c>
      <c r="AD345" s="89">
        <v>382</v>
      </c>
      <c r="AE345" s="89">
        <v>372</v>
      </c>
      <c r="AF345" s="89">
        <v>354</v>
      </c>
      <c r="AG345" s="89">
        <v>355</v>
      </c>
      <c r="AH345" s="89">
        <v>355</v>
      </c>
      <c r="AI345" s="89">
        <v>346</v>
      </c>
      <c r="AJ345" s="89">
        <v>330</v>
      </c>
      <c r="AK345" s="89">
        <v>326</v>
      </c>
      <c r="AL345" s="89">
        <v>320</v>
      </c>
      <c r="AM345" s="89">
        <v>322</v>
      </c>
      <c r="AN345" s="89">
        <v>328</v>
      </c>
      <c r="AO345" s="89">
        <v>330</v>
      </c>
      <c r="AP345" s="89">
        <v>320</v>
      </c>
      <c r="AQ345" s="93">
        <v>326</v>
      </c>
      <c r="AR345" s="89">
        <v>329</v>
      </c>
      <c r="AS345" s="89">
        <v>334</v>
      </c>
      <c r="AT345" s="89">
        <v>325.26774375073865</v>
      </c>
      <c r="AU345" s="89">
        <v>316.62749744155616</v>
      </c>
      <c r="AV345" s="89">
        <v>306.55824335038329</v>
      </c>
      <c r="AW345" s="89">
        <v>296.92264633508648</v>
      </c>
      <c r="AX345" s="89">
        <v>286.98439458469124</v>
      </c>
      <c r="AY345" s="89">
        <v>275.82629002617261</v>
      </c>
      <c r="AZ345" s="89">
        <v>263.45968433614576</v>
      </c>
      <c r="BA345" s="89">
        <v>252.43166061088843</v>
      </c>
      <c r="BB345" s="89">
        <v>242.09439373969931</v>
      </c>
      <c r="BC345" s="89">
        <v>231.13362585697226</v>
      </c>
      <c r="BD345" s="89">
        <v>219.14374277936452</v>
      </c>
      <c r="BE345" s="89">
        <v>208.13082738951152</v>
      </c>
      <c r="BF345" s="89">
        <v>197.75296988704787</v>
      </c>
      <c r="BG345" s="89">
        <v>188.27596746636513</v>
      </c>
      <c r="BH345" s="89">
        <v>178.91642959713406</v>
      </c>
      <c r="BI345" s="89">
        <v>169.08205754749278</v>
      </c>
      <c r="BJ345" s="89">
        <v>158.66099179759379</v>
      </c>
      <c r="BK345" s="89">
        <v>149.96512268934796</v>
      </c>
      <c r="BL345" s="89">
        <v>142.2822510296827</v>
      </c>
      <c r="BM345" s="89">
        <v>134.64825208836146</v>
      </c>
    </row>
    <row r="346" spans="1:65" ht="12.75" customHeight="1" x14ac:dyDescent="0.4">
      <c r="B346" s="96" t="s">
        <v>51</v>
      </c>
      <c r="H346" s="89">
        <v>0</v>
      </c>
      <c r="I346" s="89">
        <v>0</v>
      </c>
      <c r="J346" s="89">
        <v>0</v>
      </c>
      <c r="K346" s="89">
        <v>0</v>
      </c>
      <c r="L346" s="89">
        <v>799</v>
      </c>
      <c r="M346" s="89">
        <v>803</v>
      </c>
      <c r="N346" s="89">
        <v>803</v>
      </c>
      <c r="O346" s="89">
        <v>800</v>
      </c>
      <c r="P346" s="89">
        <v>793</v>
      </c>
      <c r="Q346" s="89">
        <v>785</v>
      </c>
      <c r="R346" s="89">
        <v>811</v>
      </c>
      <c r="S346" s="89">
        <v>847</v>
      </c>
      <c r="T346" s="89">
        <v>773</v>
      </c>
      <c r="U346" s="89">
        <v>729</v>
      </c>
      <c r="V346" s="89">
        <v>594</v>
      </c>
      <c r="W346" s="89">
        <v>609</v>
      </c>
      <c r="X346" s="89">
        <v>594</v>
      </c>
      <c r="Y346" s="89">
        <v>613</v>
      </c>
      <c r="Z346" s="89">
        <v>599</v>
      </c>
      <c r="AA346" s="89">
        <v>589</v>
      </c>
      <c r="AB346" s="89">
        <v>578</v>
      </c>
      <c r="AC346" s="89">
        <v>552</v>
      </c>
      <c r="AD346" s="89">
        <v>543</v>
      </c>
      <c r="AE346" s="89">
        <v>536</v>
      </c>
      <c r="AF346" s="89">
        <v>526</v>
      </c>
      <c r="AG346" s="89">
        <v>521</v>
      </c>
      <c r="AH346" s="89">
        <v>504</v>
      </c>
      <c r="AI346" s="89">
        <v>510</v>
      </c>
      <c r="AJ346" s="89">
        <v>496</v>
      </c>
      <c r="AK346" s="89">
        <v>487</v>
      </c>
      <c r="AL346" s="89">
        <v>486</v>
      </c>
      <c r="AM346" s="89">
        <v>477</v>
      </c>
      <c r="AN346" s="89">
        <v>471</v>
      </c>
      <c r="AO346" s="89">
        <v>485</v>
      </c>
      <c r="AP346" s="89">
        <v>480</v>
      </c>
      <c r="AQ346" s="93">
        <v>488</v>
      </c>
      <c r="AR346" s="89">
        <v>484</v>
      </c>
      <c r="AS346" s="89">
        <v>478</v>
      </c>
      <c r="AT346" s="89">
        <v>464.33156284108287</v>
      </c>
      <c r="AU346" s="89">
        <v>449.51747177409612</v>
      </c>
      <c r="AV346" s="89">
        <v>433.00001837750261</v>
      </c>
      <c r="AW346" s="89">
        <v>418.30449436744215</v>
      </c>
      <c r="AX346" s="89">
        <v>404.14949846089183</v>
      </c>
      <c r="AY346" s="89">
        <v>390.37793833606537</v>
      </c>
      <c r="AZ346" s="89">
        <v>376.24231431046155</v>
      </c>
      <c r="BA346" s="89">
        <v>363.36856474020016</v>
      </c>
      <c r="BB346" s="89">
        <v>350.501462267063</v>
      </c>
      <c r="BC346" s="89">
        <v>337.41231277201666</v>
      </c>
      <c r="BD346" s="89">
        <v>323.64538250336722</v>
      </c>
      <c r="BE346" s="89">
        <v>311.14003225481258</v>
      </c>
      <c r="BF346" s="89">
        <v>298.98363372704779</v>
      </c>
      <c r="BG346" s="89">
        <v>288.04755744992963</v>
      </c>
      <c r="BH346" s="89">
        <v>277.0151982729472</v>
      </c>
      <c r="BI346" s="89">
        <v>264.9124987268184</v>
      </c>
      <c r="BJ346" s="89">
        <v>251.79272888569776</v>
      </c>
      <c r="BK346" s="89">
        <v>240.01747819842029</v>
      </c>
      <c r="BL346" s="89">
        <v>228.55458000669714</v>
      </c>
      <c r="BM346" s="89">
        <v>218.27254843200356</v>
      </c>
    </row>
    <row r="347" spans="1:65" ht="12.75" customHeight="1" x14ac:dyDescent="0.4">
      <c r="B347" s="96" t="s">
        <v>52</v>
      </c>
      <c r="H347" s="89">
        <v>0</v>
      </c>
      <c r="I347" s="89">
        <v>0</v>
      </c>
      <c r="J347" s="89">
        <v>0</v>
      </c>
      <c r="K347" s="89">
        <v>0</v>
      </c>
      <c r="L347" s="89">
        <v>231</v>
      </c>
      <c r="M347" s="89">
        <v>237</v>
      </c>
      <c r="N347" s="89">
        <v>237</v>
      </c>
      <c r="O347" s="89">
        <v>225</v>
      </c>
      <c r="P347" s="89">
        <v>213</v>
      </c>
      <c r="Q347" s="89">
        <v>219</v>
      </c>
      <c r="R347" s="89">
        <v>227</v>
      </c>
      <c r="S347" s="89">
        <v>228</v>
      </c>
      <c r="T347" s="89">
        <v>210</v>
      </c>
      <c r="U347" s="89">
        <v>193</v>
      </c>
      <c r="V347" s="89">
        <v>156</v>
      </c>
      <c r="W347" s="89">
        <v>166</v>
      </c>
      <c r="X347" s="89">
        <v>168</v>
      </c>
      <c r="Y347" s="89">
        <v>174</v>
      </c>
      <c r="Z347" s="89">
        <v>175</v>
      </c>
      <c r="AA347" s="89">
        <v>176</v>
      </c>
      <c r="AB347" s="89">
        <v>171</v>
      </c>
      <c r="AC347" s="89">
        <v>174</v>
      </c>
      <c r="AD347" s="89">
        <v>178</v>
      </c>
      <c r="AE347" s="89">
        <v>168</v>
      </c>
      <c r="AF347" s="89">
        <v>158</v>
      </c>
      <c r="AG347" s="89">
        <v>166</v>
      </c>
      <c r="AH347" s="89">
        <v>167</v>
      </c>
      <c r="AI347" s="89">
        <v>167</v>
      </c>
      <c r="AJ347" s="89">
        <v>166</v>
      </c>
      <c r="AK347" s="89">
        <v>164</v>
      </c>
      <c r="AL347" s="89">
        <v>167</v>
      </c>
      <c r="AM347" s="89">
        <v>166</v>
      </c>
      <c r="AN347" s="89">
        <v>169</v>
      </c>
      <c r="AO347" s="89">
        <v>179</v>
      </c>
      <c r="AP347" s="89">
        <v>174</v>
      </c>
      <c r="AQ347" s="93">
        <v>168</v>
      </c>
      <c r="AR347" s="89">
        <v>171</v>
      </c>
      <c r="AS347" s="89">
        <v>169</v>
      </c>
      <c r="AT347" s="89">
        <v>161.13180522030902</v>
      </c>
      <c r="AU347" s="89">
        <v>154.36930020710528</v>
      </c>
      <c r="AV347" s="89">
        <v>147.99553363984691</v>
      </c>
      <c r="AW347" s="89">
        <v>141.57185227336356</v>
      </c>
      <c r="AX347" s="89">
        <v>134.759206462869</v>
      </c>
      <c r="AY347" s="89">
        <v>128.66061501508506</v>
      </c>
      <c r="AZ347" s="89">
        <v>122.86787385829138</v>
      </c>
      <c r="BA347" s="89">
        <v>118.10368616391129</v>
      </c>
      <c r="BB347" s="89">
        <v>113.78202963516384</v>
      </c>
      <c r="BC347" s="89">
        <v>109.28019128407956</v>
      </c>
      <c r="BD347" s="89">
        <v>104.54307872146653</v>
      </c>
      <c r="BE347" s="89">
        <v>100.03330688929049</v>
      </c>
      <c r="BF347" s="89">
        <v>95.43389047371889</v>
      </c>
      <c r="BG347" s="89">
        <v>91.055745695642656</v>
      </c>
      <c r="BH347" s="89">
        <v>86.605562731550393</v>
      </c>
      <c r="BI347" s="89">
        <v>82.449273201219128</v>
      </c>
      <c r="BJ347" s="89">
        <v>78.261442964315677</v>
      </c>
      <c r="BK347" s="89">
        <v>74.414038214187073</v>
      </c>
      <c r="BL347" s="89">
        <v>70.580506718536427</v>
      </c>
      <c r="BM347" s="89">
        <v>66.763232655032766</v>
      </c>
    </row>
    <row r="348" spans="1:65" ht="12.75" customHeight="1" x14ac:dyDescent="0.4">
      <c r="B348" s="96" t="s">
        <v>53</v>
      </c>
      <c r="H348" s="89">
        <v>0</v>
      </c>
      <c r="I348" s="89">
        <v>0</v>
      </c>
      <c r="J348" s="89">
        <v>0</v>
      </c>
      <c r="K348" s="89">
        <v>0</v>
      </c>
      <c r="L348" s="89">
        <v>19</v>
      </c>
      <c r="M348" s="89">
        <v>16</v>
      </c>
      <c r="N348" s="89">
        <v>16</v>
      </c>
      <c r="O348" s="89">
        <v>18</v>
      </c>
      <c r="P348" s="89">
        <v>18</v>
      </c>
      <c r="Q348" s="89">
        <v>19</v>
      </c>
      <c r="R348" s="89">
        <v>18</v>
      </c>
      <c r="S348" s="89">
        <v>19</v>
      </c>
      <c r="T348" s="89">
        <v>18</v>
      </c>
      <c r="U348" s="89">
        <v>20</v>
      </c>
      <c r="V348" s="89">
        <v>12</v>
      </c>
      <c r="W348" s="89">
        <v>12</v>
      </c>
      <c r="X348" s="89">
        <v>12</v>
      </c>
      <c r="Y348" s="89">
        <v>13</v>
      </c>
      <c r="Z348" s="89">
        <v>13</v>
      </c>
      <c r="AA348" s="89">
        <v>17</v>
      </c>
      <c r="AB348" s="89">
        <v>17</v>
      </c>
      <c r="AC348" s="89">
        <v>18</v>
      </c>
      <c r="AD348" s="89">
        <v>18</v>
      </c>
      <c r="AE348" s="89">
        <v>16</v>
      </c>
      <c r="AF348" s="89">
        <v>17</v>
      </c>
      <c r="AG348" s="89">
        <v>21</v>
      </c>
      <c r="AH348" s="89">
        <v>25</v>
      </c>
      <c r="AI348" s="89">
        <v>26</v>
      </c>
      <c r="AJ348" s="89">
        <v>24</v>
      </c>
      <c r="AK348" s="89">
        <v>23</v>
      </c>
      <c r="AL348" s="89">
        <v>21</v>
      </c>
      <c r="AM348" s="89">
        <v>24</v>
      </c>
      <c r="AN348" s="89">
        <v>25</v>
      </c>
      <c r="AO348" s="89">
        <v>21</v>
      </c>
      <c r="AP348" s="89">
        <v>20</v>
      </c>
      <c r="AQ348" s="93">
        <v>22</v>
      </c>
      <c r="AR348" s="89">
        <v>26</v>
      </c>
      <c r="AS348" s="89">
        <v>22</v>
      </c>
      <c r="AT348" s="89">
        <v>21.111927358247232</v>
      </c>
      <c r="AU348" s="89">
        <v>19.860710642155759</v>
      </c>
      <c r="AV348" s="89">
        <v>18.398879778091199</v>
      </c>
      <c r="AW348" s="89">
        <v>17.321664776558855</v>
      </c>
      <c r="AX348" s="89">
        <v>16.425196060150398</v>
      </c>
      <c r="AY348" s="89">
        <v>15.706092510262426</v>
      </c>
      <c r="AZ348" s="89">
        <v>15.087950800038293</v>
      </c>
      <c r="BA348" s="89">
        <v>14.319224609500782</v>
      </c>
      <c r="BB348" s="89">
        <v>13.432946017774205</v>
      </c>
      <c r="BC348" s="89">
        <v>12.504439494698968</v>
      </c>
      <c r="BD348" s="89">
        <v>11.542346703523528</v>
      </c>
      <c r="BE348" s="89">
        <v>10.889073917334526</v>
      </c>
      <c r="BF348" s="89">
        <v>10.39272850570727</v>
      </c>
      <c r="BG348" s="89">
        <v>9.9207598600998228</v>
      </c>
      <c r="BH348" s="89">
        <v>9.4383405446188107</v>
      </c>
      <c r="BI348" s="89">
        <v>8.9812003778996505</v>
      </c>
      <c r="BJ348" s="89">
        <v>8.5155651242559927</v>
      </c>
      <c r="BK348" s="89">
        <v>8.0212791538560086</v>
      </c>
      <c r="BL348" s="89">
        <v>7.4780234364977636</v>
      </c>
      <c r="BM348" s="89">
        <v>6.9667779302398589</v>
      </c>
    </row>
    <row r="349" spans="1:65" ht="12.75" customHeight="1" x14ac:dyDescent="0.4">
      <c r="B349" s="96" t="s">
        <v>54</v>
      </c>
      <c r="H349" s="89">
        <v>0</v>
      </c>
      <c r="I349" s="89">
        <v>0</v>
      </c>
      <c r="J349" s="89">
        <v>0</v>
      </c>
      <c r="K349" s="89">
        <v>0</v>
      </c>
      <c r="L349" s="89">
        <v>144</v>
      </c>
      <c r="M349" s="89">
        <v>144</v>
      </c>
      <c r="N349" s="89">
        <v>146</v>
      </c>
      <c r="O349" s="89">
        <v>138</v>
      </c>
      <c r="P349" s="89">
        <v>139</v>
      </c>
      <c r="Q349" s="89">
        <v>132</v>
      </c>
      <c r="R349" s="89">
        <v>141</v>
      </c>
      <c r="S349" s="89">
        <v>143</v>
      </c>
      <c r="T349" s="89">
        <v>132</v>
      </c>
      <c r="U349" s="89">
        <v>115</v>
      </c>
      <c r="V349" s="89">
        <v>103</v>
      </c>
      <c r="W349" s="89">
        <v>113</v>
      </c>
      <c r="X349" s="89">
        <v>112</v>
      </c>
      <c r="Y349" s="89">
        <v>117</v>
      </c>
      <c r="Z349" s="89">
        <v>113</v>
      </c>
      <c r="AA349" s="89">
        <v>116</v>
      </c>
      <c r="AB349" s="89">
        <v>120</v>
      </c>
      <c r="AC349" s="89">
        <v>121</v>
      </c>
      <c r="AD349" s="89">
        <v>120</v>
      </c>
      <c r="AE349" s="89">
        <v>115</v>
      </c>
      <c r="AF349" s="89">
        <v>120</v>
      </c>
      <c r="AG349" s="89">
        <v>135</v>
      </c>
      <c r="AH349" s="89">
        <v>133</v>
      </c>
      <c r="AI349" s="89">
        <v>127</v>
      </c>
      <c r="AJ349" s="89">
        <v>117</v>
      </c>
      <c r="AK349" s="89">
        <v>119</v>
      </c>
      <c r="AL349" s="89">
        <v>122</v>
      </c>
      <c r="AM349" s="89">
        <v>117</v>
      </c>
      <c r="AN349" s="89">
        <v>116</v>
      </c>
      <c r="AO349" s="89">
        <v>123</v>
      </c>
      <c r="AP349" s="89">
        <v>121</v>
      </c>
      <c r="AQ349" s="93">
        <v>119</v>
      </c>
      <c r="AR349" s="89">
        <v>124</v>
      </c>
      <c r="AS349" s="89">
        <v>125</v>
      </c>
      <c r="AT349" s="89">
        <v>118.62541629214333</v>
      </c>
      <c r="AU349" s="89">
        <v>113.86393700355477</v>
      </c>
      <c r="AV349" s="89">
        <v>109.28034949094277</v>
      </c>
      <c r="AW349" s="89">
        <v>104.96293877340425</v>
      </c>
      <c r="AX349" s="89">
        <v>100.53819294262394</v>
      </c>
      <c r="AY349" s="89">
        <v>96.399339423611536</v>
      </c>
      <c r="AZ349" s="89">
        <v>92.244258065352469</v>
      </c>
      <c r="BA349" s="89">
        <v>88.15171032632793</v>
      </c>
      <c r="BB349" s="89">
        <v>83.882117118650413</v>
      </c>
      <c r="BC349" s="89">
        <v>80.092997622957014</v>
      </c>
      <c r="BD349" s="89">
        <v>76.42377929898619</v>
      </c>
      <c r="BE349" s="89">
        <v>72.864597832025353</v>
      </c>
      <c r="BF349" s="89">
        <v>69.150208585837092</v>
      </c>
      <c r="BG349" s="89">
        <v>65.401621523389309</v>
      </c>
      <c r="BH349" s="89">
        <v>61.435416323791955</v>
      </c>
      <c r="BI349" s="89">
        <v>57.64042180512984</v>
      </c>
      <c r="BJ349" s="89">
        <v>53.730336180629294</v>
      </c>
      <c r="BK349" s="89">
        <v>50.00503486642215</v>
      </c>
      <c r="BL349" s="89">
        <v>46.229453140188248</v>
      </c>
      <c r="BM349" s="89">
        <v>42.685996228710586</v>
      </c>
    </row>
    <row r="350" spans="1:65" ht="12.75" customHeight="1" x14ac:dyDescent="0.4">
      <c r="B350" s="96" t="s">
        <v>58</v>
      </c>
      <c r="H350" s="89">
        <v>0</v>
      </c>
      <c r="I350" s="89">
        <v>0</v>
      </c>
      <c r="J350" s="89">
        <v>0</v>
      </c>
      <c r="K350" s="89">
        <v>0</v>
      </c>
      <c r="L350" s="89">
        <v>0</v>
      </c>
      <c r="M350" s="89">
        <v>0</v>
      </c>
      <c r="N350" s="89">
        <v>0</v>
      </c>
      <c r="O350" s="89">
        <v>0</v>
      </c>
      <c r="P350" s="89">
        <v>0</v>
      </c>
      <c r="Q350" s="89">
        <v>0</v>
      </c>
      <c r="R350" s="89">
        <v>0</v>
      </c>
      <c r="S350" s="89">
        <v>10</v>
      </c>
      <c r="T350" s="89">
        <v>11</v>
      </c>
      <c r="U350" s="89">
        <v>8</v>
      </c>
      <c r="V350" s="89">
        <v>5</v>
      </c>
      <c r="W350" s="89">
        <v>6</v>
      </c>
      <c r="X350" s="89">
        <v>6</v>
      </c>
      <c r="Y350" s="89">
        <v>7</v>
      </c>
      <c r="Z350" s="89">
        <v>7</v>
      </c>
      <c r="AA350" s="89">
        <v>7</v>
      </c>
      <c r="AB350" s="89">
        <v>6</v>
      </c>
      <c r="AC350" s="89">
        <v>4</v>
      </c>
      <c r="AD350" s="89">
        <v>3</v>
      </c>
      <c r="AE350" s="89">
        <v>3</v>
      </c>
      <c r="AF350" s="89">
        <v>3</v>
      </c>
      <c r="AG350" s="89">
        <v>3</v>
      </c>
      <c r="AH350" s="89">
        <v>2</v>
      </c>
      <c r="AI350" s="89">
        <v>4</v>
      </c>
      <c r="AJ350" s="89">
        <v>4</v>
      </c>
      <c r="AK350" s="89">
        <v>6</v>
      </c>
      <c r="AL350" s="89">
        <v>6</v>
      </c>
      <c r="AM350" s="89">
        <v>7</v>
      </c>
      <c r="AN350" s="89">
        <v>6</v>
      </c>
      <c r="AO350" s="89">
        <v>7</v>
      </c>
      <c r="AP350" s="89">
        <v>6</v>
      </c>
      <c r="AQ350" s="93">
        <v>3</v>
      </c>
      <c r="AR350" s="89">
        <v>5</v>
      </c>
      <c r="AS350" s="89">
        <v>5</v>
      </c>
      <c r="AT350" s="89">
        <v>5.1387117456627163</v>
      </c>
      <c r="AU350" s="89">
        <v>5.3074136702803774</v>
      </c>
      <c r="AV350" s="89">
        <v>5.4946146243006844</v>
      </c>
      <c r="AW350" s="89">
        <v>5.5892669230264183</v>
      </c>
      <c r="AX350" s="89">
        <v>5.5963194010993007</v>
      </c>
      <c r="AY350" s="89">
        <v>5.6039349382626504</v>
      </c>
      <c r="AZ350" s="89">
        <v>5.5894744441267248</v>
      </c>
      <c r="BA350" s="89">
        <v>5.4967855553101828</v>
      </c>
      <c r="BB350" s="89">
        <v>5.3299181055598606</v>
      </c>
      <c r="BC350" s="89">
        <v>5.1757489533161687</v>
      </c>
      <c r="BD350" s="89">
        <v>5.0181507603295445</v>
      </c>
      <c r="BE350" s="89">
        <v>4.8673045605162777</v>
      </c>
      <c r="BF350" s="89">
        <v>4.7022873980482638</v>
      </c>
      <c r="BG350" s="89">
        <v>4.5424988136718447</v>
      </c>
      <c r="BH350" s="89">
        <v>4.3789915915512756</v>
      </c>
      <c r="BI350" s="89">
        <v>4.2279262438028571</v>
      </c>
      <c r="BJ350" s="89">
        <v>4.0676015999914412</v>
      </c>
      <c r="BK350" s="89">
        <v>3.9102523591481053</v>
      </c>
      <c r="BL350" s="89">
        <v>3.7388092119198855</v>
      </c>
      <c r="BM350" s="89">
        <v>3.5726668518841325</v>
      </c>
    </row>
    <row r="351" spans="1:65" ht="12.75" customHeight="1" x14ac:dyDescent="0.4">
      <c r="B351" s="96" t="s">
        <v>59</v>
      </c>
      <c r="H351" s="96">
        <v>0</v>
      </c>
      <c r="I351" s="96">
        <v>0</v>
      </c>
      <c r="J351" s="96">
        <v>0</v>
      </c>
      <c r="K351" s="96">
        <v>0</v>
      </c>
      <c r="L351" s="96">
        <v>9493</v>
      </c>
      <c r="M351" s="96">
        <v>9444</v>
      </c>
      <c r="N351" s="96">
        <v>9259</v>
      </c>
      <c r="O351" s="96">
        <v>9061</v>
      </c>
      <c r="P351" s="96">
        <v>9019</v>
      </c>
      <c r="Q351" s="96">
        <v>8993</v>
      </c>
      <c r="R351" s="96">
        <v>9426</v>
      </c>
      <c r="S351" s="96">
        <v>9691</v>
      </c>
      <c r="T351" s="96">
        <v>8924</v>
      </c>
      <c r="U351" s="96">
        <v>8285</v>
      </c>
      <c r="V351" s="96">
        <v>7043</v>
      </c>
      <c r="W351" s="96">
        <v>7282</v>
      </c>
      <c r="X351" s="96">
        <v>7068</v>
      </c>
      <c r="Y351" s="96">
        <v>6974</v>
      </c>
      <c r="Z351" s="96">
        <v>6715</v>
      </c>
      <c r="AA351" s="96">
        <v>6567</v>
      </c>
      <c r="AB351" s="96">
        <v>6434</v>
      </c>
      <c r="AC351" s="96">
        <v>6228</v>
      </c>
      <c r="AD351" s="96">
        <v>6051</v>
      </c>
      <c r="AE351" s="96">
        <v>5879</v>
      </c>
      <c r="AF351" s="96">
        <v>5698</v>
      </c>
      <c r="AG351" s="96">
        <v>5811</v>
      </c>
      <c r="AH351" s="96">
        <v>5727</v>
      </c>
      <c r="AI351" s="96">
        <v>5711</v>
      </c>
      <c r="AJ351" s="96">
        <v>5510</v>
      </c>
      <c r="AK351" s="96">
        <v>5460</v>
      </c>
      <c r="AL351" s="96">
        <v>5445</v>
      </c>
      <c r="AM351" s="96">
        <v>5404</v>
      </c>
      <c r="AN351" s="96">
        <v>5458</v>
      </c>
      <c r="AO351" s="96">
        <v>5540</v>
      </c>
      <c r="AP351" s="96">
        <v>5425</v>
      </c>
      <c r="AQ351" s="122">
        <v>5476</v>
      </c>
      <c r="AR351" s="96">
        <v>5515</v>
      </c>
      <c r="AS351" s="96">
        <v>5515</v>
      </c>
      <c r="AT351" s="96">
        <v>5287.4775685631839</v>
      </c>
      <c r="AU351" s="96">
        <v>5085.4209145914401</v>
      </c>
      <c r="AV351" s="96">
        <v>4882.1192340563239</v>
      </c>
      <c r="AW351" s="96">
        <v>4689.4655114327215</v>
      </c>
      <c r="AX351" s="96">
        <v>4493.5246262263327</v>
      </c>
      <c r="AY351" s="96">
        <v>4310.2553677269434</v>
      </c>
      <c r="AZ351" s="96">
        <v>4127.8581381808963</v>
      </c>
      <c r="BA351" s="96">
        <v>3954.835086305121</v>
      </c>
      <c r="BB351" s="96">
        <v>3781.4827683963076</v>
      </c>
      <c r="BC351" s="96">
        <v>3614.8687583177179</v>
      </c>
      <c r="BD351" s="96">
        <v>3446.3794920960654</v>
      </c>
      <c r="BE351" s="96">
        <v>3288.9324256940758</v>
      </c>
      <c r="BF351" s="96">
        <v>3133.1937027344961</v>
      </c>
      <c r="BG351" s="96">
        <v>2986.6463165345049</v>
      </c>
      <c r="BH351" s="96">
        <v>2840.2637745803613</v>
      </c>
      <c r="BI351" s="96">
        <v>2700.1987597668031</v>
      </c>
      <c r="BJ351" s="96">
        <v>2559.1006566868405</v>
      </c>
      <c r="BK351" s="96">
        <v>2427.9929402429439</v>
      </c>
      <c r="BL351" s="96">
        <v>2298.4327871719988</v>
      </c>
      <c r="BM351" s="96">
        <v>2175.0622809546708</v>
      </c>
    </row>
    <row r="352" spans="1:65" ht="12.75" customHeight="1" x14ac:dyDescent="0.4">
      <c r="B352" s="96" t="s">
        <v>12</v>
      </c>
    </row>
    <row r="362" spans="1:257" ht="12.75" customHeight="1" x14ac:dyDescent="0.4">
      <c r="A362" s="104" t="s">
        <v>86</v>
      </c>
    </row>
    <row r="363" spans="1:257" ht="12.75" customHeight="1" x14ac:dyDescent="0.4">
      <c r="B363" s="96" t="s">
        <v>55</v>
      </c>
      <c r="C363" s="104"/>
      <c r="D363" s="96"/>
      <c r="E363" s="104"/>
      <c r="F363" s="96"/>
      <c r="G363" s="104"/>
      <c r="H363" s="96"/>
      <c r="I363" s="104"/>
      <c r="J363" s="96"/>
      <c r="K363" s="104"/>
      <c r="L363" s="96"/>
      <c r="M363" s="104"/>
      <c r="N363" s="96"/>
      <c r="O363" s="104"/>
      <c r="P363" s="96"/>
      <c r="Q363" s="104"/>
      <c r="R363" s="96"/>
      <c r="S363" s="104"/>
      <c r="T363" s="96"/>
      <c r="U363" s="104"/>
      <c r="V363" s="96"/>
      <c r="W363" s="104"/>
      <c r="X363" s="96"/>
      <c r="Y363" s="104"/>
      <c r="Z363" s="96"/>
      <c r="AA363" s="104"/>
      <c r="AB363" s="96"/>
      <c r="AC363" s="104"/>
      <c r="AD363" s="96"/>
      <c r="AE363" s="94">
        <v>45</v>
      </c>
      <c r="AF363" s="94">
        <v>50</v>
      </c>
      <c r="AG363" s="94">
        <v>47</v>
      </c>
      <c r="AH363" s="94">
        <v>50</v>
      </c>
      <c r="AI363" s="94">
        <v>52</v>
      </c>
      <c r="AJ363" s="94">
        <v>50</v>
      </c>
      <c r="AK363" s="94">
        <v>55</v>
      </c>
      <c r="AL363" s="94">
        <v>55</v>
      </c>
      <c r="AM363" s="94">
        <v>61</v>
      </c>
      <c r="AN363" s="94">
        <v>70</v>
      </c>
      <c r="AO363" s="94">
        <v>74</v>
      </c>
      <c r="AP363" s="94">
        <v>80</v>
      </c>
      <c r="AQ363" s="349">
        <v>74</v>
      </c>
      <c r="AR363" s="94">
        <v>89</v>
      </c>
      <c r="AS363" s="94">
        <v>90</v>
      </c>
      <c r="AT363" s="94">
        <v>99.876678495629235</v>
      </c>
      <c r="AU363" s="94">
        <v>108.89192831761362</v>
      </c>
      <c r="AV363" s="94">
        <v>117.1667958340835</v>
      </c>
      <c r="AW363" s="94">
        <v>124.09518202967332</v>
      </c>
      <c r="AX363" s="94">
        <v>130.87936491053071</v>
      </c>
      <c r="AY363" s="94">
        <v>137.84425434890423</v>
      </c>
      <c r="AZ363" s="94">
        <v>144.73918009284418</v>
      </c>
      <c r="BA363" s="94">
        <v>151.48639273111084</v>
      </c>
      <c r="BB363" s="94">
        <v>158.0093397406489</v>
      </c>
      <c r="BC363" s="94">
        <v>163.26014027775426</v>
      </c>
      <c r="BD363" s="94">
        <v>168.23634952052009</v>
      </c>
      <c r="BE363" s="94">
        <v>174.5226702663594</v>
      </c>
      <c r="BF363" s="94">
        <v>181.04334312516764</v>
      </c>
      <c r="BG363" s="94">
        <v>186.87745577149252</v>
      </c>
      <c r="BH363" s="94">
        <v>192.44511996045301</v>
      </c>
      <c r="BI363" s="94">
        <v>197.79011169918761</v>
      </c>
      <c r="BJ363" s="94">
        <v>203.1121590461411</v>
      </c>
      <c r="BK363" s="359">
        <v>207.55858084336916</v>
      </c>
      <c r="BL363" s="359">
        <v>211.8430819518754</v>
      </c>
      <c r="BM363" s="89">
        <v>214.91050937286136</v>
      </c>
      <c r="BN363" s="363"/>
      <c r="BO363" s="96"/>
      <c r="BP363" s="104"/>
      <c r="BQ363" s="96"/>
      <c r="BR363" s="104"/>
      <c r="BS363" s="96"/>
      <c r="BT363" s="104"/>
      <c r="BU363" s="96"/>
      <c r="BV363" s="104"/>
      <c r="BW363" s="96"/>
      <c r="BX363" s="104"/>
      <c r="BY363" s="96"/>
      <c r="BZ363" s="104"/>
      <c r="CA363" s="96"/>
      <c r="CB363" s="104"/>
      <c r="CC363" s="96"/>
      <c r="CD363" s="104"/>
      <c r="CE363" s="96"/>
      <c r="CF363" s="104"/>
      <c r="CG363" s="96"/>
      <c r="CH363" s="104"/>
      <c r="CI363" s="96"/>
      <c r="CJ363" s="104"/>
      <c r="CK363" s="96"/>
      <c r="CL363" s="104"/>
      <c r="CM363" s="96"/>
      <c r="CN363" s="104"/>
      <c r="CO363" s="96"/>
      <c r="CP363" s="104"/>
      <c r="CQ363" s="96"/>
      <c r="CR363" s="104"/>
      <c r="CS363" s="96"/>
      <c r="CT363" s="104"/>
      <c r="CU363" s="96"/>
      <c r="CV363" s="104"/>
      <c r="CW363" s="96"/>
      <c r="CX363" s="104"/>
      <c r="CY363" s="96"/>
      <c r="CZ363" s="104"/>
      <c r="DA363" s="96"/>
      <c r="DB363" s="104"/>
      <c r="DC363" s="96"/>
      <c r="DD363" s="104"/>
      <c r="DE363" s="96"/>
      <c r="DF363" s="104"/>
      <c r="DG363" s="96"/>
      <c r="DH363" s="104"/>
      <c r="DI363" s="96"/>
      <c r="DJ363" s="104"/>
      <c r="DK363" s="96"/>
      <c r="DL363" s="104"/>
      <c r="DM363" s="96"/>
      <c r="DN363" s="104"/>
      <c r="DO363" s="96"/>
      <c r="DP363" s="104"/>
      <c r="DQ363" s="96"/>
      <c r="DR363" s="104"/>
      <c r="DS363" s="96"/>
      <c r="DT363" s="104"/>
      <c r="DU363" s="96"/>
      <c r="DV363" s="104"/>
      <c r="DW363" s="96"/>
      <c r="DX363" s="104"/>
      <c r="DY363" s="96"/>
      <c r="DZ363" s="104"/>
      <c r="EA363" s="96"/>
      <c r="EB363" s="104"/>
      <c r="EC363" s="96"/>
      <c r="ED363" s="104"/>
      <c r="EE363" s="96"/>
      <c r="EF363" s="104"/>
      <c r="EG363" s="96"/>
      <c r="EH363" s="104"/>
      <c r="EI363" s="96"/>
      <c r="EJ363" s="104"/>
      <c r="EK363" s="96"/>
      <c r="EL363" s="104"/>
      <c r="EM363" s="96"/>
      <c r="EN363" s="104"/>
      <c r="EO363" s="96"/>
      <c r="EP363" s="104"/>
      <c r="EQ363" s="96"/>
      <c r="ER363" s="104"/>
      <c r="ES363" s="96"/>
      <c r="ET363" s="104"/>
      <c r="EU363" s="96"/>
      <c r="EV363" s="104"/>
      <c r="EW363" s="96"/>
      <c r="EX363" s="104"/>
      <c r="EY363" s="96"/>
      <c r="EZ363" s="104"/>
      <c r="FA363" s="96"/>
      <c r="FB363" s="104"/>
      <c r="FC363" s="96"/>
      <c r="FD363" s="104"/>
      <c r="FE363" s="96"/>
      <c r="FF363" s="104"/>
      <c r="FG363" s="96"/>
      <c r="FH363" s="104"/>
      <c r="FI363" s="96"/>
      <c r="FJ363" s="104"/>
      <c r="FK363" s="96"/>
      <c r="FL363" s="104"/>
      <c r="FM363" s="96"/>
      <c r="FN363" s="104"/>
      <c r="FO363" s="96"/>
      <c r="FP363" s="104"/>
      <c r="FQ363" s="96"/>
      <c r="FR363" s="104"/>
      <c r="FS363" s="96"/>
      <c r="FT363" s="104"/>
      <c r="FU363" s="96"/>
      <c r="FV363" s="104"/>
      <c r="FW363" s="96"/>
      <c r="FX363" s="104"/>
      <c r="FY363" s="96"/>
      <c r="FZ363" s="104"/>
      <c r="GA363" s="96"/>
      <c r="GB363" s="104"/>
      <c r="GC363" s="96"/>
      <c r="GD363" s="104"/>
      <c r="GE363" s="96"/>
      <c r="GF363" s="104"/>
      <c r="GG363" s="96"/>
      <c r="GH363" s="104"/>
      <c r="GI363" s="96"/>
      <c r="GJ363" s="104"/>
      <c r="GK363" s="96"/>
      <c r="GL363" s="104"/>
      <c r="GM363" s="96"/>
      <c r="GN363" s="104"/>
      <c r="GO363" s="96"/>
      <c r="GP363" s="104"/>
      <c r="GQ363" s="96"/>
      <c r="GR363" s="104"/>
      <c r="GS363" s="96"/>
      <c r="GT363" s="104"/>
      <c r="GU363" s="96"/>
      <c r="GV363" s="104"/>
      <c r="GW363" s="96"/>
      <c r="GX363" s="104"/>
      <c r="GY363" s="96"/>
      <c r="GZ363" s="104"/>
      <c r="HA363" s="96"/>
      <c r="HB363" s="104"/>
      <c r="HC363" s="96"/>
      <c r="HD363" s="104"/>
      <c r="HE363" s="96"/>
      <c r="HF363" s="104"/>
      <c r="HG363" s="96"/>
      <c r="HH363" s="104"/>
      <c r="HI363" s="96"/>
      <c r="HJ363" s="104"/>
      <c r="HK363" s="96"/>
      <c r="HL363" s="104"/>
      <c r="HM363" s="96"/>
      <c r="HN363" s="104"/>
      <c r="HO363" s="96"/>
      <c r="HP363" s="104"/>
      <c r="HQ363" s="96"/>
      <c r="HR363" s="104"/>
      <c r="HS363" s="96"/>
      <c r="HT363" s="104"/>
      <c r="HU363" s="96"/>
      <c r="HV363" s="104"/>
      <c r="HW363" s="96"/>
      <c r="HX363" s="104"/>
      <c r="HY363" s="96"/>
      <c r="HZ363" s="104"/>
      <c r="IA363" s="96"/>
      <c r="IB363" s="104"/>
      <c r="IC363" s="96"/>
      <c r="ID363" s="104"/>
      <c r="IE363" s="96"/>
      <c r="IF363" s="104"/>
      <c r="IG363" s="96"/>
      <c r="IH363" s="104"/>
      <c r="II363" s="96"/>
      <c r="IJ363" s="104"/>
      <c r="IK363" s="96"/>
      <c r="IL363" s="104"/>
      <c r="IM363" s="96"/>
      <c r="IN363" s="104"/>
      <c r="IO363" s="96"/>
      <c r="IP363" s="104"/>
      <c r="IQ363" s="96"/>
      <c r="IR363" s="104"/>
      <c r="IS363" s="96"/>
      <c r="IT363" s="104"/>
      <c r="IU363" s="96"/>
      <c r="IV363" s="104"/>
      <c r="IW363" s="96"/>
    </row>
    <row r="364" spans="1:257" ht="12.75" customHeight="1" x14ac:dyDescent="0.4">
      <c r="B364" s="96" t="s">
        <v>48</v>
      </c>
      <c r="C364" s="104"/>
      <c r="D364" s="96"/>
      <c r="E364" s="104"/>
      <c r="F364" s="96"/>
      <c r="G364" s="104"/>
      <c r="H364" s="96"/>
      <c r="I364" s="104"/>
      <c r="J364" s="96"/>
      <c r="K364" s="104"/>
      <c r="L364" s="96"/>
      <c r="M364" s="104"/>
      <c r="N364" s="96"/>
      <c r="O364" s="104"/>
      <c r="P364" s="96"/>
      <c r="Q364" s="104"/>
      <c r="R364" s="96"/>
      <c r="S364" s="104"/>
      <c r="T364" s="96"/>
      <c r="U364" s="104"/>
      <c r="V364" s="96"/>
      <c r="W364" s="104"/>
      <c r="X364" s="96"/>
      <c r="Y364" s="104"/>
      <c r="Z364" s="96"/>
      <c r="AA364" s="104"/>
      <c r="AB364" s="96"/>
      <c r="AC364" s="104"/>
      <c r="AD364" s="96"/>
      <c r="AE364" s="94">
        <v>20</v>
      </c>
      <c r="AF364" s="94">
        <v>20</v>
      </c>
      <c r="AG364" s="94">
        <v>20</v>
      </c>
      <c r="AH364" s="94">
        <v>16</v>
      </c>
      <c r="AI364" s="94">
        <v>19</v>
      </c>
      <c r="AJ364" s="94">
        <v>21</v>
      </c>
      <c r="AK364" s="94">
        <v>21</v>
      </c>
      <c r="AL364" s="94">
        <v>23</v>
      </c>
      <c r="AM364" s="94">
        <v>24</v>
      </c>
      <c r="AN364" s="94">
        <v>29</v>
      </c>
      <c r="AO364" s="94">
        <v>31</v>
      </c>
      <c r="AP364" s="94">
        <v>36</v>
      </c>
      <c r="AQ364" s="349">
        <v>42</v>
      </c>
      <c r="AR364" s="94">
        <v>43</v>
      </c>
      <c r="AS364" s="94">
        <v>46</v>
      </c>
      <c r="AT364" s="94">
        <v>46.249894248408474</v>
      </c>
      <c r="AU364" s="94">
        <v>45.501054905882924</v>
      </c>
      <c r="AV364" s="94">
        <v>44.743606968953934</v>
      </c>
      <c r="AW364" s="94">
        <v>44.976937284692234</v>
      </c>
      <c r="AX364" s="94">
        <v>45.193100451906908</v>
      </c>
      <c r="AY364" s="94">
        <v>44.932452347146366</v>
      </c>
      <c r="AZ364" s="94">
        <v>44.695211422075381</v>
      </c>
      <c r="BA364" s="94">
        <v>44.786296623214305</v>
      </c>
      <c r="BB364" s="94">
        <v>44.704287651662732</v>
      </c>
      <c r="BC364" s="94">
        <v>44.276972809043073</v>
      </c>
      <c r="BD364" s="94">
        <v>43.916529454487069</v>
      </c>
      <c r="BE364" s="94">
        <v>43.553084477395586</v>
      </c>
      <c r="BF364" s="94">
        <v>43.228546217265553</v>
      </c>
      <c r="BG364" s="94">
        <v>43.252787537704819</v>
      </c>
      <c r="BH364" s="94">
        <v>43.193743585459863</v>
      </c>
      <c r="BI364" s="94">
        <v>42.650821081054715</v>
      </c>
      <c r="BJ364" s="94">
        <v>42.050565661776602</v>
      </c>
      <c r="BK364" s="359">
        <v>41.01127987186792</v>
      </c>
      <c r="BL364" s="359">
        <v>39.967726094487155</v>
      </c>
      <c r="BM364" s="89">
        <v>38.688769956476079</v>
      </c>
      <c r="BN364" s="363"/>
      <c r="BO364" s="96"/>
      <c r="BP364" s="104"/>
      <c r="BQ364" s="96"/>
      <c r="BR364" s="104"/>
      <c r="BS364" s="96"/>
      <c r="BT364" s="104"/>
      <c r="BU364" s="96"/>
      <c r="BV364" s="104"/>
      <c r="BW364" s="96"/>
      <c r="BX364" s="104"/>
      <c r="BY364" s="96"/>
      <c r="BZ364" s="104"/>
      <c r="CA364" s="96"/>
      <c r="CB364" s="104"/>
      <c r="CC364" s="96"/>
      <c r="CD364" s="104"/>
      <c r="CE364" s="96"/>
      <c r="CF364" s="104"/>
      <c r="CG364" s="96"/>
      <c r="CH364" s="104"/>
      <c r="CI364" s="96"/>
      <c r="CJ364" s="104"/>
      <c r="CK364" s="96"/>
      <c r="CL364" s="104"/>
      <c r="CM364" s="96"/>
      <c r="CN364" s="104"/>
      <c r="CO364" s="96"/>
      <c r="CP364" s="104"/>
      <c r="CQ364" s="96"/>
      <c r="CR364" s="104"/>
      <c r="CS364" s="96"/>
      <c r="CT364" s="104"/>
      <c r="CU364" s="96"/>
      <c r="CV364" s="104"/>
      <c r="CW364" s="96"/>
      <c r="CX364" s="104"/>
      <c r="CY364" s="96"/>
      <c r="CZ364" s="104"/>
      <c r="DA364" s="96"/>
      <c r="DB364" s="104"/>
      <c r="DC364" s="96"/>
      <c r="DD364" s="104"/>
      <c r="DE364" s="96"/>
      <c r="DF364" s="104"/>
      <c r="DG364" s="96"/>
      <c r="DH364" s="104"/>
      <c r="DI364" s="96"/>
      <c r="DJ364" s="104"/>
      <c r="DK364" s="96"/>
      <c r="DL364" s="104"/>
      <c r="DM364" s="96"/>
      <c r="DN364" s="104"/>
      <c r="DO364" s="96"/>
      <c r="DP364" s="104"/>
      <c r="DQ364" s="96"/>
      <c r="DR364" s="104"/>
      <c r="DS364" s="96"/>
      <c r="DT364" s="104"/>
      <c r="DU364" s="96"/>
      <c r="DV364" s="104"/>
      <c r="DW364" s="96"/>
      <c r="DX364" s="104"/>
      <c r="DY364" s="96"/>
      <c r="DZ364" s="104"/>
      <c r="EA364" s="96"/>
      <c r="EB364" s="104"/>
      <c r="EC364" s="96"/>
      <c r="ED364" s="104"/>
      <c r="EE364" s="96"/>
      <c r="EF364" s="104"/>
      <c r="EG364" s="96"/>
      <c r="EH364" s="104"/>
      <c r="EI364" s="96"/>
      <c r="EJ364" s="104"/>
      <c r="EK364" s="96"/>
      <c r="EL364" s="104"/>
      <c r="EM364" s="96"/>
      <c r="EN364" s="104"/>
      <c r="EO364" s="96"/>
      <c r="EP364" s="104"/>
      <c r="EQ364" s="96"/>
      <c r="ER364" s="104"/>
      <c r="ES364" s="96"/>
      <c r="ET364" s="104"/>
      <c r="EU364" s="96"/>
      <c r="EV364" s="104"/>
      <c r="EW364" s="96"/>
      <c r="EX364" s="104"/>
      <c r="EY364" s="96"/>
      <c r="EZ364" s="104"/>
      <c r="FA364" s="96"/>
      <c r="FB364" s="104"/>
      <c r="FC364" s="96"/>
      <c r="FD364" s="104"/>
      <c r="FE364" s="96"/>
      <c r="FF364" s="104"/>
      <c r="FG364" s="96"/>
      <c r="FH364" s="104"/>
      <c r="FI364" s="96"/>
      <c r="FJ364" s="104"/>
      <c r="FK364" s="96"/>
      <c r="FL364" s="104"/>
      <c r="FM364" s="96"/>
      <c r="FN364" s="104"/>
      <c r="FO364" s="96"/>
      <c r="FP364" s="104"/>
      <c r="FQ364" s="96"/>
      <c r="FR364" s="104"/>
      <c r="FS364" s="96"/>
      <c r="FT364" s="104"/>
      <c r="FU364" s="96"/>
      <c r="FV364" s="104"/>
      <c r="FW364" s="96"/>
      <c r="FX364" s="104"/>
      <c r="FY364" s="96"/>
      <c r="FZ364" s="104"/>
      <c r="GA364" s="96"/>
      <c r="GB364" s="104"/>
      <c r="GC364" s="96"/>
      <c r="GD364" s="104"/>
      <c r="GE364" s="96"/>
      <c r="GF364" s="104"/>
      <c r="GG364" s="96"/>
      <c r="GH364" s="104"/>
      <c r="GI364" s="96"/>
      <c r="GJ364" s="104"/>
      <c r="GK364" s="96"/>
      <c r="GL364" s="104"/>
      <c r="GM364" s="96"/>
      <c r="GN364" s="104"/>
      <c r="GO364" s="96"/>
      <c r="GP364" s="104"/>
      <c r="GQ364" s="96"/>
      <c r="GR364" s="104"/>
      <c r="GS364" s="96"/>
      <c r="GT364" s="104"/>
      <c r="GU364" s="96"/>
      <c r="GV364" s="104"/>
      <c r="GW364" s="96"/>
      <c r="GX364" s="104"/>
      <c r="GY364" s="96"/>
      <c r="GZ364" s="104"/>
      <c r="HA364" s="96"/>
      <c r="HB364" s="104"/>
      <c r="HC364" s="96"/>
      <c r="HD364" s="104"/>
      <c r="HE364" s="96"/>
      <c r="HF364" s="104"/>
      <c r="HG364" s="96"/>
      <c r="HH364" s="104"/>
      <c r="HI364" s="96"/>
      <c r="HJ364" s="104"/>
      <c r="HK364" s="96"/>
      <c r="HL364" s="104"/>
      <c r="HM364" s="96"/>
      <c r="HN364" s="104"/>
      <c r="HO364" s="96"/>
      <c r="HP364" s="104"/>
      <c r="HQ364" s="96"/>
      <c r="HR364" s="104"/>
      <c r="HS364" s="96"/>
      <c r="HT364" s="104"/>
      <c r="HU364" s="96"/>
      <c r="HV364" s="104"/>
      <c r="HW364" s="96"/>
      <c r="HX364" s="104"/>
      <c r="HY364" s="96"/>
      <c r="HZ364" s="104"/>
      <c r="IA364" s="96"/>
      <c r="IB364" s="104"/>
      <c r="IC364" s="96"/>
      <c r="ID364" s="104"/>
      <c r="IE364" s="96"/>
      <c r="IF364" s="104"/>
      <c r="IG364" s="96"/>
      <c r="IH364" s="104"/>
      <c r="II364" s="96"/>
      <c r="IJ364" s="104"/>
      <c r="IK364" s="96"/>
      <c r="IL364" s="104"/>
      <c r="IM364" s="96"/>
      <c r="IN364" s="104"/>
      <c r="IO364" s="96"/>
      <c r="IP364" s="104"/>
      <c r="IQ364" s="96"/>
      <c r="IR364" s="104"/>
      <c r="IS364" s="96"/>
      <c r="IT364" s="104"/>
      <c r="IU364" s="96"/>
      <c r="IV364" s="104"/>
      <c r="IW364" s="96"/>
    </row>
    <row r="365" spans="1:257" ht="12.75" customHeight="1" x14ac:dyDescent="0.4">
      <c r="B365" s="96" t="s">
        <v>49</v>
      </c>
      <c r="C365" s="104"/>
      <c r="D365" s="96"/>
      <c r="E365" s="104"/>
      <c r="F365" s="96"/>
      <c r="G365" s="104"/>
      <c r="H365" s="96"/>
      <c r="I365" s="104"/>
      <c r="J365" s="96"/>
      <c r="K365" s="104"/>
      <c r="L365" s="96"/>
      <c r="M365" s="104"/>
      <c r="N365" s="96"/>
      <c r="O365" s="104"/>
      <c r="P365" s="96"/>
      <c r="Q365" s="104"/>
      <c r="R365" s="96"/>
      <c r="S365" s="104"/>
      <c r="T365" s="96"/>
      <c r="U365" s="104"/>
      <c r="V365" s="96"/>
      <c r="W365" s="104"/>
      <c r="X365" s="96"/>
      <c r="Y365" s="104"/>
      <c r="Z365" s="96"/>
      <c r="AA365" s="104"/>
      <c r="AB365" s="96"/>
      <c r="AC365" s="104"/>
      <c r="AD365" s="96"/>
      <c r="AE365" s="94">
        <v>57</v>
      </c>
      <c r="AF365" s="94">
        <v>63</v>
      </c>
      <c r="AG365" s="94">
        <v>74</v>
      </c>
      <c r="AH365" s="94">
        <v>76</v>
      </c>
      <c r="AI365" s="94">
        <v>73</v>
      </c>
      <c r="AJ365" s="94">
        <v>86</v>
      </c>
      <c r="AK365" s="94">
        <v>92</v>
      </c>
      <c r="AL365" s="94">
        <v>96</v>
      </c>
      <c r="AM365" s="94">
        <v>99</v>
      </c>
      <c r="AN365" s="94">
        <v>107</v>
      </c>
      <c r="AO365" s="94">
        <v>105</v>
      </c>
      <c r="AP365" s="94">
        <v>127</v>
      </c>
      <c r="AQ365" s="349">
        <v>122</v>
      </c>
      <c r="AR365" s="94">
        <v>133</v>
      </c>
      <c r="AS365" s="94">
        <v>152</v>
      </c>
      <c r="AT365" s="94">
        <v>155.03454055386862</v>
      </c>
      <c r="AU365" s="94">
        <v>157.45367254524515</v>
      </c>
      <c r="AV365" s="94">
        <v>160.10283017259846</v>
      </c>
      <c r="AW365" s="94">
        <v>162.88780327772699</v>
      </c>
      <c r="AX365" s="94">
        <v>165.66957681552842</v>
      </c>
      <c r="AY365" s="94">
        <v>168.57580286686036</v>
      </c>
      <c r="AZ365" s="94">
        <v>171.56450147895481</v>
      </c>
      <c r="BA365" s="94">
        <v>173.51726518417286</v>
      </c>
      <c r="BB365" s="94">
        <v>175.26212412081063</v>
      </c>
      <c r="BC365" s="94">
        <v>177.21351147386045</v>
      </c>
      <c r="BD365" s="94">
        <v>179.45214468401238</v>
      </c>
      <c r="BE365" s="94">
        <v>182.35838284325709</v>
      </c>
      <c r="BF365" s="94">
        <v>184.60095579933247</v>
      </c>
      <c r="BG365" s="94">
        <v>185.90319525969574</v>
      </c>
      <c r="BH365" s="94">
        <v>187.31681294827973</v>
      </c>
      <c r="BI365" s="94">
        <v>187.69595471247101</v>
      </c>
      <c r="BJ365" s="94">
        <v>187.79911297869791</v>
      </c>
      <c r="BK365" s="359">
        <v>185.26693416508647</v>
      </c>
      <c r="BL365" s="359">
        <v>182.01216669609508</v>
      </c>
      <c r="BM365" s="89">
        <v>179.21585190377198</v>
      </c>
      <c r="BN365" s="363"/>
      <c r="BO365" s="96"/>
      <c r="BP365" s="104"/>
      <c r="BQ365" s="96"/>
      <c r="BR365" s="104"/>
      <c r="BS365" s="96"/>
      <c r="BT365" s="104"/>
      <c r="BU365" s="96"/>
      <c r="BV365" s="104"/>
      <c r="BW365" s="96"/>
      <c r="BX365" s="104"/>
      <c r="BY365" s="96"/>
      <c r="BZ365" s="104"/>
      <c r="CA365" s="96"/>
      <c r="CB365" s="104"/>
      <c r="CC365" s="96"/>
      <c r="CD365" s="104"/>
      <c r="CE365" s="96"/>
      <c r="CF365" s="104"/>
      <c r="CG365" s="96"/>
      <c r="CH365" s="104"/>
      <c r="CI365" s="96"/>
      <c r="CJ365" s="104"/>
      <c r="CK365" s="96"/>
      <c r="CL365" s="104"/>
      <c r="CM365" s="96"/>
      <c r="CN365" s="104"/>
      <c r="CO365" s="96"/>
      <c r="CP365" s="104"/>
      <c r="CQ365" s="96"/>
      <c r="CR365" s="104"/>
      <c r="CS365" s="96"/>
      <c r="CT365" s="104"/>
      <c r="CU365" s="96"/>
      <c r="CV365" s="104"/>
      <c r="CW365" s="96"/>
      <c r="CX365" s="104"/>
      <c r="CY365" s="96"/>
      <c r="CZ365" s="104"/>
      <c r="DA365" s="96"/>
      <c r="DB365" s="104"/>
      <c r="DC365" s="96"/>
      <c r="DD365" s="104"/>
      <c r="DE365" s="96"/>
      <c r="DF365" s="104"/>
      <c r="DG365" s="96"/>
      <c r="DH365" s="104"/>
      <c r="DI365" s="96"/>
      <c r="DJ365" s="104"/>
      <c r="DK365" s="96"/>
      <c r="DL365" s="104"/>
      <c r="DM365" s="96"/>
      <c r="DN365" s="104"/>
      <c r="DO365" s="96"/>
      <c r="DP365" s="104"/>
      <c r="DQ365" s="96"/>
      <c r="DR365" s="104"/>
      <c r="DS365" s="96"/>
      <c r="DT365" s="104"/>
      <c r="DU365" s="96"/>
      <c r="DV365" s="104"/>
      <c r="DW365" s="96"/>
      <c r="DX365" s="104"/>
      <c r="DY365" s="96"/>
      <c r="DZ365" s="104"/>
      <c r="EA365" s="96"/>
      <c r="EB365" s="104"/>
      <c r="EC365" s="96"/>
      <c r="ED365" s="104"/>
      <c r="EE365" s="96"/>
      <c r="EF365" s="104"/>
      <c r="EG365" s="96"/>
      <c r="EH365" s="104"/>
      <c r="EI365" s="96"/>
      <c r="EJ365" s="104"/>
      <c r="EK365" s="96"/>
      <c r="EL365" s="104"/>
      <c r="EM365" s="96"/>
      <c r="EN365" s="104"/>
      <c r="EO365" s="96"/>
      <c r="EP365" s="104"/>
      <c r="EQ365" s="96"/>
      <c r="ER365" s="104"/>
      <c r="ES365" s="96"/>
      <c r="ET365" s="104"/>
      <c r="EU365" s="96"/>
      <c r="EV365" s="104"/>
      <c r="EW365" s="96"/>
      <c r="EX365" s="104"/>
      <c r="EY365" s="96"/>
      <c r="EZ365" s="104"/>
      <c r="FA365" s="96"/>
      <c r="FB365" s="104"/>
      <c r="FC365" s="96"/>
      <c r="FD365" s="104"/>
      <c r="FE365" s="96"/>
      <c r="FF365" s="104"/>
      <c r="FG365" s="96"/>
      <c r="FH365" s="104"/>
      <c r="FI365" s="96"/>
      <c r="FJ365" s="104"/>
      <c r="FK365" s="96"/>
      <c r="FL365" s="104"/>
      <c r="FM365" s="96"/>
      <c r="FN365" s="104"/>
      <c r="FO365" s="96"/>
      <c r="FP365" s="104"/>
      <c r="FQ365" s="96"/>
      <c r="FR365" s="104"/>
      <c r="FS365" s="96"/>
      <c r="FT365" s="104"/>
      <c r="FU365" s="96"/>
      <c r="FV365" s="104"/>
      <c r="FW365" s="96"/>
      <c r="FX365" s="104"/>
      <c r="FY365" s="96"/>
      <c r="FZ365" s="104"/>
      <c r="GA365" s="96"/>
      <c r="GB365" s="104"/>
      <c r="GC365" s="96"/>
      <c r="GD365" s="104"/>
      <c r="GE365" s="96"/>
      <c r="GF365" s="104"/>
      <c r="GG365" s="96"/>
      <c r="GH365" s="104"/>
      <c r="GI365" s="96"/>
      <c r="GJ365" s="104"/>
      <c r="GK365" s="96"/>
      <c r="GL365" s="104"/>
      <c r="GM365" s="96"/>
      <c r="GN365" s="104"/>
      <c r="GO365" s="96"/>
      <c r="GP365" s="104"/>
      <c r="GQ365" s="96"/>
      <c r="GR365" s="104"/>
      <c r="GS365" s="96"/>
      <c r="GT365" s="104"/>
      <c r="GU365" s="96"/>
      <c r="GV365" s="104"/>
      <c r="GW365" s="96"/>
      <c r="GX365" s="104"/>
      <c r="GY365" s="96"/>
      <c r="GZ365" s="104"/>
      <c r="HA365" s="96"/>
      <c r="HB365" s="104"/>
      <c r="HC365" s="96"/>
      <c r="HD365" s="104"/>
      <c r="HE365" s="96"/>
      <c r="HF365" s="104"/>
      <c r="HG365" s="96"/>
      <c r="HH365" s="104"/>
      <c r="HI365" s="96"/>
      <c r="HJ365" s="104"/>
      <c r="HK365" s="96"/>
      <c r="HL365" s="104"/>
      <c r="HM365" s="96"/>
      <c r="HN365" s="104"/>
      <c r="HO365" s="96"/>
      <c r="HP365" s="104"/>
      <c r="HQ365" s="96"/>
      <c r="HR365" s="104"/>
      <c r="HS365" s="96"/>
      <c r="HT365" s="104"/>
      <c r="HU365" s="96"/>
      <c r="HV365" s="104"/>
      <c r="HW365" s="96"/>
      <c r="HX365" s="104"/>
      <c r="HY365" s="96"/>
      <c r="HZ365" s="104"/>
      <c r="IA365" s="96"/>
      <c r="IB365" s="104"/>
      <c r="IC365" s="96"/>
      <c r="ID365" s="104"/>
      <c r="IE365" s="96"/>
      <c r="IF365" s="104"/>
      <c r="IG365" s="96"/>
      <c r="IH365" s="104"/>
      <c r="II365" s="96"/>
      <c r="IJ365" s="104"/>
      <c r="IK365" s="96"/>
      <c r="IL365" s="104"/>
      <c r="IM365" s="96"/>
      <c r="IN365" s="104"/>
      <c r="IO365" s="96"/>
      <c r="IP365" s="104"/>
      <c r="IQ365" s="96"/>
      <c r="IR365" s="104"/>
      <c r="IS365" s="96"/>
      <c r="IT365" s="104"/>
      <c r="IU365" s="96"/>
      <c r="IV365" s="104"/>
      <c r="IW365" s="96"/>
    </row>
    <row r="366" spans="1:257" ht="12.75" customHeight="1" x14ac:dyDescent="0.4">
      <c r="B366" s="96" t="s">
        <v>50</v>
      </c>
      <c r="C366" s="104"/>
      <c r="D366" s="96"/>
      <c r="E366" s="104"/>
      <c r="F366" s="96"/>
      <c r="G366" s="104"/>
      <c r="H366" s="96"/>
      <c r="I366" s="104"/>
      <c r="J366" s="96"/>
      <c r="K366" s="104"/>
      <c r="L366" s="96"/>
      <c r="M366" s="104"/>
      <c r="N366" s="96"/>
      <c r="O366" s="104"/>
      <c r="P366" s="96"/>
      <c r="Q366" s="104"/>
      <c r="R366" s="96"/>
      <c r="S366" s="104"/>
      <c r="T366" s="96"/>
      <c r="U366" s="104"/>
      <c r="V366" s="96"/>
      <c r="W366" s="104"/>
      <c r="X366" s="96"/>
      <c r="Y366" s="104"/>
      <c r="Z366" s="96"/>
      <c r="AA366" s="104"/>
      <c r="AB366" s="96"/>
      <c r="AC366" s="104"/>
      <c r="AD366" s="96"/>
      <c r="AE366" s="94">
        <v>3</v>
      </c>
      <c r="AF366" s="94">
        <v>3</v>
      </c>
      <c r="AG366" s="94">
        <v>3</v>
      </c>
      <c r="AH366" s="94">
        <v>3</v>
      </c>
      <c r="AI366" s="94">
        <v>3</v>
      </c>
      <c r="AJ366" s="94">
        <v>9</v>
      </c>
      <c r="AK366" s="94">
        <v>10</v>
      </c>
      <c r="AL366" s="94">
        <v>12</v>
      </c>
      <c r="AM366" s="94">
        <v>16</v>
      </c>
      <c r="AN366" s="94">
        <v>19</v>
      </c>
      <c r="AO366" s="94">
        <v>21</v>
      </c>
      <c r="AP366" s="94">
        <v>26</v>
      </c>
      <c r="AQ366" s="349">
        <v>25</v>
      </c>
      <c r="AR366" s="94">
        <v>25</v>
      </c>
      <c r="AS366" s="94">
        <v>27</v>
      </c>
      <c r="AT366" s="94">
        <v>27.138563832755214</v>
      </c>
      <c r="AU366" s="94">
        <v>27.3105402049754</v>
      </c>
      <c r="AV366" s="94">
        <v>27.496424959891183</v>
      </c>
      <c r="AW366" s="94">
        <v>27.176581150970172</v>
      </c>
      <c r="AX366" s="94">
        <v>26.875863074740998</v>
      </c>
      <c r="AY366" s="94">
        <v>27.113930699942983</v>
      </c>
      <c r="AZ366" s="94">
        <v>27.37728007944515</v>
      </c>
      <c r="BA366" s="94">
        <v>27.63165510750277</v>
      </c>
      <c r="BB366" s="94">
        <v>27.908206341021316</v>
      </c>
      <c r="BC366" s="94">
        <v>28.054254218092744</v>
      </c>
      <c r="BD366" s="94">
        <v>28.109031998544332</v>
      </c>
      <c r="BE366" s="94">
        <v>28.215224610261881</v>
      </c>
      <c r="BF366" s="94">
        <v>28.331320745356741</v>
      </c>
      <c r="BG366" s="94">
        <v>28.437318804172151</v>
      </c>
      <c r="BH366" s="94">
        <v>28.556758620962412</v>
      </c>
      <c r="BI366" s="94">
        <v>28.66167396352693</v>
      </c>
      <c r="BJ366" s="94">
        <v>28.754524339249112</v>
      </c>
      <c r="BK366" s="359">
        <v>28.863023436253211</v>
      </c>
      <c r="BL366" s="359">
        <v>28.998689798420667</v>
      </c>
      <c r="BM366" s="89">
        <v>29.135323197027599</v>
      </c>
      <c r="BN366" s="363"/>
      <c r="BO366" s="96"/>
      <c r="BP366" s="104"/>
      <c r="BQ366" s="96"/>
      <c r="BR366" s="104"/>
      <c r="BS366" s="96"/>
      <c r="BT366" s="104"/>
      <c r="BU366" s="96"/>
      <c r="BV366" s="104"/>
      <c r="BW366" s="96"/>
      <c r="BX366" s="104"/>
      <c r="BY366" s="96"/>
      <c r="BZ366" s="104"/>
      <c r="CA366" s="96"/>
      <c r="CB366" s="104"/>
      <c r="CC366" s="96"/>
      <c r="CD366" s="104"/>
      <c r="CE366" s="96"/>
      <c r="CF366" s="104"/>
      <c r="CG366" s="96"/>
      <c r="CH366" s="104"/>
      <c r="CI366" s="96"/>
      <c r="CJ366" s="104"/>
      <c r="CK366" s="96"/>
      <c r="CL366" s="104"/>
      <c r="CM366" s="96"/>
      <c r="CN366" s="104"/>
      <c r="CO366" s="96"/>
      <c r="CP366" s="104"/>
      <c r="CQ366" s="96"/>
      <c r="CR366" s="104"/>
      <c r="CS366" s="96"/>
      <c r="CT366" s="104"/>
      <c r="CU366" s="96"/>
      <c r="CV366" s="104"/>
      <c r="CW366" s="96"/>
      <c r="CX366" s="104"/>
      <c r="CY366" s="96"/>
      <c r="CZ366" s="104"/>
      <c r="DA366" s="96"/>
      <c r="DB366" s="104"/>
      <c r="DC366" s="96"/>
      <c r="DD366" s="104"/>
      <c r="DE366" s="96"/>
      <c r="DF366" s="104"/>
      <c r="DG366" s="96"/>
      <c r="DH366" s="104"/>
      <c r="DI366" s="96"/>
      <c r="DJ366" s="104"/>
      <c r="DK366" s="96"/>
      <c r="DL366" s="104"/>
      <c r="DM366" s="96"/>
      <c r="DN366" s="104"/>
      <c r="DO366" s="96"/>
      <c r="DP366" s="104"/>
      <c r="DQ366" s="96"/>
      <c r="DR366" s="104"/>
      <c r="DS366" s="96"/>
      <c r="DT366" s="104"/>
      <c r="DU366" s="96"/>
      <c r="DV366" s="104"/>
      <c r="DW366" s="96"/>
      <c r="DX366" s="104"/>
      <c r="DY366" s="96"/>
      <c r="DZ366" s="104"/>
      <c r="EA366" s="96"/>
      <c r="EB366" s="104"/>
      <c r="EC366" s="96"/>
      <c r="ED366" s="104"/>
      <c r="EE366" s="96"/>
      <c r="EF366" s="104"/>
      <c r="EG366" s="96"/>
      <c r="EH366" s="104"/>
      <c r="EI366" s="96"/>
      <c r="EJ366" s="104"/>
      <c r="EK366" s="96"/>
      <c r="EL366" s="104"/>
      <c r="EM366" s="96"/>
      <c r="EN366" s="104"/>
      <c r="EO366" s="96"/>
      <c r="EP366" s="104"/>
      <c r="EQ366" s="96"/>
      <c r="ER366" s="104"/>
      <c r="ES366" s="96"/>
      <c r="ET366" s="104"/>
      <c r="EU366" s="96"/>
      <c r="EV366" s="104"/>
      <c r="EW366" s="96"/>
      <c r="EX366" s="104"/>
      <c r="EY366" s="96"/>
      <c r="EZ366" s="104"/>
      <c r="FA366" s="96"/>
      <c r="FB366" s="104"/>
      <c r="FC366" s="96"/>
      <c r="FD366" s="104"/>
      <c r="FE366" s="96"/>
      <c r="FF366" s="104"/>
      <c r="FG366" s="96"/>
      <c r="FH366" s="104"/>
      <c r="FI366" s="96"/>
      <c r="FJ366" s="104"/>
      <c r="FK366" s="96"/>
      <c r="FL366" s="104"/>
      <c r="FM366" s="96"/>
      <c r="FN366" s="104"/>
      <c r="FO366" s="96"/>
      <c r="FP366" s="104"/>
      <c r="FQ366" s="96"/>
      <c r="FR366" s="104"/>
      <c r="FS366" s="96"/>
      <c r="FT366" s="104"/>
      <c r="FU366" s="96"/>
      <c r="FV366" s="104"/>
      <c r="FW366" s="96"/>
      <c r="FX366" s="104"/>
      <c r="FY366" s="96"/>
      <c r="FZ366" s="104"/>
      <c r="GA366" s="96"/>
      <c r="GB366" s="104"/>
      <c r="GC366" s="96"/>
      <c r="GD366" s="104"/>
      <c r="GE366" s="96"/>
      <c r="GF366" s="104"/>
      <c r="GG366" s="96"/>
      <c r="GH366" s="104"/>
      <c r="GI366" s="96"/>
      <c r="GJ366" s="104"/>
      <c r="GK366" s="96"/>
      <c r="GL366" s="104"/>
      <c r="GM366" s="96"/>
      <c r="GN366" s="104"/>
      <c r="GO366" s="96"/>
      <c r="GP366" s="104"/>
      <c r="GQ366" s="96"/>
      <c r="GR366" s="104"/>
      <c r="GS366" s="96"/>
      <c r="GT366" s="104"/>
      <c r="GU366" s="96"/>
      <c r="GV366" s="104"/>
      <c r="GW366" s="96"/>
      <c r="GX366" s="104"/>
      <c r="GY366" s="96"/>
      <c r="GZ366" s="104"/>
      <c r="HA366" s="96"/>
      <c r="HB366" s="104"/>
      <c r="HC366" s="96"/>
      <c r="HD366" s="104"/>
      <c r="HE366" s="96"/>
      <c r="HF366" s="104"/>
      <c r="HG366" s="96"/>
      <c r="HH366" s="104"/>
      <c r="HI366" s="96"/>
      <c r="HJ366" s="104"/>
      <c r="HK366" s="96"/>
      <c r="HL366" s="104"/>
      <c r="HM366" s="96"/>
      <c r="HN366" s="104"/>
      <c r="HO366" s="96"/>
      <c r="HP366" s="104"/>
      <c r="HQ366" s="96"/>
      <c r="HR366" s="104"/>
      <c r="HS366" s="96"/>
      <c r="HT366" s="104"/>
      <c r="HU366" s="96"/>
      <c r="HV366" s="104"/>
      <c r="HW366" s="96"/>
      <c r="HX366" s="104"/>
      <c r="HY366" s="96"/>
      <c r="HZ366" s="104"/>
      <c r="IA366" s="96"/>
      <c r="IB366" s="104"/>
      <c r="IC366" s="96"/>
      <c r="ID366" s="104"/>
      <c r="IE366" s="96"/>
      <c r="IF366" s="104"/>
      <c r="IG366" s="96"/>
      <c r="IH366" s="104"/>
      <c r="II366" s="96"/>
      <c r="IJ366" s="104"/>
      <c r="IK366" s="96"/>
      <c r="IL366" s="104"/>
      <c r="IM366" s="96"/>
      <c r="IN366" s="104"/>
      <c r="IO366" s="96"/>
      <c r="IP366" s="104"/>
      <c r="IQ366" s="96"/>
      <c r="IR366" s="104"/>
      <c r="IS366" s="96"/>
      <c r="IT366" s="104"/>
      <c r="IU366" s="96"/>
      <c r="IV366" s="104"/>
      <c r="IW366" s="96"/>
    </row>
    <row r="367" spans="1:257" ht="12.75" customHeight="1" x14ac:dyDescent="0.4">
      <c r="B367" s="96" t="s">
        <v>51</v>
      </c>
      <c r="C367" s="104"/>
      <c r="D367" s="96"/>
      <c r="E367" s="104"/>
      <c r="F367" s="96"/>
      <c r="G367" s="104"/>
      <c r="H367" s="96"/>
      <c r="I367" s="104"/>
      <c r="J367" s="96"/>
      <c r="K367" s="104"/>
      <c r="L367" s="96"/>
      <c r="M367" s="104"/>
      <c r="N367" s="96"/>
      <c r="O367" s="104"/>
      <c r="P367" s="96"/>
      <c r="Q367" s="104"/>
      <c r="R367" s="96"/>
      <c r="S367" s="104"/>
      <c r="T367" s="96"/>
      <c r="U367" s="104"/>
      <c r="V367" s="96"/>
      <c r="W367" s="104"/>
      <c r="X367" s="96"/>
      <c r="Y367" s="104"/>
      <c r="Z367" s="96"/>
      <c r="AA367" s="104"/>
      <c r="AB367" s="96"/>
      <c r="AC367" s="104"/>
      <c r="AD367" s="96"/>
      <c r="AE367" s="94">
        <v>21</v>
      </c>
      <c r="AF367" s="94">
        <v>22</v>
      </c>
      <c r="AG367" s="94">
        <v>20</v>
      </c>
      <c r="AH367" s="94">
        <v>22</v>
      </c>
      <c r="AI367" s="94">
        <v>25</v>
      </c>
      <c r="AJ367" s="94">
        <v>25</v>
      </c>
      <c r="AK367" s="94">
        <v>23</v>
      </c>
      <c r="AL367" s="94">
        <v>24</v>
      </c>
      <c r="AM367" s="94">
        <v>30</v>
      </c>
      <c r="AN367" s="94">
        <v>30</v>
      </c>
      <c r="AO367" s="94">
        <v>37</v>
      </c>
      <c r="AP367" s="94">
        <v>45</v>
      </c>
      <c r="AQ367" s="349">
        <v>43</v>
      </c>
      <c r="AR367" s="94">
        <v>42</v>
      </c>
      <c r="AS367" s="94">
        <v>43</v>
      </c>
      <c r="AT367" s="94">
        <v>43.855163811685998</v>
      </c>
      <c r="AU367" s="94">
        <v>44.684993757284957</v>
      </c>
      <c r="AV367" s="94">
        <v>45.416280896887365</v>
      </c>
      <c r="AW367" s="94">
        <v>45.587449434663007</v>
      </c>
      <c r="AX367" s="94">
        <v>45.743871642456305</v>
      </c>
      <c r="AY367" s="94">
        <v>45.849567921467383</v>
      </c>
      <c r="AZ367" s="94">
        <v>45.899656269009455</v>
      </c>
      <c r="BA367" s="94">
        <v>46.501602659525183</v>
      </c>
      <c r="BB367" s="94">
        <v>47.130547663178383</v>
      </c>
      <c r="BC367" s="94">
        <v>46.274877752620021</v>
      </c>
      <c r="BD367" s="94">
        <v>45.413638929136226</v>
      </c>
      <c r="BE367" s="94">
        <v>45.758545647356215</v>
      </c>
      <c r="BF367" s="94">
        <v>45.831038437287951</v>
      </c>
      <c r="BG367" s="94">
        <v>45.432392173503231</v>
      </c>
      <c r="BH367" s="94">
        <v>45.044868369128274</v>
      </c>
      <c r="BI367" s="94">
        <v>44.924339535263158</v>
      </c>
      <c r="BJ367" s="94">
        <v>44.764380277772219</v>
      </c>
      <c r="BK367" s="359">
        <v>44.489426253744945</v>
      </c>
      <c r="BL367" s="359">
        <v>44.29042159499307</v>
      </c>
      <c r="BM367" s="89">
        <v>43.164668466333545</v>
      </c>
      <c r="BN367" s="363"/>
      <c r="BO367" s="96"/>
      <c r="BP367" s="104"/>
      <c r="BQ367" s="96"/>
      <c r="BR367" s="104"/>
      <c r="BS367" s="96"/>
      <c r="BT367" s="104"/>
      <c r="BU367" s="96"/>
      <c r="BV367" s="104"/>
      <c r="BW367" s="96"/>
      <c r="BX367" s="104"/>
      <c r="BY367" s="96"/>
      <c r="BZ367" s="104"/>
      <c r="CA367" s="96"/>
      <c r="CB367" s="104"/>
      <c r="CC367" s="96"/>
      <c r="CD367" s="104"/>
      <c r="CE367" s="96"/>
      <c r="CF367" s="104"/>
      <c r="CG367" s="96"/>
      <c r="CH367" s="104"/>
      <c r="CI367" s="96"/>
      <c r="CJ367" s="104"/>
      <c r="CK367" s="96"/>
      <c r="CL367" s="104"/>
      <c r="CM367" s="96"/>
      <c r="CN367" s="104"/>
      <c r="CO367" s="96"/>
      <c r="CP367" s="104"/>
      <c r="CQ367" s="96"/>
      <c r="CR367" s="104"/>
      <c r="CS367" s="96"/>
      <c r="CT367" s="104"/>
      <c r="CU367" s="96"/>
      <c r="CV367" s="104"/>
      <c r="CW367" s="96"/>
      <c r="CX367" s="104"/>
      <c r="CY367" s="96"/>
      <c r="CZ367" s="104"/>
      <c r="DA367" s="96"/>
      <c r="DB367" s="104"/>
      <c r="DC367" s="96"/>
      <c r="DD367" s="104"/>
      <c r="DE367" s="96"/>
      <c r="DF367" s="104"/>
      <c r="DG367" s="96"/>
      <c r="DH367" s="104"/>
      <c r="DI367" s="96"/>
      <c r="DJ367" s="104"/>
      <c r="DK367" s="96"/>
      <c r="DL367" s="104"/>
      <c r="DM367" s="96"/>
      <c r="DN367" s="104"/>
      <c r="DO367" s="96"/>
      <c r="DP367" s="104"/>
      <c r="DQ367" s="96"/>
      <c r="DR367" s="104"/>
      <c r="DS367" s="96"/>
      <c r="DT367" s="104"/>
      <c r="DU367" s="96"/>
      <c r="DV367" s="104"/>
      <c r="DW367" s="96"/>
      <c r="DX367" s="104"/>
      <c r="DY367" s="96"/>
      <c r="DZ367" s="104"/>
      <c r="EA367" s="96"/>
      <c r="EB367" s="104"/>
      <c r="EC367" s="96"/>
      <c r="ED367" s="104"/>
      <c r="EE367" s="96"/>
      <c r="EF367" s="104"/>
      <c r="EG367" s="96"/>
      <c r="EH367" s="104"/>
      <c r="EI367" s="96"/>
      <c r="EJ367" s="104"/>
      <c r="EK367" s="96"/>
      <c r="EL367" s="104"/>
      <c r="EM367" s="96"/>
      <c r="EN367" s="104"/>
      <c r="EO367" s="96"/>
      <c r="EP367" s="104"/>
      <c r="EQ367" s="96"/>
      <c r="ER367" s="104"/>
      <c r="ES367" s="96"/>
      <c r="ET367" s="104"/>
      <c r="EU367" s="96"/>
      <c r="EV367" s="104"/>
      <c r="EW367" s="96"/>
      <c r="EX367" s="104"/>
      <c r="EY367" s="96"/>
      <c r="EZ367" s="104"/>
      <c r="FA367" s="96"/>
      <c r="FB367" s="104"/>
      <c r="FC367" s="96"/>
      <c r="FD367" s="104"/>
      <c r="FE367" s="96"/>
      <c r="FF367" s="104"/>
      <c r="FG367" s="96"/>
      <c r="FH367" s="104"/>
      <c r="FI367" s="96"/>
      <c r="FJ367" s="104"/>
      <c r="FK367" s="96"/>
      <c r="FL367" s="104"/>
      <c r="FM367" s="96"/>
      <c r="FN367" s="104"/>
      <c r="FO367" s="96"/>
      <c r="FP367" s="104"/>
      <c r="FQ367" s="96"/>
      <c r="FR367" s="104"/>
      <c r="FS367" s="96"/>
      <c r="FT367" s="104"/>
      <c r="FU367" s="96"/>
      <c r="FV367" s="104"/>
      <c r="FW367" s="96"/>
      <c r="FX367" s="104"/>
      <c r="FY367" s="96"/>
      <c r="FZ367" s="104"/>
      <c r="GA367" s="96"/>
      <c r="GB367" s="104"/>
      <c r="GC367" s="96"/>
      <c r="GD367" s="104"/>
      <c r="GE367" s="96"/>
      <c r="GF367" s="104"/>
      <c r="GG367" s="96"/>
      <c r="GH367" s="104"/>
      <c r="GI367" s="96"/>
      <c r="GJ367" s="104"/>
      <c r="GK367" s="96"/>
      <c r="GL367" s="104"/>
      <c r="GM367" s="96"/>
      <c r="GN367" s="104"/>
      <c r="GO367" s="96"/>
      <c r="GP367" s="104"/>
      <c r="GQ367" s="96"/>
      <c r="GR367" s="104"/>
      <c r="GS367" s="96"/>
      <c r="GT367" s="104"/>
      <c r="GU367" s="96"/>
      <c r="GV367" s="104"/>
      <c r="GW367" s="96"/>
      <c r="GX367" s="104"/>
      <c r="GY367" s="96"/>
      <c r="GZ367" s="104"/>
      <c r="HA367" s="96"/>
      <c r="HB367" s="104"/>
      <c r="HC367" s="96"/>
      <c r="HD367" s="104"/>
      <c r="HE367" s="96"/>
      <c r="HF367" s="104"/>
      <c r="HG367" s="96"/>
      <c r="HH367" s="104"/>
      <c r="HI367" s="96"/>
      <c r="HJ367" s="104"/>
      <c r="HK367" s="96"/>
      <c r="HL367" s="104"/>
      <c r="HM367" s="96"/>
      <c r="HN367" s="104"/>
      <c r="HO367" s="96"/>
      <c r="HP367" s="104"/>
      <c r="HQ367" s="96"/>
      <c r="HR367" s="104"/>
      <c r="HS367" s="96"/>
      <c r="HT367" s="104"/>
      <c r="HU367" s="96"/>
      <c r="HV367" s="104"/>
      <c r="HW367" s="96"/>
      <c r="HX367" s="104"/>
      <c r="HY367" s="96"/>
      <c r="HZ367" s="104"/>
      <c r="IA367" s="96"/>
      <c r="IB367" s="104"/>
      <c r="IC367" s="96"/>
      <c r="ID367" s="104"/>
      <c r="IE367" s="96"/>
      <c r="IF367" s="104"/>
      <c r="IG367" s="96"/>
      <c r="IH367" s="104"/>
      <c r="II367" s="96"/>
      <c r="IJ367" s="104"/>
      <c r="IK367" s="96"/>
      <c r="IL367" s="104"/>
      <c r="IM367" s="96"/>
      <c r="IN367" s="104"/>
      <c r="IO367" s="96"/>
      <c r="IP367" s="104"/>
      <c r="IQ367" s="96"/>
      <c r="IR367" s="104"/>
      <c r="IS367" s="96"/>
      <c r="IT367" s="104"/>
      <c r="IU367" s="96"/>
      <c r="IV367" s="104"/>
      <c r="IW367" s="96"/>
    </row>
    <row r="368" spans="1:257" ht="12.75" customHeight="1" x14ac:dyDescent="0.4">
      <c r="B368" s="96" t="s">
        <v>52</v>
      </c>
      <c r="C368" s="104"/>
      <c r="D368" s="96"/>
      <c r="E368" s="104"/>
      <c r="F368" s="96"/>
      <c r="G368" s="104"/>
      <c r="H368" s="96"/>
      <c r="I368" s="104"/>
      <c r="J368" s="96"/>
      <c r="K368" s="104"/>
      <c r="L368" s="96"/>
      <c r="M368" s="104"/>
      <c r="N368" s="96"/>
      <c r="O368" s="104"/>
      <c r="P368" s="96"/>
      <c r="Q368" s="104"/>
      <c r="R368" s="96"/>
      <c r="S368" s="104"/>
      <c r="T368" s="96"/>
      <c r="U368" s="104"/>
      <c r="V368" s="96"/>
      <c r="W368" s="104"/>
      <c r="X368" s="96"/>
      <c r="Y368" s="104"/>
      <c r="Z368" s="96"/>
      <c r="AA368" s="104"/>
      <c r="AB368" s="96"/>
      <c r="AC368" s="104"/>
      <c r="AD368" s="96"/>
      <c r="AE368" s="94">
        <v>0</v>
      </c>
      <c r="AF368" s="94">
        <v>0</v>
      </c>
      <c r="AG368" s="94">
        <v>1</v>
      </c>
      <c r="AH368" s="94">
        <v>3</v>
      </c>
      <c r="AI368" s="94">
        <v>3</v>
      </c>
      <c r="AJ368" s="94">
        <v>3</v>
      </c>
      <c r="AK368" s="94">
        <v>3</v>
      </c>
      <c r="AL368" s="94">
        <v>3</v>
      </c>
      <c r="AM368" s="94">
        <v>3</v>
      </c>
      <c r="AN368" s="94">
        <v>7</v>
      </c>
      <c r="AO368" s="94">
        <v>6</v>
      </c>
      <c r="AP368" s="94">
        <v>5</v>
      </c>
      <c r="AQ368" s="349">
        <v>4</v>
      </c>
      <c r="AR368" s="94">
        <v>5</v>
      </c>
      <c r="AS368" s="94">
        <v>4</v>
      </c>
      <c r="AT368" s="94">
        <v>3.9917230888807693</v>
      </c>
      <c r="AU368" s="94">
        <v>3.9830296557618197</v>
      </c>
      <c r="AV368" s="94">
        <v>3.9738091578144608</v>
      </c>
      <c r="AW368" s="94">
        <v>3.9642762744013966</v>
      </c>
      <c r="AX368" s="94">
        <v>3.954157338993324</v>
      </c>
      <c r="AY368" s="94">
        <v>3.9436978187805902</v>
      </c>
      <c r="AZ368" s="94">
        <v>3.9324900273210557</v>
      </c>
      <c r="BA368" s="94">
        <v>3.920965691061479</v>
      </c>
      <c r="BB368" s="94">
        <v>3.9085669823324776</v>
      </c>
      <c r="BC368" s="94">
        <v>3.895797839781558</v>
      </c>
      <c r="BD368" s="94">
        <v>3.88203831168456</v>
      </c>
      <c r="BE368" s="94">
        <v>3.8678853842853069</v>
      </c>
      <c r="BF368" s="94">
        <v>3.8526488835678361</v>
      </c>
      <c r="BG368" s="94">
        <v>3.8370167585816728</v>
      </c>
      <c r="BH368" s="94">
        <v>3.8201189608862647</v>
      </c>
      <c r="BI368" s="94">
        <v>3.8028782584392617</v>
      </c>
      <c r="BJ368" s="94">
        <v>3.7842287023183871</v>
      </c>
      <c r="BK368" s="359">
        <v>3.765211887993531</v>
      </c>
      <c r="BL368" s="359">
        <v>3.7446037017655165</v>
      </c>
      <c r="BM368" s="89">
        <v>3.7236019077692211</v>
      </c>
      <c r="BN368" s="363"/>
      <c r="BO368" s="96"/>
      <c r="BP368" s="104"/>
      <c r="BQ368" s="96"/>
      <c r="BR368" s="104"/>
      <c r="BS368" s="96"/>
      <c r="BT368" s="104"/>
      <c r="BU368" s="96"/>
      <c r="BV368" s="104"/>
      <c r="BW368" s="96"/>
      <c r="BX368" s="104"/>
      <c r="BY368" s="96"/>
      <c r="BZ368" s="104"/>
      <c r="CA368" s="96"/>
      <c r="CB368" s="104"/>
      <c r="CC368" s="96"/>
      <c r="CD368" s="104"/>
      <c r="CE368" s="96"/>
      <c r="CF368" s="104"/>
      <c r="CG368" s="96"/>
      <c r="CH368" s="104"/>
      <c r="CI368" s="96"/>
      <c r="CJ368" s="104"/>
      <c r="CK368" s="96"/>
      <c r="CL368" s="104"/>
      <c r="CM368" s="96"/>
      <c r="CN368" s="104"/>
      <c r="CO368" s="96"/>
      <c r="CP368" s="104"/>
      <c r="CQ368" s="96"/>
      <c r="CR368" s="104"/>
      <c r="CS368" s="96"/>
      <c r="CT368" s="104"/>
      <c r="CU368" s="96"/>
      <c r="CV368" s="104"/>
      <c r="CW368" s="96"/>
      <c r="CX368" s="104"/>
      <c r="CY368" s="96"/>
      <c r="CZ368" s="104"/>
      <c r="DA368" s="96"/>
      <c r="DB368" s="104"/>
      <c r="DC368" s="96"/>
      <c r="DD368" s="104"/>
      <c r="DE368" s="96"/>
      <c r="DF368" s="104"/>
      <c r="DG368" s="96"/>
      <c r="DH368" s="104"/>
      <c r="DI368" s="96"/>
      <c r="DJ368" s="104"/>
      <c r="DK368" s="96"/>
      <c r="DL368" s="104"/>
      <c r="DM368" s="96"/>
      <c r="DN368" s="104"/>
      <c r="DO368" s="96"/>
      <c r="DP368" s="104"/>
      <c r="DQ368" s="96"/>
      <c r="DR368" s="104"/>
      <c r="DS368" s="96"/>
      <c r="DT368" s="104"/>
      <c r="DU368" s="96"/>
      <c r="DV368" s="104"/>
      <c r="DW368" s="96"/>
      <c r="DX368" s="104"/>
      <c r="DY368" s="96"/>
      <c r="DZ368" s="104"/>
      <c r="EA368" s="96"/>
      <c r="EB368" s="104"/>
      <c r="EC368" s="96"/>
      <c r="ED368" s="104"/>
      <c r="EE368" s="96"/>
      <c r="EF368" s="104"/>
      <c r="EG368" s="96"/>
      <c r="EH368" s="104"/>
      <c r="EI368" s="96"/>
      <c r="EJ368" s="104"/>
      <c r="EK368" s="96"/>
      <c r="EL368" s="104"/>
      <c r="EM368" s="96"/>
      <c r="EN368" s="104"/>
      <c r="EO368" s="96"/>
      <c r="EP368" s="104"/>
      <c r="EQ368" s="96"/>
      <c r="ER368" s="104"/>
      <c r="ES368" s="96"/>
      <c r="ET368" s="104"/>
      <c r="EU368" s="96"/>
      <c r="EV368" s="104"/>
      <c r="EW368" s="96"/>
      <c r="EX368" s="104"/>
      <c r="EY368" s="96"/>
      <c r="EZ368" s="104"/>
      <c r="FA368" s="96"/>
      <c r="FB368" s="104"/>
      <c r="FC368" s="96"/>
      <c r="FD368" s="104"/>
      <c r="FE368" s="96"/>
      <c r="FF368" s="104"/>
      <c r="FG368" s="96"/>
      <c r="FH368" s="104"/>
      <c r="FI368" s="96"/>
      <c r="FJ368" s="104"/>
      <c r="FK368" s="96"/>
      <c r="FL368" s="104"/>
      <c r="FM368" s="96"/>
      <c r="FN368" s="104"/>
      <c r="FO368" s="96"/>
      <c r="FP368" s="104"/>
      <c r="FQ368" s="96"/>
      <c r="FR368" s="104"/>
      <c r="FS368" s="96"/>
      <c r="FT368" s="104"/>
      <c r="FU368" s="96"/>
      <c r="FV368" s="104"/>
      <c r="FW368" s="96"/>
      <c r="FX368" s="104"/>
      <c r="FY368" s="96"/>
      <c r="FZ368" s="104"/>
      <c r="GA368" s="96"/>
      <c r="GB368" s="104"/>
      <c r="GC368" s="96"/>
      <c r="GD368" s="104"/>
      <c r="GE368" s="96"/>
      <c r="GF368" s="104"/>
      <c r="GG368" s="96"/>
      <c r="GH368" s="104"/>
      <c r="GI368" s="96"/>
      <c r="GJ368" s="104"/>
      <c r="GK368" s="96"/>
      <c r="GL368" s="104"/>
      <c r="GM368" s="96"/>
      <c r="GN368" s="104"/>
      <c r="GO368" s="96"/>
      <c r="GP368" s="104"/>
      <c r="GQ368" s="96"/>
      <c r="GR368" s="104"/>
      <c r="GS368" s="96"/>
      <c r="GT368" s="104"/>
      <c r="GU368" s="96"/>
      <c r="GV368" s="104"/>
      <c r="GW368" s="96"/>
      <c r="GX368" s="104"/>
      <c r="GY368" s="96"/>
      <c r="GZ368" s="104"/>
      <c r="HA368" s="96"/>
      <c r="HB368" s="104"/>
      <c r="HC368" s="96"/>
      <c r="HD368" s="104"/>
      <c r="HE368" s="96"/>
      <c r="HF368" s="104"/>
      <c r="HG368" s="96"/>
      <c r="HH368" s="104"/>
      <c r="HI368" s="96"/>
      <c r="HJ368" s="104"/>
      <c r="HK368" s="96"/>
      <c r="HL368" s="104"/>
      <c r="HM368" s="96"/>
      <c r="HN368" s="104"/>
      <c r="HO368" s="96"/>
      <c r="HP368" s="104"/>
      <c r="HQ368" s="96"/>
      <c r="HR368" s="104"/>
      <c r="HS368" s="96"/>
      <c r="HT368" s="104"/>
      <c r="HU368" s="96"/>
      <c r="HV368" s="104"/>
      <c r="HW368" s="96"/>
      <c r="HX368" s="104"/>
      <c r="HY368" s="96"/>
      <c r="HZ368" s="104"/>
      <c r="IA368" s="96"/>
      <c r="IB368" s="104"/>
      <c r="IC368" s="96"/>
      <c r="ID368" s="104"/>
      <c r="IE368" s="96"/>
      <c r="IF368" s="104"/>
      <c r="IG368" s="96"/>
      <c r="IH368" s="104"/>
      <c r="II368" s="96"/>
      <c r="IJ368" s="104"/>
      <c r="IK368" s="96"/>
      <c r="IL368" s="104"/>
      <c r="IM368" s="96"/>
      <c r="IN368" s="104"/>
      <c r="IO368" s="96"/>
      <c r="IP368" s="104"/>
      <c r="IQ368" s="96"/>
      <c r="IR368" s="104"/>
      <c r="IS368" s="96"/>
      <c r="IT368" s="104"/>
      <c r="IU368" s="96"/>
      <c r="IV368" s="104"/>
      <c r="IW368" s="96"/>
    </row>
    <row r="369" spans="1:257" ht="12.75" customHeight="1" x14ac:dyDescent="0.4">
      <c r="B369" s="96" t="s">
        <v>53</v>
      </c>
      <c r="C369" s="104"/>
      <c r="D369" s="96"/>
      <c r="E369" s="104"/>
      <c r="F369" s="96"/>
      <c r="G369" s="104"/>
      <c r="H369" s="96"/>
      <c r="I369" s="104"/>
      <c r="J369" s="96"/>
      <c r="K369" s="104"/>
      <c r="L369" s="96"/>
      <c r="M369" s="104"/>
      <c r="N369" s="96"/>
      <c r="O369" s="104"/>
      <c r="P369" s="96"/>
      <c r="Q369" s="104"/>
      <c r="R369" s="96"/>
      <c r="S369" s="104"/>
      <c r="T369" s="96"/>
      <c r="U369" s="104"/>
      <c r="V369" s="96"/>
      <c r="W369" s="104"/>
      <c r="X369" s="96"/>
      <c r="Y369" s="104"/>
      <c r="Z369" s="96"/>
      <c r="AA369" s="104"/>
      <c r="AB369" s="96"/>
      <c r="AC369" s="104"/>
      <c r="AD369" s="96"/>
      <c r="AE369" s="94">
        <v>2</v>
      </c>
      <c r="AF369" s="94">
        <v>1</v>
      </c>
      <c r="AG369" s="94">
        <v>1</v>
      </c>
      <c r="AH369" s="94">
        <v>1</v>
      </c>
      <c r="AI369" s="94">
        <v>1</v>
      </c>
      <c r="AJ369" s="94">
        <v>1</v>
      </c>
      <c r="AK369" s="94"/>
      <c r="AL369" s="94"/>
      <c r="AM369" s="94"/>
      <c r="AQ369" s="93">
        <v>0</v>
      </c>
      <c r="AR369" s="89">
        <v>0</v>
      </c>
      <c r="AS369" s="89">
        <v>1</v>
      </c>
      <c r="AT369" s="89">
        <v>0.99666627744505498</v>
      </c>
      <c r="AU369" s="89">
        <v>0.99324504453612683</v>
      </c>
      <c r="AV369" s="89">
        <v>0.98961119397300856</v>
      </c>
      <c r="AW369" s="89">
        <v>0.98593868139615004</v>
      </c>
      <c r="AX369" s="89">
        <v>0.98203314165385636</v>
      </c>
      <c r="AY369" s="89">
        <v>0.97809115750015285</v>
      </c>
      <c r="AZ369" s="89">
        <v>0.97390411553039147</v>
      </c>
      <c r="BA369" s="89">
        <v>0.96966506511913564</v>
      </c>
      <c r="BB369" s="89">
        <v>0.96519211459421883</v>
      </c>
      <c r="BC369" s="89">
        <v>0.96064750380011676</v>
      </c>
      <c r="BD369" s="89">
        <v>0.9558781483185752</v>
      </c>
      <c r="BE369" s="89">
        <v>0.9510440473496129</v>
      </c>
      <c r="BF369" s="89">
        <v>0.9459823151268445</v>
      </c>
      <c r="BG369" s="89">
        <v>0.94086305162583561</v>
      </c>
      <c r="BH369" s="89">
        <v>0.93551371170799236</v>
      </c>
      <c r="BI369" s="89">
        <v>0.93010149622703131</v>
      </c>
      <c r="BJ369" s="89">
        <v>0.92444412783338847</v>
      </c>
      <c r="BK369" s="89">
        <v>0.91869954609830828</v>
      </c>
      <c r="BL369" s="106">
        <v>0.91267474295468154</v>
      </c>
      <c r="BM369" s="89">
        <v>0.90654399024783239</v>
      </c>
      <c r="BN369" s="363"/>
      <c r="BO369" s="96"/>
      <c r="BP369" s="104"/>
      <c r="BQ369" s="96"/>
      <c r="BR369" s="104"/>
      <c r="BS369" s="96"/>
      <c r="BT369" s="104"/>
      <c r="BU369" s="96"/>
      <c r="BV369" s="104"/>
      <c r="BW369" s="96"/>
      <c r="BX369" s="104"/>
      <c r="BY369" s="96"/>
      <c r="BZ369" s="104"/>
      <c r="CA369" s="96"/>
      <c r="CB369" s="104"/>
      <c r="CC369" s="96"/>
      <c r="CD369" s="104"/>
      <c r="CE369" s="96"/>
      <c r="CF369" s="104"/>
      <c r="CG369" s="96"/>
      <c r="CH369" s="104"/>
      <c r="CI369" s="96"/>
      <c r="CJ369" s="104"/>
      <c r="CK369" s="96"/>
      <c r="CL369" s="104"/>
      <c r="CM369" s="96"/>
      <c r="CN369" s="104"/>
      <c r="CO369" s="96"/>
      <c r="CP369" s="104"/>
      <c r="CQ369" s="96"/>
      <c r="CR369" s="104"/>
      <c r="CS369" s="96"/>
      <c r="CT369" s="104"/>
      <c r="CU369" s="96"/>
      <c r="CV369" s="104"/>
      <c r="CW369" s="96"/>
      <c r="CX369" s="104"/>
      <c r="CY369" s="96"/>
      <c r="CZ369" s="104"/>
      <c r="DA369" s="96"/>
      <c r="DB369" s="104"/>
      <c r="DC369" s="96"/>
      <c r="DD369" s="104"/>
      <c r="DE369" s="96"/>
      <c r="DF369" s="104"/>
      <c r="DG369" s="96"/>
      <c r="DH369" s="104"/>
      <c r="DI369" s="96"/>
      <c r="DJ369" s="104"/>
      <c r="DK369" s="96"/>
      <c r="DL369" s="104"/>
      <c r="DM369" s="96"/>
      <c r="DN369" s="104"/>
      <c r="DO369" s="96"/>
      <c r="DP369" s="104"/>
      <c r="DQ369" s="96"/>
      <c r="DR369" s="104"/>
      <c r="DS369" s="96"/>
      <c r="DT369" s="104"/>
      <c r="DU369" s="96"/>
      <c r="DV369" s="104"/>
      <c r="DW369" s="96"/>
      <c r="DX369" s="104"/>
      <c r="DY369" s="96"/>
      <c r="DZ369" s="104"/>
      <c r="EA369" s="96"/>
      <c r="EB369" s="104"/>
      <c r="EC369" s="96"/>
      <c r="ED369" s="104"/>
      <c r="EE369" s="96"/>
      <c r="EF369" s="104"/>
      <c r="EG369" s="96"/>
      <c r="EH369" s="104"/>
      <c r="EI369" s="96"/>
      <c r="EJ369" s="104"/>
      <c r="EK369" s="96"/>
      <c r="EL369" s="104"/>
      <c r="EM369" s="96"/>
      <c r="EN369" s="104"/>
      <c r="EO369" s="96"/>
      <c r="EP369" s="104"/>
      <c r="EQ369" s="96"/>
      <c r="ER369" s="104"/>
      <c r="ES369" s="96"/>
      <c r="ET369" s="104"/>
      <c r="EU369" s="96"/>
      <c r="EV369" s="104"/>
      <c r="EW369" s="96"/>
      <c r="EX369" s="104"/>
      <c r="EY369" s="96"/>
      <c r="EZ369" s="104"/>
      <c r="FA369" s="96"/>
      <c r="FB369" s="104"/>
      <c r="FC369" s="96"/>
      <c r="FD369" s="104"/>
      <c r="FE369" s="96"/>
      <c r="FF369" s="104"/>
      <c r="FG369" s="96"/>
      <c r="FH369" s="104"/>
      <c r="FI369" s="96"/>
      <c r="FJ369" s="104"/>
      <c r="FK369" s="96"/>
      <c r="FL369" s="104"/>
      <c r="FM369" s="96"/>
      <c r="FN369" s="104"/>
      <c r="FO369" s="96"/>
      <c r="FP369" s="104"/>
      <c r="FQ369" s="96"/>
      <c r="FR369" s="104"/>
      <c r="FS369" s="96"/>
      <c r="FT369" s="104"/>
      <c r="FU369" s="96"/>
      <c r="FV369" s="104"/>
      <c r="FW369" s="96"/>
      <c r="FX369" s="104"/>
      <c r="FY369" s="96"/>
      <c r="FZ369" s="104"/>
      <c r="GA369" s="96"/>
      <c r="GB369" s="104"/>
      <c r="GC369" s="96"/>
      <c r="GD369" s="104"/>
      <c r="GE369" s="96"/>
      <c r="GF369" s="104"/>
      <c r="GG369" s="96"/>
      <c r="GH369" s="104"/>
      <c r="GI369" s="96"/>
      <c r="GJ369" s="104"/>
      <c r="GK369" s="96"/>
      <c r="GL369" s="104"/>
      <c r="GM369" s="96"/>
      <c r="GN369" s="104"/>
      <c r="GO369" s="96"/>
      <c r="GP369" s="104"/>
      <c r="GQ369" s="96"/>
      <c r="GR369" s="104"/>
      <c r="GS369" s="96"/>
      <c r="GT369" s="104"/>
      <c r="GU369" s="96"/>
      <c r="GV369" s="104"/>
      <c r="GW369" s="96"/>
      <c r="GX369" s="104"/>
      <c r="GY369" s="96"/>
      <c r="GZ369" s="104"/>
      <c r="HA369" s="96"/>
      <c r="HB369" s="104"/>
      <c r="HC369" s="96"/>
      <c r="HD369" s="104"/>
      <c r="HE369" s="96"/>
      <c r="HF369" s="104"/>
      <c r="HG369" s="96"/>
      <c r="HH369" s="104"/>
      <c r="HI369" s="96"/>
      <c r="HJ369" s="104"/>
      <c r="HK369" s="96"/>
      <c r="HL369" s="104"/>
      <c r="HM369" s="96"/>
      <c r="HN369" s="104"/>
      <c r="HO369" s="96"/>
      <c r="HP369" s="104"/>
      <c r="HQ369" s="96"/>
      <c r="HR369" s="104"/>
      <c r="HS369" s="96"/>
      <c r="HT369" s="104"/>
      <c r="HU369" s="96"/>
      <c r="HV369" s="104"/>
      <c r="HW369" s="96"/>
      <c r="HX369" s="104"/>
      <c r="HY369" s="96"/>
      <c r="HZ369" s="104"/>
      <c r="IA369" s="96"/>
      <c r="IB369" s="104"/>
      <c r="IC369" s="96"/>
      <c r="ID369" s="104"/>
      <c r="IE369" s="96"/>
      <c r="IF369" s="104"/>
      <c r="IG369" s="96"/>
      <c r="IH369" s="104"/>
      <c r="II369" s="96"/>
      <c r="IJ369" s="104"/>
      <c r="IK369" s="96"/>
      <c r="IL369" s="104"/>
      <c r="IM369" s="96"/>
      <c r="IN369" s="104"/>
      <c r="IO369" s="96"/>
      <c r="IP369" s="104"/>
      <c r="IQ369" s="96"/>
      <c r="IR369" s="104"/>
      <c r="IS369" s="96"/>
      <c r="IT369" s="104"/>
      <c r="IU369" s="96"/>
      <c r="IV369" s="104"/>
      <c r="IW369" s="96"/>
    </row>
    <row r="370" spans="1:257" ht="12.75" customHeight="1" x14ac:dyDescent="0.4">
      <c r="B370" s="96" t="s">
        <v>54</v>
      </c>
      <c r="C370" s="104"/>
      <c r="D370" s="96"/>
      <c r="E370" s="104"/>
      <c r="F370" s="96"/>
      <c r="G370" s="104"/>
      <c r="H370" s="96"/>
      <c r="I370" s="104"/>
      <c r="J370" s="96"/>
      <c r="K370" s="104"/>
      <c r="L370" s="96"/>
      <c r="M370" s="104"/>
      <c r="N370" s="96"/>
      <c r="O370" s="104"/>
      <c r="P370" s="96"/>
      <c r="Q370" s="104"/>
      <c r="R370" s="96"/>
      <c r="S370" s="104"/>
      <c r="T370" s="96"/>
      <c r="U370" s="104"/>
      <c r="V370" s="96"/>
      <c r="W370" s="104"/>
      <c r="X370" s="96"/>
      <c r="Y370" s="104"/>
      <c r="Z370" s="96"/>
      <c r="AA370" s="104"/>
      <c r="AB370" s="96"/>
      <c r="AC370" s="104"/>
      <c r="AD370" s="96"/>
      <c r="AE370" s="94">
        <v>8</v>
      </c>
      <c r="AF370" s="94">
        <v>12</v>
      </c>
      <c r="AG370" s="94">
        <v>9</v>
      </c>
      <c r="AH370" s="94">
        <v>10</v>
      </c>
      <c r="AI370" s="94">
        <v>10</v>
      </c>
      <c r="AJ370" s="94">
        <v>14</v>
      </c>
      <c r="AK370" s="94">
        <v>14</v>
      </c>
      <c r="AL370" s="94">
        <v>17</v>
      </c>
      <c r="AM370" s="94">
        <v>18</v>
      </c>
      <c r="AN370" s="94">
        <v>19</v>
      </c>
      <c r="AO370" s="94">
        <v>18</v>
      </c>
      <c r="AP370" s="94">
        <v>24</v>
      </c>
      <c r="AQ370" s="349">
        <v>25</v>
      </c>
      <c r="AR370" s="94">
        <v>25</v>
      </c>
      <c r="AS370" s="94">
        <v>21</v>
      </c>
      <c r="AT370" s="94">
        <v>20.989314512089571</v>
      </c>
      <c r="AU370" s="94">
        <v>20.978219427537976</v>
      </c>
      <c r="AV370" s="94">
        <v>20.966704227614102</v>
      </c>
      <c r="AW370" s="94">
        <v>19.955707164985405</v>
      </c>
      <c r="AX370" s="94">
        <v>18.944656881291188</v>
      </c>
      <c r="AY370" s="94">
        <v>18.932506853502129</v>
      </c>
      <c r="AZ370" s="94">
        <v>18.919857343172552</v>
      </c>
      <c r="BA370" s="94">
        <v>18.906877611828673</v>
      </c>
      <c r="BB370" s="94">
        <v>18.893341492141108</v>
      </c>
      <c r="BC370" s="94">
        <v>18.297551380447874</v>
      </c>
      <c r="BD370" s="94">
        <v>17.631946077109586</v>
      </c>
      <c r="BE370" s="94">
        <v>17.547761444982875</v>
      </c>
      <c r="BF370" s="94">
        <v>17.532155152083799</v>
      </c>
      <c r="BG370" s="94">
        <v>17.51601233123225</v>
      </c>
      <c r="BH370" s="94">
        <v>17.4989268970645</v>
      </c>
      <c r="BI370" s="94">
        <v>17.064792986528399</v>
      </c>
      <c r="BJ370" s="94">
        <v>16.697247050511042</v>
      </c>
      <c r="BK370" s="359">
        <v>16.246271099386171</v>
      </c>
      <c r="BL370" s="359">
        <v>15.726336796081958</v>
      </c>
      <c r="BM370" s="89">
        <v>15.704781856081379</v>
      </c>
      <c r="BN370" s="363"/>
      <c r="BO370" s="96"/>
      <c r="BP370" s="104"/>
      <c r="BQ370" s="96"/>
      <c r="BR370" s="104"/>
      <c r="BS370" s="96"/>
      <c r="BT370" s="104"/>
      <c r="BU370" s="96"/>
      <c r="BV370" s="104"/>
      <c r="BW370" s="96"/>
      <c r="BX370" s="104"/>
      <c r="BY370" s="96"/>
      <c r="BZ370" s="104"/>
      <c r="CA370" s="96"/>
      <c r="CB370" s="104"/>
      <c r="CC370" s="96"/>
      <c r="CD370" s="104"/>
      <c r="CE370" s="96"/>
      <c r="CF370" s="104"/>
      <c r="CG370" s="96"/>
      <c r="CH370" s="104"/>
      <c r="CI370" s="96"/>
      <c r="CJ370" s="104"/>
      <c r="CK370" s="96"/>
      <c r="CL370" s="104"/>
      <c r="CM370" s="96"/>
      <c r="CN370" s="104"/>
      <c r="CO370" s="96"/>
      <c r="CP370" s="104"/>
      <c r="CQ370" s="96"/>
      <c r="CR370" s="104"/>
      <c r="CS370" s="96"/>
      <c r="CT370" s="104"/>
      <c r="CU370" s="96"/>
      <c r="CV370" s="104"/>
      <c r="CW370" s="96"/>
      <c r="CX370" s="104"/>
      <c r="CY370" s="96"/>
      <c r="CZ370" s="104"/>
      <c r="DA370" s="96"/>
      <c r="DB370" s="104"/>
      <c r="DC370" s="96"/>
      <c r="DD370" s="104"/>
      <c r="DE370" s="96"/>
      <c r="DF370" s="104"/>
      <c r="DG370" s="96"/>
      <c r="DH370" s="104"/>
      <c r="DI370" s="96"/>
      <c r="DJ370" s="104"/>
      <c r="DK370" s="96"/>
      <c r="DL370" s="104"/>
      <c r="DM370" s="96"/>
      <c r="DN370" s="104"/>
      <c r="DO370" s="96"/>
      <c r="DP370" s="104"/>
      <c r="DQ370" s="96"/>
      <c r="DR370" s="104"/>
      <c r="DS370" s="96"/>
      <c r="DT370" s="104"/>
      <c r="DU370" s="96"/>
      <c r="DV370" s="104"/>
      <c r="DW370" s="96"/>
      <c r="DX370" s="104"/>
      <c r="DY370" s="96"/>
      <c r="DZ370" s="104"/>
      <c r="EA370" s="96"/>
      <c r="EB370" s="104"/>
      <c r="EC370" s="96"/>
      <c r="ED370" s="104"/>
      <c r="EE370" s="96"/>
      <c r="EF370" s="104"/>
      <c r="EG370" s="96"/>
      <c r="EH370" s="104"/>
      <c r="EI370" s="96"/>
      <c r="EJ370" s="104"/>
      <c r="EK370" s="96"/>
      <c r="EL370" s="104"/>
      <c r="EM370" s="96"/>
      <c r="EN370" s="104"/>
      <c r="EO370" s="96"/>
      <c r="EP370" s="104"/>
      <c r="EQ370" s="96"/>
      <c r="ER370" s="104"/>
      <c r="ES370" s="96"/>
      <c r="ET370" s="104"/>
      <c r="EU370" s="96"/>
      <c r="EV370" s="104"/>
      <c r="EW370" s="96"/>
      <c r="EX370" s="104"/>
      <c r="EY370" s="96"/>
      <c r="EZ370" s="104"/>
      <c r="FA370" s="96"/>
      <c r="FB370" s="104"/>
      <c r="FC370" s="96"/>
      <c r="FD370" s="104"/>
      <c r="FE370" s="96"/>
      <c r="FF370" s="104"/>
      <c r="FG370" s="96"/>
      <c r="FH370" s="104"/>
      <c r="FI370" s="96"/>
      <c r="FJ370" s="104"/>
      <c r="FK370" s="96"/>
      <c r="FL370" s="104"/>
      <c r="FM370" s="96"/>
      <c r="FN370" s="104"/>
      <c r="FO370" s="96"/>
      <c r="FP370" s="104"/>
      <c r="FQ370" s="96"/>
      <c r="FR370" s="104"/>
      <c r="FS370" s="96"/>
      <c r="FT370" s="104"/>
      <c r="FU370" s="96"/>
      <c r="FV370" s="104"/>
      <c r="FW370" s="96"/>
      <c r="FX370" s="104"/>
      <c r="FY370" s="96"/>
      <c r="FZ370" s="104"/>
      <c r="GA370" s="96"/>
      <c r="GB370" s="104"/>
      <c r="GC370" s="96"/>
      <c r="GD370" s="104"/>
      <c r="GE370" s="96"/>
      <c r="GF370" s="104"/>
      <c r="GG370" s="96"/>
      <c r="GH370" s="104"/>
      <c r="GI370" s="96"/>
      <c r="GJ370" s="104"/>
      <c r="GK370" s="96"/>
      <c r="GL370" s="104"/>
      <c r="GM370" s="96"/>
      <c r="GN370" s="104"/>
      <c r="GO370" s="96"/>
      <c r="GP370" s="104"/>
      <c r="GQ370" s="96"/>
      <c r="GR370" s="104"/>
      <c r="GS370" s="96"/>
      <c r="GT370" s="104"/>
      <c r="GU370" s="96"/>
      <c r="GV370" s="104"/>
      <c r="GW370" s="96"/>
      <c r="GX370" s="104"/>
      <c r="GY370" s="96"/>
      <c r="GZ370" s="104"/>
      <c r="HA370" s="96"/>
      <c r="HB370" s="104"/>
      <c r="HC370" s="96"/>
      <c r="HD370" s="104"/>
      <c r="HE370" s="96"/>
      <c r="HF370" s="104"/>
      <c r="HG370" s="96"/>
      <c r="HH370" s="104"/>
      <c r="HI370" s="96"/>
      <c r="HJ370" s="104"/>
      <c r="HK370" s="96"/>
      <c r="HL370" s="104"/>
      <c r="HM370" s="96"/>
      <c r="HN370" s="104"/>
      <c r="HO370" s="96"/>
      <c r="HP370" s="104"/>
      <c r="HQ370" s="96"/>
      <c r="HR370" s="104"/>
      <c r="HS370" s="96"/>
      <c r="HT370" s="104"/>
      <c r="HU370" s="96"/>
      <c r="HV370" s="104"/>
      <c r="HW370" s="96"/>
      <c r="HX370" s="104"/>
      <c r="HY370" s="96"/>
      <c r="HZ370" s="104"/>
      <c r="IA370" s="96"/>
      <c r="IB370" s="104"/>
      <c r="IC370" s="96"/>
      <c r="ID370" s="104"/>
      <c r="IE370" s="96"/>
      <c r="IF370" s="104"/>
      <c r="IG370" s="96"/>
      <c r="IH370" s="104"/>
      <c r="II370" s="96"/>
      <c r="IJ370" s="104"/>
      <c r="IK370" s="96"/>
      <c r="IL370" s="104"/>
      <c r="IM370" s="96"/>
      <c r="IN370" s="104"/>
      <c r="IO370" s="96"/>
      <c r="IP370" s="104"/>
      <c r="IQ370" s="96"/>
      <c r="IR370" s="104"/>
      <c r="IS370" s="96"/>
      <c r="IT370" s="104"/>
      <c r="IU370" s="96"/>
      <c r="IV370" s="104"/>
      <c r="IW370" s="96"/>
    </row>
    <row r="371" spans="1:257" ht="12.75" customHeight="1" x14ac:dyDescent="0.4">
      <c r="B371" s="96" t="s">
        <v>58</v>
      </c>
      <c r="C371" s="104"/>
      <c r="D371" s="96"/>
      <c r="E371" s="104"/>
      <c r="F371" s="96"/>
      <c r="G371" s="104"/>
      <c r="H371" s="96"/>
      <c r="I371" s="104"/>
      <c r="J371" s="96"/>
      <c r="K371" s="104"/>
      <c r="L371" s="96"/>
      <c r="M371" s="104"/>
      <c r="N371" s="96"/>
      <c r="O371" s="104"/>
      <c r="P371" s="96"/>
      <c r="Q371" s="104"/>
      <c r="R371" s="96"/>
      <c r="S371" s="104"/>
      <c r="T371" s="96"/>
      <c r="U371" s="104"/>
      <c r="V371" s="96"/>
      <c r="W371" s="104"/>
      <c r="X371" s="96"/>
      <c r="Y371" s="104"/>
      <c r="Z371" s="96"/>
      <c r="AA371" s="104"/>
      <c r="AB371" s="96"/>
      <c r="AC371" s="104"/>
      <c r="AD371" s="96"/>
      <c r="AE371" s="94">
        <v>2</v>
      </c>
      <c r="AF371" s="94">
        <v>2</v>
      </c>
      <c r="AG371" s="94">
        <v>2</v>
      </c>
      <c r="AH371" s="94">
        <v>2</v>
      </c>
      <c r="AI371" s="94">
        <v>2</v>
      </c>
      <c r="AJ371" s="94">
        <v>1</v>
      </c>
      <c r="AK371" s="94">
        <v>1</v>
      </c>
      <c r="AL371" s="94">
        <v>1</v>
      </c>
      <c r="AM371" s="94">
        <v>1</v>
      </c>
      <c r="AN371" s="94">
        <v>1</v>
      </c>
      <c r="AO371" s="94">
        <v>2</v>
      </c>
      <c r="AP371" s="94">
        <v>1</v>
      </c>
      <c r="AQ371" s="349">
        <v>1</v>
      </c>
      <c r="AR371" s="94">
        <v>1</v>
      </c>
      <c r="AS371" s="94">
        <v>1</v>
      </c>
      <c r="AT371" s="94">
        <v>0.99978472102747251</v>
      </c>
      <c r="AU371" s="94">
        <v>0.99955427264884511</v>
      </c>
      <c r="AV371" s="94">
        <v>0.9993190725307195</v>
      </c>
      <c r="AW371" s="94">
        <v>0.99906652722866585</v>
      </c>
      <c r="AX371" s="94">
        <v>0.99880410242395867</v>
      </c>
      <c r="AY371" s="94">
        <v>1.0166934207960141</v>
      </c>
      <c r="AZ371" s="94">
        <v>1.0466199740104303</v>
      </c>
      <c r="BA371" s="94">
        <v>1.0945803173434319</v>
      </c>
      <c r="BB371" s="94">
        <v>1.1544719495096012</v>
      </c>
      <c r="BC371" s="94">
        <v>1.1961044752861396</v>
      </c>
      <c r="BD371" s="94">
        <v>1.2255673912055667</v>
      </c>
      <c r="BE371" s="94">
        <v>1.2549318019902911</v>
      </c>
      <c r="BF371" s="94">
        <v>1.2841872030985098</v>
      </c>
      <c r="BG371" s="94">
        <v>1.3133466079203837</v>
      </c>
      <c r="BH371" s="94">
        <v>1.3423941215879576</v>
      </c>
      <c r="BI371" s="94">
        <v>1.3713430224419256</v>
      </c>
      <c r="BJ371" s="94">
        <v>1.4001724187112052</v>
      </c>
      <c r="BK371" s="359">
        <v>1.4288983097407635</v>
      </c>
      <c r="BL371" s="359">
        <v>1.4574967714301246</v>
      </c>
      <c r="BM371" s="89">
        <v>1.4680353250640217</v>
      </c>
      <c r="BN371" s="363"/>
      <c r="BO371" s="96"/>
      <c r="BP371" s="104"/>
      <c r="BQ371" s="96"/>
      <c r="BR371" s="104"/>
      <c r="BS371" s="96"/>
      <c r="BT371" s="104"/>
      <c r="BU371" s="96"/>
      <c r="BV371" s="104"/>
      <c r="BW371" s="96"/>
      <c r="BX371" s="104"/>
      <c r="BY371" s="96"/>
      <c r="BZ371" s="104"/>
      <c r="CA371" s="96"/>
      <c r="CB371" s="104"/>
      <c r="CC371" s="96"/>
      <c r="CD371" s="104"/>
      <c r="CE371" s="96"/>
      <c r="CF371" s="104"/>
      <c r="CG371" s="96"/>
      <c r="CH371" s="104"/>
      <c r="CI371" s="96"/>
      <c r="CJ371" s="104"/>
      <c r="CK371" s="96"/>
      <c r="CL371" s="104"/>
      <c r="CM371" s="96"/>
      <c r="CN371" s="104"/>
      <c r="CO371" s="96"/>
      <c r="CP371" s="104"/>
      <c r="CQ371" s="96"/>
      <c r="CR371" s="104"/>
      <c r="CS371" s="96"/>
      <c r="CT371" s="104"/>
      <c r="CU371" s="96"/>
      <c r="CV371" s="104"/>
      <c r="CW371" s="96"/>
      <c r="CX371" s="104"/>
      <c r="CY371" s="96"/>
      <c r="CZ371" s="104"/>
      <c r="DA371" s="96"/>
      <c r="DB371" s="104"/>
      <c r="DC371" s="96"/>
      <c r="DD371" s="104"/>
      <c r="DE371" s="96"/>
      <c r="DF371" s="104"/>
      <c r="DG371" s="96"/>
      <c r="DH371" s="104"/>
      <c r="DI371" s="96"/>
      <c r="DJ371" s="104"/>
      <c r="DK371" s="96"/>
      <c r="DL371" s="104"/>
      <c r="DM371" s="96"/>
      <c r="DN371" s="104"/>
      <c r="DO371" s="96"/>
      <c r="DP371" s="104"/>
      <c r="DQ371" s="96"/>
      <c r="DR371" s="104"/>
      <c r="DS371" s="96"/>
      <c r="DT371" s="104"/>
      <c r="DU371" s="96"/>
      <c r="DV371" s="104"/>
      <c r="DW371" s="96"/>
      <c r="DX371" s="104"/>
      <c r="DY371" s="96"/>
      <c r="DZ371" s="104"/>
      <c r="EA371" s="96"/>
      <c r="EB371" s="104"/>
      <c r="EC371" s="96"/>
      <c r="ED371" s="104"/>
      <c r="EE371" s="96"/>
      <c r="EF371" s="104"/>
      <c r="EG371" s="96"/>
      <c r="EH371" s="104"/>
      <c r="EI371" s="96"/>
      <c r="EJ371" s="104"/>
      <c r="EK371" s="96"/>
      <c r="EL371" s="104"/>
      <c r="EM371" s="96"/>
      <c r="EN371" s="104"/>
      <c r="EO371" s="96"/>
      <c r="EP371" s="104"/>
      <c r="EQ371" s="96"/>
      <c r="ER371" s="104"/>
      <c r="ES371" s="96"/>
      <c r="ET371" s="104"/>
      <c r="EU371" s="96"/>
      <c r="EV371" s="104"/>
      <c r="EW371" s="96"/>
      <c r="EX371" s="104"/>
      <c r="EY371" s="96"/>
      <c r="EZ371" s="104"/>
      <c r="FA371" s="96"/>
      <c r="FB371" s="104"/>
      <c r="FC371" s="96"/>
      <c r="FD371" s="104"/>
      <c r="FE371" s="96"/>
      <c r="FF371" s="104"/>
      <c r="FG371" s="96"/>
      <c r="FH371" s="104"/>
      <c r="FI371" s="96"/>
      <c r="FJ371" s="104"/>
      <c r="FK371" s="96"/>
      <c r="FL371" s="104"/>
      <c r="FM371" s="96"/>
      <c r="FN371" s="104"/>
      <c r="FO371" s="96"/>
      <c r="FP371" s="104"/>
      <c r="FQ371" s="96"/>
      <c r="FR371" s="104"/>
      <c r="FS371" s="96"/>
      <c r="FT371" s="104"/>
      <c r="FU371" s="96"/>
      <c r="FV371" s="104"/>
      <c r="FW371" s="96"/>
      <c r="FX371" s="104"/>
      <c r="FY371" s="96"/>
      <c r="FZ371" s="104"/>
      <c r="GA371" s="96"/>
      <c r="GB371" s="104"/>
      <c r="GC371" s="96"/>
      <c r="GD371" s="104"/>
      <c r="GE371" s="96"/>
      <c r="GF371" s="104"/>
      <c r="GG371" s="96"/>
      <c r="GH371" s="104"/>
      <c r="GI371" s="96"/>
      <c r="GJ371" s="104"/>
      <c r="GK371" s="96"/>
      <c r="GL371" s="104"/>
      <c r="GM371" s="96"/>
      <c r="GN371" s="104"/>
      <c r="GO371" s="96"/>
      <c r="GP371" s="104"/>
      <c r="GQ371" s="96"/>
      <c r="GR371" s="104"/>
      <c r="GS371" s="96"/>
      <c r="GT371" s="104"/>
      <c r="GU371" s="96"/>
      <c r="GV371" s="104"/>
      <c r="GW371" s="96"/>
      <c r="GX371" s="104"/>
      <c r="GY371" s="96"/>
      <c r="GZ371" s="104"/>
      <c r="HA371" s="96"/>
      <c r="HB371" s="104"/>
      <c r="HC371" s="96"/>
      <c r="HD371" s="104"/>
      <c r="HE371" s="96"/>
      <c r="HF371" s="104"/>
      <c r="HG371" s="96"/>
      <c r="HH371" s="104"/>
      <c r="HI371" s="96"/>
      <c r="HJ371" s="104"/>
      <c r="HK371" s="96"/>
      <c r="HL371" s="104"/>
      <c r="HM371" s="96"/>
      <c r="HN371" s="104"/>
      <c r="HO371" s="96"/>
      <c r="HP371" s="104"/>
      <c r="HQ371" s="96"/>
      <c r="HR371" s="104"/>
      <c r="HS371" s="96"/>
      <c r="HT371" s="104"/>
      <c r="HU371" s="96"/>
      <c r="HV371" s="104"/>
      <c r="HW371" s="96"/>
      <c r="HX371" s="104"/>
      <c r="HY371" s="96"/>
      <c r="HZ371" s="104"/>
      <c r="IA371" s="96"/>
      <c r="IB371" s="104"/>
      <c r="IC371" s="96"/>
      <c r="ID371" s="104"/>
      <c r="IE371" s="96"/>
      <c r="IF371" s="104"/>
      <c r="IG371" s="96"/>
      <c r="IH371" s="104"/>
      <c r="II371" s="96"/>
      <c r="IJ371" s="104"/>
      <c r="IK371" s="96"/>
      <c r="IL371" s="104"/>
      <c r="IM371" s="96"/>
      <c r="IN371" s="104"/>
      <c r="IO371" s="96"/>
      <c r="IP371" s="104"/>
      <c r="IQ371" s="96"/>
      <c r="IR371" s="104"/>
      <c r="IS371" s="96"/>
      <c r="IT371" s="104"/>
      <c r="IU371" s="96"/>
      <c r="IV371" s="104"/>
      <c r="IW371" s="96"/>
    </row>
    <row r="372" spans="1:257" ht="12.75" customHeight="1" x14ac:dyDescent="0.4">
      <c r="B372" s="96" t="s">
        <v>59</v>
      </c>
      <c r="C372" s="104"/>
      <c r="D372" s="96"/>
      <c r="E372" s="104"/>
      <c r="F372" s="96"/>
      <c r="G372" s="104"/>
      <c r="H372" s="96"/>
      <c r="I372" s="104"/>
      <c r="J372" s="96"/>
      <c r="K372" s="104"/>
      <c r="L372" s="96"/>
      <c r="M372" s="104"/>
      <c r="N372" s="96"/>
      <c r="O372" s="104"/>
      <c r="P372" s="96"/>
      <c r="Q372" s="104"/>
      <c r="R372" s="96"/>
      <c r="S372" s="104"/>
      <c r="T372" s="96"/>
      <c r="U372" s="104"/>
      <c r="V372" s="96"/>
      <c r="W372" s="104"/>
      <c r="X372" s="96"/>
      <c r="Y372" s="104"/>
      <c r="Z372" s="96"/>
      <c r="AA372" s="104"/>
      <c r="AB372" s="96"/>
      <c r="AC372" s="104"/>
      <c r="AD372" s="96"/>
      <c r="AE372" s="104">
        <v>158</v>
      </c>
      <c r="AF372" s="104">
        <v>173</v>
      </c>
      <c r="AG372" s="104">
        <v>177</v>
      </c>
      <c r="AH372" s="104">
        <v>183</v>
      </c>
      <c r="AI372" s="104">
        <v>188</v>
      </c>
      <c r="AJ372" s="104">
        <v>210</v>
      </c>
      <c r="AK372" s="104">
        <v>219</v>
      </c>
      <c r="AL372" s="104">
        <v>231</v>
      </c>
      <c r="AM372" s="104">
        <v>252</v>
      </c>
      <c r="AN372" s="104">
        <v>282</v>
      </c>
      <c r="AO372" s="104">
        <v>294</v>
      </c>
      <c r="AP372" s="104">
        <v>344</v>
      </c>
      <c r="AQ372" s="350">
        <v>336</v>
      </c>
      <c r="AR372" s="104">
        <v>363</v>
      </c>
      <c r="AS372" s="104">
        <v>385</v>
      </c>
      <c r="AT372" s="104">
        <v>399.13232954178943</v>
      </c>
      <c r="AU372" s="104">
        <v>410.79623813148663</v>
      </c>
      <c r="AV372" s="104">
        <v>421.85538248434722</v>
      </c>
      <c r="AW372" s="104">
        <v>430.62894182573757</v>
      </c>
      <c r="AX372" s="104">
        <v>439.24142835952557</v>
      </c>
      <c r="AY372" s="104">
        <v>449.18699743490004</v>
      </c>
      <c r="AZ372" s="104">
        <v>459.14870080236335</v>
      </c>
      <c r="BA372" s="104">
        <v>468.81530099087877</v>
      </c>
      <c r="BB372" s="104">
        <v>477.93607805589869</v>
      </c>
      <c r="BC372" s="104">
        <v>483.4298577306858</v>
      </c>
      <c r="BD372" s="104">
        <v>488.82312451501866</v>
      </c>
      <c r="BE372" s="104">
        <v>498.02953052323795</v>
      </c>
      <c r="BF372" s="104">
        <v>506.65017787828731</v>
      </c>
      <c r="BG372" s="104">
        <v>513.51038829592846</v>
      </c>
      <c r="BH372" s="104">
        <v>520.15425717552944</v>
      </c>
      <c r="BI372" s="104">
        <v>524.89201675513982</v>
      </c>
      <c r="BJ372" s="104">
        <v>529.28683460301113</v>
      </c>
      <c r="BK372" s="360">
        <v>529.54832541354085</v>
      </c>
      <c r="BL372" s="360">
        <v>528.95319814810364</v>
      </c>
      <c r="BM372" s="96">
        <v>526.91808597563386</v>
      </c>
      <c r="BN372" s="363"/>
      <c r="BO372" s="96"/>
      <c r="BP372" s="104"/>
      <c r="BQ372" s="96"/>
      <c r="BR372" s="104"/>
      <c r="BS372" s="96"/>
      <c r="BT372" s="104"/>
      <c r="BU372" s="96"/>
      <c r="BV372" s="104"/>
      <c r="BW372" s="96"/>
      <c r="BX372" s="104"/>
      <c r="BY372" s="96"/>
      <c r="BZ372" s="104"/>
      <c r="CA372" s="96"/>
      <c r="CB372" s="104"/>
      <c r="CC372" s="96"/>
      <c r="CD372" s="104"/>
      <c r="CE372" s="96"/>
      <c r="CF372" s="104"/>
      <c r="CG372" s="96"/>
      <c r="CH372" s="104"/>
      <c r="CI372" s="96"/>
      <c r="CJ372" s="104"/>
      <c r="CK372" s="96"/>
      <c r="CL372" s="104"/>
      <c r="CM372" s="96"/>
      <c r="CN372" s="104"/>
      <c r="CO372" s="96"/>
      <c r="CP372" s="104"/>
      <c r="CQ372" s="96"/>
      <c r="CR372" s="104"/>
      <c r="CS372" s="96"/>
      <c r="CT372" s="104"/>
      <c r="CU372" s="96"/>
      <c r="CV372" s="104"/>
      <c r="CW372" s="96"/>
      <c r="CX372" s="104"/>
      <c r="CY372" s="96"/>
      <c r="CZ372" s="104"/>
      <c r="DA372" s="96"/>
      <c r="DB372" s="104"/>
      <c r="DC372" s="96"/>
      <c r="DD372" s="104"/>
      <c r="DE372" s="96"/>
      <c r="DF372" s="104"/>
      <c r="DG372" s="96"/>
      <c r="DH372" s="104"/>
      <c r="DI372" s="96"/>
      <c r="DJ372" s="104"/>
      <c r="DK372" s="96"/>
      <c r="DL372" s="104"/>
      <c r="DM372" s="96"/>
      <c r="DN372" s="104"/>
      <c r="DO372" s="96"/>
      <c r="DP372" s="104"/>
      <c r="DQ372" s="96"/>
      <c r="DR372" s="104"/>
      <c r="DS372" s="96"/>
      <c r="DT372" s="104"/>
      <c r="DU372" s="96"/>
      <c r="DV372" s="104"/>
      <c r="DW372" s="96"/>
      <c r="DX372" s="104"/>
      <c r="DY372" s="96"/>
      <c r="DZ372" s="104"/>
      <c r="EA372" s="96"/>
      <c r="EB372" s="104"/>
      <c r="EC372" s="96"/>
      <c r="ED372" s="104"/>
      <c r="EE372" s="96"/>
      <c r="EF372" s="104"/>
      <c r="EG372" s="96"/>
      <c r="EH372" s="104"/>
      <c r="EI372" s="96"/>
      <c r="EJ372" s="104"/>
      <c r="EK372" s="96"/>
      <c r="EL372" s="104"/>
      <c r="EM372" s="96"/>
      <c r="EN372" s="104"/>
      <c r="EO372" s="96"/>
      <c r="EP372" s="104"/>
      <c r="EQ372" s="96"/>
      <c r="ER372" s="104"/>
      <c r="ES372" s="96"/>
      <c r="ET372" s="104"/>
      <c r="EU372" s="96"/>
      <c r="EV372" s="104"/>
      <c r="EW372" s="96"/>
      <c r="EX372" s="104"/>
      <c r="EY372" s="96"/>
      <c r="EZ372" s="104"/>
      <c r="FA372" s="96"/>
      <c r="FB372" s="104"/>
      <c r="FC372" s="96"/>
      <c r="FD372" s="104"/>
      <c r="FE372" s="96"/>
      <c r="FF372" s="104"/>
      <c r="FG372" s="96"/>
      <c r="FH372" s="104"/>
      <c r="FI372" s="96"/>
      <c r="FJ372" s="104"/>
      <c r="FK372" s="96"/>
      <c r="FL372" s="104"/>
      <c r="FM372" s="96"/>
      <c r="FN372" s="104"/>
      <c r="FO372" s="96"/>
      <c r="FP372" s="104"/>
      <c r="FQ372" s="96"/>
      <c r="FR372" s="104"/>
      <c r="FS372" s="96"/>
      <c r="FT372" s="104"/>
      <c r="FU372" s="96"/>
      <c r="FV372" s="104"/>
      <c r="FW372" s="96"/>
      <c r="FX372" s="104"/>
      <c r="FY372" s="96"/>
      <c r="FZ372" s="104"/>
      <c r="GA372" s="96"/>
      <c r="GB372" s="104"/>
      <c r="GC372" s="96"/>
      <c r="GD372" s="104"/>
      <c r="GE372" s="96"/>
      <c r="GF372" s="104"/>
      <c r="GG372" s="96"/>
      <c r="GH372" s="104"/>
      <c r="GI372" s="96"/>
      <c r="GJ372" s="104"/>
      <c r="GK372" s="96"/>
      <c r="GL372" s="104"/>
      <c r="GM372" s="96"/>
      <c r="GN372" s="104"/>
      <c r="GO372" s="96"/>
      <c r="GP372" s="104"/>
      <c r="GQ372" s="96"/>
      <c r="GR372" s="104"/>
      <c r="GS372" s="96"/>
      <c r="GT372" s="104"/>
      <c r="GU372" s="96"/>
      <c r="GV372" s="104"/>
      <c r="GW372" s="96"/>
      <c r="GX372" s="104"/>
      <c r="GY372" s="96"/>
      <c r="GZ372" s="104"/>
      <c r="HA372" s="96"/>
      <c r="HB372" s="104"/>
      <c r="HC372" s="96"/>
      <c r="HD372" s="104"/>
      <c r="HE372" s="96"/>
      <c r="HF372" s="104"/>
      <c r="HG372" s="96"/>
      <c r="HH372" s="104"/>
      <c r="HI372" s="96"/>
      <c r="HJ372" s="104"/>
      <c r="HK372" s="96"/>
      <c r="HL372" s="104"/>
      <c r="HM372" s="96"/>
      <c r="HN372" s="104"/>
      <c r="HO372" s="96"/>
      <c r="HP372" s="104"/>
      <c r="HQ372" s="96"/>
      <c r="HR372" s="104"/>
      <c r="HS372" s="96"/>
      <c r="HT372" s="104"/>
      <c r="HU372" s="96"/>
      <c r="HV372" s="104"/>
      <c r="HW372" s="96"/>
      <c r="HX372" s="104"/>
      <c r="HY372" s="96"/>
      <c r="HZ372" s="104"/>
      <c r="IA372" s="96"/>
      <c r="IB372" s="104"/>
      <c r="IC372" s="96"/>
      <c r="ID372" s="104"/>
      <c r="IE372" s="96"/>
      <c r="IF372" s="104"/>
      <c r="IG372" s="96"/>
      <c r="IH372" s="104"/>
      <c r="II372" s="96"/>
      <c r="IJ372" s="104"/>
      <c r="IK372" s="96"/>
      <c r="IL372" s="104"/>
      <c r="IM372" s="96"/>
      <c r="IN372" s="104"/>
      <c r="IO372" s="96"/>
      <c r="IP372" s="104"/>
      <c r="IQ372" s="96"/>
      <c r="IR372" s="104"/>
      <c r="IS372" s="96"/>
      <c r="IT372" s="104"/>
      <c r="IU372" s="96"/>
      <c r="IV372" s="104"/>
      <c r="IW372" s="96"/>
    </row>
    <row r="373" spans="1:257" ht="12.75" customHeight="1" x14ac:dyDescent="0.4">
      <c r="A373" s="94"/>
      <c r="B373" s="96" t="s">
        <v>12</v>
      </c>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350"/>
      <c r="AR373" s="96"/>
      <c r="AS373" s="104"/>
      <c r="AT373" s="96"/>
      <c r="AU373" s="104"/>
      <c r="AV373" s="96"/>
      <c r="AW373" s="104"/>
      <c r="AX373" s="96"/>
      <c r="AY373" s="104"/>
      <c r="AZ373" s="96"/>
      <c r="BA373" s="104"/>
      <c r="BB373" s="96"/>
      <c r="BC373" s="104"/>
      <c r="BD373" s="96"/>
      <c r="BE373" s="104"/>
      <c r="BF373" s="96"/>
      <c r="BG373" s="104"/>
      <c r="BH373" s="96"/>
      <c r="BI373" s="104"/>
      <c r="BJ373" s="96"/>
      <c r="BK373" s="360"/>
      <c r="BL373" s="360"/>
      <c r="BM373" s="367"/>
      <c r="BN373" s="363"/>
      <c r="BO373" s="96"/>
      <c r="BP373" s="104"/>
      <c r="BQ373" s="96"/>
      <c r="BR373" s="104"/>
      <c r="BS373" s="96"/>
      <c r="BT373" s="104"/>
      <c r="BU373" s="96"/>
      <c r="BV373" s="104"/>
      <c r="BW373" s="96"/>
      <c r="BX373" s="104"/>
      <c r="BY373" s="96"/>
      <c r="BZ373" s="104"/>
      <c r="CA373" s="96"/>
      <c r="CB373" s="104"/>
      <c r="CC373" s="96"/>
      <c r="CD373" s="104"/>
      <c r="CE373" s="96"/>
      <c r="CF373" s="104"/>
      <c r="CG373" s="96"/>
      <c r="CH373" s="104"/>
      <c r="CI373" s="96"/>
      <c r="CJ373" s="104"/>
      <c r="CK373" s="96"/>
      <c r="CL373" s="104"/>
      <c r="CM373" s="96"/>
      <c r="CN373" s="104"/>
      <c r="CO373" s="96"/>
      <c r="CP373" s="104"/>
      <c r="CQ373" s="96"/>
      <c r="CR373" s="104"/>
      <c r="CS373" s="96"/>
      <c r="CT373" s="104"/>
      <c r="CU373" s="96"/>
      <c r="CV373" s="104"/>
      <c r="CW373" s="96"/>
      <c r="CX373" s="104"/>
      <c r="CY373" s="96"/>
      <c r="CZ373" s="104"/>
      <c r="DA373" s="96"/>
      <c r="DB373" s="104"/>
      <c r="DC373" s="96"/>
      <c r="DD373" s="104"/>
      <c r="DE373" s="96"/>
      <c r="DF373" s="104"/>
      <c r="DG373" s="96"/>
      <c r="DH373" s="104"/>
      <c r="DI373" s="96"/>
      <c r="DJ373" s="104"/>
      <c r="DK373" s="96"/>
      <c r="DL373" s="104"/>
      <c r="DM373" s="96"/>
      <c r="DN373" s="104"/>
      <c r="DO373" s="96"/>
      <c r="DP373" s="104"/>
      <c r="DQ373" s="96"/>
      <c r="DR373" s="104"/>
      <c r="DS373" s="96"/>
      <c r="DT373" s="104"/>
      <c r="DU373" s="96"/>
      <c r="DV373" s="104"/>
      <c r="DW373" s="96"/>
      <c r="DX373" s="104"/>
      <c r="DY373" s="96"/>
      <c r="DZ373" s="104"/>
      <c r="EA373" s="96"/>
      <c r="EB373" s="104"/>
      <c r="EC373" s="96"/>
      <c r="ED373" s="104"/>
      <c r="EE373" s="96"/>
      <c r="EF373" s="104"/>
      <c r="EG373" s="96"/>
      <c r="EH373" s="104"/>
      <c r="EI373" s="96"/>
      <c r="EJ373" s="104"/>
      <c r="EK373" s="96"/>
      <c r="EL373" s="104"/>
      <c r="EM373" s="96"/>
      <c r="EN373" s="104"/>
      <c r="EO373" s="96"/>
      <c r="EP373" s="104"/>
      <c r="EQ373" s="96"/>
      <c r="ER373" s="104"/>
      <c r="ES373" s="96"/>
      <c r="ET373" s="104"/>
      <c r="EU373" s="96"/>
      <c r="EV373" s="104"/>
      <c r="EW373" s="96"/>
      <c r="EX373" s="104"/>
      <c r="EY373" s="96"/>
      <c r="EZ373" s="104"/>
      <c r="FA373" s="96"/>
      <c r="FB373" s="104"/>
      <c r="FC373" s="96"/>
      <c r="FD373" s="104"/>
      <c r="FE373" s="96"/>
      <c r="FF373" s="104"/>
      <c r="FG373" s="96"/>
      <c r="FH373" s="104"/>
      <c r="FI373" s="96"/>
      <c r="FJ373" s="104"/>
      <c r="FK373" s="96"/>
      <c r="FL373" s="104"/>
      <c r="FM373" s="96"/>
      <c r="FN373" s="104"/>
      <c r="FO373" s="96"/>
      <c r="FP373" s="104"/>
      <c r="FQ373" s="96"/>
      <c r="FR373" s="104"/>
      <c r="FS373" s="96"/>
      <c r="FT373" s="104"/>
      <c r="FU373" s="96"/>
      <c r="FV373" s="104"/>
      <c r="FW373" s="96"/>
      <c r="FX373" s="104"/>
      <c r="FY373" s="96"/>
      <c r="FZ373" s="104"/>
      <c r="GA373" s="96"/>
      <c r="GB373" s="104"/>
      <c r="GC373" s="96"/>
      <c r="GD373" s="104"/>
      <c r="GE373" s="96"/>
      <c r="GF373" s="104"/>
      <c r="GG373" s="96"/>
      <c r="GH373" s="104"/>
      <c r="GI373" s="96"/>
      <c r="GJ373" s="104"/>
      <c r="GK373" s="96"/>
      <c r="GL373" s="104"/>
      <c r="GM373" s="96"/>
      <c r="GN373" s="104"/>
      <c r="GO373" s="96"/>
      <c r="GP373" s="104"/>
      <c r="GQ373" s="96"/>
      <c r="GR373" s="104"/>
      <c r="GS373" s="96"/>
      <c r="GT373" s="104"/>
      <c r="GU373" s="96"/>
      <c r="GV373" s="104"/>
      <c r="GW373" s="96"/>
      <c r="GX373" s="104"/>
      <c r="GY373" s="96"/>
      <c r="GZ373" s="104"/>
      <c r="HA373" s="96"/>
      <c r="HB373" s="104"/>
      <c r="HC373" s="96"/>
      <c r="HD373" s="104"/>
      <c r="HE373" s="96"/>
      <c r="HF373" s="104"/>
      <c r="HG373" s="96"/>
      <c r="HH373" s="104"/>
      <c r="HI373" s="96"/>
      <c r="HJ373" s="104"/>
      <c r="HK373" s="96"/>
      <c r="HL373" s="104"/>
      <c r="HM373" s="96"/>
      <c r="HN373" s="104"/>
      <c r="HO373" s="96"/>
      <c r="HP373" s="104"/>
      <c r="HQ373" s="96"/>
      <c r="HR373" s="104"/>
      <c r="HS373" s="96"/>
      <c r="HT373" s="104"/>
      <c r="HU373" s="96"/>
      <c r="HV373" s="104"/>
      <c r="HW373" s="96"/>
      <c r="HX373" s="104"/>
      <c r="HY373" s="96"/>
      <c r="HZ373" s="104"/>
      <c r="IA373" s="96"/>
      <c r="IB373" s="104"/>
      <c r="IC373" s="96"/>
      <c r="ID373" s="104"/>
      <c r="IE373" s="96"/>
      <c r="IF373" s="104"/>
      <c r="IG373" s="96"/>
      <c r="IH373" s="104"/>
      <c r="II373" s="96"/>
      <c r="IJ373" s="104"/>
      <c r="IK373" s="96"/>
      <c r="IL373" s="104"/>
      <c r="IM373" s="96"/>
      <c r="IN373" s="104"/>
      <c r="IO373" s="96"/>
      <c r="IP373" s="104"/>
      <c r="IQ373" s="96"/>
      <c r="IR373" s="104"/>
      <c r="IS373" s="96"/>
      <c r="IT373" s="104"/>
      <c r="IU373" s="96"/>
      <c r="IV373" s="104"/>
      <c r="IW373" s="96"/>
    </row>
    <row r="374" spans="1:257" ht="12.75" customHeight="1" x14ac:dyDescent="0.4">
      <c r="BL374" s="106"/>
    </row>
    <row r="383" spans="1:257" ht="12.75" customHeight="1" x14ac:dyDescent="0.4">
      <c r="A383" s="104" t="s">
        <v>87</v>
      </c>
    </row>
    <row r="384" spans="1:257" ht="12.75" customHeight="1" x14ac:dyDescent="0.4">
      <c r="B384" s="96" t="s">
        <v>55</v>
      </c>
      <c r="H384" s="89">
        <v>381</v>
      </c>
      <c r="I384" s="89">
        <v>388</v>
      </c>
      <c r="J384" s="89">
        <v>276</v>
      </c>
      <c r="K384" s="89">
        <v>493</v>
      </c>
      <c r="L384" s="89">
        <v>400</v>
      </c>
      <c r="M384" s="89">
        <v>310</v>
      </c>
      <c r="N384" s="89">
        <v>289</v>
      </c>
      <c r="O384" s="89">
        <v>296</v>
      </c>
      <c r="P384" s="89">
        <v>282</v>
      </c>
      <c r="Q384" s="89">
        <v>365</v>
      </c>
      <c r="R384" s="89">
        <v>254</v>
      </c>
      <c r="S384" s="89">
        <v>236</v>
      </c>
      <c r="T384" s="89">
        <v>236</v>
      </c>
      <c r="U384" s="89">
        <v>212</v>
      </c>
      <c r="V384" s="89">
        <v>178</v>
      </c>
      <c r="W384" s="89">
        <v>143</v>
      </c>
      <c r="X384" s="89">
        <v>215</v>
      </c>
      <c r="Y384" s="89">
        <v>145</v>
      </c>
      <c r="Z384" s="89">
        <v>193</v>
      </c>
      <c r="AA384" s="89">
        <v>181</v>
      </c>
      <c r="AB384" s="89">
        <v>191</v>
      </c>
      <c r="AC384" s="89">
        <v>209</v>
      </c>
      <c r="AD384" s="89">
        <v>172</v>
      </c>
      <c r="AE384" s="89">
        <v>627</v>
      </c>
      <c r="AF384" s="89">
        <v>610</v>
      </c>
      <c r="AG384" s="89">
        <v>581</v>
      </c>
      <c r="AH384" s="89">
        <v>568</v>
      </c>
      <c r="AI384" s="89">
        <v>574</v>
      </c>
      <c r="AJ384" s="89">
        <v>514</v>
      </c>
      <c r="AK384" s="89">
        <v>526</v>
      </c>
      <c r="AL384" s="89">
        <v>524</v>
      </c>
      <c r="AM384" s="89">
        <v>615</v>
      </c>
      <c r="AN384" s="89">
        <v>519</v>
      </c>
      <c r="AO384" s="89">
        <v>639</v>
      </c>
      <c r="AP384" s="89">
        <v>560</v>
      </c>
      <c r="AQ384" s="93">
        <v>1003</v>
      </c>
      <c r="AR384" s="89">
        <v>1082</v>
      </c>
      <c r="AS384" s="93">
        <v>1042</v>
      </c>
      <c r="AT384" s="89">
        <v>1194.9206658456792</v>
      </c>
      <c r="AU384" s="89">
        <v>1347.6547522745827</v>
      </c>
      <c r="AV384" s="89">
        <v>1497.5723842898667</v>
      </c>
      <c r="AW384" s="89">
        <v>1636.3286842349687</v>
      </c>
      <c r="AX384" s="89">
        <v>1769.9027738575123</v>
      </c>
      <c r="AY384" s="89">
        <v>1884.1182577412292</v>
      </c>
      <c r="AZ384" s="89">
        <v>1990.3963600806171</v>
      </c>
      <c r="BA384" s="89">
        <v>2075.9534876541629</v>
      </c>
      <c r="BB384" s="89">
        <v>2154.9270708604058</v>
      </c>
      <c r="BC384" s="89">
        <v>2226.9364905680245</v>
      </c>
      <c r="BD384" s="89">
        <v>2296.1859055776208</v>
      </c>
      <c r="BE384" s="89">
        <v>2355.7623116494301</v>
      </c>
      <c r="BF384" s="89">
        <v>2415.3024953394533</v>
      </c>
      <c r="BG384" s="89">
        <v>2468.9159716673712</v>
      </c>
      <c r="BH384" s="89">
        <v>2529.2549372198609</v>
      </c>
      <c r="BI384" s="89">
        <v>2593.3384745152257</v>
      </c>
      <c r="BJ384" s="89">
        <v>2662.6612937984746</v>
      </c>
      <c r="BK384" s="89">
        <v>2718.7198678790191</v>
      </c>
      <c r="BL384" s="89">
        <v>2770.3051693186885</v>
      </c>
      <c r="BM384" s="89">
        <v>2803.6551997067072</v>
      </c>
    </row>
    <row r="385" spans="1:65" ht="12.75" customHeight="1" x14ac:dyDescent="0.4">
      <c r="B385" s="96" t="s">
        <v>48</v>
      </c>
      <c r="H385" s="89">
        <v>242</v>
      </c>
      <c r="I385" s="89">
        <v>197</v>
      </c>
      <c r="J385" s="89">
        <v>155</v>
      </c>
      <c r="K385" s="89">
        <v>308</v>
      </c>
      <c r="L385" s="89">
        <v>266</v>
      </c>
      <c r="M385" s="89">
        <v>205</v>
      </c>
      <c r="N385" s="89">
        <v>136</v>
      </c>
      <c r="O385" s="89">
        <v>173</v>
      </c>
      <c r="P385" s="89">
        <v>160</v>
      </c>
      <c r="Q385" s="89">
        <v>252</v>
      </c>
      <c r="R385" s="89">
        <v>137</v>
      </c>
      <c r="S385" s="89">
        <v>139</v>
      </c>
      <c r="T385" s="89">
        <v>136</v>
      </c>
      <c r="U385" s="89">
        <v>120</v>
      </c>
      <c r="V385" s="89">
        <v>73</v>
      </c>
      <c r="W385" s="89">
        <v>68</v>
      </c>
      <c r="X385" s="89">
        <v>82</v>
      </c>
      <c r="Y385" s="89">
        <v>67</v>
      </c>
      <c r="Z385" s="89">
        <v>86</v>
      </c>
      <c r="AA385" s="89">
        <v>79</v>
      </c>
      <c r="AB385" s="89">
        <v>74</v>
      </c>
      <c r="AC385" s="89">
        <v>87</v>
      </c>
      <c r="AD385" s="89">
        <v>75</v>
      </c>
      <c r="AE385" s="89">
        <v>363</v>
      </c>
      <c r="AF385" s="89">
        <v>329</v>
      </c>
      <c r="AG385" s="89">
        <v>346</v>
      </c>
      <c r="AH385" s="89">
        <v>348</v>
      </c>
      <c r="AI385" s="89">
        <v>354</v>
      </c>
      <c r="AJ385" s="89">
        <v>303</v>
      </c>
      <c r="AK385" s="89">
        <v>339</v>
      </c>
      <c r="AL385" s="89">
        <v>334</v>
      </c>
      <c r="AM385" s="89">
        <v>375</v>
      </c>
      <c r="AN385" s="89">
        <v>313</v>
      </c>
      <c r="AO385" s="89">
        <v>392</v>
      </c>
      <c r="AP385" s="89">
        <v>338</v>
      </c>
      <c r="AQ385" s="93">
        <v>659</v>
      </c>
      <c r="AR385" s="89">
        <v>724</v>
      </c>
      <c r="AS385" s="89">
        <v>712</v>
      </c>
      <c r="AT385" s="89">
        <v>780.30007091194</v>
      </c>
      <c r="AU385" s="89">
        <v>852.23807744312251</v>
      </c>
      <c r="AV385" s="89">
        <v>924.84269722945169</v>
      </c>
      <c r="AW385" s="89">
        <v>989.49353035237812</v>
      </c>
      <c r="AX385" s="89">
        <v>1050.800252118489</v>
      </c>
      <c r="AY385" s="89">
        <v>1103.9752753868208</v>
      </c>
      <c r="AZ385" s="89">
        <v>1155.3413414169941</v>
      </c>
      <c r="BA385" s="89">
        <v>1199.9961633613459</v>
      </c>
      <c r="BB385" s="89">
        <v>1240.7323184632166</v>
      </c>
      <c r="BC385" s="89">
        <v>1273.6286517213182</v>
      </c>
      <c r="BD385" s="89">
        <v>1304.5616765172965</v>
      </c>
      <c r="BE385" s="89">
        <v>1331.2949818855805</v>
      </c>
      <c r="BF385" s="89">
        <v>1357.0409730297954</v>
      </c>
      <c r="BG385" s="89">
        <v>1373.6724119235041</v>
      </c>
      <c r="BH385" s="89">
        <v>1387.7515311145719</v>
      </c>
      <c r="BI385" s="89">
        <v>1394.1608921239199</v>
      </c>
      <c r="BJ385" s="89">
        <v>1399.1901676781097</v>
      </c>
      <c r="BK385" s="89">
        <v>1402.7878364843446</v>
      </c>
      <c r="BL385" s="89">
        <v>1406.579144940996</v>
      </c>
      <c r="BM385" s="89">
        <v>1390.8796949295634</v>
      </c>
    </row>
    <row r="386" spans="1:65" ht="12.75" customHeight="1" x14ac:dyDescent="0.4">
      <c r="B386" s="96" t="s">
        <v>49</v>
      </c>
      <c r="H386" s="89">
        <v>289</v>
      </c>
      <c r="I386" s="89">
        <v>233</v>
      </c>
      <c r="J386" s="89">
        <v>202</v>
      </c>
      <c r="K386" s="89">
        <v>412</v>
      </c>
      <c r="L386" s="89">
        <v>338</v>
      </c>
      <c r="M386" s="89">
        <v>214</v>
      </c>
      <c r="N386" s="89">
        <v>209</v>
      </c>
      <c r="O386" s="89">
        <v>196</v>
      </c>
      <c r="P386" s="89">
        <v>208</v>
      </c>
      <c r="Q386" s="89">
        <v>387</v>
      </c>
      <c r="R386" s="89">
        <v>186</v>
      </c>
      <c r="S386" s="89">
        <v>183</v>
      </c>
      <c r="T386" s="89">
        <v>179</v>
      </c>
      <c r="U386" s="89">
        <v>172</v>
      </c>
      <c r="V386" s="89">
        <v>130</v>
      </c>
      <c r="W386" s="89">
        <v>117</v>
      </c>
      <c r="X386" s="89">
        <v>141</v>
      </c>
      <c r="Y386" s="89">
        <v>123</v>
      </c>
      <c r="Z386" s="89">
        <v>155</v>
      </c>
      <c r="AA386" s="89">
        <v>154</v>
      </c>
      <c r="AB386" s="89">
        <v>157</v>
      </c>
      <c r="AC386" s="89">
        <v>166</v>
      </c>
      <c r="AD386" s="89">
        <v>161</v>
      </c>
      <c r="AE386" s="89">
        <v>992</v>
      </c>
      <c r="AF386" s="89">
        <v>987</v>
      </c>
      <c r="AG386" s="89">
        <v>982</v>
      </c>
      <c r="AH386" s="89">
        <v>986</v>
      </c>
      <c r="AI386" s="89">
        <v>1019</v>
      </c>
      <c r="AJ386" s="89">
        <v>923</v>
      </c>
      <c r="AK386" s="89">
        <v>1037</v>
      </c>
      <c r="AL386" s="89">
        <v>961</v>
      </c>
      <c r="AM386" s="89">
        <v>1074</v>
      </c>
      <c r="AN386" s="89">
        <v>936</v>
      </c>
      <c r="AO386" s="89">
        <v>1219</v>
      </c>
      <c r="AP386" s="89">
        <v>1036</v>
      </c>
      <c r="AQ386" s="93">
        <v>1746</v>
      </c>
      <c r="AR386" s="89">
        <v>1907</v>
      </c>
      <c r="AS386" s="89">
        <v>1974</v>
      </c>
      <c r="AT386" s="89">
        <v>2325.3234330987261</v>
      </c>
      <c r="AU386" s="89">
        <v>2679.4473036164522</v>
      </c>
      <c r="AV386" s="89">
        <v>3037.2692466731564</v>
      </c>
      <c r="AW386" s="89">
        <v>3374.4718130614442</v>
      </c>
      <c r="AX386" s="89">
        <v>3710.2434408320528</v>
      </c>
      <c r="AY386" s="89">
        <v>4022.002485096752</v>
      </c>
      <c r="AZ386" s="89">
        <v>4328.2727447385951</v>
      </c>
      <c r="BA386" s="89">
        <v>4606.349470912397</v>
      </c>
      <c r="BB386" s="89">
        <v>4878.9628007292631</v>
      </c>
      <c r="BC386" s="89">
        <v>5112.3552995707205</v>
      </c>
      <c r="BD386" s="89">
        <v>5337.2119898634355</v>
      </c>
      <c r="BE386" s="89">
        <v>5549.5573923437296</v>
      </c>
      <c r="BF386" s="89">
        <v>5756.5477955362585</v>
      </c>
      <c r="BG386" s="89">
        <v>5928.6386725960147</v>
      </c>
      <c r="BH386" s="89">
        <v>6092.3705550199656</v>
      </c>
      <c r="BI386" s="89">
        <v>6213.1477598686843</v>
      </c>
      <c r="BJ386" s="89">
        <v>6324.2496181205488</v>
      </c>
      <c r="BK386" s="89">
        <v>6408.0885433473341</v>
      </c>
      <c r="BL386" s="89">
        <v>6485.3781522887684</v>
      </c>
      <c r="BM386" s="89">
        <v>6525.7057078789212</v>
      </c>
    </row>
    <row r="387" spans="1:65" ht="12.75" customHeight="1" x14ac:dyDescent="0.4">
      <c r="B387" s="96" t="s">
        <v>50</v>
      </c>
      <c r="H387" s="89">
        <v>89</v>
      </c>
      <c r="I387" s="89">
        <v>77</v>
      </c>
      <c r="J387" s="89">
        <v>45</v>
      </c>
      <c r="K387" s="89">
        <v>106</v>
      </c>
      <c r="L387" s="89">
        <v>95</v>
      </c>
      <c r="M387" s="89">
        <v>82</v>
      </c>
      <c r="N387" s="89">
        <v>44</v>
      </c>
      <c r="O387" s="89">
        <v>79</v>
      </c>
      <c r="P387" s="89">
        <v>48</v>
      </c>
      <c r="Q387" s="89">
        <v>155</v>
      </c>
      <c r="R387" s="89">
        <v>45</v>
      </c>
      <c r="S387" s="89">
        <v>40</v>
      </c>
      <c r="T387" s="89">
        <v>37</v>
      </c>
      <c r="U387" s="89">
        <v>44</v>
      </c>
      <c r="V387" s="89">
        <v>28</v>
      </c>
      <c r="W387" s="89">
        <v>22</v>
      </c>
      <c r="X387" s="89">
        <v>25</v>
      </c>
      <c r="Y387" s="89">
        <v>20</v>
      </c>
      <c r="Z387" s="89">
        <v>30</v>
      </c>
      <c r="AA387" s="89">
        <v>25</v>
      </c>
      <c r="AB387" s="89">
        <v>27</v>
      </c>
      <c r="AC387" s="89">
        <v>32</v>
      </c>
      <c r="AD387" s="89">
        <v>25</v>
      </c>
      <c r="AE387" s="89">
        <v>156</v>
      </c>
      <c r="AF387" s="89">
        <v>148</v>
      </c>
      <c r="AG387" s="89">
        <v>155</v>
      </c>
      <c r="AH387" s="89">
        <v>141</v>
      </c>
      <c r="AI387" s="89">
        <v>140</v>
      </c>
      <c r="AJ387" s="89">
        <v>133</v>
      </c>
      <c r="AK387" s="89">
        <v>148</v>
      </c>
      <c r="AL387" s="89">
        <v>144</v>
      </c>
      <c r="AM387" s="89">
        <v>150</v>
      </c>
      <c r="AN387" s="89">
        <v>127</v>
      </c>
      <c r="AO387" s="89">
        <v>144</v>
      </c>
      <c r="AP387" s="89">
        <v>124</v>
      </c>
      <c r="AQ387" s="93">
        <v>266</v>
      </c>
      <c r="AR387" s="89">
        <v>291</v>
      </c>
      <c r="AS387" s="89">
        <v>262</v>
      </c>
      <c r="AT387" s="89">
        <v>282.88817589624909</v>
      </c>
      <c r="AU387" s="89">
        <v>307.11171527561152</v>
      </c>
      <c r="AV387" s="89">
        <v>331.43728818776361</v>
      </c>
      <c r="AW387" s="89">
        <v>350.7320343170008</v>
      </c>
      <c r="AX387" s="89">
        <v>368.41252136379183</v>
      </c>
      <c r="AY387" s="89">
        <v>386.12042718562026</v>
      </c>
      <c r="AZ387" s="89">
        <v>403.16034425386982</v>
      </c>
      <c r="BA387" s="89">
        <v>418.27459170612252</v>
      </c>
      <c r="BB387" s="89">
        <v>433.96943826301765</v>
      </c>
      <c r="BC387" s="89">
        <v>446.31883303328607</v>
      </c>
      <c r="BD387" s="89">
        <v>458.2876497913602</v>
      </c>
      <c r="BE387" s="89">
        <v>472.44300879483978</v>
      </c>
      <c r="BF387" s="89">
        <v>487.3661770832868</v>
      </c>
      <c r="BG387" s="89">
        <v>500.88959712041498</v>
      </c>
      <c r="BH387" s="89">
        <v>512.77225854994879</v>
      </c>
      <c r="BI387" s="89">
        <v>517.92521039867404</v>
      </c>
      <c r="BJ387" s="89">
        <v>521.41411400134427</v>
      </c>
      <c r="BK387" s="89">
        <v>522.6304075701504</v>
      </c>
      <c r="BL387" s="89">
        <v>522.79453598820078</v>
      </c>
      <c r="BM387" s="89">
        <v>520.38342896211111</v>
      </c>
    </row>
    <row r="388" spans="1:65" ht="12.75" customHeight="1" x14ac:dyDescent="0.4">
      <c r="B388" s="96" t="s">
        <v>51</v>
      </c>
      <c r="H388" s="89">
        <v>102</v>
      </c>
      <c r="I388" s="89">
        <v>106</v>
      </c>
      <c r="J388" s="89">
        <v>71</v>
      </c>
      <c r="K388" s="89">
        <v>144</v>
      </c>
      <c r="L388" s="89">
        <v>99</v>
      </c>
      <c r="M388" s="89">
        <v>116</v>
      </c>
      <c r="N388" s="89">
        <v>65</v>
      </c>
      <c r="O388" s="89">
        <v>99</v>
      </c>
      <c r="P388" s="89">
        <v>67</v>
      </c>
      <c r="Q388" s="89">
        <v>129</v>
      </c>
      <c r="R388" s="89">
        <v>67</v>
      </c>
      <c r="S388" s="89">
        <v>70</v>
      </c>
      <c r="T388" s="89">
        <v>59</v>
      </c>
      <c r="U388" s="89">
        <v>56</v>
      </c>
      <c r="V388" s="89">
        <v>46</v>
      </c>
      <c r="W388" s="89">
        <v>36</v>
      </c>
      <c r="X388" s="89">
        <v>44</v>
      </c>
      <c r="Y388" s="89">
        <v>36</v>
      </c>
      <c r="Z388" s="89">
        <v>48</v>
      </c>
      <c r="AA388" s="89">
        <v>50</v>
      </c>
      <c r="AB388" s="89">
        <v>48</v>
      </c>
      <c r="AC388" s="89">
        <v>60</v>
      </c>
      <c r="AD388" s="89">
        <v>46</v>
      </c>
      <c r="AE388" s="89">
        <v>283</v>
      </c>
      <c r="AF388" s="89">
        <v>268</v>
      </c>
      <c r="AG388" s="89">
        <v>272</v>
      </c>
      <c r="AH388" s="89">
        <v>273</v>
      </c>
      <c r="AI388" s="89">
        <v>274</v>
      </c>
      <c r="AJ388" s="89">
        <v>234</v>
      </c>
      <c r="AK388" s="89">
        <v>269</v>
      </c>
      <c r="AL388" s="89">
        <v>253</v>
      </c>
      <c r="AM388" s="89">
        <v>284</v>
      </c>
      <c r="AN388" s="89">
        <v>218</v>
      </c>
      <c r="AO388" s="89">
        <v>288</v>
      </c>
      <c r="AP388" s="89">
        <v>243</v>
      </c>
      <c r="AQ388" s="93">
        <v>443</v>
      </c>
      <c r="AR388" s="89">
        <v>465</v>
      </c>
      <c r="AS388" s="89">
        <v>445</v>
      </c>
      <c r="AT388" s="89">
        <v>490.22890847443125</v>
      </c>
      <c r="AU388" s="89">
        <v>536.68780505393931</v>
      </c>
      <c r="AV388" s="89">
        <v>584.82668150951474</v>
      </c>
      <c r="AW388" s="89">
        <v>627.8536773914085</v>
      </c>
      <c r="AX388" s="89">
        <v>668.73490041273055</v>
      </c>
      <c r="AY388" s="89">
        <v>707.35084025495837</v>
      </c>
      <c r="AZ388" s="89">
        <v>745.89290591864744</v>
      </c>
      <c r="BA388" s="89">
        <v>780.90487637244075</v>
      </c>
      <c r="BB388" s="89">
        <v>814.74990577053359</v>
      </c>
      <c r="BC388" s="89">
        <v>844.11377791707162</v>
      </c>
      <c r="BD388" s="89">
        <v>872.87503534400537</v>
      </c>
      <c r="BE388" s="89">
        <v>898.08947511467886</v>
      </c>
      <c r="BF388" s="89">
        <v>922.26237997780981</v>
      </c>
      <c r="BG388" s="89">
        <v>940.89045936709385</v>
      </c>
      <c r="BH388" s="89">
        <v>959.78290357946321</v>
      </c>
      <c r="BI388" s="89">
        <v>976.03940192127857</v>
      </c>
      <c r="BJ388" s="89">
        <v>991.02808541160755</v>
      </c>
      <c r="BK388" s="89">
        <v>997.60804299890219</v>
      </c>
      <c r="BL388" s="89">
        <v>1001.9720878110006</v>
      </c>
      <c r="BM388" s="89">
        <v>1003.651856907093</v>
      </c>
    </row>
    <row r="389" spans="1:65" ht="12.75" customHeight="1" x14ac:dyDescent="0.4">
      <c r="B389" s="96" t="s">
        <v>52</v>
      </c>
      <c r="H389" s="89">
        <v>46</v>
      </c>
      <c r="I389" s="89">
        <v>50</v>
      </c>
      <c r="J389" s="89">
        <v>21</v>
      </c>
      <c r="K389" s="89">
        <v>46</v>
      </c>
      <c r="L389" s="89">
        <v>37</v>
      </c>
      <c r="M389" s="89">
        <v>36</v>
      </c>
      <c r="N389" s="89">
        <v>33</v>
      </c>
      <c r="O389" s="89">
        <v>33</v>
      </c>
      <c r="P389" s="89">
        <v>30</v>
      </c>
      <c r="Q389" s="89">
        <v>54</v>
      </c>
      <c r="R389" s="89">
        <v>19</v>
      </c>
      <c r="S389" s="89">
        <v>16</v>
      </c>
      <c r="T389" s="89">
        <v>18</v>
      </c>
      <c r="U389" s="89">
        <v>16</v>
      </c>
      <c r="V389" s="89">
        <v>12</v>
      </c>
      <c r="W389" s="89">
        <v>11</v>
      </c>
      <c r="X389" s="89">
        <v>10</v>
      </c>
      <c r="Y389" s="89">
        <v>11</v>
      </c>
      <c r="Z389" s="89">
        <v>13</v>
      </c>
      <c r="AA389" s="89">
        <v>11</v>
      </c>
      <c r="AB389" s="89">
        <v>8</v>
      </c>
      <c r="AC389" s="89">
        <v>13</v>
      </c>
      <c r="AD389" s="89">
        <v>11</v>
      </c>
      <c r="AE389" s="89">
        <v>96</v>
      </c>
      <c r="AF389" s="89">
        <v>91</v>
      </c>
      <c r="AG389" s="89">
        <v>88</v>
      </c>
      <c r="AH389" s="89">
        <v>90</v>
      </c>
      <c r="AI389" s="89">
        <v>85</v>
      </c>
      <c r="AJ389" s="89">
        <v>81</v>
      </c>
      <c r="AK389" s="89">
        <v>84</v>
      </c>
      <c r="AL389" s="89">
        <v>76</v>
      </c>
      <c r="AM389" s="89">
        <v>95</v>
      </c>
      <c r="AN389" s="89">
        <v>62</v>
      </c>
      <c r="AO389" s="89">
        <v>74</v>
      </c>
      <c r="AP389" s="89">
        <v>61</v>
      </c>
      <c r="AQ389" s="93">
        <v>117</v>
      </c>
      <c r="AR389" s="89">
        <v>124</v>
      </c>
      <c r="AS389" s="89">
        <v>122</v>
      </c>
      <c r="AT389" s="89">
        <v>131.26088931307299</v>
      </c>
      <c r="AU389" s="89">
        <v>141.94701620872564</v>
      </c>
      <c r="AV389" s="89">
        <v>153.1436164244212</v>
      </c>
      <c r="AW389" s="89">
        <v>162.5079140478496</v>
      </c>
      <c r="AX389" s="89">
        <v>171.18177417279156</v>
      </c>
      <c r="AY389" s="89">
        <v>180.91764111087275</v>
      </c>
      <c r="AZ389" s="89">
        <v>191.03907638494917</v>
      </c>
      <c r="BA389" s="89">
        <v>200.05740911913509</v>
      </c>
      <c r="BB389" s="89">
        <v>208.52738185467123</v>
      </c>
      <c r="BC389" s="89">
        <v>215.56019668159223</v>
      </c>
      <c r="BD389" s="89">
        <v>222.61207218314732</v>
      </c>
      <c r="BE389" s="89">
        <v>228.08399248858737</v>
      </c>
      <c r="BF389" s="89">
        <v>232.53587626679808</v>
      </c>
      <c r="BG389" s="89">
        <v>234.15711573516819</v>
      </c>
      <c r="BH389" s="89">
        <v>235.64999573676633</v>
      </c>
      <c r="BI389" s="89">
        <v>237.56919805714682</v>
      </c>
      <c r="BJ389" s="89">
        <v>238.78346717575727</v>
      </c>
      <c r="BK389" s="89">
        <v>236.67468421091948</v>
      </c>
      <c r="BL389" s="89">
        <v>234.04308035447701</v>
      </c>
      <c r="BM389" s="89">
        <v>232.82781105259323</v>
      </c>
    </row>
    <row r="390" spans="1:65" ht="12.75" customHeight="1" x14ac:dyDescent="0.4">
      <c r="B390" s="96" t="s">
        <v>53</v>
      </c>
      <c r="H390" s="89">
        <v>3</v>
      </c>
      <c r="I390" s="89">
        <v>4</v>
      </c>
      <c r="J390" s="89">
        <v>5</v>
      </c>
      <c r="K390" s="89">
        <v>6</v>
      </c>
      <c r="L390" s="89">
        <v>3</v>
      </c>
      <c r="M390" s="89">
        <v>5</v>
      </c>
      <c r="N390" s="89">
        <v>3</v>
      </c>
      <c r="O390" s="89">
        <v>2</v>
      </c>
      <c r="P390" s="89">
        <v>1</v>
      </c>
      <c r="Q390" s="89">
        <v>3</v>
      </c>
      <c r="R390" s="89">
        <v>1</v>
      </c>
      <c r="S390" s="89">
        <v>1</v>
      </c>
      <c r="T390" s="89">
        <v>0</v>
      </c>
      <c r="U390" s="89">
        <v>3</v>
      </c>
      <c r="V390" s="89">
        <v>0</v>
      </c>
      <c r="W390" s="89">
        <v>1</v>
      </c>
      <c r="X390" s="89">
        <v>1</v>
      </c>
      <c r="Y390" s="89">
        <v>2</v>
      </c>
      <c r="Z390" s="89">
        <v>3</v>
      </c>
      <c r="AA390" s="89">
        <v>2</v>
      </c>
      <c r="AB390" s="89">
        <v>2</v>
      </c>
      <c r="AC390" s="89">
        <v>2</v>
      </c>
      <c r="AD390" s="89">
        <v>2</v>
      </c>
      <c r="AE390" s="89">
        <v>19</v>
      </c>
      <c r="AF390" s="89">
        <v>17</v>
      </c>
      <c r="AG390" s="89">
        <v>13</v>
      </c>
      <c r="AH390" s="89">
        <v>7</v>
      </c>
      <c r="AI390" s="89">
        <v>11</v>
      </c>
      <c r="AJ390" s="89">
        <v>11</v>
      </c>
      <c r="AK390" s="89">
        <v>12</v>
      </c>
      <c r="AL390" s="89">
        <v>8</v>
      </c>
      <c r="AM390" s="89">
        <v>6</v>
      </c>
      <c r="AN390" s="89">
        <v>8</v>
      </c>
      <c r="AO390" s="89">
        <v>14</v>
      </c>
      <c r="AP390" s="89">
        <v>13</v>
      </c>
      <c r="AQ390" s="93">
        <v>26</v>
      </c>
      <c r="AR390" s="89">
        <v>28</v>
      </c>
      <c r="AS390" s="89">
        <v>31</v>
      </c>
      <c r="AT390" s="89">
        <v>32.432402185188316</v>
      </c>
      <c r="AU390" s="89">
        <v>34.253467192610763</v>
      </c>
      <c r="AV390" s="89">
        <v>36.281661959600143</v>
      </c>
      <c r="AW390" s="89">
        <v>38.058442303859913</v>
      </c>
      <c r="AX390" s="89">
        <v>39.977709243115491</v>
      </c>
      <c r="AY390" s="89">
        <v>41.540855773790014</v>
      </c>
      <c r="AZ390" s="89">
        <v>42.879055686622813</v>
      </c>
      <c r="BA390" s="89">
        <v>44.437095612970033</v>
      </c>
      <c r="BB390" s="89">
        <v>45.890672695469107</v>
      </c>
      <c r="BC390" s="89">
        <v>46.677690698137994</v>
      </c>
      <c r="BD390" s="89">
        <v>47.348303401671984</v>
      </c>
      <c r="BE390" s="89">
        <v>48.526233535590393</v>
      </c>
      <c r="BF390" s="89">
        <v>49.824268644876653</v>
      </c>
      <c r="BG390" s="89">
        <v>48.85500380585917</v>
      </c>
      <c r="BH390" s="89">
        <v>48.115704153850167</v>
      </c>
      <c r="BI390" s="89">
        <v>48.998113424308883</v>
      </c>
      <c r="BJ390" s="89">
        <v>49.848530159177749</v>
      </c>
      <c r="BK390" s="89">
        <v>50.896748119005949</v>
      </c>
      <c r="BL390" s="89">
        <v>51.83815115281547</v>
      </c>
      <c r="BM390" s="89">
        <v>52.128396596623759</v>
      </c>
    </row>
    <row r="391" spans="1:65" ht="12.75" customHeight="1" x14ac:dyDescent="0.4">
      <c r="B391" s="96" t="s">
        <v>54</v>
      </c>
      <c r="H391" s="89">
        <v>27</v>
      </c>
      <c r="I391" s="89">
        <v>24</v>
      </c>
      <c r="J391" s="89">
        <v>23</v>
      </c>
      <c r="K391" s="89">
        <v>31</v>
      </c>
      <c r="L391" s="89">
        <v>25</v>
      </c>
      <c r="M391" s="89">
        <v>24</v>
      </c>
      <c r="N391" s="89">
        <v>20</v>
      </c>
      <c r="O391" s="89">
        <v>20</v>
      </c>
      <c r="P391" s="89">
        <v>19</v>
      </c>
      <c r="Q391" s="89">
        <v>22</v>
      </c>
      <c r="R391" s="89">
        <v>19</v>
      </c>
      <c r="S391" s="89">
        <v>24</v>
      </c>
      <c r="T391" s="89">
        <v>18</v>
      </c>
      <c r="U391" s="89">
        <v>13</v>
      </c>
      <c r="V391" s="89">
        <v>12</v>
      </c>
      <c r="W391" s="89">
        <v>11</v>
      </c>
      <c r="X391" s="89">
        <v>13</v>
      </c>
      <c r="Y391" s="89">
        <v>20</v>
      </c>
      <c r="Z391" s="89">
        <v>20</v>
      </c>
      <c r="AA391" s="89">
        <v>21</v>
      </c>
      <c r="AB391" s="89">
        <v>17</v>
      </c>
      <c r="AC391" s="89">
        <v>15</v>
      </c>
      <c r="AD391" s="89">
        <v>12</v>
      </c>
      <c r="AE391" s="89">
        <v>59</v>
      </c>
      <c r="AF391" s="89">
        <v>61</v>
      </c>
      <c r="AG391" s="89">
        <v>60</v>
      </c>
      <c r="AH391" s="89">
        <v>61</v>
      </c>
      <c r="AI391" s="89">
        <v>53</v>
      </c>
      <c r="AJ391" s="89">
        <v>48</v>
      </c>
      <c r="AK391" s="89">
        <v>49</v>
      </c>
      <c r="AL391" s="89">
        <v>54</v>
      </c>
      <c r="AM391" s="89">
        <v>57</v>
      </c>
      <c r="AN391" s="89">
        <v>45</v>
      </c>
      <c r="AO391" s="89">
        <v>67</v>
      </c>
      <c r="AP391" s="89">
        <v>47</v>
      </c>
      <c r="AQ391" s="93">
        <v>86</v>
      </c>
      <c r="AR391" s="89">
        <v>101</v>
      </c>
      <c r="AS391" s="89">
        <v>106</v>
      </c>
      <c r="AT391" s="89">
        <v>112.2257896908005</v>
      </c>
      <c r="AU391" s="89">
        <v>118.83888244437442</v>
      </c>
      <c r="AV391" s="89">
        <v>126.50131424963961</v>
      </c>
      <c r="AW391" s="89">
        <v>137.20414976075563</v>
      </c>
      <c r="AX391" s="89">
        <v>149.68513479507229</v>
      </c>
      <c r="AY391" s="89">
        <v>159.65293429238318</v>
      </c>
      <c r="AZ391" s="89">
        <v>168.57993116622612</v>
      </c>
      <c r="BA391" s="89">
        <v>179.38819824920657</v>
      </c>
      <c r="BB391" s="89">
        <v>191.81021656426739</v>
      </c>
      <c r="BC391" s="89">
        <v>202.94233420076387</v>
      </c>
      <c r="BD391" s="89">
        <v>212.07705670721026</v>
      </c>
      <c r="BE391" s="89">
        <v>220.44472559684613</v>
      </c>
      <c r="BF391" s="89">
        <v>228.96708567445145</v>
      </c>
      <c r="BG391" s="89">
        <v>236.33295316338948</v>
      </c>
      <c r="BH391" s="89">
        <v>243.96694015157399</v>
      </c>
      <c r="BI391" s="89">
        <v>251.68819984150196</v>
      </c>
      <c r="BJ391" s="89">
        <v>259.24710198753746</v>
      </c>
      <c r="BK391" s="89">
        <v>266.69312560232373</v>
      </c>
      <c r="BL391" s="89">
        <v>273.93071657113421</v>
      </c>
      <c r="BM391" s="89">
        <v>279.76786533546363</v>
      </c>
    </row>
    <row r="392" spans="1:65" ht="12.75" customHeight="1" x14ac:dyDescent="0.4">
      <c r="B392" s="96" t="s">
        <v>58</v>
      </c>
      <c r="H392" s="89">
        <v>0</v>
      </c>
      <c r="I392" s="89">
        <v>0</v>
      </c>
      <c r="J392" s="89">
        <v>0</v>
      </c>
      <c r="K392" s="89">
        <v>0</v>
      </c>
      <c r="L392" s="89">
        <v>0</v>
      </c>
      <c r="M392" s="89">
        <v>0</v>
      </c>
      <c r="N392" s="89">
        <v>0</v>
      </c>
      <c r="O392" s="89">
        <v>0</v>
      </c>
      <c r="P392" s="89">
        <v>0</v>
      </c>
      <c r="Q392" s="89">
        <v>0</v>
      </c>
      <c r="R392" s="89">
        <v>0</v>
      </c>
      <c r="S392" s="89">
        <v>2</v>
      </c>
      <c r="T392" s="89">
        <v>0</v>
      </c>
      <c r="U392" s="89">
        <v>0</v>
      </c>
      <c r="V392" s="89">
        <v>0</v>
      </c>
      <c r="W392" s="89">
        <v>2</v>
      </c>
      <c r="X392" s="89">
        <v>3</v>
      </c>
      <c r="Y392" s="89">
        <v>1</v>
      </c>
      <c r="Z392" s="89">
        <v>5</v>
      </c>
      <c r="AA392" s="89">
        <v>7</v>
      </c>
      <c r="AB392" s="89">
        <v>5</v>
      </c>
      <c r="AC392" s="89">
        <v>6</v>
      </c>
      <c r="AD392" s="89">
        <v>6</v>
      </c>
      <c r="AE392" s="89">
        <v>12</v>
      </c>
      <c r="AF392" s="89">
        <v>15</v>
      </c>
      <c r="AG392" s="89">
        <v>16</v>
      </c>
      <c r="AH392" s="89">
        <v>16</v>
      </c>
      <c r="AI392" s="89">
        <v>16</v>
      </c>
      <c r="AJ392" s="89">
        <v>14</v>
      </c>
      <c r="AK392" s="89">
        <v>13</v>
      </c>
      <c r="AL392" s="89">
        <v>19</v>
      </c>
      <c r="AM392" s="89">
        <v>15</v>
      </c>
      <c r="AN392" s="89">
        <v>11</v>
      </c>
      <c r="AO392" s="89">
        <v>23</v>
      </c>
      <c r="AP392" s="89">
        <v>21</v>
      </c>
      <c r="AQ392" s="93">
        <v>29</v>
      </c>
      <c r="AR392" s="89">
        <v>24</v>
      </c>
      <c r="AS392" s="89">
        <v>22</v>
      </c>
      <c r="AT392" s="89">
        <v>24.266437520808051</v>
      </c>
      <c r="AU392" s="89">
        <v>27.990612073092716</v>
      </c>
      <c r="AV392" s="89">
        <v>32.472494768626063</v>
      </c>
      <c r="AW392" s="89">
        <v>36.615465328119718</v>
      </c>
      <c r="AX392" s="89">
        <v>40.613296251656628</v>
      </c>
      <c r="AY392" s="89">
        <v>44.014305353481348</v>
      </c>
      <c r="AZ392" s="89">
        <v>47.487928573425705</v>
      </c>
      <c r="BA392" s="89">
        <v>50.829417244523519</v>
      </c>
      <c r="BB392" s="89">
        <v>53.956761136636537</v>
      </c>
      <c r="BC392" s="89">
        <v>55.600551692156685</v>
      </c>
      <c r="BD392" s="89">
        <v>56.904660315141868</v>
      </c>
      <c r="BE392" s="89">
        <v>58.047908884061734</v>
      </c>
      <c r="BF392" s="89">
        <v>58.66638499601391</v>
      </c>
      <c r="BG392" s="89">
        <v>59.045024628328072</v>
      </c>
      <c r="BH392" s="89">
        <v>59.316680065650999</v>
      </c>
      <c r="BI392" s="89">
        <v>58.376242615738086</v>
      </c>
      <c r="BJ392" s="89">
        <v>57.284712030512786</v>
      </c>
      <c r="BK392" s="89">
        <v>56.573572300261034</v>
      </c>
      <c r="BL392" s="89">
        <v>55.947762427689085</v>
      </c>
      <c r="BM392" s="89">
        <v>55.07740202994335</v>
      </c>
    </row>
    <row r="393" spans="1:65" ht="12.75" customHeight="1" x14ac:dyDescent="0.4">
      <c r="B393" s="96" t="s">
        <v>59</v>
      </c>
      <c r="C393" s="96" t="s">
        <v>32</v>
      </c>
      <c r="D393" s="96" t="s">
        <v>32</v>
      </c>
      <c r="E393" s="96" t="s">
        <v>32</v>
      </c>
      <c r="F393" s="96" t="s">
        <v>32</v>
      </c>
      <c r="G393" s="96" t="s">
        <v>32</v>
      </c>
      <c r="H393" s="96">
        <v>1179</v>
      </c>
      <c r="I393" s="96">
        <v>1079</v>
      </c>
      <c r="J393" s="96">
        <v>798</v>
      </c>
      <c r="K393" s="96">
        <v>1546</v>
      </c>
      <c r="L393" s="96">
        <v>1263</v>
      </c>
      <c r="M393" s="96">
        <v>992</v>
      </c>
      <c r="N393" s="96">
        <v>799</v>
      </c>
      <c r="O393" s="96">
        <v>898</v>
      </c>
      <c r="P393" s="96">
        <v>815</v>
      </c>
      <c r="Q393" s="96">
        <v>1367</v>
      </c>
      <c r="R393" s="96">
        <v>728</v>
      </c>
      <c r="S393" s="96">
        <v>711</v>
      </c>
      <c r="T393" s="96">
        <v>683</v>
      </c>
      <c r="U393" s="96">
        <v>636</v>
      </c>
      <c r="V393" s="96">
        <v>479</v>
      </c>
      <c r="W393" s="96">
        <v>411</v>
      </c>
      <c r="X393" s="96">
        <v>534</v>
      </c>
      <c r="Y393" s="96">
        <v>425</v>
      </c>
      <c r="Z393" s="96">
        <v>553</v>
      </c>
      <c r="AA393" s="96">
        <v>530</v>
      </c>
      <c r="AB393" s="96">
        <v>529</v>
      </c>
      <c r="AC393" s="96">
        <v>590</v>
      </c>
      <c r="AD393" s="96">
        <v>510</v>
      </c>
      <c r="AE393" s="96">
        <v>2607</v>
      </c>
      <c r="AF393" s="96">
        <v>2526</v>
      </c>
      <c r="AG393" s="96">
        <v>2513</v>
      </c>
      <c r="AH393" s="96">
        <v>2490</v>
      </c>
      <c r="AI393" s="96">
        <v>2526</v>
      </c>
      <c r="AJ393" s="96">
        <v>2261</v>
      </c>
      <c r="AK393" s="96">
        <v>2477</v>
      </c>
      <c r="AL393" s="96">
        <v>2373</v>
      </c>
      <c r="AM393" s="96">
        <v>2671</v>
      </c>
      <c r="AN393" s="96">
        <v>2239</v>
      </c>
      <c r="AO393" s="96">
        <v>2860</v>
      </c>
      <c r="AP393" s="96">
        <v>2443</v>
      </c>
      <c r="AQ393" s="122">
        <v>4375</v>
      </c>
      <c r="AR393" s="96">
        <v>4746</v>
      </c>
      <c r="AS393" s="96">
        <v>4716</v>
      </c>
      <c r="AT393" s="96">
        <v>5373.8467729368631</v>
      </c>
      <c r="AU393" s="96">
        <v>6046.1696315824911</v>
      </c>
      <c r="AV393" s="96">
        <v>6724.3473852920706</v>
      </c>
      <c r="AW393" s="96">
        <v>7353.2657107977529</v>
      </c>
      <c r="AX393" s="96">
        <v>7969.5518030471931</v>
      </c>
      <c r="AY393" s="96">
        <v>8529.6930221959028</v>
      </c>
      <c r="AZ393" s="96">
        <v>9073.0496882198931</v>
      </c>
      <c r="BA393" s="96">
        <v>9556.1907102323094</v>
      </c>
      <c r="BB393" s="96">
        <v>10023.526566337461</v>
      </c>
      <c r="BC393" s="96">
        <v>10424.133826083083</v>
      </c>
      <c r="BD393" s="96">
        <v>10808.0643497008</v>
      </c>
      <c r="BE393" s="96">
        <v>11162.250030293353</v>
      </c>
      <c r="BF393" s="96">
        <v>11508.513436548725</v>
      </c>
      <c r="BG393" s="96">
        <v>11791.397210007141</v>
      </c>
      <c r="BH393" s="96">
        <v>12068.981505591704</v>
      </c>
      <c r="BI393" s="96">
        <v>12291.243492766474</v>
      </c>
      <c r="BJ393" s="96">
        <v>12503.707090363105</v>
      </c>
      <c r="BK393" s="96">
        <v>12660.67282851225</v>
      </c>
      <c r="BL393" s="96">
        <v>12802.788800853808</v>
      </c>
      <c r="BM393" s="96">
        <v>12864.077363398976</v>
      </c>
    </row>
    <row r="394" spans="1:65" ht="12.75" customHeight="1" x14ac:dyDescent="0.4">
      <c r="A394" s="94"/>
      <c r="B394" s="96" t="s">
        <v>12</v>
      </c>
    </row>
    <row r="398" spans="1:65" ht="12.75" customHeight="1" x14ac:dyDescent="0.4">
      <c r="A398" s="94"/>
    </row>
    <row r="399" spans="1:65" ht="12.75" customHeight="1" x14ac:dyDescent="0.4">
      <c r="A399" s="94"/>
    </row>
    <row r="400" spans="1:65" ht="12.75" customHeight="1" x14ac:dyDescent="0.4">
      <c r="A400" s="94"/>
    </row>
    <row r="401" spans="1:257" ht="12.75" customHeight="1" x14ac:dyDescent="0.4">
      <c r="A401" s="94"/>
    </row>
    <row r="402" spans="1:257" ht="12.75" customHeight="1" x14ac:dyDescent="0.4">
      <c r="A402" s="94"/>
    </row>
    <row r="404" spans="1:257" ht="12.75" customHeight="1" x14ac:dyDescent="0.4">
      <c r="A404" s="104" t="s">
        <v>20</v>
      </c>
    </row>
    <row r="405" spans="1:257" ht="12.75" customHeight="1" x14ac:dyDescent="0.4">
      <c r="B405" s="96" t="s">
        <v>55</v>
      </c>
      <c r="C405" s="89" t="s">
        <v>32</v>
      </c>
      <c r="D405" s="89" t="s">
        <v>32</v>
      </c>
      <c r="E405" s="89" t="s">
        <v>32</v>
      </c>
      <c r="F405" s="89" t="s">
        <v>32</v>
      </c>
      <c r="G405" s="89" t="s">
        <v>32</v>
      </c>
      <c r="H405" s="89">
        <v>9025</v>
      </c>
      <c r="I405" s="89">
        <v>8673</v>
      </c>
      <c r="J405" s="89">
        <v>8237</v>
      </c>
      <c r="K405" s="89">
        <v>7876</v>
      </c>
      <c r="L405" s="89">
        <v>8972</v>
      </c>
      <c r="M405" s="89">
        <v>9122</v>
      </c>
      <c r="N405" s="89">
        <v>8772</v>
      </c>
      <c r="O405" s="89">
        <v>8455</v>
      </c>
      <c r="P405" s="89">
        <v>8177</v>
      </c>
      <c r="Q405" s="89">
        <v>7888</v>
      </c>
      <c r="R405" s="89">
        <v>7676</v>
      </c>
      <c r="S405" s="89">
        <v>7452</v>
      </c>
      <c r="T405" s="89">
        <v>6991</v>
      </c>
      <c r="U405" s="89">
        <v>6615</v>
      </c>
      <c r="V405" s="89">
        <v>1276</v>
      </c>
      <c r="W405" s="89">
        <v>1290</v>
      </c>
      <c r="X405" s="89">
        <v>1258</v>
      </c>
      <c r="Y405" s="89">
        <v>1232</v>
      </c>
      <c r="Z405" s="89">
        <v>1166</v>
      </c>
      <c r="AA405" s="89">
        <v>1145</v>
      </c>
      <c r="AB405" s="89">
        <v>1098</v>
      </c>
      <c r="AC405" s="89">
        <v>1060</v>
      </c>
      <c r="AD405" s="89">
        <v>1007</v>
      </c>
      <c r="AE405" s="89">
        <v>919</v>
      </c>
      <c r="AF405" s="89">
        <v>881</v>
      </c>
      <c r="AG405" s="89">
        <v>857</v>
      </c>
      <c r="AH405" s="89">
        <v>806</v>
      </c>
      <c r="AI405" s="89">
        <v>773</v>
      </c>
      <c r="AJ405" s="89">
        <v>985</v>
      </c>
      <c r="AK405" s="89">
        <v>931</v>
      </c>
      <c r="AL405" s="89">
        <v>684</v>
      </c>
      <c r="AM405" s="89">
        <v>652</v>
      </c>
      <c r="AN405" s="89">
        <v>646</v>
      </c>
      <c r="AO405" s="89">
        <v>625</v>
      </c>
      <c r="AP405" s="89">
        <v>602</v>
      </c>
      <c r="AQ405" s="93">
        <v>591</v>
      </c>
      <c r="AR405" s="89">
        <v>574</v>
      </c>
      <c r="AS405" s="89">
        <v>541</v>
      </c>
      <c r="AT405" s="89">
        <v>503.72123938548975</v>
      </c>
      <c r="AU405" s="89">
        <v>473.66337257737541</v>
      </c>
      <c r="AV405" s="89">
        <v>445.42924206070529</v>
      </c>
      <c r="AW405" s="89">
        <v>422.34351247568338</v>
      </c>
      <c r="AX405" s="89">
        <v>399.659134838108</v>
      </c>
      <c r="AY405" s="89">
        <v>380.37419405494802</v>
      </c>
      <c r="AZ405" s="89">
        <v>360.63581373463603</v>
      </c>
      <c r="BA405" s="89">
        <v>344.61919160158868</v>
      </c>
      <c r="BB405" s="89">
        <v>328.90442790879752</v>
      </c>
      <c r="BC405" s="89">
        <v>316.51236158739266</v>
      </c>
      <c r="BD405" s="89">
        <v>304.33959701538697</v>
      </c>
      <c r="BE405" s="89">
        <v>294.05140795883563</v>
      </c>
      <c r="BF405" s="89">
        <v>283.22054356607623</v>
      </c>
      <c r="BG405" s="89">
        <v>273.53400682753272</v>
      </c>
      <c r="BH405" s="89">
        <v>262.97371208237018</v>
      </c>
      <c r="BI405" s="89">
        <v>255.50119520807857</v>
      </c>
      <c r="BJ405" s="89">
        <v>248.39677430172378</v>
      </c>
      <c r="BK405" s="89">
        <v>242.48171317875313</v>
      </c>
      <c r="BL405" s="89">
        <v>235.90909722578363</v>
      </c>
      <c r="BM405" s="89">
        <v>230.27524931999687</v>
      </c>
    </row>
    <row r="406" spans="1:257" ht="12.75" customHeight="1" x14ac:dyDescent="0.4">
      <c r="B406" s="96" t="s">
        <v>48</v>
      </c>
      <c r="C406" s="89" t="s">
        <v>32</v>
      </c>
      <c r="D406" s="89" t="s">
        <v>32</v>
      </c>
      <c r="E406" s="89" t="s">
        <v>32</v>
      </c>
      <c r="F406" s="89" t="s">
        <v>32</v>
      </c>
      <c r="G406" s="89" t="s">
        <v>32</v>
      </c>
      <c r="H406" s="89">
        <v>6070</v>
      </c>
      <c r="I406" s="89">
        <v>5861</v>
      </c>
      <c r="J406" s="89">
        <v>5633</v>
      </c>
      <c r="K406" s="89">
        <v>5682</v>
      </c>
      <c r="L406" s="89">
        <v>6677</v>
      </c>
      <c r="M406" s="89">
        <v>6574</v>
      </c>
      <c r="N406" s="89">
        <v>6360</v>
      </c>
      <c r="O406" s="89">
        <v>6125</v>
      </c>
      <c r="P406" s="89">
        <v>5922</v>
      </c>
      <c r="Q406" s="89">
        <v>5681</v>
      </c>
      <c r="R406" s="89">
        <v>5536</v>
      </c>
      <c r="S406" s="89">
        <v>5318</v>
      </c>
      <c r="T406" s="89">
        <v>4963</v>
      </c>
      <c r="U406" s="89">
        <v>4659</v>
      </c>
      <c r="V406" s="89">
        <v>993</v>
      </c>
      <c r="W406" s="89">
        <v>979</v>
      </c>
      <c r="X406" s="89">
        <v>938</v>
      </c>
      <c r="Y406" s="89">
        <v>913</v>
      </c>
      <c r="Z406" s="89">
        <v>870</v>
      </c>
      <c r="AA406" s="89">
        <v>827</v>
      </c>
      <c r="AB406" s="89">
        <v>803</v>
      </c>
      <c r="AC406" s="89">
        <v>766</v>
      </c>
      <c r="AD406" s="89">
        <v>722</v>
      </c>
      <c r="AE406" s="89">
        <v>630</v>
      </c>
      <c r="AF406" s="89">
        <v>608</v>
      </c>
      <c r="AG406" s="89">
        <v>572</v>
      </c>
      <c r="AH406" s="89">
        <v>554</v>
      </c>
      <c r="AI406" s="89">
        <v>530</v>
      </c>
      <c r="AJ406" s="89">
        <v>667</v>
      </c>
      <c r="AK406" s="89">
        <v>639</v>
      </c>
      <c r="AL406" s="89">
        <v>448</v>
      </c>
      <c r="AM406" s="89">
        <v>414</v>
      </c>
      <c r="AN406" s="89">
        <v>406</v>
      </c>
      <c r="AO406" s="89">
        <v>386</v>
      </c>
      <c r="AP406" s="89">
        <v>365</v>
      </c>
      <c r="AQ406" s="93">
        <v>351</v>
      </c>
      <c r="AR406" s="89">
        <v>334</v>
      </c>
      <c r="AS406" s="89">
        <v>314</v>
      </c>
      <c r="AT406" s="89">
        <v>283.90087350389513</v>
      </c>
      <c r="AU406" s="89">
        <v>260.99617458628927</v>
      </c>
      <c r="AV406" s="89">
        <v>239.9080661650878</v>
      </c>
      <c r="AW406" s="89">
        <v>222.20819905224562</v>
      </c>
      <c r="AX406" s="89">
        <v>204.79956187790958</v>
      </c>
      <c r="AY406" s="89">
        <v>190.8746852100503</v>
      </c>
      <c r="AZ406" s="89">
        <v>177.88041912681911</v>
      </c>
      <c r="BA406" s="89">
        <v>167.55896887272684</v>
      </c>
      <c r="BB406" s="89">
        <v>157.47765709029773</v>
      </c>
      <c r="BC406" s="89">
        <v>149.42392371921051</v>
      </c>
      <c r="BD406" s="89">
        <v>141.54927942099494</v>
      </c>
      <c r="BE406" s="89">
        <v>134.72968552394559</v>
      </c>
      <c r="BF406" s="89">
        <v>127.50455863009302</v>
      </c>
      <c r="BG406" s="89">
        <v>121.69518080921443</v>
      </c>
      <c r="BH406" s="89">
        <v>116.0628772809705</v>
      </c>
      <c r="BI406" s="89">
        <v>111.29142133809728</v>
      </c>
      <c r="BJ406" s="89">
        <v>106.41738699287271</v>
      </c>
      <c r="BK406" s="89">
        <v>102.13968933248725</v>
      </c>
      <c r="BL406" s="89">
        <v>97.868575002203215</v>
      </c>
      <c r="BM406" s="89">
        <v>94.565551285772017</v>
      </c>
    </row>
    <row r="407" spans="1:257" ht="12.75" customHeight="1" x14ac:dyDescent="0.4">
      <c r="B407" s="96" t="s">
        <v>49</v>
      </c>
      <c r="C407" s="89" t="s">
        <v>32</v>
      </c>
      <c r="D407" s="89" t="s">
        <v>32</v>
      </c>
      <c r="E407" s="89" t="s">
        <v>32</v>
      </c>
      <c r="F407" s="89" t="s">
        <v>32</v>
      </c>
      <c r="G407" s="89" t="s">
        <v>32</v>
      </c>
      <c r="H407" s="89">
        <v>5665</v>
      </c>
      <c r="I407" s="89">
        <v>5505</v>
      </c>
      <c r="J407" s="89">
        <v>5329</v>
      </c>
      <c r="K407" s="89">
        <v>5114</v>
      </c>
      <c r="L407" s="89">
        <v>5690</v>
      </c>
      <c r="M407" s="89">
        <v>5655</v>
      </c>
      <c r="N407" s="89">
        <v>5470</v>
      </c>
      <c r="O407" s="89">
        <v>5297</v>
      </c>
      <c r="P407" s="89">
        <v>5165</v>
      </c>
      <c r="Q407" s="89">
        <v>4972</v>
      </c>
      <c r="R407" s="89">
        <v>4866</v>
      </c>
      <c r="S407" s="89">
        <v>4738</v>
      </c>
      <c r="T407" s="89">
        <v>4498</v>
      </c>
      <c r="U407" s="89">
        <v>4322</v>
      </c>
      <c r="V407" s="89">
        <v>720</v>
      </c>
      <c r="W407" s="89">
        <v>729</v>
      </c>
      <c r="X407" s="89">
        <v>697</v>
      </c>
      <c r="Y407" s="89">
        <v>693</v>
      </c>
      <c r="Z407" s="89">
        <v>683</v>
      </c>
      <c r="AA407" s="89">
        <v>660</v>
      </c>
      <c r="AB407" s="89">
        <v>659</v>
      </c>
      <c r="AC407" s="89">
        <v>647</v>
      </c>
      <c r="AD407" s="89">
        <v>635</v>
      </c>
      <c r="AE407" s="89">
        <v>582</v>
      </c>
      <c r="AF407" s="89">
        <v>576</v>
      </c>
      <c r="AG407" s="89">
        <v>573</v>
      </c>
      <c r="AH407" s="89">
        <v>559</v>
      </c>
      <c r="AI407" s="89">
        <v>561</v>
      </c>
      <c r="AJ407" s="89">
        <v>672</v>
      </c>
      <c r="AK407" s="89">
        <v>667</v>
      </c>
      <c r="AL407" s="89">
        <v>545</v>
      </c>
      <c r="AM407" s="89">
        <v>547</v>
      </c>
      <c r="AN407" s="89">
        <v>563</v>
      </c>
      <c r="AO407" s="89">
        <v>579</v>
      </c>
      <c r="AP407" s="89">
        <v>566</v>
      </c>
      <c r="AQ407" s="93">
        <v>571</v>
      </c>
      <c r="AR407" s="89">
        <v>568</v>
      </c>
      <c r="AS407" s="89">
        <v>564</v>
      </c>
      <c r="AT407" s="89">
        <v>541.37660505919848</v>
      </c>
      <c r="AU407" s="89">
        <v>522.89329307841763</v>
      </c>
      <c r="AV407" s="89">
        <v>504.38183865636529</v>
      </c>
      <c r="AW407" s="89">
        <v>487.38441440329552</v>
      </c>
      <c r="AX407" s="89">
        <v>469.42728920933951</v>
      </c>
      <c r="AY407" s="89">
        <v>454.24845454522801</v>
      </c>
      <c r="AZ407" s="89">
        <v>439.12846685828845</v>
      </c>
      <c r="BA407" s="89">
        <v>424.28958419164337</v>
      </c>
      <c r="BB407" s="89">
        <v>408.18037490726419</v>
      </c>
      <c r="BC407" s="89">
        <v>392.82447931755814</v>
      </c>
      <c r="BD407" s="89">
        <v>376.46707795911061</v>
      </c>
      <c r="BE407" s="89">
        <v>361.27142026763977</v>
      </c>
      <c r="BF407" s="89">
        <v>345.61611636968883</v>
      </c>
      <c r="BG407" s="89">
        <v>331.7262769215049</v>
      </c>
      <c r="BH407" s="89">
        <v>317.71702752284546</v>
      </c>
      <c r="BI407" s="89">
        <v>303.98218091843228</v>
      </c>
      <c r="BJ407" s="89">
        <v>289.27782373314767</v>
      </c>
      <c r="BK407" s="89">
        <v>275.9629320140848</v>
      </c>
      <c r="BL407" s="89">
        <v>262.44284658039032</v>
      </c>
      <c r="BM407" s="89">
        <v>250.91224524792779</v>
      </c>
    </row>
    <row r="408" spans="1:257" ht="12.75" customHeight="1" x14ac:dyDescent="0.4">
      <c r="B408" s="96" t="s">
        <v>50</v>
      </c>
      <c r="C408" s="89" t="s">
        <v>32</v>
      </c>
      <c r="D408" s="89" t="s">
        <v>32</v>
      </c>
      <c r="E408" s="89" t="s">
        <v>32</v>
      </c>
      <c r="F408" s="89" t="s">
        <v>32</v>
      </c>
      <c r="G408" s="89" t="s">
        <v>32</v>
      </c>
      <c r="H408" s="89">
        <v>2686</v>
      </c>
      <c r="I408" s="89">
        <v>2608</v>
      </c>
      <c r="J408" s="89">
        <v>2505</v>
      </c>
      <c r="K408" s="89">
        <v>2445</v>
      </c>
      <c r="L408" s="89">
        <v>2790</v>
      </c>
      <c r="M408" s="89">
        <v>2882</v>
      </c>
      <c r="N408" s="89">
        <v>2855</v>
      </c>
      <c r="O408" s="89">
        <v>2779</v>
      </c>
      <c r="P408" s="89">
        <v>2700</v>
      </c>
      <c r="Q408" s="89">
        <v>2597</v>
      </c>
      <c r="R408" s="89">
        <v>2526</v>
      </c>
      <c r="S408" s="89">
        <v>2458</v>
      </c>
      <c r="T408" s="89">
        <v>2320</v>
      </c>
      <c r="U408" s="89">
        <v>2169</v>
      </c>
      <c r="V408" s="89">
        <v>456</v>
      </c>
      <c r="W408" s="89">
        <v>436</v>
      </c>
      <c r="X408" s="89">
        <v>428</v>
      </c>
      <c r="Y408" s="89">
        <v>415</v>
      </c>
      <c r="Z408" s="89">
        <v>397</v>
      </c>
      <c r="AA408" s="89">
        <v>386</v>
      </c>
      <c r="AB408" s="89">
        <v>366</v>
      </c>
      <c r="AC408" s="89">
        <v>346</v>
      </c>
      <c r="AD408" s="89">
        <v>331</v>
      </c>
      <c r="AE408" s="89">
        <v>298</v>
      </c>
      <c r="AF408" s="89">
        <v>273</v>
      </c>
      <c r="AG408" s="89">
        <v>258</v>
      </c>
      <c r="AH408" s="89">
        <v>259</v>
      </c>
      <c r="AI408" s="89">
        <v>249</v>
      </c>
      <c r="AJ408" s="89">
        <v>272</v>
      </c>
      <c r="AK408" s="89">
        <v>262</v>
      </c>
      <c r="AL408" s="89">
        <v>213</v>
      </c>
      <c r="AM408" s="89">
        <v>208</v>
      </c>
      <c r="AN408" s="89">
        <v>202</v>
      </c>
      <c r="AO408" s="89">
        <v>192</v>
      </c>
      <c r="AP408" s="89">
        <v>178</v>
      </c>
      <c r="AQ408" s="93">
        <v>166</v>
      </c>
      <c r="AR408" s="89">
        <v>162</v>
      </c>
      <c r="AS408" s="89">
        <v>161</v>
      </c>
      <c r="AT408" s="89">
        <v>150.72009008401983</v>
      </c>
      <c r="AU408" s="89">
        <v>142.57712654295574</v>
      </c>
      <c r="AV408" s="89">
        <v>134.4777044700113</v>
      </c>
      <c r="AW408" s="89">
        <v>126.77769452310804</v>
      </c>
      <c r="AX408" s="89">
        <v>118.4212840426344</v>
      </c>
      <c r="AY408" s="89">
        <v>110.9450625979789</v>
      </c>
      <c r="AZ408" s="89">
        <v>103.14865289877525</v>
      </c>
      <c r="BA408" s="89">
        <v>96.689883671464486</v>
      </c>
      <c r="BB408" s="89">
        <v>90.541323893509798</v>
      </c>
      <c r="BC408" s="89">
        <v>84.883217289157074</v>
      </c>
      <c r="BD408" s="89">
        <v>79.087909839425265</v>
      </c>
      <c r="BE408" s="89">
        <v>73.767028821263011</v>
      </c>
      <c r="BF408" s="89">
        <v>68.396706186485972</v>
      </c>
      <c r="BG408" s="89">
        <v>64.353342173869351</v>
      </c>
      <c r="BH408" s="89">
        <v>60.645464667533815</v>
      </c>
      <c r="BI408" s="89">
        <v>57.26179185640467</v>
      </c>
      <c r="BJ408" s="89">
        <v>53.899057841552349</v>
      </c>
      <c r="BK408" s="89">
        <v>50.870938029843273</v>
      </c>
      <c r="BL408" s="89">
        <v>47.83798673761612</v>
      </c>
      <c r="BM408" s="89">
        <v>45.174522953973792</v>
      </c>
    </row>
    <row r="409" spans="1:257" ht="12.75" customHeight="1" x14ac:dyDescent="0.4">
      <c r="B409" s="96" t="s">
        <v>51</v>
      </c>
      <c r="C409" s="89" t="s">
        <v>32</v>
      </c>
      <c r="D409" s="89" t="s">
        <v>32</v>
      </c>
      <c r="E409" s="89" t="s">
        <v>32</v>
      </c>
      <c r="F409" s="89" t="s">
        <v>32</v>
      </c>
      <c r="G409" s="89" t="s">
        <v>32</v>
      </c>
      <c r="H409" s="89">
        <v>2918</v>
      </c>
      <c r="I409" s="89">
        <v>2875</v>
      </c>
      <c r="J409" s="89">
        <v>2805</v>
      </c>
      <c r="K409" s="89">
        <v>2743</v>
      </c>
      <c r="L409" s="89">
        <v>3076</v>
      </c>
      <c r="M409" s="89">
        <v>3020</v>
      </c>
      <c r="N409" s="89">
        <v>2939</v>
      </c>
      <c r="O409" s="89">
        <v>2866</v>
      </c>
      <c r="P409" s="89">
        <v>2820</v>
      </c>
      <c r="Q409" s="89">
        <v>2708</v>
      </c>
      <c r="R409" s="89">
        <v>2647</v>
      </c>
      <c r="S409" s="89">
        <v>2590</v>
      </c>
      <c r="T409" s="89">
        <v>2454</v>
      </c>
      <c r="U409" s="89">
        <v>2356</v>
      </c>
      <c r="V409" s="89">
        <v>616</v>
      </c>
      <c r="W409" s="89">
        <v>619</v>
      </c>
      <c r="X409" s="89">
        <v>609</v>
      </c>
      <c r="Y409" s="89">
        <v>610</v>
      </c>
      <c r="Z409" s="89">
        <v>589</v>
      </c>
      <c r="AA409" s="89">
        <v>578</v>
      </c>
      <c r="AB409" s="89">
        <v>543</v>
      </c>
      <c r="AC409" s="89">
        <v>532</v>
      </c>
      <c r="AD409" s="89">
        <v>506</v>
      </c>
      <c r="AE409" s="89">
        <v>457</v>
      </c>
      <c r="AF409" s="89">
        <v>441</v>
      </c>
      <c r="AG409" s="89">
        <v>434</v>
      </c>
      <c r="AH409" s="89">
        <v>425</v>
      </c>
      <c r="AI409" s="89">
        <v>415</v>
      </c>
      <c r="AJ409" s="89">
        <v>431</v>
      </c>
      <c r="AK409" s="89">
        <v>420</v>
      </c>
      <c r="AL409" s="89">
        <v>378</v>
      </c>
      <c r="AM409" s="89">
        <v>360</v>
      </c>
      <c r="AN409" s="89">
        <v>356</v>
      </c>
      <c r="AO409" s="89">
        <v>343</v>
      </c>
      <c r="AP409" s="89">
        <v>336</v>
      </c>
      <c r="AQ409" s="93">
        <v>323</v>
      </c>
      <c r="AR409" s="89">
        <v>318</v>
      </c>
      <c r="AS409" s="89">
        <v>297</v>
      </c>
      <c r="AT409" s="89">
        <v>280.33247333951658</v>
      </c>
      <c r="AU409" s="89">
        <v>264.92013632010276</v>
      </c>
      <c r="AV409" s="89">
        <v>248.93602765358082</v>
      </c>
      <c r="AW409" s="89">
        <v>235.45952502103501</v>
      </c>
      <c r="AX409" s="89">
        <v>222.21876541703932</v>
      </c>
      <c r="AY409" s="89">
        <v>210.75663738933872</v>
      </c>
      <c r="AZ409" s="89">
        <v>198.81689757754157</v>
      </c>
      <c r="BA409" s="89">
        <v>188.64998935579661</v>
      </c>
      <c r="BB409" s="89">
        <v>178.50478788594592</v>
      </c>
      <c r="BC409" s="89">
        <v>169.5294760595707</v>
      </c>
      <c r="BD409" s="89">
        <v>160.27939087730647</v>
      </c>
      <c r="BE409" s="89">
        <v>152.78770078676826</v>
      </c>
      <c r="BF409" s="89">
        <v>145.54430842256625</v>
      </c>
      <c r="BG409" s="89">
        <v>138.53196637338169</v>
      </c>
      <c r="BH409" s="89">
        <v>130.7170911192552</v>
      </c>
      <c r="BI409" s="89">
        <v>123.97306908837163</v>
      </c>
      <c r="BJ409" s="89">
        <v>117.32502149504035</v>
      </c>
      <c r="BK409" s="89">
        <v>111.84040217991605</v>
      </c>
      <c r="BL409" s="89">
        <v>106.3722301627613</v>
      </c>
      <c r="BM409" s="89">
        <v>101.53152078569383</v>
      </c>
    </row>
    <row r="410" spans="1:257" ht="12.75" customHeight="1" x14ac:dyDescent="0.4">
      <c r="B410" s="96" t="s">
        <v>52</v>
      </c>
      <c r="C410" s="89" t="s">
        <v>32</v>
      </c>
      <c r="D410" s="89" t="s">
        <v>32</v>
      </c>
      <c r="E410" s="89" t="s">
        <v>32</v>
      </c>
      <c r="F410" s="89" t="s">
        <v>32</v>
      </c>
      <c r="G410" s="89" t="s">
        <v>32</v>
      </c>
      <c r="H410" s="89">
        <v>1366</v>
      </c>
      <c r="I410" s="89">
        <v>1320</v>
      </c>
      <c r="J410" s="89">
        <v>1265</v>
      </c>
      <c r="K410" s="89">
        <v>1203</v>
      </c>
      <c r="L410" s="89">
        <v>1253</v>
      </c>
      <c r="M410" s="89">
        <v>1239</v>
      </c>
      <c r="N410" s="89">
        <v>1236</v>
      </c>
      <c r="O410" s="89">
        <v>1190</v>
      </c>
      <c r="P410" s="89">
        <v>1129</v>
      </c>
      <c r="Q410" s="89">
        <v>1083</v>
      </c>
      <c r="R410" s="89">
        <v>1045</v>
      </c>
      <c r="S410" s="89">
        <v>996</v>
      </c>
      <c r="T410" s="89">
        <v>925</v>
      </c>
      <c r="U410" s="89">
        <v>886</v>
      </c>
      <c r="V410" s="89">
        <v>96</v>
      </c>
      <c r="W410" s="89">
        <v>92</v>
      </c>
      <c r="X410" s="89">
        <v>88</v>
      </c>
      <c r="Y410" s="89">
        <v>87</v>
      </c>
      <c r="Z410" s="89">
        <v>88</v>
      </c>
      <c r="AA410" s="89">
        <v>83</v>
      </c>
      <c r="AB410" s="89">
        <v>82</v>
      </c>
      <c r="AC410" s="89">
        <v>76</v>
      </c>
      <c r="AD410" s="89">
        <v>75</v>
      </c>
      <c r="AE410" s="89">
        <v>69</v>
      </c>
      <c r="AF410" s="89">
        <v>67</v>
      </c>
      <c r="AG410" s="89">
        <v>66</v>
      </c>
      <c r="AH410" s="89">
        <v>68</v>
      </c>
      <c r="AI410" s="89">
        <v>62</v>
      </c>
      <c r="AJ410" s="89">
        <v>71</v>
      </c>
      <c r="AK410" s="89">
        <v>69</v>
      </c>
      <c r="AL410" s="89">
        <v>63</v>
      </c>
      <c r="AM410" s="89">
        <v>61</v>
      </c>
      <c r="AN410" s="89">
        <v>57</v>
      </c>
      <c r="AO410" s="89">
        <v>57</v>
      </c>
      <c r="AP410" s="89">
        <v>55</v>
      </c>
      <c r="AQ410" s="93">
        <v>47</v>
      </c>
      <c r="AR410" s="89">
        <v>43</v>
      </c>
      <c r="AS410" s="89">
        <v>47</v>
      </c>
      <c r="AT410" s="89">
        <v>44.246553266102637</v>
      </c>
      <c r="AU410" s="89">
        <v>42.249323381620798</v>
      </c>
      <c r="AV410" s="89">
        <v>40.491956155402477</v>
      </c>
      <c r="AW410" s="89">
        <v>38.833050647775963</v>
      </c>
      <c r="AX410" s="89">
        <v>36.970038279786877</v>
      </c>
      <c r="AY410" s="89">
        <v>35.471072826734598</v>
      </c>
      <c r="AZ410" s="89">
        <v>34.023311750011089</v>
      </c>
      <c r="BA410" s="89">
        <v>32.856708483359398</v>
      </c>
      <c r="BB410" s="89">
        <v>31.684942805284663</v>
      </c>
      <c r="BC410" s="89">
        <v>30.414475378543557</v>
      </c>
      <c r="BD410" s="89">
        <v>28.923426843507059</v>
      </c>
      <c r="BE410" s="89">
        <v>27.701059865298703</v>
      </c>
      <c r="BF410" s="89">
        <v>26.527551419096653</v>
      </c>
      <c r="BG410" s="89">
        <v>25.550086431994259</v>
      </c>
      <c r="BH410" s="89">
        <v>24.539651375252333</v>
      </c>
      <c r="BI410" s="89">
        <v>23.611482164876861</v>
      </c>
      <c r="BJ410" s="89">
        <v>22.618040761600923</v>
      </c>
      <c r="BK410" s="89">
        <v>21.67057574320188</v>
      </c>
      <c r="BL410" s="89">
        <v>20.649930836458907</v>
      </c>
      <c r="BM410" s="89">
        <v>19.481002059456387</v>
      </c>
    </row>
    <row r="411" spans="1:257" ht="12.75" customHeight="1" x14ac:dyDescent="0.4">
      <c r="B411" s="96" t="s">
        <v>53</v>
      </c>
      <c r="C411" s="89" t="s">
        <v>32</v>
      </c>
      <c r="D411" s="89" t="s">
        <v>32</v>
      </c>
      <c r="E411" s="89" t="s">
        <v>32</v>
      </c>
      <c r="F411" s="89" t="s">
        <v>32</v>
      </c>
      <c r="G411" s="89" t="s">
        <v>32</v>
      </c>
      <c r="H411" s="89">
        <v>45</v>
      </c>
      <c r="I411" s="89">
        <v>46</v>
      </c>
      <c r="J411" s="89">
        <v>43</v>
      </c>
      <c r="K411" s="89">
        <v>47</v>
      </c>
      <c r="L411" s="89">
        <v>53</v>
      </c>
      <c r="M411" s="89">
        <v>59</v>
      </c>
      <c r="N411" s="89">
        <v>62</v>
      </c>
      <c r="O411" s="89">
        <v>55</v>
      </c>
      <c r="P411" s="89">
        <v>56</v>
      </c>
      <c r="Q411" s="89">
        <v>57</v>
      </c>
      <c r="R411" s="89">
        <v>56</v>
      </c>
      <c r="S411" s="89">
        <v>54</v>
      </c>
      <c r="T411" s="89">
        <v>49</v>
      </c>
      <c r="U411" s="89">
        <v>44</v>
      </c>
      <c r="V411" s="89">
        <v>14</v>
      </c>
      <c r="W411" s="89">
        <v>15</v>
      </c>
      <c r="X411" s="89">
        <v>13</v>
      </c>
      <c r="Y411" s="89">
        <v>14</v>
      </c>
      <c r="Z411" s="89">
        <v>14</v>
      </c>
      <c r="AA411" s="89">
        <v>13</v>
      </c>
      <c r="AB411" s="89">
        <v>12</v>
      </c>
      <c r="AC411" s="89">
        <v>12</v>
      </c>
      <c r="AD411" s="89">
        <v>13</v>
      </c>
      <c r="AE411" s="89">
        <v>12</v>
      </c>
      <c r="AF411" s="89">
        <v>12</v>
      </c>
      <c r="AG411" s="89">
        <v>12</v>
      </c>
      <c r="AH411" s="89">
        <v>12</v>
      </c>
      <c r="AI411" s="89">
        <v>11</v>
      </c>
      <c r="AJ411" s="89">
        <v>9</v>
      </c>
      <c r="AK411" s="89">
        <v>10</v>
      </c>
      <c r="AL411" s="89">
        <v>9</v>
      </c>
      <c r="AM411" s="89">
        <v>10</v>
      </c>
      <c r="AN411" s="89">
        <v>11</v>
      </c>
      <c r="AO411" s="89">
        <v>9</v>
      </c>
      <c r="AP411" s="89">
        <v>8</v>
      </c>
      <c r="AQ411" s="93">
        <v>8</v>
      </c>
      <c r="AR411" s="89">
        <v>9</v>
      </c>
      <c r="AS411" s="89">
        <v>6</v>
      </c>
      <c r="AT411" s="89">
        <v>5.8022091720758908</v>
      </c>
      <c r="AU411" s="89">
        <v>5.6108165095324125</v>
      </c>
      <c r="AV411" s="89">
        <v>5.4093200372244041</v>
      </c>
      <c r="AW411" s="89">
        <v>5.2186966146929308</v>
      </c>
      <c r="AX411" s="89">
        <v>5.0191838214977338</v>
      </c>
      <c r="AY411" s="89">
        <v>4.831553795481625</v>
      </c>
      <c r="AZ411" s="89">
        <v>4.6361122823898313</v>
      </c>
      <c r="BA411" s="89">
        <v>4.4535883265147049</v>
      </c>
      <c r="BB411" s="89">
        <v>4.2641600663886265</v>
      </c>
      <c r="BC411" s="89">
        <v>4.0883961271142937</v>
      </c>
      <c r="BD411" s="89">
        <v>3.9060728120283557</v>
      </c>
      <c r="BE411" s="89">
        <v>3.737798075063921</v>
      </c>
      <c r="BF411" s="89">
        <v>3.5635962342166465</v>
      </c>
      <c r="BG411" s="89">
        <v>3.4030109706851022</v>
      </c>
      <c r="BH411" s="89">
        <v>3.2372602119397413</v>
      </c>
      <c r="BI411" s="89">
        <v>3.0844822270344991</v>
      </c>
      <c r="BJ411" s="89">
        <v>2.9271689242773107</v>
      </c>
      <c r="BK411" s="89">
        <v>2.7821690116982438</v>
      </c>
      <c r="BL411" s="89">
        <v>2.6321844259827003</v>
      </c>
      <c r="BM411" s="89">
        <v>2.4943675246272505</v>
      </c>
    </row>
    <row r="412" spans="1:257" ht="12.75" customHeight="1" x14ac:dyDescent="0.4">
      <c r="B412" s="96" t="s">
        <v>54</v>
      </c>
      <c r="C412" s="89" t="s">
        <v>32</v>
      </c>
      <c r="D412" s="89" t="s">
        <v>32</v>
      </c>
      <c r="E412" s="89" t="s">
        <v>32</v>
      </c>
      <c r="F412" s="89" t="s">
        <v>32</v>
      </c>
      <c r="G412" s="89" t="s">
        <v>32</v>
      </c>
      <c r="H412" s="89">
        <v>303</v>
      </c>
      <c r="I412" s="89">
        <v>296</v>
      </c>
      <c r="J412" s="89">
        <v>297</v>
      </c>
      <c r="K412" s="89">
        <v>284</v>
      </c>
      <c r="L412" s="89">
        <v>342</v>
      </c>
      <c r="M412" s="89">
        <v>358</v>
      </c>
      <c r="N412" s="89">
        <v>354</v>
      </c>
      <c r="O412" s="89">
        <v>348</v>
      </c>
      <c r="P412" s="89">
        <v>349</v>
      </c>
      <c r="Q412" s="89">
        <v>342</v>
      </c>
      <c r="R412" s="89">
        <v>340</v>
      </c>
      <c r="S412" s="89">
        <v>329</v>
      </c>
      <c r="T412" s="89">
        <v>317</v>
      </c>
      <c r="U412" s="89">
        <v>303</v>
      </c>
      <c r="V412" s="89">
        <v>68</v>
      </c>
      <c r="W412" s="89">
        <v>68</v>
      </c>
      <c r="X412" s="89">
        <v>70</v>
      </c>
      <c r="Y412" s="89">
        <v>70</v>
      </c>
      <c r="Z412" s="89">
        <v>72</v>
      </c>
      <c r="AA412" s="89">
        <v>72</v>
      </c>
      <c r="AB412" s="89">
        <v>74</v>
      </c>
      <c r="AC412" s="89">
        <v>72</v>
      </c>
      <c r="AD412" s="89">
        <v>74</v>
      </c>
      <c r="AE412" s="89">
        <v>59</v>
      </c>
      <c r="AF412" s="89">
        <v>55</v>
      </c>
      <c r="AG412" s="89">
        <v>53</v>
      </c>
      <c r="AH412" s="89">
        <v>56</v>
      </c>
      <c r="AI412" s="89">
        <v>54</v>
      </c>
      <c r="AJ412" s="89">
        <v>53</v>
      </c>
      <c r="AK412" s="89">
        <v>48</v>
      </c>
      <c r="AL412" s="89">
        <v>47</v>
      </c>
      <c r="AM412" s="89">
        <v>47</v>
      </c>
      <c r="AN412" s="89">
        <v>46</v>
      </c>
      <c r="AO412" s="89">
        <v>47</v>
      </c>
      <c r="AP412" s="89">
        <v>46</v>
      </c>
      <c r="AQ412" s="93">
        <v>43</v>
      </c>
      <c r="AR412" s="89">
        <v>43</v>
      </c>
      <c r="AS412" s="89">
        <v>41</v>
      </c>
      <c r="AT412" s="89">
        <v>39.670765016819132</v>
      </c>
      <c r="AU412" s="89">
        <v>38.425341882749308</v>
      </c>
      <c r="AV412" s="89">
        <v>37.063254201678546</v>
      </c>
      <c r="AW412" s="89">
        <v>35.902492436798866</v>
      </c>
      <c r="AX412" s="89">
        <v>34.666722063324414</v>
      </c>
      <c r="AY412" s="89">
        <v>33.331679384094741</v>
      </c>
      <c r="AZ412" s="89">
        <v>31.739288274248793</v>
      </c>
      <c r="BA412" s="89">
        <v>30.292810384153654</v>
      </c>
      <c r="BB412" s="89">
        <v>28.825607522450809</v>
      </c>
      <c r="BC412" s="89">
        <v>27.744803139444912</v>
      </c>
      <c r="BD412" s="89">
        <v>26.745000976947495</v>
      </c>
      <c r="BE412" s="89">
        <v>25.747361153629072</v>
      </c>
      <c r="BF412" s="89">
        <v>24.611569833650492</v>
      </c>
      <c r="BG412" s="89">
        <v>23.557454701375264</v>
      </c>
      <c r="BH412" s="89">
        <v>22.437221253191865</v>
      </c>
      <c r="BI412" s="89">
        <v>21.626112085993782</v>
      </c>
      <c r="BJ412" s="89">
        <v>20.896301962866119</v>
      </c>
      <c r="BK412" s="89">
        <v>20.119834429275443</v>
      </c>
      <c r="BL412" s="89">
        <v>19.181295402902606</v>
      </c>
      <c r="BM412" s="89">
        <v>18.276254058965833</v>
      </c>
    </row>
    <row r="413" spans="1:257" ht="12.75" customHeight="1" x14ac:dyDescent="0.4">
      <c r="B413" s="96" t="s">
        <v>58</v>
      </c>
      <c r="C413" s="89" t="s">
        <v>32</v>
      </c>
      <c r="D413" s="89" t="s">
        <v>32</v>
      </c>
      <c r="E413" s="89" t="s">
        <v>32</v>
      </c>
      <c r="F413" s="89" t="s">
        <v>32</v>
      </c>
      <c r="G413" s="89" t="s">
        <v>32</v>
      </c>
      <c r="H413" s="89">
        <v>0</v>
      </c>
      <c r="I413" s="89">
        <v>0</v>
      </c>
      <c r="J413" s="89">
        <v>0</v>
      </c>
      <c r="K413" s="89">
        <v>0</v>
      </c>
      <c r="L413" s="89">
        <v>0</v>
      </c>
      <c r="M413" s="89">
        <v>0</v>
      </c>
      <c r="N413" s="89">
        <v>0</v>
      </c>
      <c r="O413" s="89">
        <v>0</v>
      </c>
      <c r="P413" s="89">
        <v>0</v>
      </c>
      <c r="Q413" s="89">
        <v>0</v>
      </c>
      <c r="R413" s="89">
        <v>0</v>
      </c>
      <c r="S413" s="89">
        <v>22</v>
      </c>
      <c r="T413" s="89">
        <v>20</v>
      </c>
      <c r="U413" s="89">
        <v>19</v>
      </c>
      <c r="V413" s="89">
        <v>1</v>
      </c>
      <c r="W413" s="89">
        <v>2</v>
      </c>
      <c r="X413" s="89">
        <v>2</v>
      </c>
      <c r="Y413" s="89">
        <v>2</v>
      </c>
      <c r="Z413" s="89">
        <v>2</v>
      </c>
      <c r="AA413" s="89">
        <v>2</v>
      </c>
      <c r="AB413" s="89">
        <v>2</v>
      </c>
      <c r="AC413" s="89">
        <v>2</v>
      </c>
      <c r="AD413" s="89">
        <v>2</v>
      </c>
      <c r="AE413" s="89">
        <v>2</v>
      </c>
      <c r="AF413" s="89">
        <v>3</v>
      </c>
      <c r="AG413" s="89">
        <v>2</v>
      </c>
      <c r="AH413" s="89">
        <v>2</v>
      </c>
      <c r="AI413" s="89">
        <v>4</v>
      </c>
      <c r="AJ413" s="89">
        <v>4</v>
      </c>
      <c r="AK413" s="89">
        <v>4</v>
      </c>
      <c r="AL413" s="89">
        <v>2</v>
      </c>
      <c r="AM413" s="89">
        <v>2</v>
      </c>
      <c r="AN413" s="89">
        <v>1</v>
      </c>
      <c r="AO413" s="89">
        <v>2</v>
      </c>
      <c r="AP413" s="89">
        <v>1</v>
      </c>
      <c r="AQ413" s="93">
        <v>1</v>
      </c>
      <c r="AR413" s="89">
        <v>1</v>
      </c>
      <c r="AS413" s="89">
        <v>1</v>
      </c>
      <c r="AT413" s="89">
        <v>1.2222985064490786</v>
      </c>
      <c r="AU413" s="89">
        <v>1.4739059669749395</v>
      </c>
      <c r="AV413" s="89">
        <v>1.7494248972175228</v>
      </c>
      <c r="AW413" s="89">
        <v>1.9369844856579448</v>
      </c>
      <c r="AX413" s="89">
        <v>2.0487409215483012</v>
      </c>
      <c r="AY413" s="89">
        <v>2.1510031141788204</v>
      </c>
      <c r="AZ413" s="89">
        <v>2.2343466251305131</v>
      </c>
      <c r="BA413" s="89">
        <v>2.2442225315190854</v>
      </c>
      <c r="BB413" s="89">
        <v>2.1920233371864128</v>
      </c>
      <c r="BC413" s="89">
        <v>2.1431628663803508</v>
      </c>
      <c r="BD413" s="89">
        <v>2.0937122687319061</v>
      </c>
      <c r="BE413" s="89">
        <v>2.0495743514237006</v>
      </c>
      <c r="BF413" s="89">
        <v>1.9996965098634973</v>
      </c>
      <c r="BG413" s="89">
        <v>1.9482997617146793</v>
      </c>
      <c r="BH413" s="89">
        <v>1.8945509224258785</v>
      </c>
      <c r="BI413" s="89">
        <v>1.8409378792081839</v>
      </c>
      <c r="BJ413" s="89">
        <v>1.781636746288541</v>
      </c>
      <c r="BK413" s="89">
        <v>1.7226290877482597</v>
      </c>
      <c r="BL413" s="89">
        <v>1.6575915499680036</v>
      </c>
      <c r="BM413" s="89">
        <v>1.5919136775592619</v>
      </c>
    </row>
    <row r="414" spans="1:257" ht="12.75" customHeight="1" x14ac:dyDescent="0.4">
      <c r="B414" s="96" t="s">
        <v>59</v>
      </c>
      <c r="C414" s="96" t="s">
        <v>32</v>
      </c>
      <c r="D414" s="96" t="s">
        <v>32</v>
      </c>
      <c r="E414" s="96" t="s">
        <v>32</v>
      </c>
      <c r="F414" s="96" t="s">
        <v>32</v>
      </c>
      <c r="G414" s="96" t="s">
        <v>32</v>
      </c>
      <c r="H414" s="96">
        <v>28078</v>
      </c>
      <c r="I414" s="96">
        <v>27184</v>
      </c>
      <c r="J414" s="96">
        <v>26114</v>
      </c>
      <c r="K414" s="96">
        <v>25394</v>
      </c>
      <c r="L414" s="96">
        <v>28853</v>
      </c>
      <c r="M414" s="96">
        <v>28909</v>
      </c>
      <c r="N414" s="96">
        <v>28048</v>
      </c>
      <c r="O414" s="96">
        <v>27115</v>
      </c>
      <c r="P414" s="96">
        <v>26318</v>
      </c>
      <c r="Q414" s="96">
        <v>25328</v>
      </c>
      <c r="R414" s="96">
        <v>24692</v>
      </c>
      <c r="S414" s="96">
        <v>23957</v>
      </c>
      <c r="T414" s="96">
        <v>22537</v>
      </c>
      <c r="U414" s="96">
        <v>21373</v>
      </c>
      <c r="V414" s="96">
        <v>4240</v>
      </c>
      <c r="W414" s="96">
        <v>4230</v>
      </c>
      <c r="X414" s="96">
        <v>4103</v>
      </c>
      <c r="Y414" s="96">
        <v>4036</v>
      </c>
      <c r="Z414" s="96">
        <v>3881</v>
      </c>
      <c r="AA414" s="96">
        <v>3766</v>
      </c>
      <c r="AB414" s="96">
        <v>3639</v>
      </c>
      <c r="AC414" s="96">
        <v>3513</v>
      </c>
      <c r="AD414" s="96">
        <v>3365</v>
      </c>
      <c r="AE414" s="96">
        <v>3028</v>
      </c>
      <c r="AF414" s="96">
        <v>2916</v>
      </c>
      <c r="AG414" s="96">
        <v>2827</v>
      </c>
      <c r="AH414" s="96">
        <v>2741</v>
      </c>
      <c r="AI414" s="96">
        <v>2659</v>
      </c>
      <c r="AJ414" s="96">
        <v>3164</v>
      </c>
      <c r="AK414" s="96">
        <v>3050</v>
      </c>
      <c r="AL414" s="96">
        <v>2389</v>
      </c>
      <c r="AM414" s="96">
        <v>2301</v>
      </c>
      <c r="AN414" s="96">
        <v>2288</v>
      </c>
      <c r="AO414" s="96">
        <v>2240</v>
      </c>
      <c r="AP414" s="96">
        <v>2157</v>
      </c>
      <c r="AQ414" s="122">
        <v>2101</v>
      </c>
      <c r="AR414" s="96">
        <v>2052</v>
      </c>
      <c r="AS414" s="96">
        <v>1972</v>
      </c>
      <c r="AT414" s="96">
        <v>1850.993107325703</v>
      </c>
      <c r="AU414" s="96">
        <v>1752.8094908466737</v>
      </c>
      <c r="AV414" s="96">
        <v>1657.8468342969427</v>
      </c>
      <c r="AW414" s="96">
        <v>1576.0645696597931</v>
      </c>
      <c r="AX414" s="96">
        <v>1493.2307204712561</v>
      </c>
      <c r="AY414" s="96">
        <v>1422.9843429175235</v>
      </c>
      <c r="AZ414" s="96">
        <v>1352.2433091288403</v>
      </c>
      <c r="BA414" s="96">
        <v>1291.6549474195053</v>
      </c>
      <c r="BB414" s="96">
        <v>1230.5753054166998</v>
      </c>
      <c r="BC414" s="96">
        <v>1177.5642954823415</v>
      </c>
      <c r="BD414" s="96">
        <v>1123.3914680145099</v>
      </c>
      <c r="BE414" s="96">
        <v>1075.84303680429</v>
      </c>
      <c r="BF414" s="96">
        <v>1026.9846471708879</v>
      </c>
      <c r="BG414" s="96">
        <v>984.29962497149245</v>
      </c>
      <c r="BH414" s="96">
        <v>940.22485643645632</v>
      </c>
      <c r="BI414" s="96">
        <v>902.17267276540224</v>
      </c>
      <c r="BJ414" s="96">
        <v>863.53921276018082</v>
      </c>
      <c r="BK414" s="96">
        <v>829.59088300754229</v>
      </c>
      <c r="BL414" s="96">
        <v>794.55173792304413</v>
      </c>
      <c r="BM414" s="96">
        <v>764.30262691462121</v>
      </c>
      <c r="BN414" s="134"/>
      <c r="BO414" s="96"/>
      <c r="BP414" s="96"/>
      <c r="BQ414" s="96"/>
    </row>
    <row r="415" spans="1:257" ht="12.75" customHeight="1" x14ac:dyDescent="0.4">
      <c r="A415" s="94"/>
      <c r="B415" s="96" t="s">
        <v>12</v>
      </c>
    </row>
    <row r="416" spans="1:257" ht="12.75" customHeight="1" x14ac:dyDescent="0.4">
      <c r="A416" s="94"/>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349"/>
      <c r="AR416" s="96"/>
      <c r="AS416" s="94"/>
      <c r="AT416" s="96"/>
      <c r="AU416" s="94"/>
      <c r="AV416" s="96"/>
      <c r="AW416" s="94"/>
      <c r="AX416" s="96"/>
      <c r="AY416" s="94"/>
      <c r="AZ416" s="96"/>
      <c r="BA416" s="94"/>
      <c r="BB416" s="96"/>
      <c r="BC416" s="94"/>
      <c r="BD416" s="96"/>
      <c r="BE416" s="94"/>
      <c r="BF416" s="96"/>
      <c r="BG416" s="94"/>
      <c r="BH416" s="96"/>
      <c r="BI416" s="94"/>
      <c r="BJ416" s="96"/>
      <c r="BK416" s="359"/>
      <c r="BL416" s="359"/>
      <c r="BM416" s="367"/>
      <c r="BN416" s="364"/>
      <c r="BO416" s="96"/>
      <c r="BP416" s="94"/>
      <c r="BQ416" s="96"/>
      <c r="BR416" s="94"/>
      <c r="BS416" s="96"/>
      <c r="BT416" s="94"/>
      <c r="BU416" s="96"/>
      <c r="BV416" s="94"/>
      <c r="BW416" s="96"/>
      <c r="BX416" s="94"/>
      <c r="BY416" s="96"/>
      <c r="BZ416" s="94"/>
      <c r="CA416" s="96"/>
      <c r="CB416" s="94"/>
      <c r="CC416" s="96"/>
      <c r="CE416" s="96"/>
      <c r="CG416" s="96"/>
      <c r="CI416" s="96"/>
      <c r="CK416" s="96"/>
      <c r="CM416" s="96"/>
      <c r="CO416" s="96"/>
      <c r="CQ416" s="96"/>
      <c r="CS416" s="96"/>
      <c r="CU416" s="96"/>
      <c r="CW416" s="96"/>
      <c r="CY416" s="96"/>
      <c r="DA416" s="96"/>
      <c r="DC416" s="96"/>
      <c r="DE416" s="96"/>
      <c r="DG416" s="96"/>
      <c r="DI416" s="96"/>
      <c r="DK416" s="96"/>
      <c r="DM416" s="96"/>
      <c r="DO416" s="96"/>
      <c r="DQ416" s="96"/>
      <c r="DS416" s="96"/>
      <c r="DU416" s="96"/>
      <c r="DW416" s="96"/>
      <c r="DY416" s="96"/>
      <c r="EA416" s="96"/>
      <c r="EC416" s="96"/>
      <c r="EE416" s="96"/>
      <c r="EG416" s="96"/>
      <c r="EI416" s="96"/>
      <c r="EK416" s="96"/>
      <c r="EM416" s="96"/>
      <c r="EO416" s="96"/>
      <c r="EQ416" s="96"/>
      <c r="ES416" s="96"/>
      <c r="EU416" s="96"/>
      <c r="EW416" s="96"/>
      <c r="EY416" s="96"/>
      <c r="FA416" s="96"/>
      <c r="FC416" s="96"/>
      <c r="FE416" s="96"/>
      <c r="FG416" s="96"/>
      <c r="FI416" s="96"/>
      <c r="FK416" s="96"/>
      <c r="FM416" s="96"/>
      <c r="FO416" s="96"/>
      <c r="FQ416" s="96"/>
      <c r="FS416" s="96"/>
      <c r="FU416" s="96"/>
      <c r="FW416" s="96"/>
      <c r="FY416" s="96"/>
      <c r="GA416" s="96"/>
      <c r="GC416" s="96"/>
      <c r="GE416" s="96"/>
      <c r="GG416" s="96"/>
      <c r="GI416" s="96"/>
      <c r="GK416" s="96"/>
      <c r="GM416" s="96"/>
      <c r="GO416" s="96"/>
      <c r="GQ416" s="96"/>
      <c r="GS416" s="96"/>
      <c r="GU416" s="96"/>
      <c r="GW416" s="96"/>
      <c r="GY416" s="96"/>
      <c r="HA416" s="96"/>
      <c r="HC416" s="96"/>
      <c r="HE416" s="96"/>
      <c r="HG416" s="96"/>
      <c r="HI416" s="96"/>
      <c r="HK416" s="96"/>
      <c r="HM416" s="96"/>
      <c r="HO416" s="96"/>
      <c r="HQ416" s="96"/>
      <c r="HS416" s="96"/>
      <c r="HU416" s="96"/>
      <c r="HW416" s="96"/>
      <c r="HY416" s="96"/>
      <c r="IA416" s="96"/>
      <c r="IC416" s="96"/>
      <c r="IE416" s="96"/>
      <c r="IG416" s="96"/>
      <c r="II416" s="96"/>
      <c r="IK416" s="96"/>
      <c r="IM416" s="96"/>
      <c r="IO416" s="96"/>
      <c r="IQ416" s="96"/>
      <c r="IS416" s="96"/>
      <c r="IU416" s="96"/>
      <c r="IW416" s="96"/>
    </row>
    <row r="417" spans="1:77" ht="12.75" customHeight="1" x14ac:dyDescent="0.4">
      <c r="A417" s="94"/>
    </row>
    <row r="418" spans="1:77" ht="12.75" customHeight="1" x14ac:dyDescent="0.4">
      <c r="A418" s="94"/>
    </row>
    <row r="419" spans="1:77" ht="12.75" customHeight="1" x14ac:dyDescent="0.4">
      <c r="A419" s="94"/>
    </row>
    <row r="420" spans="1:77" ht="12.75" customHeight="1" x14ac:dyDescent="0.4">
      <c r="A420" s="94"/>
    </row>
    <row r="421" spans="1:77" ht="12.75" customHeight="1" x14ac:dyDescent="0.4">
      <c r="A421" s="94"/>
    </row>
    <row r="422" spans="1:77" ht="12.75" customHeight="1" x14ac:dyDescent="0.4">
      <c r="A422" s="94"/>
    </row>
    <row r="423" spans="1:77" ht="12.75" customHeight="1" x14ac:dyDescent="0.4">
      <c r="A423" s="94"/>
      <c r="BV423" s="140"/>
      <c r="BW423" s="140"/>
      <c r="BX423" s="140"/>
      <c r="BY423" s="140"/>
    </row>
    <row r="425" spans="1:77" ht="12.75" customHeight="1" x14ac:dyDescent="0.4">
      <c r="A425" s="104" t="s">
        <v>6</v>
      </c>
      <c r="BM425" s="368"/>
      <c r="BN425" s="365"/>
      <c r="BO425" s="140"/>
      <c r="BP425" s="140"/>
      <c r="BQ425" s="140"/>
      <c r="BR425" s="140"/>
      <c r="BS425" s="140"/>
      <c r="BT425" s="140"/>
      <c r="BU425" s="140"/>
    </row>
    <row r="426" spans="1:77" ht="12.75" customHeight="1" x14ac:dyDescent="0.4">
      <c r="B426" s="96" t="s">
        <v>55</v>
      </c>
      <c r="C426" s="89" t="s">
        <v>32</v>
      </c>
      <c r="D426" s="89" t="s">
        <v>32</v>
      </c>
      <c r="E426" s="89" t="s">
        <v>32</v>
      </c>
      <c r="F426" s="89" t="s">
        <v>32</v>
      </c>
      <c r="G426" s="89">
        <v>88641.00112851533</v>
      </c>
      <c r="H426" s="89">
        <v>87395</v>
      </c>
      <c r="I426" s="89">
        <v>86433</v>
      </c>
      <c r="J426" s="89">
        <v>84866</v>
      </c>
      <c r="K426" s="89">
        <v>83590</v>
      </c>
      <c r="L426" s="89">
        <v>83665</v>
      </c>
      <c r="M426" s="89">
        <v>82362</v>
      </c>
      <c r="N426" s="89">
        <v>80714</v>
      </c>
      <c r="O426" s="89">
        <v>79450</v>
      </c>
      <c r="P426" s="89">
        <v>77775</v>
      </c>
      <c r="Q426" s="89">
        <v>76187</v>
      </c>
      <c r="R426" s="89">
        <v>74742</v>
      </c>
      <c r="S426" s="89">
        <v>73417</v>
      </c>
      <c r="T426" s="89">
        <v>71472</v>
      </c>
      <c r="U426" s="89">
        <v>69844</v>
      </c>
      <c r="V426" s="89">
        <v>65694</v>
      </c>
      <c r="W426" s="89">
        <v>64155</v>
      </c>
      <c r="X426" s="89">
        <v>62386</v>
      </c>
      <c r="Y426" s="89">
        <v>60541</v>
      </c>
      <c r="Z426" s="89">
        <v>58866</v>
      </c>
      <c r="AA426" s="89">
        <v>57036</v>
      </c>
      <c r="AB426" s="89">
        <v>55225</v>
      </c>
      <c r="AC426" s="89">
        <v>53534</v>
      </c>
      <c r="AD426" s="89">
        <v>51586</v>
      </c>
      <c r="AE426" s="89">
        <v>50417</v>
      </c>
      <c r="AF426" s="89">
        <v>48447</v>
      </c>
      <c r="AG426" s="89">
        <v>46754</v>
      </c>
      <c r="AH426" s="89">
        <v>44961</v>
      </c>
      <c r="AI426" s="89">
        <v>43234</v>
      </c>
      <c r="AJ426" s="89">
        <v>41212</v>
      </c>
      <c r="AK426" s="89">
        <v>39695</v>
      </c>
      <c r="AL426" s="89">
        <v>37577</v>
      </c>
      <c r="AM426" s="89">
        <v>36263</v>
      </c>
      <c r="AN426" s="89">
        <v>34792</v>
      </c>
      <c r="AO426" s="89">
        <v>33591</v>
      </c>
      <c r="AP426" s="89">
        <v>32038</v>
      </c>
      <c r="AQ426" s="93">
        <v>31280</v>
      </c>
      <c r="AR426" s="89">
        <v>30220</v>
      </c>
      <c r="AS426" s="89">
        <v>28896</v>
      </c>
      <c r="AT426" s="89">
        <v>27697.143646740533</v>
      </c>
      <c r="AU426" s="89">
        <v>26650.849933638179</v>
      </c>
      <c r="AV426" s="89">
        <v>25576.849119218165</v>
      </c>
      <c r="AW426" s="89">
        <v>24652.298333911745</v>
      </c>
      <c r="AX426" s="89">
        <v>23703.289225202818</v>
      </c>
      <c r="AY426" s="89">
        <v>22884.528655796279</v>
      </c>
      <c r="AZ426" s="89">
        <v>22046.820975803705</v>
      </c>
      <c r="BA426" s="89">
        <v>21318.476874073724</v>
      </c>
      <c r="BB426" s="89">
        <v>20571.865229833533</v>
      </c>
      <c r="BC426" s="89">
        <v>19933.396275177311</v>
      </c>
      <c r="BD426" s="89">
        <v>19284.590768756476</v>
      </c>
      <c r="BE426" s="89">
        <v>18729.996971527147</v>
      </c>
      <c r="BF426" s="89">
        <v>18169.796664712761</v>
      </c>
      <c r="BG426" s="89">
        <v>17690.906999554947</v>
      </c>
      <c r="BH426" s="89">
        <v>17211.867253934517</v>
      </c>
      <c r="BI426" s="89">
        <v>16812.479241719004</v>
      </c>
      <c r="BJ426" s="89">
        <v>16410.873626756133</v>
      </c>
      <c r="BK426" s="89">
        <v>16058.746776601578</v>
      </c>
      <c r="BL426" s="89">
        <v>15691.454329008513</v>
      </c>
      <c r="BM426" s="89">
        <v>15361.835739371762</v>
      </c>
    </row>
    <row r="427" spans="1:77" ht="12.75" customHeight="1" x14ac:dyDescent="0.4">
      <c r="B427" s="96" t="s">
        <v>48</v>
      </c>
      <c r="C427" s="89" t="s">
        <v>32</v>
      </c>
      <c r="D427" s="89" t="s">
        <v>32</v>
      </c>
      <c r="E427" s="89" t="s">
        <v>32</v>
      </c>
      <c r="F427" s="89" t="s">
        <v>32</v>
      </c>
      <c r="G427" s="89">
        <v>61992.798266600461</v>
      </c>
      <c r="H427" s="89">
        <v>60512</v>
      </c>
      <c r="I427" s="89">
        <v>59716</v>
      </c>
      <c r="J427" s="89">
        <v>58741</v>
      </c>
      <c r="K427" s="89">
        <v>57847</v>
      </c>
      <c r="L427" s="89">
        <v>58004</v>
      </c>
      <c r="M427" s="89">
        <v>57150</v>
      </c>
      <c r="N427" s="89">
        <v>55943</v>
      </c>
      <c r="O427" s="89">
        <v>55035</v>
      </c>
      <c r="P427" s="89">
        <v>53815</v>
      </c>
      <c r="Q427" s="89">
        <v>52702</v>
      </c>
      <c r="R427" s="89">
        <v>51711</v>
      </c>
      <c r="S427" s="89">
        <v>50767</v>
      </c>
      <c r="T427" s="89">
        <v>49347</v>
      </c>
      <c r="U427" s="89">
        <v>48242</v>
      </c>
      <c r="V427" s="89">
        <v>44951</v>
      </c>
      <c r="W427" s="89">
        <v>43820</v>
      </c>
      <c r="X427" s="89">
        <v>42639</v>
      </c>
      <c r="Y427" s="89">
        <v>41389</v>
      </c>
      <c r="Z427" s="89">
        <v>40053</v>
      </c>
      <c r="AA427" s="89">
        <v>38783</v>
      </c>
      <c r="AB427" s="89">
        <v>37581</v>
      </c>
      <c r="AC427" s="89">
        <v>36312</v>
      </c>
      <c r="AD427" s="89">
        <v>34963</v>
      </c>
      <c r="AE427" s="89">
        <v>34024</v>
      </c>
      <c r="AF427" s="89">
        <v>32679</v>
      </c>
      <c r="AG427" s="89">
        <v>31415</v>
      </c>
      <c r="AH427" s="89">
        <v>30176</v>
      </c>
      <c r="AI427" s="89">
        <v>28979</v>
      </c>
      <c r="AJ427" s="89">
        <v>27551</v>
      </c>
      <c r="AK427" s="89">
        <v>26583</v>
      </c>
      <c r="AL427" s="89">
        <v>25119</v>
      </c>
      <c r="AM427" s="89">
        <v>24087</v>
      </c>
      <c r="AN427" s="89">
        <v>23064</v>
      </c>
      <c r="AO427" s="89">
        <v>22123</v>
      </c>
      <c r="AP427" s="89">
        <v>21055</v>
      </c>
      <c r="AQ427" s="93">
        <v>20574</v>
      </c>
      <c r="AR427" s="89">
        <v>19839</v>
      </c>
      <c r="AS427" s="89">
        <v>18898</v>
      </c>
      <c r="AT427" s="89">
        <v>18082.11729611718</v>
      </c>
      <c r="AU427" s="89">
        <v>17363.374597526308</v>
      </c>
      <c r="AV427" s="89">
        <v>16620.769579668133</v>
      </c>
      <c r="AW427" s="89">
        <v>15983.470300986206</v>
      </c>
      <c r="AX427" s="89">
        <v>15331.382452931353</v>
      </c>
      <c r="AY427" s="89">
        <v>14776.401646725441</v>
      </c>
      <c r="AZ427" s="89">
        <v>14214.507590231144</v>
      </c>
      <c r="BA427" s="89">
        <v>13735.447112971258</v>
      </c>
      <c r="BB427" s="89">
        <v>13245.642157239405</v>
      </c>
      <c r="BC427" s="89">
        <v>12828.756118123683</v>
      </c>
      <c r="BD427" s="89">
        <v>12406.169141138476</v>
      </c>
      <c r="BE427" s="89">
        <v>12048.390299267643</v>
      </c>
      <c r="BF427" s="89">
        <v>11686.0555029685</v>
      </c>
      <c r="BG427" s="89">
        <v>11372.857311721613</v>
      </c>
      <c r="BH427" s="89">
        <v>11051.601097394549</v>
      </c>
      <c r="BI427" s="89">
        <v>10771.329732249369</v>
      </c>
      <c r="BJ427" s="89">
        <v>10483.519386429758</v>
      </c>
      <c r="BK427" s="89">
        <v>10237.117113468799</v>
      </c>
      <c r="BL427" s="89">
        <v>9985.2141237684482</v>
      </c>
      <c r="BM427" s="89">
        <v>9748.7576387941626</v>
      </c>
    </row>
    <row r="428" spans="1:77" ht="12.75" customHeight="1" x14ac:dyDescent="0.4">
      <c r="B428" s="96" t="s">
        <v>49</v>
      </c>
      <c r="C428" s="89" t="s">
        <v>32</v>
      </c>
      <c r="D428" s="89" t="s">
        <v>32</v>
      </c>
      <c r="E428" s="89" t="s">
        <v>32</v>
      </c>
      <c r="F428" s="89" t="s">
        <v>32</v>
      </c>
      <c r="G428" s="89">
        <v>53709.424366902902</v>
      </c>
      <c r="H428" s="89">
        <v>53268</v>
      </c>
      <c r="I428" s="89">
        <v>52670</v>
      </c>
      <c r="J428" s="89">
        <v>52240</v>
      </c>
      <c r="K428" s="89">
        <v>51852</v>
      </c>
      <c r="L428" s="89">
        <v>52711</v>
      </c>
      <c r="M428" s="89">
        <v>52002</v>
      </c>
      <c r="N428" s="89">
        <v>51247</v>
      </c>
      <c r="O428" s="89">
        <v>50581</v>
      </c>
      <c r="P428" s="89">
        <v>49806</v>
      </c>
      <c r="Q428" s="89">
        <v>49057</v>
      </c>
      <c r="R428" s="89">
        <v>48385</v>
      </c>
      <c r="S428" s="89">
        <v>47720</v>
      </c>
      <c r="T428" s="89">
        <v>46859</v>
      </c>
      <c r="U428" s="89">
        <v>45998</v>
      </c>
      <c r="V428" s="89">
        <v>43532</v>
      </c>
      <c r="W428" s="89">
        <v>42711</v>
      </c>
      <c r="X428" s="89">
        <v>41926</v>
      </c>
      <c r="Y428" s="89">
        <v>41034</v>
      </c>
      <c r="Z428" s="89">
        <v>40172</v>
      </c>
      <c r="AA428" s="89">
        <v>39240</v>
      </c>
      <c r="AB428" s="89">
        <v>38327</v>
      </c>
      <c r="AC428" s="89">
        <v>37457</v>
      </c>
      <c r="AD428" s="89">
        <v>36643</v>
      </c>
      <c r="AE428" s="89">
        <v>36593</v>
      </c>
      <c r="AF428" s="89">
        <v>35679</v>
      </c>
      <c r="AG428" s="89">
        <v>34758</v>
      </c>
      <c r="AH428" s="89">
        <v>33865</v>
      </c>
      <c r="AI428" s="89">
        <v>33010</v>
      </c>
      <c r="AJ428" s="89">
        <v>31932</v>
      </c>
      <c r="AK428" s="89">
        <v>31202</v>
      </c>
      <c r="AL428" s="89">
        <v>30039</v>
      </c>
      <c r="AM428" s="89">
        <v>29363</v>
      </c>
      <c r="AN428" s="89">
        <v>28588</v>
      </c>
      <c r="AO428" s="89">
        <v>28170</v>
      </c>
      <c r="AP428" s="89">
        <v>27219</v>
      </c>
      <c r="AQ428" s="93">
        <v>27402</v>
      </c>
      <c r="AR428" s="89">
        <v>26995</v>
      </c>
      <c r="AS428" s="89">
        <v>26370</v>
      </c>
      <c r="AT428" s="89">
        <v>25895.362316904608</v>
      </c>
      <c r="AU428" s="89">
        <v>25512.144107121763</v>
      </c>
      <c r="AV428" s="89">
        <v>25106.662344217562</v>
      </c>
      <c r="AW428" s="89">
        <v>24772.232013749632</v>
      </c>
      <c r="AX428" s="89">
        <v>24412.141947225347</v>
      </c>
      <c r="AY428" s="89">
        <v>24114.839935889511</v>
      </c>
      <c r="AZ428" s="89">
        <v>23793.899404315915</v>
      </c>
      <c r="BA428" s="89">
        <v>23521.353809293283</v>
      </c>
      <c r="BB428" s="89">
        <v>23226.576221064362</v>
      </c>
      <c r="BC428" s="89">
        <v>22961.962874614837</v>
      </c>
      <c r="BD428" s="89">
        <v>22672.070452486878</v>
      </c>
      <c r="BE428" s="89">
        <v>22430.005558880381</v>
      </c>
      <c r="BF428" s="89">
        <v>22163.823519132362</v>
      </c>
      <c r="BG428" s="89">
        <v>21918.237642609067</v>
      </c>
      <c r="BH428" s="89">
        <v>21649.984415366453</v>
      </c>
      <c r="BI428" s="89">
        <v>21387.404804051537</v>
      </c>
      <c r="BJ428" s="89">
        <v>21099.187372062755</v>
      </c>
      <c r="BK428" s="89">
        <v>20823.359511613187</v>
      </c>
      <c r="BL428" s="89">
        <v>20522.371275867292</v>
      </c>
      <c r="BM428" s="89">
        <v>20221.097588565077</v>
      </c>
    </row>
    <row r="429" spans="1:77" ht="12.75" customHeight="1" x14ac:dyDescent="0.4">
      <c r="B429" s="96" t="s">
        <v>50</v>
      </c>
      <c r="C429" s="89" t="s">
        <v>32</v>
      </c>
      <c r="D429" s="89" t="s">
        <v>32</v>
      </c>
      <c r="E429" s="89" t="s">
        <v>32</v>
      </c>
      <c r="F429" s="89" t="s">
        <v>32</v>
      </c>
      <c r="G429" s="89">
        <v>24366.099851035979</v>
      </c>
      <c r="H429" s="89">
        <v>23956</v>
      </c>
      <c r="I429" s="89">
        <v>23670</v>
      </c>
      <c r="J429" s="89">
        <v>23295</v>
      </c>
      <c r="K429" s="89">
        <v>23050</v>
      </c>
      <c r="L429" s="89">
        <v>22994</v>
      </c>
      <c r="M429" s="89">
        <v>22624</v>
      </c>
      <c r="N429" s="89">
        <v>22201</v>
      </c>
      <c r="O429" s="89">
        <v>21859</v>
      </c>
      <c r="P429" s="89">
        <v>21377</v>
      </c>
      <c r="Q429" s="89">
        <v>20989</v>
      </c>
      <c r="R429" s="89">
        <v>20613</v>
      </c>
      <c r="S429" s="89">
        <v>20160</v>
      </c>
      <c r="T429" s="89">
        <v>19603</v>
      </c>
      <c r="U429" s="89">
        <v>19124</v>
      </c>
      <c r="V429" s="89">
        <v>17785</v>
      </c>
      <c r="W429" s="89">
        <v>17301</v>
      </c>
      <c r="X429" s="89">
        <v>16823</v>
      </c>
      <c r="Y429" s="89">
        <v>16344</v>
      </c>
      <c r="Z429" s="89">
        <v>15869</v>
      </c>
      <c r="AA429" s="89">
        <v>15388</v>
      </c>
      <c r="AB429" s="89">
        <v>14898</v>
      </c>
      <c r="AC429" s="89">
        <v>14427</v>
      </c>
      <c r="AD429" s="89">
        <v>13946</v>
      </c>
      <c r="AE429" s="89">
        <v>13658</v>
      </c>
      <c r="AF429" s="89">
        <v>13107</v>
      </c>
      <c r="AG429" s="89">
        <v>12635</v>
      </c>
      <c r="AH429" s="89">
        <v>12204</v>
      </c>
      <c r="AI429" s="89">
        <v>11769</v>
      </c>
      <c r="AJ429" s="89">
        <v>11260</v>
      </c>
      <c r="AK429" s="89">
        <v>10904</v>
      </c>
      <c r="AL429" s="89">
        <v>10352</v>
      </c>
      <c r="AM429" s="89">
        <v>10033</v>
      </c>
      <c r="AN429" s="89">
        <v>9639</v>
      </c>
      <c r="AO429" s="89">
        <v>9266</v>
      </c>
      <c r="AP429" s="89">
        <v>8869</v>
      </c>
      <c r="AQ429" s="93">
        <v>8679</v>
      </c>
      <c r="AR429" s="89">
        <v>8421</v>
      </c>
      <c r="AS429" s="89">
        <v>8063</v>
      </c>
      <c r="AT429" s="89">
        <v>7731.4850562690935</v>
      </c>
      <c r="AU429" s="89">
        <v>7442.1373970313698</v>
      </c>
      <c r="AV429" s="89">
        <v>7144.7598254348641</v>
      </c>
      <c r="AW429" s="89">
        <v>6884.2746570176023</v>
      </c>
      <c r="AX429" s="89">
        <v>6616.7157568453986</v>
      </c>
      <c r="AY429" s="89">
        <v>6389.5666567866756</v>
      </c>
      <c r="AZ429" s="89">
        <v>6159.6276650211985</v>
      </c>
      <c r="BA429" s="89">
        <v>5963.175261387586</v>
      </c>
      <c r="BB429" s="89">
        <v>5765.3133093709375</v>
      </c>
      <c r="BC429" s="89">
        <v>5592.0633001907054</v>
      </c>
      <c r="BD429" s="89">
        <v>5415.0610597796212</v>
      </c>
      <c r="BE429" s="89">
        <v>5266.7818215605885</v>
      </c>
      <c r="BF429" s="89">
        <v>5117.2840750808655</v>
      </c>
      <c r="BG429" s="89">
        <v>4989.1654804351756</v>
      </c>
      <c r="BH429" s="89">
        <v>4858.0843035131948</v>
      </c>
      <c r="BI429" s="89">
        <v>4738.4326606091317</v>
      </c>
      <c r="BJ429" s="89">
        <v>4613.4621580618341</v>
      </c>
      <c r="BK429" s="89">
        <v>4502.5486744565424</v>
      </c>
      <c r="BL429" s="89">
        <v>4387.5723208954387</v>
      </c>
      <c r="BM429" s="89">
        <v>4283.2912556905439</v>
      </c>
    </row>
    <row r="430" spans="1:77" ht="12.75" customHeight="1" x14ac:dyDescent="0.4">
      <c r="B430" s="96" t="s">
        <v>51</v>
      </c>
      <c r="C430" s="89" t="s">
        <v>32</v>
      </c>
      <c r="D430" s="89" t="s">
        <v>32</v>
      </c>
      <c r="E430" s="89" t="s">
        <v>32</v>
      </c>
      <c r="F430" s="89" t="s">
        <v>32</v>
      </c>
      <c r="G430" s="89">
        <v>23309.052137408027</v>
      </c>
      <c r="H430" s="89">
        <v>23053</v>
      </c>
      <c r="I430" s="89">
        <v>22840</v>
      </c>
      <c r="J430" s="89">
        <v>22569</v>
      </c>
      <c r="K430" s="89">
        <v>22361</v>
      </c>
      <c r="L430" s="89">
        <v>22399</v>
      </c>
      <c r="M430" s="89">
        <v>22170</v>
      </c>
      <c r="N430" s="89">
        <v>21739</v>
      </c>
      <c r="O430" s="89">
        <v>21431</v>
      </c>
      <c r="P430" s="89">
        <v>20997</v>
      </c>
      <c r="Q430" s="89">
        <v>20574</v>
      </c>
      <c r="R430" s="89">
        <v>20227</v>
      </c>
      <c r="S430" s="89">
        <v>19884</v>
      </c>
      <c r="T430" s="89">
        <v>19381</v>
      </c>
      <c r="U430" s="89">
        <v>18988</v>
      </c>
      <c r="V430" s="89">
        <v>17697</v>
      </c>
      <c r="W430" s="89">
        <v>17306</v>
      </c>
      <c r="X430" s="89">
        <v>16947</v>
      </c>
      <c r="Y430" s="89">
        <v>16586</v>
      </c>
      <c r="Z430" s="89">
        <v>16192</v>
      </c>
      <c r="AA430" s="89">
        <v>15767</v>
      </c>
      <c r="AB430" s="89">
        <v>15348</v>
      </c>
      <c r="AC430" s="89">
        <v>14936</v>
      </c>
      <c r="AD430" s="89">
        <v>14481</v>
      </c>
      <c r="AE430" s="89">
        <v>14357</v>
      </c>
      <c r="AF430" s="89">
        <v>13913</v>
      </c>
      <c r="AG430" s="89">
        <v>13512</v>
      </c>
      <c r="AH430" s="89">
        <v>13157</v>
      </c>
      <c r="AI430" s="89">
        <v>12781</v>
      </c>
      <c r="AJ430" s="89">
        <v>12256</v>
      </c>
      <c r="AK430" s="89">
        <v>11949</v>
      </c>
      <c r="AL430" s="89">
        <v>11447</v>
      </c>
      <c r="AM430" s="89">
        <v>11160</v>
      </c>
      <c r="AN430" s="89">
        <v>10814</v>
      </c>
      <c r="AO430" s="89">
        <v>10563</v>
      </c>
      <c r="AP430" s="89">
        <v>10243</v>
      </c>
      <c r="AQ430" s="93">
        <v>10137</v>
      </c>
      <c r="AR430" s="89">
        <v>9878</v>
      </c>
      <c r="AS430" s="89">
        <v>9586</v>
      </c>
      <c r="AT430" s="89">
        <v>9297.8198915761513</v>
      </c>
      <c r="AU430" s="89">
        <v>9045.7912897312126</v>
      </c>
      <c r="AV430" s="89">
        <v>8785.1252514686639</v>
      </c>
      <c r="AW430" s="89">
        <v>8557.606594001747</v>
      </c>
      <c r="AX430" s="89">
        <v>8319.3822679121022</v>
      </c>
      <c r="AY430" s="89">
        <v>8115.9750038397578</v>
      </c>
      <c r="AZ430" s="89">
        <v>7906.4745216341489</v>
      </c>
      <c r="BA430" s="89">
        <v>7727.9010168329723</v>
      </c>
      <c r="BB430" s="89">
        <v>7542.9174461949387</v>
      </c>
      <c r="BC430" s="89">
        <v>7382.390495084177</v>
      </c>
      <c r="BD430" s="89">
        <v>7216.6860524904832</v>
      </c>
      <c r="BE430" s="89">
        <v>7074.2217992641336</v>
      </c>
      <c r="BF430" s="89">
        <v>6924.8636268979371</v>
      </c>
      <c r="BG430" s="89">
        <v>6794.2546797431205</v>
      </c>
      <c r="BH430" s="89">
        <v>6659.4399536030842</v>
      </c>
      <c r="BI430" s="89">
        <v>6542.5338881625212</v>
      </c>
      <c r="BJ430" s="89">
        <v>6418.7179618434711</v>
      </c>
      <c r="BK430" s="89">
        <v>6305.1254713526232</v>
      </c>
      <c r="BL430" s="89">
        <v>6183.9898886598921</v>
      </c>
      <c r="BM430" s="89">
        <v>6076.0056841173337</v>
      </c>
    </row>
    <row r="431" spans="1:77" ht="12.75" customHeight="1" x14ac:dyDescent="0.4">
      <c r="B431" s="96" t="s">
        <v>52</v>
      </c>
      <c r="C431" s="89" t="s">
        <v>32</v>
      </c>
      <c r="D431" s="89" t="s">
        <v>32</v>
      </c>
      <c r="E431" s="89" t="s">
        <v>32</v>
      </c>
      <c r="F431" s="89" t="s">
        <v>32</v>
      </c>
      <c r="G431" s="89">
        <v>10131.4573195504</v>
      </c>
      <c r="H431" s="89">
        <v>10001</v>
      </c>
      <c r="I431" s="89">
        <v>9837</v>
      </c>
      <c r="J431" s="89">
        <v>9662</v>
      </c>
      <c r="K431" s="89">
        <v>9587</v>
      </c>
      <c r="L431" s="89">
        <v>9541</v>
      </c>
      <c r="M431" s="89">
        <v>9372</v>
      </c>
      <c r="N431" s="89">
        <v>9208</v>
      </c>
      <c r="O431" s="89">
        <v>9018</v>
      </c>
      <c r="P431" s="89">
        <v>8829</v>
      </c>
      <c r="Q431" s="89">
        <v>8624</v>
      </c>
      <c r="R431" s="89">
        <v>8450</v>
      </c>
      <c r="S431" s="89">
        <v>7433</v>
      </c>
      <c r="T431" s="89">
        <v>7214</v>
      </c>
      <c r="U431" s="89">
        <v>7059</v>
      </c>
      <c r="V431" s="89">
        <v>6615</v>
      </c>
      <c r="W431" s="89">
        <v>6438</v>
      </c>
      <c r="X431" s="89">
        <v>6266</v>
      </c>
      <c r="Y431" s="89">
        <v>6110</v>
      </c>
      <c r="Z431" s="89">
        <v>5915</v>
      </c>
      <c r="AA431" s="89">
        <v>5717</v>
      </c>
      <c r="AB431" s="89">
        <v>5508</v>
      </c>
      <c r="AC431" s="89">
        <v>5313</v>
      </c>
      <c r="AD431" s="89">
        <v>5131</v>
      </c>
      <c r="AE431" s="89">
        <v>5026</v>
      </c>
      <c r="AF431" s="89">
        <v>4833</v>
      </c>
      <c r="AG431" s="89">
        <v>4665</v>
      </c>
      <c r="AH431" s="89">
        <v>4493</v>
      </c>
      <c r="AI431" s="89">
        <v>4324</v>
      </c>
      <c r="AJ431" s="89">
        <v>4123</v>
      </c>
      <c r="AK431" s="89">
        <v>3976</v>
      </c>
      <c r="AL431" s="89">
        <v>3765</v>
      </c>
      <c r="AM431" s="89">
        <v>3657</v>
      </c>
      <c r="AN431" s="89">
        <v>3501</v>
      </c>
      <c r="AO431" s="89">
        <v>3358</v>
      </c>
      <c r="AP431" s="89">
        <v>3207</v>
      </c>
      <c r="AQ431" s="93">
        <v>3167</v>
      </c>
      <c r="AR431" s="89">
        <v>3076</v>
      </c>
      <c r="AS431" s="89">
        <v>2951</v>
      </c>
      <c r="AT431" s="89">
        <v>2836.3164289235565</v>
      </c>
      <c r="AU431" s="89">
        <v>2736.1734696800459</v>
      </c>
      <c r="AV431" s="89">
        <v>2634.1709942414623</v>
      </c>
      <c r="AW431" s="89">
        <v>2543.5191826206146</v>
      </c>
      <c r="AX431" s="89">
        <v>2449.3760837995101</v>
      </c>
      <c r="AY431" s="89">
        <v>2369.6808654882943</v>
      </c>
      <c r="AZ431" s="89">
        <v>2289.0469382606016</v>
      </c>
      <c r="BA431" s="89">
        <v>2219.3175478461026</v>
      </c>
      <c r="BB431" s="89">
        <v>2148.1707413276035</v>
      </c>
      <c r="BC431" s="89">
        <v>2086.2869556730357</v>
      </c>
      <c r="BD431" s="89">
        <v>2023.7130326576466</v>
      </c>
      <c r="BE431" s="89">
        <v>1967.879536200611</v>
      </c>
      <c r="BF431" s="89">
        <v>1909.1043122644162</v>
      </c>
      <c r="BG431" s="89">
        <v>1856.6164253149416</v>
      </c>
      <c r="BH431" s="89">
        <v>1803.7249989655659</v>
      </c>
      <c r="BI431" s="89">
        <v>1757.3043820936257</v>
      </c>
      <c r="BJ431" s="89">
        <v>1708.1658500949679</v>
      </c>
      <c r="BK431" s="89">
        <v>1662.2802481507806</v>
      </c>
      <c r="BL431" s="89">
        <v>1614.8294848112014</v>
      </c>
      <c r="BM431" s="89">
        <v>1573.909704471881</v>
      </c>
    </row>
    <row r="432" spans="1:77" ht="12.75" customHeight="1" x14ac:dyDescent="0.4">
      <c r="B432" s="96" t="s">
        <v>53</v>
      </c>
      <c r="C432" s="89" t="s">
        <v>32</v>
      </c>
      <c r="D432" s="89" t="s">
        <v>32</v>
      </c>
      <c r="E432" s="89" t="s">
        <v>32</v>
      </c>
      <c r="F432" s="89" t="s">
        <v>32</v>
      </c>
      <c r="G432" s="89">
        <v>438.01977158849814</v>
      </c>
      <c r="H432" s="89">
        <v>468</v>
      </c>
      <c r="I432" s="89">
        <v>457</v>
      </c>
      <c r="J432" s="89">
        <v>464</v>
      </c>
      <c r="K432" s="89">
        <v>472</v>
      </c>
      <c r="L432" s="89">
        <v>476</v>
      </c>
      <c r="M432" s="89">
        <v>467</v>
      </c>
      <c r="N432" s="89">
        <v>474</v>
      </c>
      <c r="O432" s="89">
        <v>463</v>
      </c>
      <c r="P432" s="89">
        <v>444</v>
      </c>
      <c r="Q432" s="89">
        <v>438</v>
      </c>
      <c r="R432" s="89">
        <v>448</v>
      </c>
      <c r="S432" s="89">
        <v>438</v>
      </c>
      <c r="T432" s="89">
        <v>438</v>
      </c>
      <c r="U432" s="89">
        <v>426</v>
      </c>
      <c r="V432" s="89">
        <v>387</v>
      </c>
      <c r="W432" s="89">
        <v>378</v>
      </c>
      <c r="X432" s="89">
        <v>366</v>
      </c>
      <c r="Y432" s="89">
        <v>362</v>
      </c>
      <c r="Z432" s="89">
        <v>362</v>
      </c>
      <c r="AA432" s="89">
        <v>362</v>
      </c>
      <c r="AB432" s="89">
        <v>351</v>
      </c>
      <c r="AC432" s="89">
        <v>343</v>
      </c>
      <c r="AD432" s="89">
        <v>331</v>
      </c>
      <c r="AE432" s="89">
        <v>343</v>
      </c>
      <c r="AF432" s="89">
        <v>330</v>
      </c>
      <c r="AG432" s="89">
        <v>325</v>
      </c>
      <c r="AH432" s="89">
        <v>325</v>
      </c>
      <c r="AI432" s="89">
        <v>324</v>
      </c>
      <c r="AJ432" s="89">
        <v>320</v>
      </c>
      <c r="AK432" s="89">
        <v>320</v>
      </c>
      <c r="AL432" s="89">
        <v>303</v>
      </c>
      <c r="AM432" s="89">
        <v>300</v>
      </c>
      <c r="AN432" s="89">
        <v>301</v>
      </c>
      <c r="AO432" s="89">
        <v>303</v>
      </c>
      <c r="AP432" s="89">
        <v>292</v>
      </c>
      <c r="AQ432" s="93">
        <v>297</v>
      </c>
      <c r="AR432" s="89">
        <v>306</v>
      </c>
      <c r="AS432" s="89">
        <v>292</v>
      </c>
      <c r="AT432" s="89">
        <v>286.9369047799542</v>
      </c>
      <c r="AU432" s="89">
        <v>282.62974750058606</v>
      </c>
      <c r="AV432" s="89">
        <v>278.13009504837026</v>
      </c>
      <c r="AW432" s="89">
        <v>274.30529248724196</v>
      </c>
      <c r="AX432" s="89">
        <v>270.64156367098053</v>
      </c>
      <c r="AY432" s="89">
        <v>267.5574220410503</v>
      </c>
      <c r="AZ432" s="89">
        <v>264.16053462294099</v>
      </c>
      <c r="BA432" s="89">
        <v>261.52115704269818</v>
      </c>
      <c r="BB432" s="89">
        <v>258.52003313751982</v>
      </c>
      <c r="BC432" s="89">
        <v>255.54760666756587</v>
      </c>
      <c r="BD432" s="89">
        <v>252.31481144904285</v>
      </c>
      <c r="BE432" s="89">
        <v>250.09299752594819</v>
      </c>
      <c r="BF432" s="89">
        <v>247.75038142030789</v>
      </c>
      <c r="BG432" s="89">
        <v>243.67436822143952</v>
      </c>
      <c r="BH432" s="89">
        <v>239.51843848207463</v>
      </c>
      <c r="BI432" s="89">
        <v>237.38572648018177</v>
      </c>
      <c r="BJ432" s="89">
        <v>234.92254999540685</v>
      </c>
      <c r="BK432" s="89">
        <v>232.92628839782881</v>
      </c>
      <c r="BL432" s="89">
        <v>230.38140667905353</v>
      </c>
      <c r="BM432" s="89">
        <v>227.8822087369519</v>
      </c>
    </row>
    <row r="433" spans="1:65" ht="12.75" customHeight="1" x14ac:dyDescent="0.4">
      <c r="B433" s="96" t="s">
        <v>54</v>
      </c>
      <c r="C433" s="89" t="s">
        <v>32</v>
      </c>
      <c r="D433" s="89" t="s">
        <v>32</v>
      </c>
      <c r="E433" s="89" t="s">
        <v>32</v>
      </c>
      <c r="F433" s="89" t="s">
        <v>32</v>
      </c>
      <c r="G433" s="89">
        <v>3260.1471583984112</v>
      </c>
      <c r="H433" s="89">
        <v>3028</v>
      </c>
      <c r="I433" s="89">
        <v>2988</v>
      </c>
      <c r="J433" s="89">
        <v>2967</v>
      </c>
      <c r="K433" s="89">
        <v>2964</v>
      </c>
      <c r="L433" s="89">
        <v>3006</v>
      </c>
      <c r="M433" s="89">
        <v>3035</v>
      </c>
      <c r="N433" s="89">
        <v>3004</v>
      </c>
      <c r="O433" s="89">
        <v>2957</v>
      </c>
      <c r="P433" s="89">
        <v>2962</v>
      </c>
      <c r="Q433" s="89">
        <v>2939</v>
      </c>
      <c r="R433" s="89">
        <v>2930</v>
      </c>
      <c r="S433" s="89">
        <v>2915</v>
      </c>
      <c r="T433" s="89">
        <v>2878</v>
      </c>
      <c r="U433" s="89">
        <v>2777</v>
      </c>
      <c r="V433" s="89">
        <v>2529</v>
      </c>
      <c r="W433" s="89">
        <v>2493</v>
      </c>
      <c r="X433" s="89">
        <v>2470</v>
      </c>
      <c r="Y433" s="89">
        <v>2419</v>
      </c>
      <c r="Z433" s="89">
        <v>2379</v>
      </c>
      <c r="AA433" s="89">
        <v>2321</v>
      </c>
      <c r="AB433" s="89">
        <v>2298</v>
      </c>
      <c r="AC433" s="89">
        <v>2265</v>
      </c>
      <c r="AD433" s="89">
        <v>2223</v>
      </c>
      <c r="AE433" s="89">
        <v>2227</v>
      </c>
      <c r="AF433" s="89">
        <v>2175</v>
      </c>
      <c r="AG433" s="89">
        <v>2148</v>
      </c>
      <c r="AH433" s="89">
        <v>2116</v>
      </c>
      <c r="AI433" s="89">
        <v>2049</v>
      </c>
      <c r="AJ433" s="89">
        <v>1975</v>
      </c>
      <c r="AK433" s="89">
        <v>1943</v>
      </c>
      <c r="AL433" s="89">
        <v>1905</v>
      </c>
      <c r="AM433" s="89">
        <v>1847</v>
      </c>
      <c r="AN433" s="89">
        <v>1793</v>
      </c>
      <c r="AO433" s="89">
        <v>1759</v>
      </c>
      <c r="AP433" s="89">
        <v>1694</v>
      </c>
      <c r="AQ433" s="93">
        <v>1675</v>
      </c>
      <c r="AR433" s="89">
        <v>1663</v>
      </c>
      <c r="AS433" s="89">
        <v>1612</v>
      </c>
      <c r="AT433" s="89">
        <v>1562.275339947691</v>
      </c>
      <c r="AU433" s="89">
        <v>1520.9200659433766</v>
      </c>
      <c r="AV433" s="89">
        <v>1479.6209399269596</v>
      </c>
      <c r="AW433" s="89">
        <v>1447.9065887988804</v>
      </c>
      <c r="AX433" s="89">
        <v>1417.4747332189675</v>
      </c>
      <c r="AY433" s="89">
        <v>1390.5665403989581</v>
      </c>
      <c r="AZ433" s="89">
        <v>1360.4676431965759</v>
      </c>
      <c r="BA433" s="89">
        <v>1338.2775362498421</v>
      </c>
      <c r="BB433" s="89">
        <v>1316.707641106593</v>
      </c>
      <c r="BC433" s="89">
        <v>1298.7537006828854</v>
      </c>
      <c r="BD433" s="89">
        <v>1278.2096583124851</v>
      </c>
      <c r="BE433" s="89">
        <v>1261.6488306156346</v>
      </c>
      <c r="BF433" s="89">
        <v>1243.83419639779</v>
      </c>
      <c r="BG433" s="89">
        <v>1228.2803179631778</v>
      </c>
      <c r="BH433" s="89">
        <v>1211.202436943305</v>
      </c>
      <c r="BI433" s="89">
        <v>1196.339601930157</v>
      </c>
      <c r="BJ433" s="89">
        <v>1179.3605443352365</v>
      </c>
      <c r="BK433" s="89">
        <v>1165.3971251835762</v>
      </c>
      <c r="BL433" s="89">
        <v>1150.091829036101</v>
      </c>
      <c r="BM433" s="89">
        <v>1136.6750675258099</v>
      </c>
    </row>
    <row r="434" spans="1:65" ht="12.75" customHeight="1" x14ac:dyDescent="0.4">
      <c r="B434" s="96" t="s">
        <v>58</v>
      </c>
      <c r="C434" s="89" t="s">
        <v>32</v>
      </c>
      <c r="D434" s="89" t="s">
        <v>32</v>
      </c>
      <c r="E434" s="89" t="s">
        <v>32</v>
      </c>
      <c r="F434" s="89" t="s">
        <v>32</v>
      </c>
      <c r="G434" s="89">
        <v>0</v>
      </c>
      <c r="H434" s="89">
        <v>0</v>
      </c>
      <c r="I434" s="89">
        <v>0</v>
      </c>
      <c r="J434" s="89">
        <v>0</v>
      </c>
      <c r="K434" s="89">
        <v>0</v>
      </c>
      <c r="L434" s="89">
        <v>0</v>
      </c>
      <c r="M434" s="89">
        <v>0</v>
      </c>
      <c r="N434" s="89">
        <v>0</v>
      </c>
      <c r="O434" s="89">
        <v>0</v>
      </c>
      <c r="P434" s="89">
        <v>0</v>
      </c>
      <c r="Q434" s="89">
        <v>0</v>
      </c>
      <c r="R434" s="89">
        <v>0</v>
      </c>
      <c r="S434" s="89">
        <v>868</v>
      </c>
      <c r="T434" s="89">
        <v>856</v>
      </c>
      <c r="U434" s="89">
        <v>868</v>
      </c>
      <c r="V434" s="89">
        <v>760</v>
      </c>
      <c r="W434" s="89">
        <v>783</v>
      </c>
      <c r="X434" s="89">
        <v>792</v>
      </c>
      <c r="Y434" s="89">
        <v>781</v>
      </c>
      <c r="Z434" s="89">
        <v>773</v>
      </c>
      <c r="AA434" s="89">
        <v>766</v>
      </c>
      <c r="AB434" s="89">
        <v>742</v>
      </c>
      <c r="AC434" s="89">
        <v>746</v>
      </c>
      <c r="AD434" s="89">
        <v>736</v>
      </c>
      <c r="AE434" s="89">
        <v>738</v>
      </c>
      <c r="AF434" s="89">
        <v>730</v>
      </c>
      <c r="AG434" s="89">
        <v>709</v>
      </c>
      <c r="AH434" s="89">
        <v>697</v>
      </c>
      <c r="AI434" s="89">
        <v>686</v>
      </c>
      <c r="AJ434" s="89">
        <v>667</v>
      </c>
      <c r="AK434" s="89">
        <v>648</v>
      </c>
      <c r="AL434" s="89">
        <v>655</v>
      </c>
      <c r="AM434" s="89">
        <v>648</v>
      </c>
      <c r="AN434" s="89">
        <v>623</v>
      </c>
      <c r="AO434" s="89">
        <v>627</v>
      </c>
      <c r="AP434" s="89">
        <v>604</v>
      </c>
      <c r="AQ434" s="93">
        <v>595</v>
      </c>
      <c r="AR434" s="89">
        <v>584</v>
      </c>
      <c r="AS434" s="89">
        <v>577</v>
      </c>
      <c r="AT434" s="89">
        <v>562.41905940642482</v>
      </c>
      <c r="AU434" s="89">
        <v>551.02826216079245</v>
      </c>
      <c r="AV434" s="89">
        <v>539.5589485641251</v>
      </c>
      <c r="AW434" s="89">
        <v>530.82343244484537</v>
      </c>
      <c r="AX434" s="89">
        <v>522.24240751751313</v>
      </c>
      <c r="AY434" s="89">
        <v>514.54076308277831</v>
      </c>
      <c r="AZ434" s="89">
        <v>505.98417820126662</v>
      </c>
      <c r="BA434" s="89">
        <v>499.0088939450942</v>
      </c>
      <c r="BB434" s="89">
        <v>491.31709134149304</v>
      </c>
      <c r="BC434" s="89">
        <v>483.77983222720007</v>
      </c>
      <c r="BD434" s="89">
        <v>475.39763599326255</v>
      </c>
      <c r="BE434" s="89">
        <v>467.8781090756861</v>
      </c>
      <c r="BF434" s="89">
        <v>459.05470565647141</v>
      </c>
      <c r="BG434" s="89">
        <v>451.49166531623553</v>
      </c>
      <c r="BH434" s="89">
        <v>443.54224865582307</v>
      </c>
      <c r="BI434" s="89">
        <v>435.1426922188403</v>
      </c>
      <c r="BJ434" s="89">
        <v>426.11315713838229</v>
      </c>
      <c r="BK434" s="89">
        <v>419.12145414591708</v>
      </c>
      <c r="BL434" s="89">
        <v>411.86203031641384</v>
      </c>
      <c r="BM434" s="89">
        <v>405.16554181487265</v>
      </c>
    </row>
    <row r="435" spans="1:65" ht="12.75" customHeight="1" x14ac:dyDescent="0.4">
      <c r="B435" s="96" t="s">
        <v>59</v>
      </c>
      <c r="C435" s="96">
        <v>269010.43661844725</v>
      </c>
      <c r="D435" s="96">
        <v>267314.21830922365</v>
      </c>
      <c r="E435" s="96">
        <v>265618</v>
      </c>
      <c r="F435" s="96">
        <v>265733</v>
      </c>
      <c r="G435" s="96">
        <v>265848</v>
      </c>
      <c r="H435" s="96">
        <v>261681</v>
      </c>
      <c r="I435" s="96">
        <v>258611</v>
      </c>
      <c r="J435" s="96">
        <v>254804</v>
      </c>
      <c r="K435" s="96">
        <v>251723</v>
      </c>
      <c r="L435" s="96">
        <v>252796</v>
      </c>
      <c r="M435" s="96">
        <v>249182</v>
      </c>
      <c r="N435" s="96">
        <v>244530</v>
      </c>
      <c r="O435" s="96">
        <v>240794</v>
      </c>
      <c r="P435" s="96">
        <v>236005</v>
      </c>
      <c r="Q435" s="96">
        <v>231510</v>
      </c>
      <c r="R435" s="96">
        <v>227506</v>
      </c>
      <c r="S435" s="96">
        <v>223602</v>
      </c>
      <c r="T435" s="96">
        <v>218048</v>
      </c>
      <c r="U435" s="96">
        <v>213326</v>
      </c>
      <c r="V435" s="96">
        <v>199950</v>
      </c>
      <c r="W435" s="96">
        <v>195385</v>
      </c>
      <c r="X435" s="96">
        <v>190615</v>
      </c>
      <c r="Y435" s="96">
        <v>185566</v>
      </c>
      <c r="Z435" s="96">
        <v>180581</v>
      </c>
      <c r="AA435" s="96">
        <v>175380</v>
      </c>
      <c r="AB435" s="96">
        <v>170278</v>
      </c>
      <c r="AC435" s="96">
        <v>165333</v>
      </c>
      <c r="AD435" s="96">
        <v>160040</v>
      </c>
      <c r="AE435" s="96">
        <v>157383</v>
      </c>
      <c r="AF435" s="96">
        <v>151893</v>
      </c>
      <c r="AG435" s="96">
        <v>146921</v>
      </c>
      <c r="AH435" s="96">
        <v>141994</v>
      </c>
      <c r="AI435" s="96">
        <v>137156</v>
      </c>
      <c r="AJ435" s="96">
        <v>131296</v>
      </c>
      <c r="AK435" s="96">
        <v>127220</v>
      </c>
      <c r="AL435" s="96">
        <v>121162</v>
      </c>
      <c r="AM435" s="96">
        <v>117358</v>
      </c>
      <c r="AN435" s="96">
        <v>113115</v>
      </c>
      <c r="AO435" s="96">
        <v>109760</v>
      </c>
      <c r="AP435" s="96">
        <v>105221</v>
      </c>
      <c r="AQ435" s="122">
        <v>103806</v>
      </c>
      <c r="AR435" s="96">
        <v>100982</v>
      </c>
      <c r="AS435" s="96">
        <v>97245</v>
      </c>
      <c r="AT435" s="96">
        <v>93951.875940673053</v>
      </c>
      <c r="AU435" s="96">
        <v>91105.048870333398</v>
      </c>
      <c r="AV435" s="96">
        <v>88165.647097788402</v>
      </c>
      <c r="AW435" s="96">
        <v>85646.436396018282</v>
      </c>
      <c r="AX435" s="96">
        <v>83042.646438322918</v>
      </c>
      <c r="AY435" s="96">
        <v>80823.657490049271</v>
      </c>
      <c r="AZ435" s="96">
        <v>78540.989451286616</v>
      </c>
      <c r="BA435" s="96">
        <v>76584.479209642159</v>
      </c>
      <c r="BB435" s="96">
        <v>74567.029870616534</v>
      </c>
      <c r="BC435" s="96">
        <v>72822.937158442743</v>
      </c>
      <c r="BD435" s="96">
        <v>71024.212613063501</v>
      </c>
      <c r="BE435" s="96">
        <v>69496.895923917502</v>
      </c>
      <c r="BF435" s="96">
        <v>67921.566984531921</v>
      </c>
      <c r="BG435" s="96">
        <v>66545.484890879685</v>
      </c>
      <c r="BH435" s="96">
        <v>65128.965146858231</v>
      </c>
      <c r="BI435" s="96">
        <v>63878.352729514678</v>
      </c>
      <c r="BJ435" s="96">
        <v>62574.322606717455</v>
      </c>
      <c r="BK435" s="96">
        <v>61406.622663370537</v>
      </c>
      <c r="BL435" s="96">
        <v>60177.766689043674</v>
      </c>
      <c r="BM435" s="96">
        <v>59034.620429087721</v>
      </c>
    </row>
    <row r="436" spans="1:65" ht="12.75" customHeight="1" x14ac:dyDescent="0.4">
      <c r="A436" s="94"/>
      <c r="B436" s="96" t="s">
        <v>12</v>
      </c>
    </row>
    <row r="437" spans="1:65" ht="12.75" customHeight="1" x14ac:dyDescent="0.4">
      <c r="A437" s="94"/>
    </row>
    <row r="438" spans="1:65" ht="12.75" customHeight="1" x14ac:dyDescent="0.4">
      <c r="A438" s="94"/>
    </row>
    <row r="439" spans="1:65" ht="12.75" customHeight="1" x14ac:dyDescent="0.4">
      <c r="A439" s="94"/>
    </row>
    <row r="440" spans="1:65" ht="12.75" customHeight="1" x14ac:dyDescent="0.4">
      <c r="A440" s="94"/>
    </row>
    <row r="441" spans="1:65" ht="12.75" customHeight="1" x14ac:dyDescent="0.4">
      <c r="A441" s="94"/>
    </row>
    <row r="442" spans="1:65" ht="12.75" customHeight="1" x14ac:dyDescent="0.4">
      <c r="A442" s="94"/>
    </row>
    <row r="443" spans="1:65" ht="12.75" customHeight="1" x14ac:dyDescent="0.4">
      <c r="A443" s="94"/>
    </row>
    <row r="444" spans="1:65" ht="12.75" customHeight="1" x14ac:dyDescent="0.4">
      <c r="A444" s="94"/>
    </row>
    <row r="446" spans="1:65" ht="12.75" customHeight="1" x14ac:dyDescent="0.4">
      <c r="A446" s="104" t="s">
        <v>21</v>
      </c>
    </row>
    <row r="447" spans="1:65" ht="12.75" customHeight="1" x14ac:dyDescent="0.4">
      <c r="B447" s="96" t="s">
        <v>55</v>
      </c>
      <c r="C447" s="89" t="s">
        <v>32</v>
      </c>
      <c r="D447" s="89" t="s">
        <v>32</v>
      </c>
      <c r="E447" s="89" t="s">
        <v>32</v>
      </c>
      <c r="F447" s="89" t="s">
        <v>32</v>
      </c>
      <c r="G447" s="89">
        <v>1625.0089045351003</v>
      </c>
      <c r="H447" s="89">
        <v>1496</v>
      </c>
      <c r="I447" s="89">
        <v>1506</v>
      </c>
      <c r="J447" s="89">
        <v>1535</v>
      </c>
      <c r="K447" s="89">
        <v>1512</v>
      </c>
      <c r="L447" s="89">
        <v>1499</v>
      </c>
      <c r="M447" s="89">
        <v>1487</v>
      </c>
      <c r="N447" s="89">
        <v>1482</v>
      </c>
      <c r="O447" s="89">
        <v>1506</v>
      </c>
      <c r="P447" s="89">
        <v>1472</v>
      </c>
      <c r="Q447" s="89">
        <v>1447</v>
      </c>
      <c r="R447" s="89">
        <v>1427</v>
      </c>
      <c r="S447" s="89">
        <v>1388</v>
      </c>
      <c r="T447" s="89">
        <v>1351</v>
      </c>
      <c r="U447" s="89">
        <v>1298</v>
      </c>
      <c r="V447" s="89">
        <v>1259</v>
      </c>
      <c r="W447" s="89">
        <v>1203</v>
      </c>
      <c r="X447" s="89">
        <v>1148</v>
      </c>
      <c r="Y447" s="89">
        <v>1089</v>
      </c>
      <c r="Z447" s="89">
        <v>1055</v>
      </c>
      <c r="AA447" s="89">
        <v>1018</v>
      </c>
      <c r="AB447" s="89">
        <v>970</v>
      </c>
      <c r="AC447" s="89">
        <v>914</v>
      </c>
      <c r="AD447" s="89">
        <v>873</v>
      </c>
      <c r="AE447" s="89">
        <v>522</v>
      </c>
      <c r="AF447" s="89">
        <v>474</v>
      </c>
      <c r="AG447" s="89">
        <v>429</v>
      </c>
      <c r="AH447" s="89">
        <v>392</v>
      </c>
      <c r="AI447" s="89">
        <v>360</v>
      </c>
      <c r="AJ447" s="89">
        <v>326</v>
      </c>
      <c r="AK447" s="89">
        <v>297</v>
      </c>
      <c r="AL447" s="89">
        <v>271</v>
      </c>
      <c r="AM447" s="89">
        <v>249</v>
      </c>
      <c r="AN447" s="89">
        <v>233</v>
      </c>
      <c r="AO447" s="89">
        <v>218</v>
      </c>
      <c r="AP447" s="89">
        <v>224</v>
      </c>
      <c r="AQ447" s="93">
        <v>245</v>
      </c>
      <c r="AR447" s="89">
        <v>251</v>
      </c>
      <c r="AS447" s="89">
        <v>234</v>
      </c>
      <c r="AT447" s="89">
        <v>233.82670571034305</v>
      </c>
      <c r="AU447" s="89">
        <v>238.1364305708756</v>
      </c>
      <c r="AV447" s="89">
        <v>244.19211291059017</v>
      </c>
      <c r="AW447" s="89">
        <v>251.16204761421611</v>
      </c>
      <c r="AX447" s="89">
        <v>257.43785023670864</v>
      </c>
      <c r="AY447" s="89">
        <v>265.8662316783674</v>
      </c>
      <c r="AZ447" s="89">
        <v>274.73913949586159</v>
      </c>
      <c r="BA447" s="89">
        <v>284.35752843645633</v>
      </c>
      <c r="BB447" s="89">
        <v>293.44630101197595</v>
      </c>
      <c r="BC447" s="89">
        <v>303.77730934681568</v>
      </c>
      <c r="BD447" s="89">
        <v>314.29705181844082</v>
      </c>
      <c r="BE447" s="89">
        <v>325.61096182280619</v>
      </c>
      <c r="BF447" s="89">
        <v>336.77888299966304</v>
      </c>
      <c r="BG447" s="89">
        <v>348.28318135491935</v>
      </c>
      <c r="BH447" s="89">
        <v>359.29495007634824</v>
      </c>
      <c r="BI447" s="89">
        <v>370.59491348710571</v>
      </c>
      <c r="BJ447" s="89">
        <v>380.99074838618151</v>
      </c>
      <c r="BK447" s="89">
        <v>390.84252314602082</v>
      </c>
      <c r="BL447" s="89">
        <v>399.76123130886816</v>
      </c>
      <c r="BM447" s="89">
        <v>408.65951904916403</v>
      </c>
    </row>
    <row r="448" spans="1:65" ht="12.75" customHeight="1" x14ac:dyDescent="0.4">
      <c r="B448" s="96" t="s">
        <v>48</v>
      </c>
      <c r="C448" s="89" t="s">
        <v>32</v>
      </c>
      <c r="D448" s="89" t="s">
        <v>32</v>
      </c>
      <c r="E448" s="89" t="s">
        <v>32</v>
      </c>
      <c r="F448" s="89" t="s">
        <v>32</v>
      </c>
      <c r="G448" s="89">
        <v>1019.6330503209774</v>
      </c>
      <c r="H448" s="89">
        <v>929</v>
      </c>
      <c r="I448" s="89">
        <v>931</v>
      </c>
      <c r="J448" s="89">
        <v>932</v>
      </c>
      <c r="K448" s="89">
        <v>923</v>
      </c>
      <c r="L448" s="89">
        <v>925</v>
      </c>
      <c r="M448" s="89">
        <v>921</v>
      </c>
      <c r="N448" s="89">
        <v>912</v>
      </c>
      <c r="O448" s="89">
        <v>911</v>
      </c>
      <c r="P448" s="89">
        <v>902</v>
      </c>
      <c r="Q448" s="89">
        <v>886</v>
      </c>
      <c r="R448" s="89">
        <v>873</v>
      </c>
      <c r="S448" s="89">
        <v>848</v>
      </c>
      <c r="T448" s="89">
        <v>843</v>
      </c>
      <c r="U448" s="89">
        <v>826</v>
      </c>
      <c r="V448" s="89">
        <v>815</v>
      </c>
      <c r="W448" s="89">
        <v>799</v>
      </c>
      <c r="X448" s="89">
        <v>772</v>
      </c>
      <c r="Y448" s="89">
        <v>747</v>
      </c>
      <c r="Z448" s="89">
        <v>692</v>
      </c>
      <c r="AA448" s="89">
        <v>651</v>
      </c>
      <c r="AB448" s="89">
        <v>623</v>
      </c>
      <c r="AC448" s="89">
        <v>599</v>
      </c>
      <c r="AD448" s="89">
        <v>568</v>
      </c>
      <c r="AE448" s="89">
        <v>333</v>
      </c>
      <c r="AF448" s="89">
        <v>301</v>
      </c>
      <c r="AG448" s="89">
        <v>291</v>
      </c>
      <c r="AH448" s="89">
        <v>269</v>
      </c>
      <c r="AI448" s="89">
        <v>252</v>
      </c>
      <c r="AJ448" s="89">
        <v>224</v>
      </c>
      <c r="AK448" s="89">
        <v>209</v>
      </c>
      <c r="AL448" s="89">
        <v>190</v>
      </c>
      <c r="AM448" s="89">
        <v>184</v>
      </c>
      <c r="AN448" s="89">
        <v>173</v>
      </c>
      <c r="AO448" s="89">
        <v>155</v>
      </c>
      <c r="AP448" s="89">
        <v>144</v>
      </c>
      <c r="AQ448" s="93">
        <v>166</v>
      </c>
      <c r="AR448" s="89">
        <v>167</v>
      </c>
      <c r="AS448" s="89">
        <v>158</v>
      </c>
      <c r="AT448" s="89">
        <v>154.06562240543209</v>
      </c>
      <c r="AU448" s="89">
        <v>152.75639168653473</v>
      </c>
      <c r="AV448" s="89">
        <v>151.8330095405843</v>
      </c>
      <c r="AW448" s="89">
        <v>152.7006396152496</v>
      </c>
      <c r="AX448" s="89">
        <v>153.80819169263214</v>
      </c>
      <c r="AY448" s="89">
        <v>156.67093713182382</v>
      </c>
      <c r="AZ448" s="89">
        <v>159.92564672050031</v>
      </c>
      <c r="BA448" s="89">
        <v>163.32956011586134</v>
      </c>
      <c r="BB448" s="89">
        <v>166.24717028512353</v>
      </c>
      <c r="BC448" s="89">
        <v>170.80672100220377</v>
      </c>
      <c r="BD448" s="89">
        <v>175.95174825572619</v>
      </c>
      <c r="BE448" s="89">
        <v>181.3219805020953</v>
      </c>
      <c r="BF448" s="89">
        <v>186.34846308318868</v>
      </c>
      <c r="BG448" s="89">
        <v>190.65217333212644</v>
      </c>
      <c r="BH448" s="89">
        <v>194.06747772347902</v>
      </c>
      <c r="BI448" s="89">
        <v>198.55251914334158</v>
      </c>
      <c r="BJ448" s="89">
        <v>203.50342481068563</v>
      </c>
      <c r="BK448" s="89">
        <v>208.77211763482421</v>
      </c>
      <c r="BL448" s="89">
        <v>214.00746414852642</v>
      </c>
      <c r="BM448" s="89">
        <v>218.61859898449711</v>
      </c>
    </row>
    <row r="449" spans="1:65" ht="12.75" customHeight="1" x14ac:dyDescent="0.4">
      <c r="B449" s="96" t="s">
        <v>49</v>
      </c>
      <c r="C449" s="89" t="s">
        <v>32</v>
      </c>
      <c r="D449" s="89" t="s">
        <v>32</v>
      </c>
      <c r="E449" s="89" t="s">
        <v>32</v>
      </c>
      <c r="F449" s="89" t="s">
        <v>32</v>
      </c>
      <c r="G449" s="89">
        <v>918.57030441085112</v>
      </c>
      <c r="H449" s="89">
        <v>834</v>
      </c>
      <c r="I449" s="89">
        <v>836</v>
      </c>
      <c r="J449" s="89">
        <v>849</v>
      </c>
      <c r="K449" s="89">
        <v>844</v>
      </c>
      <c r="L449" s="89">
        <v>849</v>
      </c>
      <c r="M449" s="89">
        <v>843</v>
      </c>
      <c r="N449" s="89">
        <v>840</v>
      </c>
      <c r="O449" s="89">
        <v>901</v>
      </c>
      <c r="P449" s="89">
        <v>895</v>
      </c>
      <c r="Q449" s="89">
        <v>863</v>
      </c>
      <c r="R449" s="89">
        <v>839</v>
      </c>
      <c r="S449" s="89">
        <v>842</v>
      </c>
      <c r="T449" s="89">
        <v>810</v>
      </c>
      <c r="U449" s="89">
        <v>802</v>
      </c>
      <c r="V449" s="89">
        <v>770</v>
      </c>
      <c r="W449" s="89">
        <v>747</v>
      </c>
      <c r="X449" s="89">
        <v>729</v>
      </c>
      <c r="Y449" s="89">
        <v>698</v>
      </c>
      <c r="Z449" s="89">
        <v>652</v>
      </c>
      <c r="AA449" s="89">
        <v>618</v>
      </c>
      <c r="AB449" s="89">
        <v>592</v>
      </c>
      <c r="AC449" s="89">
        <v>559</v>
      </c>
      <c r="AD449" s="89">
        <v>532</v>
      </c>
      <c r="AE449" s="89">
        <v>329</v>
      </c>
      <c r="AF449" s="89">
        <v>311</v>
      </c>
      <c r="AG449" s="89">
        <v>292</v>
      </c>
      <c r="AH449" s="89">
        <v>280</v>
      </c>
      <c r="AI449" s="89">
        <v>260</v>
      </c>
      <c r="AJ449" s="89">
        <v>250</v>
      </c>
      <c r="AK449" s="89">
        <v>248</v>
      </c>
      <c r="AL449" s="89">
        <v>242</v>
      </c>
      <c r="AM449" s="89">
        <v>240</v>
      </c>
      <c r="AN449" s="89">
        <v>234</v>
      </c>
      <c r="AO449" s="89">
        <v>249</v>
      </c>
      <c r="AP449" s="89">
        <v>265</v>
      </c>
      <c r="AQ449" s="93">
        <v>357</v>
      </c>
      <c r="AR449" s="89">
        <v>383</v>
      </c>
      <c r="AS449" s="89">
        <v>399</v>
      </c>
      <c r="AT449" s="89">
        <v>426.75485128577083</v>
      </c>
      <c r="AU449" s="89">
        <v>458.11182811835528</v>
      </c>
      <c r="AV449" s="89">
        <v>490.72668187244318</v>
      </c>
      <c r="AW449" s="89">
        <v>521.21909524120906</v>
      </c>
      <c r="AX449" s="89">
        <v>549.18929503012612</v>
      </c>
      <c r="AY449" s="89">
        <v>578.09969165237055</v>
      </c>
      <c r="AZ449" s="89">
        <v>605.17400283754796</v>
      </c>
      <c r="BA449" s="89">
        <v>631.98889595153764</v>
      </c>
      <c r="BB449" s="89">
        <v>657.36085094576697</v>
      </c>
      <c r="BC449" s="89">
        <v>681.9350608827724</v>
      </c>
      <c r="BD449" s="89">
        <v>705.20787695051513</v>
      </c>
      <c r="BE449" s="89">
        <v>727.08060626847703</v>
      </c>
      <c r="BF449" s="89">
        <v>746.30247969711081</v>
      </c>
      <c r="BG449" s="89">
        <v>765.6553380185627</v>
      </c>
      <c r="BH449" s="89">
        <v>783.98486026683486</v>
      </c>
      <c r="BI449" s="89">
        <v>801.26347105943353</v>
      </c>
      <c r="BJ449" s="89">
        <v>817.0523795102705</v>
      </c>
      <c r="BK449" s="89">
        <v>833.81820197215541</v>
      </c>
      <c r="BL449" s="89">
        <v>849.13374341556835</v>
      </c>
      <c r="BM449" s="89">
        <v>862.8227586628052</v>
      </c>
    </row>
    <row r="450" spans="1:65" ht="12.75" customHeight="1" x14ac:dyDescent="0.4">
      <c r="B450" s="96" t="s">
        <v>50</v>
      </c>
      <c r="C450" s="89" t="s">
        <v>32</v>
      </c>
      <c r="D450" s="89" t="s">
        <v>32</v>
      </c>
      <c r="E450" s="89" t="s">
        <v>32</v>
      </c>
      <c r="F450" s="89" t="s">
        <v>32</v>
      </c>
      <c r="G450" s="89">
        <v>387.24042244771175</v>
      </c>
      <c r="H450" s="89">
        <v>342</v>
      </c>
      <c r="I450" s="89">
        <v>336</v>
      </c>
      <c r="J450" s="89">
        <v>326</v>
      </c>
      <c r="K450" s="89">
        <v>326</v>
      </c>
      <c r="L450" s="89">
        <v>324</v>
      </c>
      <c r="M450" s="89">
        <v>319</v>
      </c>
      <c r="N450" s="89">
        <v>319</v>
      </c>
      <c r="O450" s="89">
        <v>316</v>
      </c>
      <c r="P450" s="89">
        <v>312</v>
      </c>
      <c r="Q450" s="89">
        <v>302</v>
      </c>
      <c r="R450" s="89">
        <v>300</v>
      </c>
      <c r="S450" s="89">
        <v>293</v>
      </c>
      <c r="T450" s="89">
        <v>283</v>
      </c>
      <c r="U450" s="89">
        <v>280</v>
      </c>
      <c r="V450" s="89">
        <v>269</v>
      </c>
      <c r="W450" s="89">
        <v>259</v>
      </c>
      <c r="X450" s="89">
        <v>249</v>
      </c>
      <c r="Y450" s="89">
        <v>237</v>
      </c>
      <c r="Z450" s="89">
        <v>229</v>
      </c>
      <c r="AA450" s="89">
        <v>216</v>
      </c>
      <c r="AB450" s="89">
        <v>200</v>
      </c>
      <c r="AC450" s="89">
        <v>197</v>
      </c>
      <c r="AD450" s="89">
        <v>194</v>
      </c>
      <c r="AE450" s="89">
        <v>127</v>
      </c>
      <c r="AF450" s="89">
        <v>117</v>
      </c>
      <c r="AG450" s="89">
        <v>112</v>
      </c>
      <c r="AH450" s="89">
        <v>103</v>
      </c>
      <c r="AI450" s="89">
        <v>91</v>
      </c>
      <c r="AJ450" s="89">
        <v>79</v>
      </c>
      <c r="AK450" s="89">
        <v>78</v>
      </c>
      <c r="AL450" s="89">
        <v>74</v>
      </c>
      <c r="AM450" s="89">
        <v>72</v>
      </c>
      <c r="AN450" s="89">
        <v>77</v>
      </c>
      <c r="AO450" s="89">
        <v>77</v>
      </c>
      <c r="AP450" s="89">
        <v>73</v>
      </c>
      <c r="AQ450" s="93">
        <v>86</v>
      </c>
      <c r="AR450" s="89">
        <v>87</v>
      </c>
      <c r="AS450" s="89">
        <v>82</v>
      </c>
      <c r="AT450" s="89">
        <v>82.693806800636736</v>
      </c>
      <c r="AU450" s="89">
        <v>84.640361730872996</v>
      </c>
      <c r="AV450" s="89">
        <v>87.00198268157169</v>
      </c>
      <c r="AW450" s="89">
        <v>90.125124516867871</v>
      </c>
      <c r="AX450" s="89">
        <v>93.301472710288294</v>
      </c>
      <c r="AY450" s="89">
        <v>96.472077410636089</v>
      </c>
      <c r="AZ450" s="89">
        <v>99.69734621968307</v>
      </c>
      <c r="BA450" s="89">
        <v>102.896270935218</v>
      </c>
      <c r="BB450" s="89">
        <v>105.5520377762966</v>
      </c>
      <c r="BC450" s="89">
        <v>108.35815860357792</v>
      </c>
      <c r="BD450" s="89">
        <v>111.01101812964887</v>
      </c>
      <c r="BE450" s="89">
        <v>113.46075988587565</v>
      </c>
      <c r="BF450" s="89">
        <v>115.6062879015993</v>
      </c>
      <c r="BG450" s="89">
        <v>117.52773219200408</v>
      </c>
      <c r="BH450" s="89">
        <v>119.17101116808935</v>
      </c>
      <c r="BI450" s="89">
        <v>120.44719640555925</v>
      </c>
      <c r="BJ450" s="89">
        <v>121.43470366952538</v>
      </c>
      <c r="BK450" s="89">
        <v>122.68892396174478</v>
      </c>
      <c r="BL450" s="89">
        <v>123.82239465403788</v>
      </c>
      <c r="BM450" s="89">
        <v>124.96747941829364</v>
      </c>
    </row>
    <row r="451" spans="1:65" ht="12.75" customHeight="1" x14ac:dyDescent="0.4">
      <c r="B451" s="96" t="s">
        <v>51</v>
      </c>
      <c r="C451" s="89" t="s">
        <v>32</v>
      </c>
      <c r="D451" s="89" t="s">
        <v>32</v>
      </c>
      <c r="E451" s="89" t="s">
        <v>32</v>
      </c>
      <c r="F451" s="89" t="s">
        <v>32</v>
      </c>
      <c r="G451" s="89">
        <v>527.32739697659974</v>
      </c>
      <c r="H451" s="89">
        <v>454</v>
      </c>
      <c r="I451" s="89">
        <v>450</v>
      </c>
      <c r="J451" s="89">
        <v>449</v>
      </c>
      <c r="K451" s="89">
        <v>444</v>
      </c>
      <c r="L451" s="89">
        <v>445</v>
      </c>
      <c r="M451" s="89">
        <v>451</v>
      </c>
      <c r="N451" s="89">
        <v>448</v>
      </c>
      <c r="O451" s="89">
        <v>445</v>
      </c>
      <c r="P451" s="89">
        <v>433</v>
      </c>
      <c r="Q451" s="89">
        <v>420</v>
      </c>
      <c r="R451" s="89">
        <v>415</v>
      </c>
      <c r="S451" s="89">
        <v>402</v>
      </c>
      <c r="T451" s="89">
        <v>380</v>
      </c>
      <c r="U451" s="89">
        <v>370</v>
      </c>
      <c r="V451" s="89">
        <v>355</v>
      </c>
      <c r="W451" s="89">
        <v>340</v>
      </c>
      <c r="X451" s="89">
        <v>327</v>
      </c>
      <c r="Y451" s="89">
        <v>319</v>
      </c>
      <c r="Z451" s="89">
        <v>306</v>
      </c>
      <c r="AA451" s="89">
        <v>286</v>
      </c>
      <c r="AB451" s="89">
        <v>276</v>
      </c>
      <c r="AC451" s="89">
        <v>264</v>
      </c>
      <c r="AD451" s="89">
        <v>256</v>
      </c>
      <c r="AE451" s="89">
        <v>165</v>
      </c>
      <c r="AF451" s="89">
        <v>157</v>
      </c>
      <c r="AG451" s="89">
        <v>149</v>
      </c>
      <c r="AH451" s="89">
        <v>141</v>
      </c>
      <c r="AI451" s="89">
        <v>133</v>
      </c>
      <c r="AJ451" s="89">
        <v>121</v>
      </c>
      <c r="AK451" s="89">
        <v>113</v>
      </c>
      <c r="AL451" s="89">
        <v>105</v>
      </c>
      <c r="AM451" s="89">
        <v>98</v>
      </c>
      <c r="AN451" s="89">
        <v>98</v>
      </c>
      <c r="AO451" s="89">
        <v>93</v>
      </c>
      <c r="AP451" s="89">
        <v>93</v>
      </c>
      <c r="AQ451" s="93">
        <v>113</v>
      </c>
      <c r="AR451" s="89">
        <v>125</v>
      </c>
      <c r="AS451" s="89">
        <v>118</v>
      </c>
      <c r="AT451" s="89">
        <v>119.36151336223998</v>
      </c>
      <c r="AU451" s="89">
        <v>122.42385640564562</v>
      </c>
      <c r="AV451" s="89">
        <v>126.04852260192132</v>
      </c>
      <c r="AW451" s="89">
        <v>130.24164982199724</v>
      </c>
      <c r="AX451" s="89">
        <v>133.77796955971499</v>
      </c>
      <c r="AY451" s="89">
        <v>138.40927185599099</v>
      </c>
      <c r="AZ451" s="89">
        <v>143.18086212657244</v>
      </c>
      <c r="BA451" s="89">
        <v>147.53323855825644</v>
      </c>
      <c r="BB451" s="89">
        <v>151.35396377300037</v>
      </c>
      <c r="BC451" s="89">
        <v>156.01408760882256</v>
      </c>
      <c r="BD451" s="89">
        <v>160.42917149897485</v>
      </c>
      <c r="BE451" s="89">
        <v>165.05530807167946</v>
      </c>
      <c r="BF451" s="89">
        <v>169.29225379109536</v>
      </c>
      <c r="BG451" s="89">
        <v>173.11211834038156</v>
      </c>
      <c r="BH451" s="89">
        <v>176.36458664878015</v>
      </c>
      <c r="BI451" s="89">
        <v>179.75169560725539</v>
      </c>
      <c r="BJ451" s="89">
        <v>182.71821487354626</v>
      </c>
      <c r="BK451" s="89">
        <v>185.97223670081928</v>
      </c>
      <c r="BL451" s="89">
        <v>189.067913305216</v>
      </c>
      <c r="BM451" s="89">
        <v>191.9446619541294</v>
      </c>
    </row>
    <row r="452" spans="1:65" ht="12.75" customHeight="1" x14ac:dyDescent="0.4">
      <c r="B452" s="96" t="s">
        <v>52</v>
      </c>
      <c r="C452" s="89" t="s">
        <v>32</v>
      </c>
      <c r="D452" s="89" t="s">
        <v>32</v>
      </c>
      <c r="E452" s="89" t="s">
        <v>32</v>
      </c>
      <c r="F452" s="89" t="s">
        <v>32</v>
      </c>
      <c r="G452" s="89">
        <v>268.16649409815699</v>
      </c>
      <c r="H452" s="89">
        <v>209</v>
      </c>
      <c r="I452" s="89">
        <v>206</v>
      </c>
      <c r="J452" s="89">
        <v>218</v>
      </c>
      <c r="K452" s="89">
        <v>217</v>
      </c>
      <c r="L452" s="89">
        <v>219</v>
      </c>
      <c r="M452" s="89">
        <v>214</v>
      </c>
      <c r="N452" s="89">
        <v>215</v>
      </c>
      <c r="O452" s="89">
        <v>218</v>
      </c>
      <c r="P452" s="89">
        <v>208</v>
      </c>
      <c r="Q452" s="89">
        <v>200</v>
      </c>
      <c r="R452" s="89">
        <v>198</v>
      </c>
      <c r="S452" s="89">
        <v>183</v>
      </c>
      <c r="T452" s="89">
        <v>168</v>
      </c>
      <c r="U452" s="89">
        <v>162</v>
      </c>
      <c r="V452" s="89">
        <v>155</v>
      </c>
      <c r="W452" s="89">
        <v>151</v>
      </c>
      <c r="X452" s="89">
        <v>145</v>
      </c>
      <c r="Y452" s="89">
        <v>143</v>
      </c>
      <c r="Z452" s="89">
        <v>137</v>
      </c>
      <c r="AA452" s="89">
        <v>127</v>
      </c>
      <c r="AB452" s="89">
        <v>121</v>
      </c>
      <c r="AC452" s="89">
        <v>109</v>
      </c>
      <c r="AD452" s="89">
        <v>106</v>
      </c>
      <c r="AE452" s="89">
        <v>87</v>
      </c>
      <c r="AF452" s="89">
        <v>80</v>
      </c>
      <c r="AG452" s="89">
        <v>70</v>
      </c>
      <c r="AH452" s="89">
        <v>60</v>
      </c>
      <c r="AI452" s="89">
        <v>56</v>
      </c>
      <c r="AJ452" s="89">
        <v>47</v>
      </c>
      <c r="AK452" s="89">
        <v>41</v>
      </c>
      <c r="AL452" s="89">
        <v>35</v>
      </c>
      <c r="AM452" s="89">
        <v>33</v>
      </c>
      <c r="AN452" s="89">
        <v>29</v>
      </c>
      <c r="AO452" s="89">
        <v>30</v>
      </c>
      <c r="AP452" s="89">
        <v>31</v>
      </c>
      <c r="AQ452" s="93">
        <v>39</v>
      </c>
      <c r="AR452" s="89">
        <v>41</v>
      </c>
      <c r="AS452" s="89">
        <v>44</v>
      </c>
      <c r="AT452" s="89">
        <v>42.548244450193778</v>
      </c>
      <c r="AU452" s="89">
        <v>41.684103291186887</v>
      </c>
      <c r="AV452" s="89">
        <v>40.616313004028491</v>
      </c>
      <c r="AW452" s="89">
        <v>39.856132513809627</v>
      </c>
      <c r="AX452" s="89">
        <v>39.031968151682712</v>
      </c>
      <c r="AY452" s="89">
        <v>38.481476450057315</v>
      </c>
      <c r="AZ452" s="89">
        <v>37.853072162364491</v>
      </c>
      <c r="BA452" s="89">
        <v>37.53343708111251</v>
      </c>
      <c r="BB452" s="89">
        <v>37.253389016051862</v>
      </c>
      <c r="BC452" s="89">
        <v>37.138009811367546</v>
      </c>
      <c r="BD452" s="89">
        <v>36.98053659089495</v>
      </c>
      <c r="BE452" s="89">
        <v>37.019964285264464</v>
      </c>
      <c r="BF452" s="89">
        <v>37.112767066867626</v>
      </c>
      <c r="BG452" s="89">
        <v>37.538263890689301</v>
      </c>
      <c r="BH452" s="89">
        <v>38.149889660876056</v>
      </c>
      <c r="BI452" s="89">
        <v>38.505553492388515</v>
      </c>
      <c r="BJ452" s="89">
        <v>38.532308150757139</v>
      </c>
      <c r="BK452" s="89">
        <v>38.73023741978443</v>
      </c>
      <c r="BL452" s="89">
        <v>39.004796575886665</v>
      </c>
      <c r="BM452" s="89">
        <v>39.275319891498015</v>
      </c>
    </row>
    <row r="453" spans="1:65" ht="12.75" customHeight="1" x14ac:dyDescent="0.4">
      <c r="B453" s="96" t="s">
        <v>53</v>
      </c>
      <c r="C453" s="89" t="s">
        <v>32</v>
      </c>
      <c r="D453" s="89" t="s">
        <v>32</v>
      </c>
      <c r="E453" s="89" t="s">
        <v>32</v>
      </c>
      <c r="F453" s="89" t="s">
        <v>32</v>
      </c>
      <c r="G453" s="89">
        <v>6.0037274798094842</v>
      </c>
      <c r="H453" s="89">
        <v>6</v>
      </c>
      <c r="I453" s="89">
        <v>6</v>
      </c>
      <c r="J453" s="89">
        <v>7</v>
      </c>
      <c r="K453" s="89">
        <v>8</v>
      </c>
      <c r="L453" s="89">
        <v>9</v>
      </c>
      <c r="M453" s="89">
        <v>8</v>
      </c>
      <c r="N453" s="89">
        <v>8</v>
      </c>
      <c r="O453" s="89">
        <v>8</v>
      </c>
      <c r="P453" s="89">
        <v>7</v>
      </c>
      <c r="Q453" s="89">
        <v>6</v>
      </c>
      <c r="R453" s="89">
        <v>6</v>
      </c>
      <c r="S453" s="89">
        <v>5</v>
      </c>
      <c r="T453" s="89">
        <v>4</v>
      </c>
      <c r="U453" s="89">
        <v>5</v>
      </c>
      <c r="V453" s="89">
        <v>5</v>
      </c>
      <c r="W453" s="89">
        <v>5</v>
      </c>
      <c r="X453" s="89">
        <v>5</v>
      </c>
      <c r="Y453" s="89">
        <v>5</v>
      </c>
      <c r="Z453" s="89">
        <v>5</v>
      </c>
      <c r="AA453" s="89">
        <v>4</v>
      </c>
      <c r="AB453" s="89">
        <v>4</v>
      </c>
      <c r="AC453" s="89">
        <v>4</v>
      </c>
      <c r="AD453" s="89">
        <v>3</v>
      </c>
      <c r="AE453" s="89">
        <v>4</v>
      </c>
      <c r="AF453" s="89">
        <v>4</v>
      </c>
      <c r="AG453" s="89">
        <v>4</v>
      </c>
      <c r="AH453" s="89">
        <v>4</v>
      </c>
      <c r="AI453" s="89">
        <v>4</v>
      </c>
      <c r="AJ453" s="89">
        <v>4</v>
      </c>
      <c r="AK453" s="89">
        <v>4</v>
      </c>
      <c r="AL453" s="89">
        <v>4</v>
      </c>
      <c r="AM453" s="89">
        <v>2</v>
      </c>
      <c r="AN453" s="89">
        <v>2</v>
      </c>
      <c r="AO453" s="89">
        <v>2</v>
      </c>
      <c r="AP453" s="89">
        <v>2</v>
      </c>
      <c r="AQ453" s="93">
        <v>3</v>
      </c>
      <c r="AR453" s="89">
        <v>3</v>
      </c>
      <c r="AS453" s="89">
        <v>4</v>
      </c>
      <c r="AT453" s="89">
        <v>3.6966851392857141</v>
      </c>
      <c r="AU453" s="89">
        <v>3.4533412517396869</v>
      </c>
      <c r="AV453" s="89">
        <v>3.2291369667963186</v>
      </c>
      <c r="AW453" s="89">
        <v>3.0534772238837329</v>
      </c>
      <c r="AX453" s="89">
        <v>2.8922134994892632</v>
      </c>
      <c r="AY453" s="89">
        <v>2.7658034672733658</v>
      </c>
      <c r="AZ453" s="89">
        <v>2.6484443183079458</v>
      </c>
      <c r="BA453" s="89">
        <v>2.5563172893181365</v>
      </c>
      <c r="BB453" s="89">
        <v>2.4695432086289446</v>
      </c>
      <c r="BC453" s="89">
        <v>2.4002228655715223</v>
      </c>
      <c r="BD453" s="89">
        <v>2.3338526940820126</v>
      </c>
      <c r="BE453" s="89">
        <v>2.2792790337527449</v>
      </c>
      <c r="BF453" s="89">
        <v>2.2258104125169798</v>
      </c>
      <c r="BG453" s="89">
        <v>2.1812061019583417</v>
      </c>
      <c r="BH453" s="89">
        <v>2.1372071387759721</v>
      </c>
      <c r="BI453" s="89">
        <v>2.100383130385405</v>
      </c>
      <c r="BJ453" s="89">
        <v>2.0641890086206325</v>
      </c>
      <c r="BK453" s="89">
        <v>2.0337518081994292</v>
      </c>
      <c r="BL453" s="89">
        <v>2.0039084604320698</v>
      </c>
      <c r="BM453" s="89">
        <v>1.9790130046453602</v>
      </c>
    </row>
    <row r="454" spans="1:65" ht="12.75" customHeight="1" x14ac:dyDescent="0.4">
      <c r="B454" s="96" t="s">
        <v>54</v>
      </c>
      <c r="C454" s="89" t="s">
        <v>32</v>
      </c>
      <c r="D454" s="89" t="s">
        <v>32</v>
      </c>
      <c r="E454" s="89" t="s">
        <v>32</v>
      </c>
      <c r="F454" s="89" t="s">
        <v>32</v>
      </c>
      <c r="G454" s="89">
        <v>80.049699730793122</v>
      </c>
      <c r="H454" s="89">
        <v>67</v>
      </c>
      <c r="I454" s="89">
        <v>65</v>
      </c>
      <c r="J454" s="89">
        <v>64</v>
      </c>
      <c r="K454" s="89">
        <v>62</v>
      </c>
      <c r="L454" s="89">
        <v>59</v>
      </c>
      <c r="M454" s="89">
        <v>59</v>
      </c>
      <c r="N454" s="89">
        <v>62</v>
      </c>
      <c r="O454" s="89">
        <v>61</v>
      </c>
      <c r="P454" s="89">
        <v>60</v>
      </c>
      <c r="Q454" s="89">
        <v>60</v>
      </c>
      <c r="R454" s="89">
        <v>64</v>
      </c>
      <c r="S454" s="89">
        <v>65</v>
      </c>
      <c r="T454" s="89">
        <v>64</v>
      </c>
      <c r="U454" s="89">
        <v>63</v>
      </c>
      <c r="V454" s="89">
        <v>63</v>
      </c>
      <c r="W454" s="89">
        <v>60</v>
      </c>
      <c r="X454" s="89">
        <v>53</v>
      </c>
      <c r="Y454" s="89">
        <v>51</v>
      </c>
      <c r="Z454" s="89">
        <v>48</v>
      </c>
      <c r="AA454" s="89">
        <v>48</v>
      </c>
      <c r="AB454" s="89">
        <v>47</v>
      </c>
      <c r="AC454" s="89">
        <v>47</v>
      </c>
      <c r="AD454" s="89">
        <v>41</v>
      </c>
      <c r="AE454" s="89">
        <v>23</v>
      </c>
      <c r="AF454" s="89">
        <v>22</v>
      </c>
      <c r="AG454" s="89">
        <v>19</v>
      </c>
      <c r="AH454" s="89">
        <v>19</v>
      </c>
      <c r="AI454" s="89">
        <v>15</v>
      </c>
      <c r="AJ454" s="89">
        <v>16</v>
      </c>
      <c r="AK454" s="89">
        <v>16</v>
      </c>
      <c r="AL454" s="89">
        <v>14</v>
      </c>
      <c r="AM454" s="89">
        <v>16</v>
      </c>
      <c r="AN454" s="89">
        <v>19</v>
      </c>
      <c r="AO454" s="89">
        <v>19</v>
      </c>
      <c r="AP454" s="89">
        <v>23</v>
      </c>
      <c r="AQ454" s="93">
        <v>31</v>
      </c>
      <c r="AR454" s="89">
        <v>30</v>
      </c>
      <c r="AS454" s="89">
        <v>25</v>
      </c>
      <c r="AT454" s="89">
        <v>26.046917481252063</v>
      </c>
      <c r="AU454" s="89">
        <v>28.110125854978779</v>
      </c>
      <c r="AV454" s="89">
        <v>30.727726655393841</v>
      </c>
      <c r="AW454" s="89">
        <v>33.515796320641094</v>
      </c>
      <c r="AX454" s="89">
        <v>36.426976343948738</v>
      </c>
      <c r="AY454" s="89">
        <v>40.045849036333159</v>
      </c>
      <c r="AZ454" s="89">
        <v>44.138726679409068</v>
      </c>
      <c r="BA454" s="89">
        <v>48.385312396748084</v>
      </c>
      <c r="BB454" s="89">
        <v>52.724976192904101</v>
      </c>
      <c r="BC454" s="89">
        <v>57.946890189929917</v>
      </c>
      <c r="BD454" s="89">
        <v>63.792333364713414</v>
      </c>
      <c r="BE454" s="89">
        <v>69.262344152730705</v>
      </c>
      <c r="BF454" s="89">
        <v>74.343580282087743</v>
      </c>
      <c r="BG454" s="89">
        <v>79.839862295934324</v>
      </c>
      <c r="BH454" s="89">
        <v>85.716769069460824</v>
      </c>
      <c r="BI454" s="89">
        <v>91.315980987682906</v>
      </c>
      <c r="BJ454" s="89">
        <v>96.767283937462082</v>
      </c>
      <c r="BK454" s="89">
        <v>102.15751546442962</v>
      </c>
      <c r="BL454" s="89">
        <v>107.20606382458068</v>
      </c>
      <c r="BM454" s="89">
        <v>112.33440647170195</v>
      </c>
    </row>
    <row r="455" spans="1:65" ht="12.75" customHeight="1" x14ac:dyDescent="0.4">
      <c r="B455" s="96" t="s">
        <v>58</v>
      </c>
      <c r="C455" s="89" t="s">
        <v>32</v>
      </c>
      <c r="D455" s="89" t="s">
        <v>32</v>
      </c>
      <c r="E455" s="89" t="s">
        <v>32</v>
      </c>
      <c r="F455" s="89" t="s">
        <v>32</v>
      </c>
      <c r="G455" s="89">
        <v>0</v>
      </c>
      <c r="H455" s="89">
        <v>0</v>
      </c>
      <c r="I455" s="89">
        <v>0</v>
      </c>
      <c r="J455" s="89">
        <v>0</v>
      </c>
      <c r="K455" s="89">
        <v>0</v>
      </c>
      <c r="L455" s="89">
        <v>0</v>
      </c>
      <c r="M455" s="89">
        <v>0</v>
      </c>
      <c r="N455" s="89">
        <v>0</v>
      </c>
      <c r="O455" s="89">
        <v>0</v>
      </c>
      <c r="P455" s="89">
        <v>0</v>
      </c>
      <c r="Q455" s="89">
        <v>0</v>
      </c>
      <c r="R455" s="89">
        <v>0</v>
      </c>
      <c r="S455" s="89">
        <v>2</v>
      </c>
      <c r="T455" s="89">
        <v>3</v>
      </c>
      <c r="U455" s="89">
        <v>1</v>
      </c>
      <c r="V455" s="89">
        <v>0</v>
      </c>
      <c r="W455" s="89">
        <v>0</v>
      </c>
      <c r="X455" s="89">
        <v>0</v>
      </c>
      <c r="Y455" s="89">
        <v>1</v>
      </c>
      <c r="Z455" s="89">
        <v>0</v>
      </c>
      <c r="AA455" s="89">
        <v>0</v>
      </c>
      <c r="AB455" s="89">
        <v>0</v>
      </c>
      <c r="AC455" s="89">
        <v>0</v>
      </c>
      <c r="AD455" s="89">
        <v>0</v>
      </c>
      <c r="AE455" s="89">
        <v>0</v>
      </c>
      <c r="AF455" s="89">
        <v>0</v>
      </c>
      <c r="AG455" s="89">
        <v>0</v>
      </c>
      <c r="AH455" s="89">
        <v>1</v>
      </c>
      <c r="AI455" s="89">
        <v>1</v>
      </c>
      <c r="AJ455" s="89">
        <v>1</v>
      </c>
      <c r="AO455" s="89">
        <v>1</v>
      </c>
      <c r="AP455" s="89">
        <v>2</v>
      </c>
      <c r="AQ455" s="93">
        <v>2</v>
      </c>
      <c r="AR455" s="89">
        <v>2</v>
      </c>
      <c r="AS455" s="89">
        <v>2</v>
      </c>
      <c r="AT455" s="89">
        <v>1.9946774025439562</v>
      </c>
      <c r="AU455" s="89">
        <v>1.9890849978866834</v>
      </c>
      <c r="AV455" s="89">
        <v>1.9832506523422939</v>
      </c>
      <c r="AW455" s="89">
        <v>2.059488337699503</v>
      </c>
      <c r="AX455" s="89">
        <v>2.1903488666996997</v>
      </c>
      <c r="AY455" s="89">
        <v>2.3572060395586969</v>
      </c>
      <c r="AZ455" s="89">
        <v>2.5569422151018335</v>
      </c>
      <c r="BA455" s="89">
        <v>2.6973411152575499</v>
      </c>
      <c r="BB455" s="89">
        <v>2.7943611071754542</v>
      </c>
      <c r="BC455" s="89">
        <v>2.9295965623039741</v>
      </c>
      <c r="BD455" s="89">
        <v>3.0892960520553623</v>
      </c>
      <c r="BE455" s="89">
        <v>3.1711879076318246</v>
      </c>
      <c r="BF455" s="89">
        <v>3.2034776731001777</v>
      </c>
      <c r="BG455" s="89">
        <v>3.2999027979388189</v>
      </c>
      <c r="BH455" s="89">
        <v>3.43764153338789</v>
      </c>
      <c r="BI455" s="89">
        <v>3.5069454323644131</v>
      </c>
      <c r="BJ455" s="89">
        <v>3.5306138721319886</v>
      </c>
      <c r="BK455" s="89">
        <v>3.5538186250084856</v>
      </c>
      <c r="BL455" s="89">
        <v>3.5776127311263251</v>
      </c>
      <c r="BM455" s="89">
        <v>3.5851418826720223</v>
      </c>
    </row>
    <row r="456" spans="1:65" ht="12.75" customHeight="1" x14ac:dyDescent="0.4">
      <c r="B456" s="96" t="s">
        <v>59</v>
      </c>
      <c r="C456" s="96" t="s">
        <v>32</v>
      </c>
      <c r="D456" s="96" t="s">
        <v>32</v>
      </c>
      <c r="E456" s="96" t="s">
        <v>32</v>
      </c>
      <c r="F456" s="96" t="s">
        <v>32</v>
      </c>
      <c r="G456" s="96">
        <v>4832</v>
      </c>
      <c r="H456" s="96">
        <v>4337</v>
      </c>
      <c r="I456" s="96">
        <v>4336</v>
      </c>
      <c r="J456" s="96">
        <v>4380</v>
      </c>
      <c r="K456" s="96">
        <v>4336</v>
      </c>
      <c r="L456" s="96">
        <v>4329</v>
      </c>
      <c r="M456" s="96">
        <v>4302</v>
      </c>
      <c r="N456" s="96">
        <v>4286</v>
      </c>
      <c r="O456" s="96">
        <v>4366</v>
      </c>
      <c r="P456" s="96">
        <v>4289</v>
      </c>
      <c r="Q456" s="96">
        <v>4184</v>
      </c>
      <c r="R456" s="96">
        <v>4122</v>
      </c>
      <c r="S456" s="96">
        <v>4028</v>
      </c>
      <c r="T456" s="96">
        <v>3906</v>
      </c>
      <c r="U456" s="96">
        <v>3807</v>
      </c>
      <c r="V456" s="96">
        <v>3691</v>
      </c>
      <c r="W456" s="96">
        <v>3564</v>
      </c>
      <c r="X456" s="96">
        <v>3428</v>
      </c>
      <c r="Y456" s="96">
        <v>3290</v>
      </c>
      <c r="Z456" s="96">
        <v>3124</v>
      </c>
      <c r="AA456" s="96">
        <v>2968</v>
      </c>
      <c r="AB456" s="96">
        <v>2833</v>
      </c>
      <c r="AC456" s="96">
        <v>2693</v>
      </c>
      <c r="AD456" s="96">
        <v>2573</v>
      </c>
      <c r="AE456" s="96">
        <v>1590</v>
      </c>
      <c r="AF456" s="96">
        <v>1466</v>
      </c>
      <c r="AG456" s="96">
        <v>1366</v>
      </c>
      <c r="AH456" s="96">
        <v>1269</v>
      </c>
      <c r="AI456" s="96">
        <v>1172</v>
      </c>
      <c r="AJ456" s="96">
        <v>1068</v>
      </c>
      <c r="AK456" s="96">
        <v>1006</v>
      </c>
      <c r="AL456" s="96">
        <v>935</v>
      </c>
      <c r="AM456" s="96">
        <v>894</v>
      </c>
      <c r="AN456" s="96">
        <v>865</v>
      </c>
      <c r="AO456" s="96">
        <v>844</v>
      </c>
      <c r="AP456" s="96">
        <v>857</v>
      </c>
      <c r="AQ456" s="122">
        <v>1042</v>
      </c>
      <c r="AR456" s="96">
        <v>1089</v>
      </c>
      <c r="AS456" s="96">
        <v>1066</v>
      </c>
      <c r="AT456" s="96">
        <v>1090.9890240376983</v>
      </c>
      <c r="AU456" s="96">
        <v>1131.3055239080747</v>
      </c>
      <c r="AV456" s="96">
        <v>1176.3587368856736</v>
      </c>
      <c r="AW456" s="96">
        <v>1223.9334512055739</v>
      </c>
      <c r="AX456" s="96">
        <v>1268.0562860912928</v>
      </c>
      <c r="AY456" s="96">
        <v>1319.1685447224129</v>
      </c>
      <c r="AZ456" s="96">
        <v>1369.9141827753494</v>
      </c>
      <c r="BA456" s="96">
        <v>1421.277901879761</v>
      </c>
      <c r="BB456" s="96">
        <v>1469.2025933169223</v>
      </c>
      <c r="BC456" s="96">
        <v>1521.3060568733645</v>
      </c>
      <c r="BD456" s="96">
        <v>1573.0928853550517</v>
      </c>
      <c r="BE456" s="96">
        <v>1624.2623919303162</v>
      </c>
      <c r="BF456" s="96">
        <v>1671.2140029072325</v>
      </c>
      <c r="BG456" s="96">
        <v>1718.0897783245136</v>
      </c>
      <c r="BH456" s="96">
        <v>1762.3243932860346</v>
      </c>
      <c r="BI456" s="96">
        <v>1806.0386587455102</v>
      </c>
      <c r="BJ456" s="96">
        <v>1846.593866219177</v>
      </c>
      <c r="BK456" s="96">
        <v>1888.5693267329893</v>
      </c>
      <c r="BL456" s="96">
        <v>1927.5851284242465</v>
      </c>
      <c r="BM456" s="96">
        <v>1964.1868993194073</v>
      </c>
    </row>
    <row r="457" spans="1:65" ht="12.75" customHeight="1" x14ac:dyDescent="0.4">
      <c r="A457" s="94"/>
      <c r="B457" s="96" t="s">
        <v>12</v>
      </c>
    </row>
    <row r="458" spans="1:65" ht="12.75" customHeight="1" x14ac:dyDescent="0.4">
      <c r="A458" s="94"/>
    </row>
    <row r="459" spans="1:65" ht="12.75" customHeight="1" x14ac:dyDescent="0.4">
      <c r="A459" s="94"/>
    </row>
    <row r="460" spans="1:65" ht="12.75" customHeight="1" x14ac:dyDescent="0.4">
      <c r="A460" s="94"/>
    </row>
    <row r="461" spans="1:65" ht="12.75" customHeight="1" x14ac:dyDescent="0.4">
      <c r="A461" s="94"/>
    </row>
    <row r="462" spans="1:65" ht="12.75" customHeight="1" x14ac:dyDescent="0.4">
      <c r="A462" s="94"/>
    </row>
    <row r="463" spans="1:65" ht="12.75" customHeight="1" x14ac:dyDescent="0.4">
      <c r="A463" s="94"/>
    </row>
    <row r="464" spans="1:65" ht="12.75" customHeight="1" x14ac:dyDescent="0.4">
      <c r="A464" s="94"/>
    </row>
    <row r="465" spans="1:77" ht="12.75" customHeight="1" x14ac:dyDescent="0.4">
      <c r="A465" s="94"/>
      <c r="BV465" s="140"/>
      <c r="BW465" s="140"/>
      <c r="BX465" s="140"/>
      <c r="BY465" s="140"/>
    </row>
    <row r="467" spans="1:77" ht="12.75" customHeight="1" x14ac:dyDescent="0.4">
      <c r="A467" s="104" t="s">
        <v>22</v>
      </c>
      <c r="BM467" s="368"/>
      <c r="BN467" s="365"/>
      <c r="BO467" s="140"/>
      <c r="BP467" s="140"/>
      <c r="BQ467" s="140"/>
      <c r="BR467" s="140"/>
      <c r="BS467" s="140"/>
      <c r="BT467" s="140"/>
      <c r="BU467" s="140"/>
    </row>
    <row r="468" spans="1:77" ht="12.75" customHeight="1" x14ac:dyDescent="0.4">
      <c r="B468" s="96" t="s">
        <v>55</v>
      </c>
      <c r="C468" s="89" t="s">
        <v>32</v>
      </c>
      <c r="D468" s="89" t="s">
        <v>32</v>
      </c>
      <c r="E468" s="89" t="s">
        <v>32</v>
      </c>
      <c r="F468" s="89" t="s">
        <v>32</v>
      </c>
      <c r="G468" s="93">
        <v>169519.40035990183</v>
      </c>
      <c r="H468" s="89">
        <v>166827</v>
      </c>
      <c r="I468" s="89">
        <v>163977</v>
      </c>
      <c r="J468" s="89">
        <v>160325</v>
      </c>
      <c r="K468" s="89">
        <v>157074</v>
      </c>
      <c r="L468" s="89">
        <v>155009</v>
      </c>
      <c r="M468" s="89">
        <v>151885</v>
      </c>
      <c r="N468" s="89">
        <v>148046</v>
      </c>
      <c r="O468" s="89">
        <v>144976</v>
      </c>
      <c r="P468" s="89">
        <v>141273</v>
      </c>
      <c r="Q468" s="89">
        <v>137984</v>
      </c>
      <c r="R468" s="89">
        <v>134474</v>
      </c>
      <c r="S468" s="89">
        <v>131404</v>
      </c>
      <c r="T468" s="89">
        <v>127517</v>
      </c>
      <c r="U468" s="89">
        <v>124363</v>
      </c>
      <c r="V468" s="89">
        <v>118525</v>
      </c>
      <c r="W468" s="89">
        <v>115516</v>
      </c>
      <c r="X468" s="89">
        <v>112065</v>
      </c>
      <c r="Y468" s="89">
        <v>108607</v>
      </c>
      <c r="Z468" s="89">
        <v>105343</v>
      </c>
      <c r="AA468" s="89">
        <v>101991</v>
      </c>
      <c r="AB468" s="89">
        <v>98876</v>
      </c>
      <c r="AC468" s="89">
        <v>96036</v>
      </c>
      <c r="AD468" s="89">
        <v>93708</v>
      </c>
      <c r="AE468" s="89">
        <v>98834</v>
      </c>
      <c r="AF468" s="89">
        <v>95815</v>
      </c>
      <c r="AG468" s="89">
        <v>93270</v>
      </c>
      <c r="AH468" s="89">
        <v>90538</v>
      </c>
      <c r="AI468" s="89">
        <v>88172</v>
      </c>
      <c r="AJ468" s="89">
        <v>85535</v>
      </c>
      <c r="AK468" s="89">
        <v>83511</v>
      </c>
      <c r="AL468" s="89">
        <v>81003</v>
      </c>
      <c r="AM468" s="89">
        <v>79666</v>
      </c>
      <c r="AN468" s="89">
        <v>79113</v>
      </c>
      <c r="AO468" s="89">
        <v>80577</v>
      </c>
      <c r="AP468" s="89">
        <v>84837</v>
      </c>
      <c r="AQ468" s="93">
        <v>88950</v>
      </c>
      <c r="AR468" s="89">
        <v>89558</v>
      </c>
      <c r="AS468" s="89">
        <v>89994</v>
      </c>
      <c r="AT468" s="89">
        <v>91167.282370309171</v>
      </c>
      <c r="AU468" s="89">
        <v>91810.278484220136</v>
      </c>
      <c r="AV468" s="89">
        <v>91828.875469740859</v>
      </c>
      <c r="AW468" s="89">
        <v>91619.351079691362</v>
      </c>
      <c r="AX468" s="89">
        <v>91041.721676630754</v>
      </c>
      <c r="AY468" s="89">
        <v>90632.592060474431</v>
      </c>
      <c r="AZ468" s="89">
        <v>90171.539723181966</v>
      </c>
      <c r="BA468" s="89">
        <v>89844.981999045005</v>
      </c>
      <c r="BB468" s="89">
        <v>89461.159165492805</v>
      </c>
      <c r="BC468" s="89">
        <v>89212.052308291313</v>
      </c>
      <c r="BD468" s="89">
        <v>88916.675735599041</v>
      </c>
      <c r="BE468" s="89">
        <v>88736.763522243826</v>
      </c>
      <c r="BF468" s="89">
        <v>88509.487314698315</v>
      </c>
      <c r="BG468" s="89">
        <v>88384.882733390492</v>
      </c>
      <c r="BH468" s="89">
        <v>88220.885746177708</v>
      </c>
      <c r="BI468" s="89">
        <v>88145.685253865755</v>
      </c>
      <c r="BJ468" s="89">
        <v>88017.057000401372</v>
      </c>
      <c r="BK468" s="89">
        <v>87958.16706938525</v>
      </c>
      <c r="BL468" s="89">
        <v>87843.018786537825</v>
      </c>
      <c r="BM468" s="89">
        <v>87800.783405225346</v>
      </c>
    </row>
    <row r="469" spans="1:77" ht="12.75" customHeight="1" x14ac:dyDescent="0.4">
      <c r="B469" s="96" t="s">
        <v>48</v>
      </c>
      <c r="C469" s="89" t="s">
        <v>32</v>
      </c>
      <c r="D469" s="89" t="s">
        <v>32</v>
      </c>
      <c r="E469" s="89" t="s">
        <v>32</v>
      </c>
      <c r="F469" s="89" t="s">
        <v>32</v>
      </c>
      <c r="G469" s="93">
        <v>115400.80308503839</v>
      </c>
      <c r="H469" s="89">
        <v>112949</v>
      </c>
      <c r="I469" s="89">
        <v>110837</v>
      </c>
      <c r="J469" s="89">
        <v>108380</v>
      </c>
      <c r="K469" s="89">
        <v>106205</v>
      </c>
      <c r="L469" s="89">
        <v>105143</v>
      </c>
      <c r="M469" s="89">
        <v>103049</v>
      </c>
      <c r="N469" s="89">
        <v>100504</v>
      </c>
      <c r="O469" s="89">
        <v>98430</v>
      </c>
      <c r="P469" s="89">
        <v>95847</v>
      </c>
      <c r="Q469" s="89">
        <v>93555</v>
      </c>
      <c r="R469" s="89">
        <v>91390</v>
      </c>
      <c r="S469" s="89">
        <v>89206</v>
      </c>
      <c r="T469" s="89">
        <v>86597</v>
      </c>
      <c r="U469" s="89">
        <v>84411</v>
      </c>
      <c r="V469" s="89">
        <v>80023</v>
      </c>
      <c r="W469" s="89">
        <v>77865</v>
      </c>
      <c r="X469" s="89">
        <v>75550</v>
      </c>
      <c r="Y469" s="89">
        <v>73168</v>
      </c>
      <c r="Z469" s="89">
        <v>70859</v>
      </c>
      <c r="AA469" s="89">
        <v>68630</v>
      </c>
      <c r="AB469" s="89">
        <v>66581</v>
      </c>
      <c r="AC469" s="89">
        <v>64538</v>
      </c>
      <c r="AD469" s="89">
        <v>62904</v>
      </c>
      <c r="AE469" s="89">
        <v>64842</v>
      </c>
      <c r="AF469" s="89">
        <v>62740</v>
      </c>
      <c r="AG469" s="89">
        <v>60850</v>
      </c>
      <c r="AH469" s="89">
        <v>59003</v>
      </c>
      <c r="AI469" s="89">
        <v>57322</v>
      </c>
      <c r="AJ469" s="89">
        <v>55375</v>
      </c>
      <c r="AK469" s="89">
        <v>54134</v>
      </c>
      <c r="AL469" s="89">
        <v>52375</v>
      </c>
      <c r="AM469" s="89">
        <v>51129</v>
      </c>
      <c r="AN469" s="89">
        <v>50486</v>
      </c>
      <c r="AO469" s="89">
        <v>51267</v>
      </c>
      <c r="AP469" s="89">
        <v>53214</v>
      </c>
      <c r="AQ469" s="93">
        <v>55109</v>
      </c>
      <c r="AR469" s="89">
        <v>55094</v>
      </c>
      <c r="AS469" s="89">
        <v>54814</v>
      </c>
      <c r="AT469" s="89">
        <v>55312.381266218814</v>
      </c>
      <c r="AU469" s="89">
        <v>55577.621480368667</v>
      </c>
      <c r="AV469" s="89">
        <v>55499.241245512763</v>
      </c>
      <c r="AW469" s="89">
        <v>55322.879627355665</v>
      </c>
      <c r="AX469" s="89">
        <v>54938.377184430887</v>
      </c>
      <c r="AY469" s="89">
        <v>54668.546199246455</v>
      </c>
      <c r="AZ469" s="89">
        <v>54369.669445707143</v>
      </c>
      <c r="BA469" s="89">
        <v>54163.618541682277</v>
      </c>
      <c r="BB469" s="89">
        <v>53916.825077707166</v>
      </c>
      <c r="BC469" s="89">
        <v>53751.492642568694</v>
      </c>
      <c r="BD469" s="89">
        <v>53548.728632562947</v>
      </c>
      <c r="BE469" s="89">
        <v>53418.465523146289</v>
      </c>
      <c r="BF469" s="89">
        <v>53251.352614737872</v>
      </c>
      <c r="BG469" s="89">
        <v>53146.614535803732</v>
      </c>
      <c r="BH469" s="89">
        <v>53004.08614067646</v>
      </c>
      <c r="BI469" s="89">
        <v>52865.242841028914</v>
      </c>
      <c r="BJ469" s="89">
        <v>52673.98211249242</v>
      </c>
      <c r="BK469" s="89">
        <v>52546.253609165273</v>
      </c>
      <c r="BL469" s="89">
        <v>52391.036880801359</v>
      </c>
      <c r="BM469" s="89">
        <v>52307.248597854239</v>
      </c>
    </row>
    <row r="470" spans="1:77" ht="12.75" customHeight="1" x14ac:dyDescent="0.4">
      <c r="B470" s="96" t="s">
        <v>49</v>
      </c>
      <c r="C470" s="89" t="s">
        <v>32</v>
      </c>
      <c r="D470" s="89" t="s">
        <v>32</v>
      </c>
      <c r="E470" s="89" t="s">
        <v>32</v>
      </c>
      <c r="F470" s="89" t="s">
        <v>32</v>
      </c>
      <c r="G470" s="93">
        <v>109748.32291729015</v>
      </c>
      <c r="H470" s="89">
        <v>109169</v>
      </c>
      <c r="I470" s="89">
        <v>107998</v>
      </c>
      <c r="J470" s="89">
        <v>106776</v>
      </c>
      <c r="K470" s="89">
        <v>105589</v>
      </c>
      <c r="L470" s="89">
        <v>105718</v>
      </c>
      <c r="M470" s="89">
        <v>104446</v>
      </c>
      <c r="N470" s="89">
        <v>102881</v>
      </c>
      <c r="O470" s="89">
        <v>101292</v>
      </c>
      <c r="P470" s="89">
        <v>99653</v>
      </c>
      <c r="Q470" s="89">
        <v>97992</v>
      </c>
      <c r="R470" s="89">
        <v>96352</v>
      </c>
      <c r="S470" s="89">
        <v>94810</v>
      </c>
      <c r="T470" s="89">
        <v>92988</v>
      </c>
      <c r="U470" s="89">
        <v>91327</v>
      </c>
      <c r="V470" s="89">
        <v>88107</v>
      </c>
      <c r="W470" s="89">
        <v>86466</v>
      </c>
      <c r="X470" s="89">
        <v>84975</v>
      </c>
      <c r="Y470" s="89">
        <v>83410</v>
      </c>
      <c r="Z470" s="89">
        <v>81848</v>
      </c>
      <c r="AA470" s="89">
        <v>80439</v>
      </c>
      <c r="AB470" s="89">
        <v>78940</v>
      </c>
      <c r="AC470" s="89">
        <v>77679</v>
      </c>
      <c r="AD470" s="89">
        <v>77671</v>
      </c>
      <c r="AE470" s="89">
        <v>85873</v>
      </c>
      <c r="AF470" s="89">
        <v>84779</v>
      </c>
      <c r="AG470" s="89">
        <v>83719</v>
      </c>
      <c r="AH470" s="89">
        <v>82643</v>
      </c>
      <c r="AI470" s="89">
        <v>81841</v>
      </c>
      <c r="AJ470" s="89">
        <v>80940</v>
      </c>
      <c r="AK470" s="89">
        <v>80533</v>
      </c>
      <c r="AL470" s="89">
        <v>79878</v>
      </c>
      <c r="AM470" s="89">
        <v>80022</v>
      </c>
      <c r="AN470" s="89">
        <v>81542</v>
      </c>
      <c r="AO470" s="89">
        <v>86040</v>
      </c>
      <c r="AP470" s="89">
        <v>92482</v>
      </c>
      <c r="AQ470" s="93">
        <v>97965</v>
      </c>
      <c r="AR470" s="89">
        <v>100225</v>
      </c>
      <c r="AS470" s="89">
        <v>102221</v>
      </c>
      <c r="AT470" s="89">
        <v>104803.30913245188</v>
      </c>
      <c r="AU470" s="89">
        <v>106592.35571706035</v>
      </c>
      <c r="AV470" s="89">
        <v>107718.74031719589</v>
      </c>
      <c r="AW470" s="89">
        <v>108474.66576046031</v>
      </c>
      <c r="AX470" s="89">
        <v>108813.56792358402</v>
      </c>
      <c r="AY470" s="89">
        <v>109124.77818847359</v>
      </c>
      <c r="AZ470" s="89">
        <v>109376.83097445309</v>
      </c>
      <c r="BA470" s="89">
        <v>109721.55918080753</v>
      </c>
      <c r="BB470" s="89">
        <v>109994.74192652869</v>
      </c>
      <c r="BC470" s="89">
        <v>110360.01867120063</v>
      </c>
      <c r="BD470" s="89">
        <v>110641.29850502612</v>
      </c>
      <c r="BE470" s="89">
        <v>111049.31311588628</v>
      </c>
      <c r="BF470" s="89">
        <v>111348.20451319787</v>
      </c>
      <c r="BG470" s="89">
        <v>111607.31272982903</v>
      </c>
      <c r="BH470" s="89">
        <v>111716.20040508985</v>
      </c>
      <c r="BI470" s="89">
        <v>111956.11898607822</v>
      </c>
      <c r="BJ470" s="89">
        <v>112058.68494990915</v>
      </c>
      <c r="BK470" s="89">
        <v>112225.1937509563</v>
      </c>
      <c r="BL470" s="89">
        <v>112300.35237212984</v>
      </c>
      <c r="BM470" s="89">
        <v>112395.58875337869</v>
      </c>
    </row>
    <row r="471" spans="1:77" ht="12.75" customHeight="1" x14ac:dyDescent="0.4">
      <c r="B471" s="96" t="s">
        <v>50</v>
      </c>
      <c r="C471" s="89" t="s">
        <v>32</v>
      </c>
      <c r="D471" s="89" t="s">
        <v>32</v>
      </c>
      <c r="E471" s="89" t="s">
        <v>32</v>
      </c>
      <c r="F471" s="89" t="s">
        <v>32</v>
      </c>
      <c r="G471" s="93">
        <v>46251.929015927199</v>
      </c>
      <c r="H471" s="89">
        <v>45352</v>
      </c>
      <c r="I471" s="89">
        <v>44567</v>
      </c>
      <c r="J471" s="89">
        <v>43582</v>
      </c>
      <c r="K471" s="89">
        <v>42837</v>
      </c>
      <c r="L471" s="89">
        <v>42245</v>
      </c>
      <c r="M471" s="89">
        <v>41498</v>
      </c>
      <c r="N471" s="89">
        <v>40429</v>
      </c>
      <c r="O471" s="89">
        <v>39658</v>
      </c>
      <c r="P471" s="89">
        <v>38727</v>
      </c>
      <c r="Q471" s="89">
        <v>37920</v>
      </c>
      <c r="R471" s="89">
        <v>37059</v>
      </c>
      <c r="S471" s="89">
        <v>36134</v>
      </c>
      <c r="T471" s="89">
        <v>35067</v>
      </c>
      <c r="U471" s="89">
        <v>34103</v>
      </c>
      <c r="V471" s="89">
        <v>32339</v>
      </c>
      <c r="W471" s="89">
        <v>31401</v>
      </c>
      <c r="X471" s="89">
        <v>30477</v>
      </c>
      <c r="Y471" s="89">
        <v>29536</v>
      </c>
      <c r="Z471" s="89">
        <v>28641</v>
      </c>
      <c r="AA471" s="89">
        <v>27773</v>
      </c>
      <c r="AB471" s="89">
        <v>26909</v>
      </c>
      <c r="AC471" s="89">
        <v>26082</v>
      </c>
      <c r="AD471" s="89">
        <v>25642</v>
      </c>
      <c r="AE471" s="89">
        <v>26972</v>
      </c>
      <c r="AF471" s="89">
        <v>26179</v>
      </c>
      <c r="AG471" s="89">
        <v>25463</v>
      </c>
      <c r="AH471" s="89">
        <v>24821</v>
      </c>
      <c r="AI471" s="89">
        <v>24202</v>
      </c>
      <c r="AJ471" s="89">
        <v>23465</v>
      </c>
      <c r="AK471" s="89">
        <v>22974</v>
      </c>
      <c r="AL471" s="89">
        <v>22365</v>
      </c>
      <c r="AM471" s="89">
        <v>22063</v>
      </c>
      <c r="AN471" s="89">
        <v>21829</v>
      </c>
      <c r="AO471" s="89">
        <v>22421</v>
      </c>
      <c r="AP471" s="89">
        <v>23649</v>
      </c>
      <c r="AQ471" s="93">
        <v>25152</v>
      </c>
      <c r="AR471" s="89">
        <v>25391</v>
      </c>
      <c r="AS471" s="89">
        <v>25549</v>
      </c>
      <c r="AT471" s="89">
        <v>25861.560581804333</v>
      </c>
      <c r="AU471" s="89">
        <v>26108.766714096811</v>
      </c>
      <c r="AV471" s="89">
        <v>26169.631360639214</v>
      </c>
      <c r="AW471" s="89">
        <v>26059.46644737657</v>
      </c>
      <c r="AX471" s="89">
        <v>25842.889044444706</v>
      </c>
      <c r="AY471" s="89">
        <v>25782.087285421232</v>
      </c>
      <c r="AZ471" s="89">
        <v>25708.011917710955</v>
      </c>
      <c r="BA471" s="89">
        <v>25614.511160239697</v>
      </c>
      <c r="BB471" s="89">
        <v>25512.701913578006</v>
      </c>
      <c r="BC471" s="89">
        <v>25448.704929701889</v>
      </c>
      <c r="BD471" s="89">
        <v>25365.932457154646</v>
      </c>
      <c r="BE471" s="89">
        <v>25335.21457589051</v>
      </c>
      <c r="BF471" s="89">
        <v>25282.917043240795</v>
      </c>
      <c r="BG471" s="89">
        <v>25271.456963386481</v>
      </c>
      <c r="BH471" s="89">
        <v>25232.118907745698</v>
      </c>
      <c r="BI471" s="89">
        <v>25217.9598449156</v>
      </c>
      <c r="BJ471" s="89">
        <v>25172.46735301258</v>
      </c>
      <c r="BK471" s="89">
        <v>25150.552714971629</v>
      </c>
      <c r="BL471" s="89">
        <v>25106.93094965873</v>
      </c>
      <c r="BM471" s="89">
        <v>25079.989805227426</v>
      </c>
    </row>
    <row r="472" spans="1:77" ht="12.75" customHeight="1" x14ac:dyDescent="0.4">
      <c r="B472" s="96" t="s">
        <v>51</v>
      </c>
      <c r="C472" s="89" t="s">
        <v>32</v>
      </c>
      <c r="D472" s="89" t="s">
        <v>32</v>
      </c>
      <c r="E472" s="89" t="s">
        <v>32</v>
      </c>
      <c r="F472" s="89" t="s">
        <v>32</v>
      </c>
      <c r="G472" s="93">
        <v>47899.068937420714</v>
      </c>
      <c r="H472" s="89">
        <v>47410</v>
      </c>
      <c r="I472" s="89">
        <v>46805</v>
      </c>
      <c r="J472" s="89">
        <v>46157</v>
      </c>
      <c r="K472" s="89">
        <v>45643</v>
      </c>
      <c r="L472" s="89">
        <v>45167</v>
      </c>
      <c r="M472" s="89">
        <v>44540</v>
      </c>
      <c r="N472" s="89">
        <v>43589</v>
      </c>
      <c r="O472" s="89">
        <v>42806</v>
      </c>
      <c r="P472" s="89">
        <v>41893</v>
      </c>
      <c r="Q472" s="89">
        <v>40926</v>
      </c>
      <c r="R472" s="89">
        <v>40073</v>
      </c>
      <c r="S472" s="89">
        <v>39203</v>
      </c>
      <c r="T472" s="89">
        <v>38229</v>
      </c>
      <c r="U472" s="89">
        <v>37397</v>
      </c>
      <c r="V472" s="89">
        <v>35633</v>
      </c>
      <c r="W472" s="89">
        <v>34771</v>
      </c>
      <c r="X472" s="89">
        <v>33952</v>
      </c>
      <c r="Y472" s="89">
        <v>33244</v>
      </c>
      <c r="Z472" s="89">
        <v>32476</v>
      </c>
      <c r="AA472" s="89">
        <v>31725</v>
      </c>
      <c r="AB472" s="89">
        <v>31000</v>
      </c>
      <c r="AC472" s="89">
        <v>30344</v>
      </c>
      <c r="AD472" s="89">
        <v>30115</v>
      </c>
      <c r="AE472" s="89">
        <v>32743</v>
      </c>
      <c r="AF472" s="89">
        <v>32040</v>
      </c>
      <c r="AG472" s="89">
        <v>31354</v>
      </c>
      <c r="AH472" s="89">
        <v>30821</v>
      </c>
      <c r="AI472" s="89">
        <v>30250</v>
      </c>
      <c r="AJ472" s="89">
        <v>29486</v>
      </c>
      <c r="AK472" s="89">
        <v>29039</v>
      </c>
      <c r="AL472" s="89">
        <v>28526</v>
      </c>
      <c r="AM472" s="89">
        <v>28288</v>
      </c>
      <c r="AN472" s="89">
        <v>28262</v>
      </c>
      <c r="AO472" s="89">
        <v>28938</v>
      </c>
      <c r="AP472" s="89">
        <v>30828</v>
      </c>
      <c r="AQ472" s="93">
        <v>32424</v>
      </c>
      <c r="AR472" s="89">
        <v>33001</v>
      </c>
      <c r="AS472" s="89">
        <v>33449</v>
      </c>
      <c r="AT472" s="89">
        <v>34098.285979317232</v>
      </c>
      <c r="AU472" s="89">
        <v>34564.316375073344</v>
      </c>
      <c r="AV472" s="89">
        <v>34813.352857167905</v>
      </c>
      <c r="AW472" s="89">
        <v>34953.524151675265</v>
      </c>
      <c r="AX472" s="89">
        <v>34951.790250457569</v>
      </c>
      <c r="AY472" s="89">
        <v>34988.797964518941</v>
      </c>
      <c r="AZ472" s="89">
        <v>35001.814242952998</v>
      </c>
      <c r="BA472" s="89">
        <v>35030.748410138694</v>
      </c>
      <c r="BB472" s="89">
        <v>35034.996385618389</v>
      </c>
      <c r="BC472" s="89">
        <v>35076.334851485539</v>
      </c>
      <c r="BD472" s="89">
        <v>35095.768606432008</v>
      </c>
      <c r="BE472" s="89">
        <v>35151.019349424256</v>
      </c>
      <c r="BF472" s="89">
        <v>35178.920567113979</v>
      </c>
      <c r="BG472" s="89">
        <v>35205.597378052858</v>
      </c>
      <c r="BH472" s="89">
        <v>35197.731789435966</v>
      </c>
      <c r="BI472" s="89">
        <v>35252.483095622854</v>
      </c>
      <c r="BJ472" s="89">
        <v>35277.719104217947</v>
      </c>
      <c r="BK472" s="89">
        <v>35295.184686310007</v>
      </c>
      <c r="BL472" s="89">
        <v>35285.943219821282</v>
      </c>
      <c r="BM472" s="89">
        <v>35303.258560979761</v>
      </c>
    </row>
    <row r="473" spans="1:77" ht="12.75" customHeight="1" x14ac:dyDescent="0.4">
      <c r="B473" s="96" t="s">
        <v>52</v>
      </c>
      <c r="C473" s="89" t="s">
        <v>32</v>
      </c>
      <c r="D473" s="89" t="s">
        <v>32</v>
      </c>
      <c r="E473" s="89" t="s">
        <v>32</v>
      </c>
      <c r="F473" s="89" t="s">
        <v>32</v>
      </c>
      <c r="G473" s="93">
        <v>19363.644905863657</v>
      </c>
      <c r="H473" s="89">
        <v>19221</v>
      </c>
      <c r="I473" s="89">
        <v>18806</v>
      </c>
      <c r="J473" s="89">
        <v>18383</v>
      </c>
      <c r="K473" s="89">
        <v>18164</v>
      </c>
      <c r="L473" s="89">
        <v>17755</v>
      </c>
      <c r="M473" s="89">
        <v>17409</v>
      </c>
      <c r="N473" s="89">
        <v>17088</v>
      </c>
      <c r="O473" s="89">
        <v>16688</v>
      </c>
      <c r="P473" s="89">
        <v>16297</v>
      </c>
      <c r="Q473" s="89">
        <v>15900</v>
      </c>
      <c r="R473" s="89">
        <v>15543</v>
      </c>
      <c r="S473" s="89">
        <v>13327</v>
      </c>
      <c r="T473" s="89">
        <v>12887</v>
      </c>
      <c r="U473" s="89">
        <v>12593</v>
      </c>
      <c r="V473" s="89">
        <v>12001</v>
      </c>
      <c r="W473" s="89">
        <v>11656</v>
      </c>
      <c r="X473" s="89">
        <v>11341</v>
      </c>
      <c r="Y473" s="89">
        <v>11033</v>
      </c>
      <c r="Z473" s="89">
        <v>10718</v>
      </c>
      <c r="AA473" s="89">
        <v>10351</v>
      </c>
      <c r="AB473" s="89">
        <v>10008</v>
      </c>
      <c r="AC473" s="89">
        <v>9690</v>
      </c>
      <c r="AD473" s="89">
        <v>9573</v>
      </c>
      <c r="AE473" s="89">
        <v>10142</v>
      </c>
      <c r="AF473" s="89">
        <v>9862</v>
      </c>
      <c r="AG473" s="89">
        <v>9633</v>
      </c>
      <c r="AH473" s="89">
        <v>9404</v>
      </c>
      <c r="AI473" s="89">
        <v>9170</v>
      </c>
      <c r="AJ473" s="89">
        <v>8897</v>
      </c>
      <c r="AK473" s="89">
        <v>8706</v>
      </c>
      <c r="AL473" s="89">
        <v>8491</v>
      </c>
      <c r="AM473" s="89">
        <v>8384</v>
      </c>
      <c r="AN473" s="89">
        <v>8284</v>
      </c>
      <c r="AO473" s="89">
        <v>8387</v>
      </c>
      <c r="AP473" s="89">
        <v>8641</v>
      </c>
      <c r="AQ473" s="93">
        <v>8939</v>
      </c>
      <c r="AR473" s="89">
        <v>8960</v>
      </c>
      <c r="AS473" s="89">
        <v>8943</v>
      </c>
      <c r="AT473" s="89">
        <v>9018.7469192880271</v>
      </c>
      <c r="AU473" s="89">
        <v>9070.2483719445627</v>
      </c>
      <c r="AV473" s="89">
        <v>9082.226305064125</v>
      </c>
      <c r="AW473" s="89">
        <v>9083.8104856468872</v>
      </c>
      <c r="AX473" s="89">
        <v>9059.9169475556137</v>
      </c>
      <c r="AY473" s="89">
        <v>9054.0215509750396</v>
      </c>
      <c r="AZ473" s="89">
        <v>9044.6199922385531</v>
      </c>
      <c r="BA473" s="89">
        <v>9047.5179243506682</v>
      </c>
      <c r="BB473" s="89">
        <v>9045.4655100386117</v>
      </c>
      <c r="BC473" s="89">
        <v>9055.6197865581998</v>
      </c>
      <c r="BD473" s="89">
        <v>9061.998906587587</v>
      </c>
      <c r="BE473" s="89">
        <v>9075.4182581166606</v>
      </c>
      <c r="BF473" s="89">
        <v>9081.5605946263804</v>
      </c>
      <c r="BG473" s="89">
        <v>9094.3006845667896</v>
      </c>
      <c r="BH473" s="89">
        <v>9101.5413958819699</v>
      </c>
      <c r="BI473" s="89">
        <v>9114.8826508557231</v>
      </c>
      <c r="BJ473" s="89">
        <v>9119.3632565491262</v>
      </c>
      <c r="BK473" s="89">
        <v>9128.6715063009378</v>
      </c>
      <c r="BL473" s="89">
        <v>9132.7720308188254</v>
      </c>
      <c r="BM473" s="89">
        <v>9143.5272128736924</v>
      </c>
    </row>
    <row r="474" spans="1:77" ht="12.75" customHeight="1" x14ac:dyDescent="0.4">
      <c r="B474" s="96" t="s">
        <v>53</v>
      </c>
      <c r="C474" s="89" t="s">
        <v>32</v>
      </c>
      <c r="D474" s="89" t="s">
        <v>32</v>
      </c>
      <c r="E474" s="89" t="s">
        <v>32</v>
      </c>
      <c r="F474" s="89" t="s">
        <v>32</v>
      </c>
      <c r="G474" s="93">
        <v>1565.132955153219</v>
      </c>
      <c r="H474" s="89">
        <v>1671</v>
      </c>
      <c r="I474" s="89">
        <v>1651</v>
      </c>
      <c r="J474" s="89">
        <v>1646</v>
      </c>
      <c r="K474" s="89">
        <v>1656</v>
      </c>
      <c r="L474" s="89">
        <v>1670</v>
      </c>
      <c r="M474" s="89">
        <v>1636</v>
      </c>
      <c r="N474" s="89">
        <v>1648</v>
      </c>
      <c r="O474" s="89">
        <v>1620</v>
      </c>
      <c r="P474" s="89">
        <v>1576</v>
      </c>
      <c r="Q474" s="89">
        <v>1559</v>
      </c>
      <c r="R474" s="89">
        <v>1559</v>
      </c>
      <c r="S474" s="89">
        <v>1533</v>
      </c>
      <c r="T474" s="89">
        <v>1510</v>
      </c>
      <c r="U474" s="89">
        <v>1478</v>
      </c>
      <c r="V474" s="89">
        <v>1423</v>
      </c>
      <c r="W474" s="89">
        <v>1418</v>
      </c>
      <c r="X474" s="89">
        <v>1413</v>
      </c>
      <c r="Y474" s="89">
        <v>1421</v>
      </c>
      <c r="Z474" s="89">
        <v>1418</v>
      </c>
      <c r="AA474" s="89">
        <v>1431</v>
      </c>
      <c r="AB474" s="89">
        <v>1417</v>
      </c>
      <c r="AC474" s="89">
        <v>1402</v>
      </c>
      <c r="AD474" s="89">
        <v>1440</v>
      </c>
      <c r="AE474" s="89">
        <v>2587</v>
      </c>
      <c r="AF474" s="89">
        <v>2587</v>
      </c>
      <c r="AG474" s="89">
        <v>2603</v>
      </c>
      <c r="AH474" s="89">
        <v>2656</v>
      </c>
      <c r="AI474" s="89">
        <v>2708</v>
      </c>
      <c r="AJ474" s="89">
        <v>2735</v>
      </c>
      <c r="AK474" s="89">
        <v>2804</v>
      </c>
      <c r="AL474" s="89">
        <v>2878</v>
      </c>
      <c r="AM474" s="89">
        <v>3027</v>
      </c>
      <c r="AN474" s="89">
        <v>3270</v>
      </c>
      <c r="AO474" s="89">
        <v>3889</v>
      </c>
      <c r="AP474" s="89">
        <v>4611</v>
      </c>
      <c r="AQ474" s="93">
        <v>5461</v>
      </c>
      <c r="AR474" s="89">
        <v>5817</v>
      </c>
      <c r="AS474" s="89">
        <v>6080</v>
      </c>
      <c r="AT474" s="89">
        <v>6433.0408374397066</v>
      </c>
      <c r="AU474" s="89">
        <v>6661.4742358088615</v>
      </c>
      <c r="AV474" s="89">
        <v>6790.0752598019526</v>
      </c>
      <c r="AW474" s="89">
        <v>6856.534656343425</v>
      </c>
      <c r="AX474" s="89">
        <v>6881.2520473196373</v>
      </c>
      <c r="AY474" s="89">
        <v>6915.3176679943299</v>
      </c>
      <c r="AZ474" s="89">
        <v>6954.6017735437918</v>
      </c>
      <c r="BA474" s="89">
        <v>7005.4997406966122</v>
      </c>
      <c r="BB474" s="89">
        <v>7064.4588823573658</v>
      </c>
      <c r="BC474" s="89">
        <v>7129.2817623575438</v>
      </c>
      <c r="BD474" s="89">
        <v>7197.2591607182412</v>
      </c>
      <c r="BE474" s="89">
        <v>7270.1298631877435</v>
      </c>
      <c r="BF474" s="89">
        <v>7345.2239302194657</v>
      </c>
      <c r="BG474" s="89">
        <v>7421.9794747512215</v>
      </c>
      <c r="BH474" s="89">
        <v>7501.0328548220168</v>
      </c>
      <c r="BI474" s="89">
        <v>7584.1839474900744</v>
      </c>
      <c r="BJ474" s="89">
        <v>7666.1918117251862</v>
      </c>
      <c r="BK474" s="89">
        <v>7751.4977211711875</v>
      </c>
      <c r="BL474" s="89">
        <v>7836.7955153510138</v>
      </c>
      <c r="BM474" s="89">
        <v>7924.54752577</v>
      </c>
    </row>
    <row r="475" spans="1:77" ht="12.75" customHeight="1" x14ac:dyDescent="0.4">
      <c r="B475" s="96" t="s">
        <v>54</v>
      </c>
      <c r="C475" s="89" t="s">
        <v>32</v>
      </c>
      <c r="D475" s="89" t="s">
        <v>32</v>
      </c>
      <c r="E475" s="89" t="s">
        <v>32</v>
      </c>
      <c r="F475" s="89" t="s">
        <v>32</v>
      </c>
      <c r="G475" s="93">
        <v>8214.6978234048183</v>
      </c>
      <c r="H475" s="89">
        <v>7821</v>
      </c>
      <c r="I475" s="89">
        <v>7796</v>
      </c>
      <c r="J475" s="89">
        <v>7740</v>
      </c>
      <c r="K475" s="89">
        <v>7713</v>
      </c>
      <c r="L475" s="89">
        <v>7722</v>
      </c>
      <c r="M475" s="89">
        <v>7764</v>
      </c>
      <c r="N475" s="89">
        <v>7724</v>
      </c>
      <c r="O475" s="89">
        <v>7631</v>
      </c>
      <c r="P475" s="89">
        <v>7601</v>
      </c>
      <c r="Q475" s="89">
        <v>7498</v>
      </c>
      <c r="R475" s="89">
        <v>7440</v>
      </c>
      <c r="S475" s="89">
        <v>7381</v>
      </c>
      <c r="T475" s="89">
        <v>7320</v>
      </c>
      <c r="U475" s="89">
        <v>7142</v>
      </c>
      <c r="V475" s="89">
        <v>6854</v>
      </c>
      <c r="W475" s="89">
        <v>6790</v>
      </c>
      <c r="X475" s="89">
        <v>6667</v>
      </c>
      <c r="Y475" s="89">
        <v>6579</v>
      </c>
      <c r="Z475" s="89">
        <v>6489</v>
      </c>
      <c r="AA475" s="89">
        <v>6381</v>
      </c>
      <c r="AB475" s="89">
        <v>6334</v>
      </c>
      <c r="AC475" s="89">
        <v>6297</v>
      </c>
      <c r="AD475" s="89">
        <v>6422</v>
      </c>
      <c r="AE475" s="89">
        <v>7711</v>
      </c>
      <c r="AF475" s="89">
        <v>7635</v>
      </c>
      <c r="AG475" s="89">
        <v>7658</v>
      </c>
      <c r="AH475" s="89">
        <v>7630</v>
      </c>
      <c r="AI475" s="89">
        <v>7602</v>
      </c>
      <c r="AJ475" s="89">
        <v>7526</v>
      </c>
      <c r="AK475" s="89">
        <v>7562</v>
      </c>
      <c r="AL475" s="89">
        <v>7633</v>
      </c>
      <c r="AM475" s="89">
        <v>7687</v>
      </c>
      <c r="AN475" s="89">
        <v>8095</v>
      </c>
      <c r="AO475" s="89">
        <v>9055</v>
      </c>
      <c r="AP475" s="89">
        <v>10862</v>
      </c>
      <c r="AQ475" s="93">
        <v>12116</v>
      </c>
      <c r="AR475" s="89">
        <v>12571</v>
      </c>
      <c r="AS475" s="89">
        <v>13114</v>
      </c>
      <c r="AT475" s="89">
        <v>13684.904174489691</v>
      </c>
      <c r="AU475" s="89">
        <v>14105.35292191535</v>
      </c>
      <c r="AV475" s="89">
        <v>14391.232350033222</v>
      </c>
      <c r="AW475" s="89">
        <v>14590.90316755419</v>
      </c>
      <c r="AX475" s="89">
        <v>14710.824734302298</v>
      </c>
      <c r="AY475" s="89">
        <v>14834.409901578769</v>
      </c>
      <c r="AZ475" s="89">
        <v>14950.913656380888</v>
      </c>
      <c r="BA475" s="89">
        <v>15020.056871269919</v>
      </c>
      <c r="BB475" s="89">
        <v>15091.865817876485</v>
      </c>
      <c r="BC475" s="89">
        <v>15230.170209849221</v>
      </c>
      <c r="BD475" s="89">
        <v>15359.864454248423</v>
      </c>
      <c r="BE475" s="89">
        <v>15494.14766709568</v>
      </c>
      <c r="BF475" s="89">
        <v>15621.012845323921</v>
      </c>
      <c r="BG475" s="89">
        <v>15747.866742268108</v>
      </c>
      <c r="BH475" s="89">
        <v>15863.955673876373</v>
      </c>
      <c r="BI475" s="89">
        <v>15981.849251949288</v>
      </c>
      <c r="BJ475" s="89">
        <v>16090.016117632731</v>
      </c>
      <c r="BK475" s="89">
        <v>16199.455167455684</v>
      </c>
      <c r="BL475" s="89">
        <v>16298.104541155119</v>
      </c>
      <c r="BM475" s="89">
        <v>16397.619856137313</v>
      </c>
    </row>
    <row r="476" spans="1:77" ht="12.75" customHeight="1" x14ac:dyDescent="0.4">
      <c r="B476" s="96" t="s">
        <v>58</v>
      </c>
      <c r="C476" s="89" t="s">
        <v>32</v>
      </c>
      <c r="D476" s="89" t="s">
        <v>32</v>
      </c>
      <c r="E476" s="89" t="s">
        <v>32</v>
      </c>
      <c r="F476" s="89" t="s">
        <v>32</v>
      </c>
      <c r="G476" s="89">
        <v>0</v>
      </c>
      <c r="H476" s="89">
        <v>0</v>
      </c>
      <c r="I476" s="89">
        <v>0</v>
      </c>
      <c r="J476" s="89">
        <v>0</v>
      </c>
      <c r="K476" s="89">
        <v>0</v>
      </c>
      <c r="L476" s="89">
        <v>0</v>
      </c>
      <c r="M476" s="89">
        <v>0</v>
      </c>
      <c r="N476" s="89">
        <v>0</v>
      </c>
      <c r="O476" s="89">
        <v>0</v>
      </c>
      <c r="P476" s="89">
        <v>0</v>
      </c>
      <c r="Q476" s="89">
        <v>0</v>
      </c>
      <c r="R476" s="89">
        <v>0</v>
      </c>
      <c r="S476" s="89">
        <v>1970</v>
      </c>
      <c r="T476" s="89">
        <v>1939</v>
      </c>
      <c r="U476" s="89">
        <v>1996</v>
      </c>
      <c r="V476" s="89">
        <v>1849</v>
      </c>
      <c r="W476" s="89">
        <v>1932</v>
      </c>
      <c r="X476" s="89">
        <v>1951</v>
      </c>
      <c r="Y476" s="89">
        <v>1931</v>
      </c>
      <c r="Z476" s="89">
        <v>1908</v>
      </c>
      <c r="AA476" s="89">
        <v>1900</v>
      </c>
      <c r="AB476" s="89">
        <v>1841</v>
      </c>
      <c r="AC476" s="89">
        <v>1812</v>
      </c>
      <c r="AD476" s="89">
        <v>1819</v>
      </c>
      <c r="AE476" s="89">
        <v>2023</v>
      </c>
      <c r="AF476" s="89">
        <v>2026</v>
      </c>
      <c r="AG476" s="89">
        <v>2021</v>
      </c>
      <c r="AH476" s="89">
        <v>2041</v>
      </c>
      <c r="AI476" s="89">
        <v>2021</v>
      </c>
      <c r="AJ476" s="89">
        <v>2029</v>
      </c>
      <c r="AK476" s="89">
        <v>2022</v>
      </c>
      <c r="AL476" s="89">
        <v>2032</v>
      </c>
      <c r="AM476" s="89">
        <v>2048</v>
      </c>
      <c r="AN476" s="89">
        <v>2053</v>
      </c>
      <c r="AO476" s="89">
        <v>2100</v>
      </c>
      <c r="AP476" s="89">
        <v>2139</v>
      </c>
      <c r="AQ476" s="93">
        <v>2194</v>
      </c>
      <c r="AR476" s="89">
        <v>2233</v>
      </c>
      <c r="AS476" s="89">
        <v>2246</v>
      </c>
      <c r="AT476" s="89">
        <v>2292.768757158502</v>
      </c>
      <c r="AU476" s="89">
        <v>2337.4141642202349</v>
      </c>
      <c r="AV476" s="89">
        <v>2374.3502240489884</v>
      </c>
      <c r="AW476" s="89">
        <v>2411.3309086021918</v>
      </c>
      <c r="AX476" s="89">
        <v>2444.1690573576066</v>
      </c>
      <c r="AY476" s="89">
        <v>2479.7126248610957</v>
      </c>
      <c r="AZ476" s="89">
        <v>2514.0275337356788</v>
      </c>
      <c r="BA476" s="89">
        <v>2549.1786491101884</v>
      </c>
      <c r="BB476" s="89">
        <v>2580.8987783840698</v>
      </c>
      <c r="BC476" s="89">
        <v>2611.7186254177359</v>
      </c>
      <c r="BD476" s="89">
        <v>2639.5816536931043</v>
      </c>
      <c r="BE476" s="89">
        <v>2668.9383936424288</v>
      </c>
      <c r="BF476" s="89">
        <v>2695.8038760684344</v>
      </c>
      <c r="BG476" s="89">
        <v>2724.0165537041189</v>
      </c>
      <c r="BH476" s="89">
        <v>2749.9908128799834</v>
      </c>
      <c r="BI476" s="89">
        <v>2773.1690414437639</v>
      </c>
      <c r="BJ476" s="89">
        <v>2792.5281745030711</v>
      </c>
      <c r="BK476" s="89">
        <v>2813.491673979061</v>
      </c>
      <c r="BL476" s="89">
        <v>2832.4797562671033</v>
      </c>
      <c r="BM476" s="89">
        <v>2851.4025786804673</v>
      </c>
    </row>
    <row r="477" spans="1:77" ht="12.75" customHeight="1" x14ac:dyDescent="0.4">
      <c r="B477" s="96" t="s">
        <v>59</v>
      </c>
      <c r="C477" s="96">
        <v>539873.34672314173</v>
      </c>
      <c r="D477" s="96">
        <v>534286.17336157081</v>
      </c>
      <c r="E477" s="96">
        <v>528699</v>
      </c>
      <c r="F477" s="96">
        <v>523331</v>
      </c>
      <c r="G477" s="122">
        <v>517963</v>
      </c>
      <c r="H477" s="96">
        <v>510420</v>
      </c>
      <c r="I477" s="96">
        <v>502437</v>
      </c>
      <c r="J477" s="96">
        <v>492989</v>
      </c>
      <c r="K477" s="96">
        <v>484881</v>
      </c>
      <c r="L477" s="96">
        <v>480429</v>
      </c>
      <c r="M477" s="96">
        <v>472227</v>
      </c>
      <c r="N477" s="96">
        <v>461909</v>
      </c>
      <c r="O477" s="96">
        <v>453101</v>
      </c>
      <c r="P477" s="96">
        <v>442867</v>
      </c>
      <c r="Q477" s="96">
        <v>433334</v>
      </c>
      <c r="R477" s="96">
        <v>423890</v>
      </c>
      <c r="S477" s="96">
        <v>414968</v>
      </c>
      <c r="T477" s="96">
        <v>404054</v>
      </c>
      <c r="U477" s="96">
        <v>394810</v>
      </c>
      <c r="V477" s="96">
        <v>376754</v>
      </c>
      <c r="W477" s="96">
        <v>367815</v>
      </c>
      <c r="X477" s="96">
        <v>358391</v>
      </c>
      <c r="Y477" s="96">
        <v>348929</v>
      </c>
      <c r="Z477" s="96">
        <v>339700</v>
      </c>
      <c r="AA477" s="96">
        <v>330621</v>
      </c>
      <c r="AB477" s="96">
        <v>321906</v>
      </c>
      <c r="AC477" s="96">
        <v>313880</v>
      </c>
      <c r="AD477" s="96">
        <v>309294</v>
      </c>
      <c r="AE477" s="96">
        <v>331727</v>
      </c>
      <c r="AF477" s="96">
        <v>323663</v>
      </c>
      <c r="AG477" s="96">
        <v>316571</v>
      </c>
      <c r="AH477" s="96">
        <v>309557</v>
      </c>
      <c r="AI477" s="96">
        <v>303288</v>
      </c>
      <c r="AJ477" s="96">
        <v>295988</v>
      </c>
      <c r="AK477" s="96">
        <v>291285</v>
      </c>
      <c r="AL477" s="96">
        <v>285181</v>
      </c>
      <c r="AM477" s="96">
        <v>282314</v>
      </c>
      <c r="AN477" s="96">
        <v>282934</v>
      </c>
      <c r="AO477" s="96">
        <v>292674</v>
      </c>
      <c r="AP477" s="96">
        <v>311263</v>
      </c>
      <c r="AQ477" s="122">
        <v>328310</v>
      </c>
      <c r="AR477" s="96">
        <v>332850</v>
      </c>
      <c r="AS477" s="96">
        <v>336410</v>
      </c>
      <c r="AT477" s="96">
        <v>342672.28001847927</v>
      </c>
      <c r="AU477" s="96">
        <v>346827.82846472133</v>
      </c>
      <c r="AV477" s="96">
        <v>348667.72538921324</v>
      </c>
      <c r="AW477" s="96">
        <v>349372.46628469916</v>
      </c>
      <c r="AX477" s="96">
        <v>348684.5088660951</v>
      </c>
      <c r="AY477" s="96">
        <v>348480.26344354835</v>
      </c>
      <c r="AZ477" s="96">
        <v>348092.02925991319</v>
      </c>
      <c r="BA477" s="96">
        <v>347997.67247733136</v>
      </c>
      <c r="BB477" s="96">
        <v>347703.11345757981</v>
      </c>
      <c r="BC477" s="96">
        <v>347875.39378742484</v>
      </c>
      <c r="BD477" s="96">
        <v>347827.10811202921</v>
      </c>
      <c r="BE477" s="96">
        <v>348199.41026864445</v>
      </c>
      <c r="BF477" s="96">
        <v>348314.483299224</v>
      </c>
      <c r="BG477" s="96">
        <v>348604.02779575152</v>
      </c>
      <c r="BH477" s="96">
        <v>348587.54372656811</v>
      </c>
      <c r="BI477" s="96">
        <v>348891.57491325506</v>
      </c>
      <c r="BJ477" s="96">
        <v>348868.00988044008</v>
      </c>
      <c r="BK477" s="96">
        <v>349068.46789968724</v>
      </c>
      <c r="BL477" s="96">
        <v>349027.43405252538</v>
      </c>
      <c r="BM477" s="96">
        <v>349203.9662961461</v>
      </c>
    </row>
    <row r="478" spans="1:77" ht="12.75" customHeight="1" x14ac:dyDescent="0.4">
      <c r="A478" s="94"/>
      <c r="B478" s="96" t="s">
        <v>12</v>
      </c>
    </row>
    <row r="479" spans="1:77" ht="12.75" customHeight="1" x14ac:dyDescent="0.4">
      <c r="A479" s="94"/>
    </row>
    <row r="480" spans="1:77" ht="12.75" customHeight="1" x14ac:dyDescent="0.4">
      <c r="A480" s="94"/>
      <c r="AI480" s="251"/>
      <c r="AJ480" s="251"/>
    </row>
    <row r="481" spans="1:108" ht="12.75" customHeight="1" x14ac:dyDescent="0.4">
      <c r="A481" s="94"/>
    </row>
    <row r="482" spans="1:108" ht="12.75" customHeight="1" x14ac:dyDescent="0.4">
      <c r="A482" s="94"/>
    </row>
    <row r="483" spans="1:108" ht="12.75" customHeight="1" x14ac:dyDescent="0.4">
      <c r="A483" s="94"/>
    </row>
    <row r="484" spans="1:108" ht="12.75" customHeight="1" x14ac:dyDescent="0.4">
      <c r="A484" s="94"/>
    </row>
    <row r="485" spans="1:108" ht="12.75" customHeight="1" x14ac:dyDescent="0.4">
      <c r="A485" s="94"/>
    </row>
    <row r="486" spans="1:108" ht="12.75" customHeight="1" x14ac:dyDescent="0.4">
      <c r="A486" s="94"/>
    </row>
    <row r="488" spans="1:108" ht="12.75" customHeight="1" x14ac:dyDescent="0.4">
      <c r="A488" s="104" t="s">
        <v>23</v>
      </c>
    </row>
    <row r="489" spans="1:108" ht="12.75" customHeight="1" x14ac:dyDescent="0.4">
      <c r="A489" s="94"/>
      <c r="B489" s="96" t="s">
        <v>55</v>
      </c>
      <c r="C489" s="89" t="s">
        <v>32</v>
      </c>
      <c r="D489" s="89" t="s">
        <v>32</v>
      </c>
      <c r="E489" s="89" t="s">
        <v>32</v>
      </c>
      <c r="F489" s="89" t="s">
        <v>32</v>
      </c>
      <c r="G489" s="89">
        <v>96994.581794148369</v>
      </c>
      <c r="H489" s="89">
        <v>96666</v>
      </c>
      <c r="I489" s="89">
        <v>95667</v>
      </c>
      <c r="J489" s="89">
        <v>93917</v>
      </c>
      <c r="K489" s="89">
        <v>92244</v>
      </c>
      <c r="L489" s="89">
        <v>90372</v>
      </c>
      <c r="M489" s="89">
        <v>88901</v>
      </c>
      <c r="N489" s="89">
        <v>86865</v>
      </c>
      <c r="O489" s="89">
        <v>85172</v>
      </c>
      <c r="P489" s="89">
        <v>83195</v>
      </c>
      <c r="Q489" s="89">
        <v>81423</v>
      </c>
      <c r="R489" s="89">
        <v>79308</v>
      </c>
      <c r="S489" s="89">
        <v>77533</v>
      </c>
      <c r="T489" s="89">
        <v>75356</v>
      </c>
      <c r="U489" s="89">
        <v>73475</v>
      </c>
      <c r="V489" s="89">
        <v>71575</v>
      </c>
      <c r="W489" s="89">
        <v>69607</v>
      </c>
      <c r="X489" s="89">
        <v>67482</v>
      </c>
      <c r="Y489" s="89">
        <v>65139</v>
      </c>
      <c r="Z489" s="89">
        <v>63033</v>
      </c>
      <c r="AA489" s="89">
        <v>60825</v>
      </c>
      <c r="AB489" s="89">
        <v>58718</v>
      </c>
      <c r="AC489" s="89">
        <v>56862</v>
      </c>
      <c r="AD489" s="89">
        <v>54649</v>
      </c>
      <c r="AE489" s="89">
        <v>52789</v>
      </c>
      <c r="AF489" s="89">
        <v>50684</v>
      </c>
      <c r="AG489" s="89">
        <v>48856</v>
      </c>
      <c r="AH489" s="89">
        <v>46973</v>
      </c>
      <c r="AI489" s="89">
        <v>45271</v>
      </c>
      <c r="AJ489" s="89">
        <v>43458</v>
      </c>
      <c r="AK489" s="89">
        <v>42007</v>
      </c>
      <c r="AL489" s="89">
        <v>40468</v>
      </c>
      <c r="AM489" s="89">
        <v>39190</v>
      </c>
      <c r="AN489" s="89">
        <v>37867</v>
      </c>
      <c r="AO489" s="89">
        <v>36760</v>
      </c>
      <c r="AP489" s="89">
        <v>35489</v>
      </c>
      <c r="AQ489" s="93">
        <v>34335</v>
      </c>
      <c r="AR489" s="89">
        <v>33421</v>
      </c>
      <c r="AS489" s="89">
        <v>32243</v>
      </c>
      <c r="AT489" s="89">
        <v>31209.502992744543</v>
      </c>
      <c r="AU489" s="89">
        <v>30341.222166957261</v>
      </c>
      <c r="AV489" s="89">
        <v>29478.008803868248</v>
      </c>
      <c r="AW489" s="89">
        <v>28806.356870412143</v>
      </c>
      <c r="AX489" s="89">
        <v>28136.80559357343</v>
      </c>
      <c r="AY489" s="89">
        <v>27619.815542837321</v>
      </c>
      <c r="AZ489" s="89">
        <v>27101.07949605793</v>
      </c>
      <c r="BA489" s="89">
        <v>26714.151131341041</v>
      </c>
      <c r="BB489" s="89">
        <v>26321.27383204133</v>
      </c>
      <c r="BC489" s="89">
        <v>26042.63274069516</v>
      </c>
      <c r="BD489" s="89">
        <v>25757.323724285761</v>
      </c>
      <c r="BE489" s="89">
        <v>25566.187823667973</v>
      </c>
      <c r="BF489" s="89">
        <v>25364.182240709004</v>
      </c>
      <c r="BG489" s="89">
        <v>25240.467756861497</v>
      </c>
      <c r="BH489" s="89">
        <v>25105.304460603529</v>
      </c>
      <c r="BI489" s="89">
        <v>25031.557741810811</v>
      </c>
      <c r="BJ489" s="89">
        <v>24939.024959825423</v>
      </c>
      <c r="BK489" s="89">
        <v>24900.663031741868</v>
      </c>
      <c r="BL489" s="89">
        <v>24847.061916089995</v>
      </c>
      <c r="BM489" s="89">
        <v>24830.088422802499</v>
      </c>
    </row>
    <row r="490" spans="1:108" ht="12.75" customHeight="1" x14ac:dyDescent="0.4">
      <c r="A490" s="94"/>
      <c r="B490" s="96" t="s">
        <v>48</v>
      </c>
      <c r="C490" s="89" t="s">
        <v>32</v>
      </c>
      <c r="D490" s="89" t="s">
        <v>32</v>
      </c>
      <c r="E490" s="89" t="s">
        <v>32</v>
      </c>
      <c r="F490" s="89" t="s">
        <v>32</v>
      </c>
      <c r="G490" s="89">
        <v>65907.15177702131</v>
      </c>
      <c r="H490" s="89">
        <v>65427</v>
      </c>
      <c r="I490" s="89">
        <v>64383</v>
      </c>
      <c r="J490" s="89">
        <v>63287</v>
      </c>
      <c r="K490" s="89">
        <v>62043</v>
      </c>
      <c r="L490" s="89">
        <v>60877</v>
      </c>
      <c r="M490" s="89">
        <v>59711</v>
      </c>
      <c r="N490" s="89">
        <v>58356</v>
      </c>
      <c r="O490" s="89">
        <v>57183</v>
      </c>
      <c r="P490" s="89">
        <v>55735</v>
      </c>
      <c r="Q490" s="89">
        <v>54430</v>
      </c>
      <c r="R490" s="89">
        <v>53087</v>
      </c>
      <c r="S490" s="89">
        <v>51747</v>
      </c>
      <c r="T490" s="89">
        <v>50240</v>
      </c>
      <c r="U490" s="89">
        <v>48925</v>
      </c>
      <c r="V490" s="89">
        <v>47446</v>
      </c>
      <c r="W490" s="89">
        <v>46076</v>
      </c>
      <c r="X490" s="89">
        <v>44622</v>
      </c>
      <c r="Y490" s="89">
        <v>43109</v>
      </c>
      <c r="Z490" s="89">
        <v>41631</v>
      </c>
      <c r="AA490" s="89">
        <v>40198</v>
      </c>
      <c r="AB490" s="89">
        <v>38806</v>
      </c>
      <c r="AC490" s="89">
        <v>37427</v>
      </c>
      <c r="AD490" s="89">
        <v>35971</v>
      </c>
      <c r="AE490" s="89">
        <v>34630</v>
      </c>
      <c r="AF490" s="89">
        <v>33124</v>
      </c>
      <c r="AG490" s="89">
        <v>31878</v>
      </c>
      <c r="AH490" s="89">
        <v>30567</v>
      </c>
      <c r="AI490" s="89">
        <v>29346</v>
      </c>
      <c r="AJ490" s="89">
        <v>28027</v>
      </c>
      <c r="AK490" s="89">
        <v>27155</v>
      </c>
      <c r="AL490" s="89">
        <v>26045</v>
      </c>
      <c r="AM490" s="89">
        <v>25116</v>
      </c>
      <c r="AN490" s="89">
        <v>24211</v>
      </c>
      <c r="AO490" s="89">
        <v>23348</v>
      </c>
      <c r="AP490" s="89">
        <v>22456</v>
      </c>
      <c r="AQ490" s="93">
        <v>21662</v>
      </c>
      <c r="AR490" s="89">
        <v>20969</v>
      </c>
      <c r="AS490" s="89">
        <v>20126</v>
      </c>
      <c r="AT490" s="89">
        <v>19409.771222853935</v>
      </c>
      <c r="AU490" s="89">
        <v>18784.183297569019</v>
      </c>
      <c r="AV490" s="89">
        <v>18155.444115627943</v>
      </c>
      <c r="AW490" s="89">
        <v>17635.419787086106</v>
      </c>
      <c r="AX490" s="89">
        <v>17110.241247007354</v>
      </c>
      <c r="AY490" s="89">
        <v>16690.366988517664</v>
      </c>
      <c r="AZ490" s="89">
        <v>16273.002845021692</v>
      </c>
      <c r="BA490" s="89">
        <v>15934.193858637514</v>
      </c>
      <c r="BB490" s="89">
        <v>15586.655788607095</v>
      </c>
      <c r="BC490" s="89">
        <v>15315.503136177796</v>
      </c>
      <c r="BD490" s="89">
        <v>15043.914610699303</v>
      </c>
      <c r="BE490" s="89">
        <v>14832.097429973879</v>
      </c>
      <c r="BF490" s="89">
        <v>14612.865021286638</v>
      </c>
      <c r="BG490" s="89">
        <v>14444.935238982975</v>
      </c>
      <c r="BH490" s="89">
        <v>14269.080799878349</v>
      </c>
      <c r="BI490" s="89">
        <v>14136.095875881329</v>
      </c>
      <c r="BJ490" s="89">
        <v>13995.837635664162</v>
      </c>
      <c r="BK490" s="89">
        <v>13891.086970501859</v>
      </c>
      <c r="BL490" s="89">
        <v>13775.89746653678</v>
      </c>
      <c r="BM490" s="89">
        <v>13685.667202034892</v>
      </c>
    </row>
    <row r="491" spans="1:108" ht="12.75" customHeight="1" x14ac:dyDescent="0.4">
      <c r="A491" s="94"/>
      <c r="B491" s="96" t="s">
        <v>49</v>
      </c>
      <c r="C491" s="89" t="s">
        <v>32</v>
      </c>
      <c r="D491" s="89" t="s">
        <v>32</v>
      </c>
      <c r="E491" s="89" t="s">
        <v>32</v>
      </c>
      <c r="F491" s="89" t="s">
        <v>32</v>
      </c>
      <c r="G491" s="89">
        <v>58223.551171533545</v>
      </c>
      <c r="H491" s="89">
        <v>58769</v>
      </c>
      <c r="I491" s="89">
        <v>58397</v>
      </c>
      <c r="J491" s="89">
        <v>57990</v>
      </c>
      <c r="K491" s="89">
        <v>57473</v>
      </c>
      <c r="L491" s="89">
        <v>56804</v>
      </c>
      <c r="M491" s="89">
        <v>56240</v>
      </c>
      <c r="N491" s="89">
        <v>55477</v>
      </c>
      <c r="O491" s="89">
        <v>54658</v>
      </c>
      <c r="P491" s="89">
        <v>53813</v>
      </c>
      <c r="Q491" s="89">
        <v>52995</v>
      </c>
      <c r="R491" s="89">
        <v>52079</v>
      </c>
      <c r="S491" s="89">
        <v>51268</v>
      </c>
      <c r="T491" s="89">
        <v>50277</v>
      </c>
      <c r="U491" s="89">
        <v>49310</v>
      </c>
      <c r="V491" s="89">
        <v>48460</v>
      </c>
      <c r="W491" s="89">
        <v>47407</v>
      </c>
      <c r="X491" s="89">
        <v>46637</v>
      </c>
      <c r="Y491" s="89">
        <v>45607</v>
      </c>
      <c r="Z491" s="89">
        <v>44620</v>
      </c>
      <c r="AA491" s="89">
        <v>43583</v>
      </c>
      <c r="AB491" s="89">
        <v>42586</v>
      </c>
      <c r="AC491" s="89">
        <v>41661</v>
      </c>
      <c r="AD491" s="89">
        <v>40784</v>
      </c>
      <c r="AE491" s="89">
        <v>40041</v>
      </c>
      <c r="AF491" s="89">
        <v>39094</v>
      </c>
      <c r="AG491" s="89">
        <v>38253</v>
      </c>
      <c r="AH491" s="89">
        <v>37506</v>
      </c>
      <c r="AI491" s="89">
        <v>36740</v>
      </c>
      <c r="AJ491" s="89">
        <v>36020</v>
      </c>
      <c r="AK491" s="89">
        <v>35479</v>
      </c>
      <c r="AL491" s="89">
        <v>35005</v>
      </c>
      <c r="AM491" s="89">
        <v>34602</v>
      </c>
      <c r="AN491" s="89">
        <v>34240</v>
      </c>
      <c r="AO491" s="89">
        <v>33973</v>
      </c>
      <c r="AP491" s="89">
        <v>33667</v>
      </c>
      <c r="AQ491" s="93">
        <v>33625</v>
      </c>
      <c r="AR491" s="89">
        <v>33517</v>
      </c>
      <c r="AS491" s="89">
        <v>33226</v>
      </c>
      <c r="AT491" s="89">
        <v>33198.700688323312</v>
      </c>
      <c r="AU491" s="89">
        <v>33251.623789835416</v>
      </c>
      <c r="AV491" s="89">
        <v>33318.862040136853</v>
      </c>
      <c r="AW491" s="89">
        <v>33477.564817075894</v>
      </c>
      <c r="AX491" s="89">
        <v>33615.112377022553</v>
      </c>
      <c r="AY491" s="89">
        <v>33829.981249646182</v>
      </c>
      <c r="AZ491" s="89">
        <v>34028.624089995144</v>
      </c>
      <c r="BA491" s="89">
        <v>34289.560322551639</v>
      </c>
      <c r="BB491" s="89">
        <v>34518.37390290264</v>
      </c>
      <c r="BC491" s="89">
        <v>34799.494125923316</v>
      </c>
      <c r="BD491" s="89">
        <v>35050.142674349634</v>
      </c>
      <c r="BE491" s="89">
        <v>35341.730580742071</v>
      </c>
      <c r="BF491" s="89">
        <v>35593.453230758838</v>
      </c>
      <c r="BG491" s="89">
        <v>35871.025597363616</v>
      </c>
      <c r="BH491" s="89">
        <v>36109.043354510461</v>
      </c>
      <c r="BI491" s="89">
        <v>36377.065509380147</v>
      </c>
      <c r="BJ491" s="89">
        <v>36604.742401928845</v>
      </c>
      <c r="BK491" s="89">
        <v>36843.385157005985</v>
      </c>
      <c r="BL491" s="89">
        <v>37033.730720263797</v>
      </c>
      <c r="BM491" s="89">
        <v>37238.470753556845</v>
      </c>
    </row>
    <row r="492" spans="1:108" ht="12.75" customHeight="1" x14ac:dyDescent="0.4">
      <c r="A492" s="94"/>
      <c r="B492" s="96" t="s">
        <v>50</v>
      </c>
      <c r="C492" s="89" t="s">
        <v>32</v>
      </c>
      <c r="D492" s="89" t="s">
        <v>32</v>
      </c>
      <c r="E492" s="89" t="s">
        <v>32</v>
      </c>
      <c r="F492" s="89" t="s">
        <v>32</v>
      </c>
      <c r="G492" s="89">
        <v>23119.807210421211</v>
      </c>
      <c r="H492" s="89">
        <v>22854</v>
      </c>
      <c r="I492" s="89">
        <v>22563</v>
      </c>
      <c r="J492" s="89">
        <v>22167</v>
      </c>
      <c r="K492" s="89">
        <v>21888</v>
      </c>
      <c r="L492" s="89">
        <v>21539</v>
      </c>
      <c r="M492" s="89">
        <v>21233</v>
      </c>
      <c r="N492" s="89">
        <v>20774</v>
      </c>
      <c r="O492" s="89">
        <v>20421</v>
      </c>
      <c r="P492" s="89">
        <v>19947</v>
      </c>
      <c r="Q492" s="89">
        <v>19539</v>
      </c>
      <c r="R492" s="89">
        <v>19147</v>
      </c>
      <c r="S492" s="89">
        <v>18704</v>
      </c>
      <c r="T492" s="89">
        <v>18176</v>
      </c>
      <c r="U492" s="89">
        <v>17697</v>
      </c>
      <c r="V492" s="89">
        <v>17275</v>
      </c>
      <c r="W492" s="89">
        <v>16784</v>
      </c>
      <c r="X492" s="89">
        <v>16289</v>
      </c>
      <c r="Y492" s="89">
        <v>15781</v>
      </c>
      <c r="Z492" s="89">
        <v>15261</v>
      </c>
      <c r="AA492" s="89">
        <v>14738</v>
      </c>
      <c r="AB492" s="89">
        <v>14259</v>
      </c>
      <c r="AC492" s="89">
        <v>13844</v>
      </c>
      <c r="AD492" s="89">
        <v>13398</v>
      </c>
      <c r="AE492" s="89">
        <v>12949</v>
      </c>
      <c r="AF492" s="89">
        <v>12451</v>
      </c>
      <c r="AG492" s="89">
        <v>12032</v>
      </c>
      <c r="AH492" s="89">
        <v>11641</v>
      </c>
      <c r="AI492" s="89">
        <v>11286</v>
      </c>
      <c r="AJ492" s="89">
        <v>10845</v>
      </c>
      <c r="AK492" s="89">
        <v>10543</v>
      </c>
      <c r="AL492" s="89">
        <v>10306</v>
      </c>
      <c r="AM492" s="89">
        <v>10072</v>
      </c>
      <c r="AN492" s="89">
        <v>9795</v>
      </c>
      <c r="AO492" s="89">
        <v>9530</v>
      </c>
      <c r="AP492" s="89">
        <v>9262</v>
      </c>
      <c r="AQ492" s="93">
        <v>9076</v>
      </c>
      <c r="AR492" s="89">
        <v>8885</v>
      </c>
      <c r="AS492" s="89">
        <v>8679</v>
      </c>
      <c r="AT492" s="89">
        <v>8435.3167637799852</v>
      </c>
      <c r="AU492" s="89">
        <v>8227.9801063223549</v>
      </c>
      <c r="AV492" s="89">
        <v>8022.1207829554969</v>
      </c>
      <c r="AW492" s="89">
        <v>7857.1869091317067</v>
      </c>
      <c r="AX492" s="89">
        <v>7689.3122876453508</v>
      </c>
      <c r="AY492" s="89">
        <v>7558.0318463753656</v>
      </c>
      <c r="AZ492" s="89">
        <v>7426.6088596179306</v>
      </c>
      <c r="BA492" s="89">
        <v>7325.5793208156947</v>
      </c>
      <c r="BB492" s="89">
        <v>7221.7294965469546</v>
      </c>
      <c r="BC492" s="89">
        <v>7137.9601462714581</v>
      </c>
      <c r="BD492" s="89">
        <v>7048.9501125372535</v>
      </c>
      <c r="BE492" s="89">
        <v>6982.4586370496872</v>
      </c>
      <c r="BF492" s="89">
        <v>6910.7543601264324</v>
      </c>
      <c r="BG492" s="89">
        <v>6855.3019796065564</v>
      </c>
      <c r="BH492" s="89">
        <v>6795.3440020888229</v>
      </c>
      <c r="BI492" s="89">
        <v>6749.058003885636</v>
      </c>
      <c r="BJ492" s="89">
        <v>6697.0243551392632</v>
      </c>
      <c r="BK492" s="89">
        <v>6654.9438983615692</v>
      </c>
      <c r="BL492" s="89">
        <v>6605.3723140524999</v>
      </c>
      <c r="BM492" s="89">
        <v>6564.9544739255698</v>
      </c>
    </row>
    <row r="493" spans="1:108" ht="12.75" customHeight="1" x14ac:dyDescent="0.4">
      <c r="A493" s="94"/>
      <c r="B493" s="96" t="s">
        <v>51</v>
      </c>
      <c r="C493" s="89" t="s">
        <v>32</v>
      </c>
      <c r="D493" s="89" t="s">
        <v>32</v>
      </c>
      <c r="E493" s="89" t="s">
        <v>32</v>
      </c>
      <c r="F493" s="89" t="s">
        <v>32</v>
      </c>
      <c r="G493" s="89">
        <v>23016.799158570993</v>
      </c>
      <c r="H493" s="89">
        <v>23054</v>
      </c>
      <c r="I493" s="89">
        <v>22851</v>
      </c>
      <c r="J493" s="89">
        <v>22557</v>
      </c>
      <c r="K493" s="89">
        <v>22298</v>
      </c>
      <c r="L493" s="89">
        <v>21878</v>
      </c>
      <c r="M493" s="89">
        <v>21571</v>
      </c>
      <c r="N493" s="89">
        <v>21130</v>
      </c>
      <c r="O493" s="89">
        <v>20770</v>
      </c>
      <c r="P493" s="89">
        <v>20349</v>
      </c>
      <c r="Q493" s="89">
        <v>19937</v>
      </c>
      <c r="R493" s="89">
        <v>19556</v>
      </c>
      <c r="S493" s="89">
        <v>19120</v>
      </c>
      <c r="T493" s="89">
        <v>18602</v>
      </c>
      <c r="U493" s="89">
        <v>18153</v>
      </c>
      <c r="V493" s="89">
        <v>17698</v>
      </c>
      <c r="W493" s="89">
        <v>17238</v>
      </c>
      <c r="X493" s="89">
        <v>16817</v>
      </c>
      <c r="Y493" s="89">
        <v>16428</v>
      </c>
      <c r="Z493" s="89">
        <v>16014</v>
      </c>
      <c r="AA493" s="89">
        <v>15639</v>
      </c>
      <c r="AB493" s="89">
        <v>15212</v>
      </c>
      <c r="AC493" s="89">
        <v>14861</v>
      </c>
      <c r="AD493" s="89">
        <v>14447</v>
      </c>
      <c r="AE493" s="89">
        <v>14099</v>
      </c>
      <c r="AF493" s="89">
        <v>13706</v>
      </c>
      <c r="AG493" s="89">
        <v>13341</v>
      </c>
      <c r="AH493" s="89">
        <v>13000</v>
      </c>
      <c r="AI493" s="89">
        <v>12669</v>
      </c>
      <c r="AJ493" s="89">
        <v>12306</v>
      </c>
      <c r="AK493" s="89">
        <v>12114</v>
      </c>
      <c r="AL493" s="89">
        <v>11984</v>
      </c>
      <c r="AM493" s="89">
        <v>11810</v>
      </c>
      <c r="AN493" s="89">
        <v>11634</v>
      </c>
      <c r="AO493" s="89">
        <v>11435</v>
      </c>
      <c r="AP493" s="89">
        <v>11274</v>
      </c>
      <c r="AQ493" s="93">
        <v>11145</v>
      </c>
      <c r="AR493" s="89">
        <v>11008</v>
      </c>
      <c r="AS493" s="89">
        <v>10851</v>
      </c>
      <c r="AT493" s="89">
        <v>10677.433726693498</v>
      </c>
      <c r="AU493" s="89">
        <v>10535.895249303019</v>
      </c>
      <c r="AV493" s="89">
        <v>10393.831989843193</v>
      </c>
      <c r="AW493" s="89">
        <v>10285.760380332858</v>
      </c>
      <c r="AX493" s="89">
        <v>10171.026326694551</v>
      </c>
      <c r="AY493" s="89">
        <v>10093.800537104591</v>
      </c>
      <c r="AZ493" s="89">
        <v>10015.043640860164</v>
      </c>
      <c r="BA493" s="89">
        <v>9960.5546257491933</v>
      </c>
      <c r="BB493" s="89">
        <v>9898.0484073924908</v>
      </c>
      <c r="BC493" s="89">
        <v>9857.8609569116979</v>
      </c>
      <c r="BD493" s="89">
        <v>9810.2393901115774</v>
      </c>
      <c r="BE493" s="89">
        <v>9782.1754107957458</v>
      </c>
      <c r="BF493" s="89">
        <v>9745.7882495843987</v>
      </c>
      <c r="BG493" s="89">
        <v>9725.8380522351181</v>
      </c>
      <c r="BH493" s="89">
        <v>9696.2305591055883</v>
      </c>
      <c r="BI493" s="89">
        <v>9685.3480693085148</v>
      </c>
      <c r="BJ493" s="89">
        <v>9667.8182399306825</v>
      </c>
      <c r="BK493" s="89">
        <v>9662.3112165510356</v>
      </c>
      <c r="BL493" s="89">
        <v>9648.4103649919452</v>
      </c>
      <c r="BM493" s="89">
        <v>9645.1918398059843</v>
      </c>
    </row>
    <row r="494" spans="1:108" ht="12.75" customHeight="1" x14ac:dyDescent="0.4">
      <c r="A494" s="94"/>
      <c r="B494" s="96" t="s">
        <v>52</v>
      </c>
      <c r="C494" s="89" t="s">
        <v>32</v>
      </c>
      <c r="D494" s="89" t="s">
        <v>32</v>
      </c>
      <c r="E494" s="89" t="s">
        <v>32</v>
      </c>
      <c r="F494" s="89" t="s">
        <v>32</v>
      </c>
      <c r="G494" s="89">
        <v>10011.782592937398</v>
      </c>
      <c r="H494" s="89">
        <v>9937</v>
      </c>
      <c r="I494" s="89">
        <v>9741</v>
      </c>
      <c r="J494" s="89">
        <v>9563</v>
      </c>
      <c r="K494" s="89">
        <v>9450</v>
      </c>
      <c r="L494" s="89">
        <v>9228</v>
      </c>
      <c r="M494" s="89">
        <v>9050</v>
      </c>
      <c r="N494" s="89">
        <v>8865</v>
      </c>
      <c r="O494" s="89">
        <v>8636</v>
      </c>
      <c r="P494" s="89">
        <v>8433</v>
      </c>
      <c r="Q494" s="89">
        <v>8219</v>
      </c>
      <c r="R494" s="89">
        <v>8016</v>
      </c>
      <c r="S494" s="89">
        <v>7779</v>
      </c>
      <c r="T494" s="89">
        <v>7531</v>
      </c>
      <c r="U494" s="89">
        <v>7364</v>
      </c>
      <c r="V494" s="89">
        <v>7161</v>
      </c>
      <c r="W494" s="89">
        <v>6925</v>
      </c>
      <c r="X494" s="89">
        <v>6693</v>
      </c>
      <c r="Y494" s="89">
        <v>6483</v>
      </c>
      <c r="Z494" s="89">
        <v>6278</v>
      </c>
      <c r="AA494" s="89">
        <v>6030</v>
      </c>
      <c r="AB494" s="89">
        <v>5819</v>
      </c>
      <c r="AC494" s="89">
        <v>5610</v>
      </c>
      <c r="AD494" s="89">
        <v>5415</v>
      </c>
      <c r="AE494" s="89">
        <v>5224</v>
      </c>
      <c r="AF494" s="89">
        <v>5058</v>
      </c>
      <c r="AG494" s="89">
        <v>4916</v>
      </c>
      <c r="AH494" s="89">
        <v>4733</v>
      </c>
      <c r="AI494" s="89">
        <v>4571</v>
      </c>
      <c r="AJ494" s="89">
        <v>4381</v>
      </c>
      <c r="AK494" s="89">
        <v>4240</v>
      </c>
      <c r="AL494" s="89">
        <v>4101</v>
      </c>
      <c r="AM494" s="89">
        <v>3988</v>
      </c>
      <c r="AN494" s="89">
        <v>3871</v>
      </c>
      <c r="AO494" s="89">
        <v>3746</v>
      </c>
      <c r="AP494" s="89">
        <v>3646</v>
      </c>
      <c r="AQ494" s="93">
        <v>3563</v>
      </c>
      <c r="AR494" s="89">
        <v>3482</v>
      </c>
      <c r="AS494" s="89">
        <v>3389</v>
      </c>
      <c r="AT494" s="89">
        <v>3285.1980145943844</v>
      </c>
      <c r="AU494" s="89">
        <v>3190.1282620521329</v>
      </c>
      <c r="AV494" s="89">
        <v>3091.7397303226244</v>
      </c>
      <c r="AW494" s="89">
        <v>3007.0118484463906</v>
      </c>
      <c r="AX494" s="89">
        <v>2921.7680878383439</v>
      </c>
      <c r="AY494" s="89">
        <v>2850.3372842103927</v>
      </c>
      <c r="AZ494" s="89">
        <v>2778.4089792957298</v>
      </c>
      <c r="BA494" s="89">
        <v>2717.2067125818926</v>
      </c>
      <c r="BB494" s="89">
        <v>2655.6202437362876</v>
      </c>
      <c r="BC494" s="89">
        <v>2603.4908949621686</v>
      </c>
      <c r="BD494" s="89">
        <v>2550.30480533952</v>
      </c>
      <c r="BE494" s="89">
        <v>2504.9366387742457</v>
      </c>
      <c r="BF494" s="89">
        <v>2458.1139724395543</v>
      </c>
      <c r="BG494" s="89">
        <v>2417.6986290701648</v>
      </c>
      <c r="BH494" s="89">
        <v>2375.8017707619288</v>
      </c>
      <c r="BI494" s="89">
        <v>2339.1665201657929</v>
      </c>
      <c r="BJ494" s="89">
        <v>2300.4332653360284</v>
      </c>
      <c r="BK494" s="89">
        <v>2264.7393079402891</v>
      </c>
      <c r="BL494" s="89">
        <v>2226.2917267244788</v>
      </c>
      <c r="BM494" s="89">
        <v>2192.0725936871481</v>
      </c>
    </row>
    <row r="495" spans="1:108" ht="12.75" customHeight="1" x14ac:dyDescent="0.4">
      <c r="A495" s="94"/>
      <c r="B495" s="96" t="s">
        <v>53</v>
      </c>
      <c r="C495" s="89" t="s">
        <v>32</v>
      </c>
      <c r="D495" s="89" t="s">
        <v>32</v>
      </c>
      <c r="E495" s="89" t="s">
        <v>32</v>
      </c>
      <c r="F495" s="89" t="s">
        <v>32</v>
      </c>
      <c r="G495" s="89">
        <v>528.04127550404019</v>
      </c>
      <c r="H495" s="89">
        <v>577</v>
      </c>
      <c r="I495" s="89">
        <v>579</v>
      </c>
      <c r="J495" s="89">
        <v>589</v>
      </c>
      <c r="K495" s="89">
        <v>591</v>
      </c>
      <c r="L495" s="89">
        <v>600</v>
      </c>
      <c r="M495" s="89">
        <v>599</v>
      </c>
      <c r="N495" s="89">
        <v>620</v>
      </c>
      <c r="O495" s="89">
        <v>621</v>
      </c>
      <c r="P495" s="89">
        <v>603</v>
      </c>
      <c r="Q495" s="89">
        <v>614</v>
      </c>
      <c r="R495" s="89">
        <v>616</v>
      </c>
      <c r="S495" s="89">
        <v>598</v>
      </c>
      <c r="T495" s="89">
        <v>587</v>
      </c>
      <c r="U495" s="89">
        <v>567</v>
      </c>
      <c r="V495" s="89">
        <v>563</v>
      </c>
      <c r="W495" s="89">
        <v>548</v>
      </c>
      <c r="X495" s="89">
        <v>535</v>
      </c>
      <c r="Y495" s="89">
        <v>532</v>
      </c>
      <c r="Z495" s="89">
        <v>532</v>
      </c>
      <c r="AA495" s="89">
        <v>525</v>
      </c>
      <c r="AB495" s="89">
        <v>513</v>
      </c>
      <c r="AC495" s="89">
        <v>498</v>
      </c>
      <c r="AD495" s="89">
        <v>483</v>
      </c>
      <c r="AE495" s="89">
        <v>490</v>
      </c>
      <c r="AF495" s="89">
        <v>480</v>
      </c>
      <c r="AG495" s="89">
        <v>465</v>
      </c>
      <c r="AH495" s="89">
        <v>476</v>
      </c>
      <c r="AI495" s="89">
        <v>476</v>
      </c>
      <c r="AJ495" s="89">
        <v>477</v>
      </c>
      <c r="AK495" s="89">
        <v>474</v>
      </c>
      <c r="AL495" s="89">
        <v>485</v>
      </c>
      <c r="AM495" s="89">
        <v>491</v>
      </c>
      <c r="AN495" s="89">
        <v>496</v>
      </c>
      <c r="AO495" s="89">
        <v>502</v>
      </c>
      <c r="AP495" s="89">
        <v>515</v>
      </c>
      <c r="AQ495" s="93">
        <v>511</v>
      </c>
      <c r="AR495" s="89">
        <v>533</v>
      </c>
      <c r="AS495" s="89">
        <v>524</v>
      </c>
      <c r="AT495" s="89">
        <v>525.136637665065</v>
      </c>
      <c r="AU495" s="89">
        <v>528.62113868255324</v>
      </c>
      <c r="AV495" s="89">
        <v>533.63211500821842</v>
      </c>
      <c r="AW495" s="89">
        <v>541.10989829355765</v>
      </c>
      <c r="AX495" s="89">
        <v>549.59451836198457</v>
      </c>
      <c r="AY495" s="89">
        <v>558.22279502151423</v>
      </c>
      <c r="AZ495" s="89">
        <v>566.44628937203242</v>
      </c>
      <c r="BA495" s="89">
        <v>576.34696846079009</v>
      </c>
      <c r="BB495" s="89">
        <v>586.64562759315254</v>
      </c>
      <c r="BC495" s="89">
        <v>598.28567486592465</v>
      </c>
      <c r="BD495" s="89">
        <v>610.23413685241633</v>
      </c>
      <c r="BE495" s="89">
        <v>622.05198566072931</v>
      </c>
      <c r="BF495" s="89">
        <v>633.25297104168328</v>
      </c>
      <c r="BG495" s="89">
        <v>645.36567819993149</v>
      </c>
      <c r="BH495" s="89">
        <v>657.48757035523352</v>
      </c>
      <c r="BI495" s="89">
        <v>669.67217192089652</v>
      </c>
      <c r="BJ495" s="89">
        <v>681.37606298387948</v>
      </c>
      <c r="BK495" s="89">
        <v>693.33972265643615</v>
      </c>
      <c r="BL495" s="89">
        <v>704.98070926193031</v>
      </c>
      <c r="BM495" s="89">
        <v>717.41112081649862</v>
      </c>
    </row>
    <row r="496" spans="1:108" ht="12.75" customHeight="1" x14ac:dyDescent="0.4">
      <c r="A496" s="94"/>
      <c r="B496" s="96" t="s">
        <v>54</v>
      </c>
      <c r="C496" s="89" t="s">
        <v>32</v>
      </c>
      <c r="D496" s="89" t="s">
        <v>32</v>
      </c>
      <c r="E496" s="89" t="s">
        <v>32</v>
      </c>
      <c r="F496" s="89" t="s">
        <v>32</v>
      </c>
      <c r="G496" s="89">
        <v>3646.2850198631259</v>
      </c>
      <c r="H496" s="89">
        <v>3572</v>
      </c>
      <c r="I496" s="89">
        <v>3566</v>
      </c>
      <c r="J496" s="89">
        <v>3555</v>
      </c>
      <c r="K496" s="89">
        <v>3557</v>
      </c>
      <c r="L496" s="89">
        <v>3539</v>
      </c>
      <c r="M496" s="89">
        <v>3559</v>
      </c>
      <c r="N496" s="89">
        <v>3538</v>
      </c>
      <c r="O496" s="89">
        <v>3496</v>
      </c>
      <c r="P496" s="89">
        <v>3505</v>
      </c>
      <c r="Q496" s="89">
        <v>3485</v>
      </c>
      <c r="R496" s="89">
        <v>3458</v>
      </c>
      <c r="S496" s="89">
        <v>3419</v>
      </c>
      <c r="T496" s="89">
        <v>3386</v>
      </c>
      <c r="U496" s="89">
        <v>3284</v>
      </c>
      <c r="V496" s="89">
        <v>3238</v>
      </c>
      <c r="W496" s="89">
        <v>3195</v>
      </c>
      <c r="X496" s="89">
        <v>3135</v>
      </c>
      <c r="Y496" s="89">
        <v>3085</v>
      </c>
      <c r="Z496" s="89">
        <v>3033</v>
      </c>
      <c r="AA496" s="89">
        <v>2996</v>
      </c>
      <c r="AB496" s="89">
        <v>2928</v>
      </c>
      <c r="AC496" s="89">
        <v>2889</v>
      </c>
      <c r="AD496" s="89">
        <v>2854</v>
      </c>
      <c r="AE496" s="89">
        <v>2819</v>
      </c>
      <c r="AF496" s="89">
        <v>2738</v>
      </c>
      <c r="AG496" s="89">
        <v>2721</v>
      </c>
      <c r="AH496" s="89">
        <v>2707</v>
      </c>
      <c r="AI496" s="89">
        <v>2673</v>
      </c>
      <c r="AJ496" s="89">
        <v>2621</v>
      </c>
      <c r="AK496" s="89">
        <v>2623</v>
      </c>
      <c r="AL496" s="89">
        <v>2619</v>
      </c>
      <c r="AM496" s="89">
        <v>2574</v>
      </c>
      <c r="AN496" s="89">
        <v>2556</v>
      </c>
      <c r="AO496" s="89">
        <v>2529</v>
      </c>
      <c r="AP496" s="89">
        <v>2506</v>
      </c>
      <c r="AQ496" s="93">
        <v>2485</v>
      </c>
      <c r="AR496" s="89">
        <v>2477</v>
      </c>
      <c r="AS496" s="89">
        <v>2439</v>
      </c>
      <c r="AT496" s="89">
        <v>2402.594066311442</v>
      </c>
      <c r="AU496" s="89">
        <v>2376.3451429209599</v>
      </c>
      <c r="AV496" s="89">
        <v>2352.5257145967853</v>
      </c>
      <c r="AW496" s="89">
        <v>2336.7857657990294</v>
      </c>
      <c r="AX496" s="89">
        <v>2319.6137333135221</v>
      </c>
      <c r="AY496" s="89">
        <v>2309.8052197907114</v>
      </c>
      <c r="AZ496" s="89">
        <v>2299.0323096037869</v>
      </c>
      <c r="BA496" s="89">
        <v>2296.2229748541386</v>
      </c>
      <c r="BB496" s="89">
        <v>2293.5129311631422</v>
      </c>
      <c r="BC496" s="89">
        <v>2298.9076864968588</v>
      </c>
      <c r="BD496" s="89">
        <v>2304.8003981605775</v>
      </c>
      <c r="BE496" s="89">
        <v>2319.8424898612207</v>
      </c>
      <c r="BF496" s="89">
        <v>2335.3846957832639</v>
      </c>
      <c r="BG496" s="89">
        <v>2353.1419905449388</v>
      </c>
      <c r="BH496" s="89">
        <v>2366.5125448156368</v>
      </c>
      <c r="BI496" s="89">
        <v>2383.9198560249761</v>
      </c>
      <c r="BJ496" s="89">
        <v>2399.7973532195815</v>
      </c>
      <c r="BK496" s="89">
        <v>2419.0249073304008</v>
      </c>
      <c r="BL496" s="89">
        <v>2435.1721583149329</v>
      </c>
      <c r="BM496" s="89">
        <v>2455.7979094514985</v>
      </c>
      <c r="BV496" s="144"/>
      <c r="BW496" s="144"/>
      <c r="BX496" s="144"/>
      <c r="BY496" s="144"/>
      <c r="BZ496" s="144"/>
      <c r="CA496" s="144"/>
      <c r="CB496" s="144"/>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c r="DD496" s="141"/>
    </row>
    <row r="497" spans="1:108" ht="12.75" customHeight="1" x14ac:dyDescent="0.4">
      <c r="A497" s="94"/>
      <c r="B497" s="96" t="s">
        <v>58</v>
      </c>
      <c r="C497" s="89" t="s">
        <v>32</v>
      </c>
      <c r="D497" s="89" t="s">
        <v>32</v>
      </c>
      <c r="E497" s="89" t="s">
        <v>32</v>
      </c>
      <c r="F497" s="89" t="s">
        <v>32</v>
      </c>
      <c r="G497" s="89">
        <v>0</v>
      </c>
      <c r="H497" s="89">
        <v>0</v>
      </c>
      <c r="I497" s="89">
        <v>0</v>
      </c>
      <c r="J497" s="89">
        <v>0</v>
      </c>
      <c r="K497" s="89">
        <v>0</v>
      </c>
      <c r="L497" s="89">
        <v>0</v>
      </c>
      <c r="M497" s="89">
        <v>0</v>
      </c>
      <c r="N497" s="89">
        <v>0</v>
      </c>
      <c r="O497" s="89">
        <v>0</v>
      </c>
      <c r="P497" s="89">
        <v>0</v>
      </c>
      <c r="Q497" s="89">
        <v>0</v>
      </c>
      <c r="R497" s="89">
        <v>0</v>
      </c>
      <c r="S497" s="89">
        <v>53</v>
      </c>
      <c r="T497" s="89">
        <v>50</v>
      </c>
      <c r="U497" s="89">
        <v>83</v>
      </c>
      <c r="V497" s="89">
        <v>95</v>
      </c>
      <c r="W497" s="89">
        <v>165</v>
      </c>
      <c r="X497" s="89">
        <v>431</v>
      </c>
      <c r="Y497" s="89">
        <v>455</v>
      </c>
      <c r="Z497" s="89">
        <v>473</v>
      </c>
      <c r="AA497" s="89">
        <v>497</v>
      </c>
      <c r="AB497" s="89">
        <v>498</v>
      </c>
      <c r="AC497" s="89">
        <v>516</v>
      </c>
      <c r="AD497" s="89">
        <v>525</v>
      </c>
      <c r="AE497" s="89">
        <v>537</v>
      </c>
      <c r="AF497" s="89">
        <v>549</v>
      </c>
      <c r="AG497" s="89">
        <v>571</v>
      </c>
      <c r="AH497" s="89">
        <v>585</v>
      </c>
      <c r="AI497" s="89">
        <v>603</v>
      </c>
      <c r="AJ497" s="89">
        <v>616</v>
      </c>
      <c r="AK497" s="89">
        <v>628</v>
      </c>
      <c r="AL497" s="89">
        <v>662</v>
      </c>
      <c r="AM497" s="89">
        <v>674</v>
      </c>
      <c r="AN497" s="89">
        <v>696</v>
      </c>
      <c r="AO497" s="89">
        <v>713</v>
      </c>
      <c r="AP497" s="89">
        <v>703</v>
      </c>
      <c r="AQ497" s="93">
        <v>670</v>
      </c>
      <c r="AR497" s="89">
        <v>667</v>
      </c>
      <c r="AS497" s="89">
        <v>669</v>
      </c>
      <c r="AT497" s="89">
        <v>666.46923709374926</v>
      </c>
      <c r="AU497" s="89">
        <v>665.76714904852804</v>
      </c>
      <c r="AV497" s="89">
        <v>665.54778052860729</v>
      </c>
      <c r="AW497" s="89">
        <v>667.98831129692462</v>
      </c>
      <c r="AX497" s="89">
        <v>671.30658720596864</v>
      </c>
      <c r="AY497" s="89">
        <v>674.02049985729138</v>
      </c>
      <c r="AZ497" s="89">
        <v>675.06356977879989</v>
      </c>
      <c r="BA497" s="89">
        <v>679.02403358777542</v>
      </c>
      <c r="BB497" s="89">
        <v>684.2605059472196</v>
      </c>
      <c r="BC497" s="89">
        <v>687.34480064817194</v>
      </c>
      <c r="BD497" s="89">
        <v>687.98224198705168</v>
      </c>
      <c r="BE497" s="89">
        <v>689.5266097308396</v>
      </c>
      <c r="BF497" s="89">
        <v>690.50359140339549</v>
      </c>
      <c r="BG497" s="89">
        <v>691.60519983511131</v>
      </c>
      <c r="BH497" s="89">
        <v>692.06980276403169</v>
      </c>
      <c r="BI497" s="89">
        <v>692.64458162102017</v>
      </c>
      <c r="BJ497" s="89">
        <v>692.37032211494375</v>
      </c>
      <c r="BK497" s="89">
        <v>691.89645270576489</v>
      </c>
      <c r="BL497" s="89">
        <v>690.38406846384885</v>
      </c>
      <c r="BM497" s="89">
        <v>689.63456266347418</v>
      </c>
      <c r="BV497" s="144"/>
      <c r="BW497" s="144"/>
      <c r="BX497" s="144"/>
      <c r="BY497" s="144"/>
      <c r="BZ497" s="144"/>
      <c r="CA497" s="144"/>
      <c r="CB497" s="144"/>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c r="DD497" s="141"/>
    </row>
    <row r="498" spans="1:108" ht="12.75" customHeight="1" x14ac:dyDescent="0.4">
      <c r="A498" s="94"/>
      <c r="B498" s="96" t="s">
        <v>59</v>
      </c>
      <c r="C498" s="96">
        <v>287066</v>
      </c>
      <c r="D498" s="96">
        <v>284762</v>
      </c>
      <c r="E498" s="96">
        <v>283925</v>
      </c>
      <c r="F498" s="96">
        <v>281530</v>
      </c>
      <c r="G498" s="96">
        <v>281448</v>
      </c>
      <c r="H498" s="96">
        <v>280856</v>
      </c>
      <c r="I498" s="96">
        <v>277747</v>
      </c>
      <c r="J498" s="96">
        <v>273625</v>
      </c>
      <c r="K498" s="96">
        <v>269544</v>
      </c>
      <c r="L498" s="96">
        <v>264837</v>
      </c>
      <c r="M498" s="96">
        <v>260864</v>
      </c>
      <c r="N498" s="96">
        <v>255625</v>
      </c>
      <c r="O498" s="96">
        <v>250957</v>
      </c>
      <c r="P498" s="96">
        <v>245580</v>
      </c>
      <c r="Q498" s="96">
        <v>240642</v>
      </c>
      <c r="R498" s="96">
        <v>235267</v>
      </c>
      <c r="S498" s="96">
        <v>230221</v>
      </c>
      <c r="T498" s="96">
        <v>224205</v>
      </c>
      <c r="U498" s="96">
        <v>218858</v>
      </c>
      <c r="V498" s="96">
        <v>213511</v>
      </c>
      <c r="W498" s="96">
        <v>207945</v>
      </c>
      <c r="X498" s="96">
        <v>202641</v>
      </c>
      <c r="Y498" s="96">
        <v>196619</v>
      </c>
      <c r="Z498" s="96">
        <v>190875</v>
      </c>
      <c r="AA498" s="96">
        <v>185031</v>
      </c>
      <c r="AB498" s="96">
        <v>179339</v>
      </c>
      <c r="AC498" s="96">
        <v>174168</v>
      </c>
      <c r="AD498" s="96">
        <v>168526</v>
      </c>
      <c r="AE498" s="96">
        <v>163578</v>
      </c>
      <c r="AF498" s="96">
        <v>157884</v>
      </c>
      <c r="AG498" s="96">
        <v>153033</v>
      </c>
      <c r="AH498" s="96">
        <v>148188</v>
      </c>
      <c r="AI498" s="96">
        <v>143635</v>
      </c>
      <c r="AJ498" s="96">
        <v>138751</v>
      </c>
      <c r="AK498" s="96">
        <v>135263</v>
      </c>
      <c r="AL498" s="96">
        <v>131675</v>
      </c>
      <c r="AM498" s="96">
        <v>128517</v>
      </c>
      <c r="AN498" s="96">
        <v>125366</v>
      </c>
      <c r="AO498" s="96">
        <v>122536</v>
      </c>
      <c r="AP498" s="96">
        <v>119518</v>
      </c>
      <c r="AQ498" s="122">
        <v>117072</v>
      </c>
      <c r="AR498" s="96">
        <v>114959</v>
      </c>
      <c r="AS498" s="96">
        <v>112146</v>
      </c>
      <c r="AT498" s="96">
        <v>109810.12335006525</v>
      </c>
      <c r="AU498" s="96">
        <v>107901.7663026911</v>
      </c>
      <c r="AV498" s="96">
        <v>106011.71307288799</v>
      </c>
      <c r="AW498" s="96">
        <v>104615.18458787329</v>
      </c>
      <c r="AX498" s="96">
        <v>103184.78075866424</v>
      </c>
      <c r="AY498" s="96">
        <v>102184.38196336229</v>
      </c>
      <c r="AZ498" s="96">
        <v>101163.31007960576</v>
      </c>
      <c r="BA498" s="96">
        <v>100492.83994858507</v>
      </c>
      <c r="BB498" s="96">
        <v>99766.120735928911</v>
      </c>
      <c r="BC498" s="96">
        <v>99341.48016295617</v>
      </c>
      <c r="BD498" s="96">
        <v>98863.89209432053</v>
      </c>
      <c r="BE498" s="96">
        <v>98641.007606253785</v>
      </c>
      <c r="BF498" s="96">
        <v>98344.298333134837</v>
      </c>
      <c r="BG498" s="96">
        <v>98245.380122698567</v>
      </c>
      <c r="BH498" s="96">
        <v>98066.874864884347</v>
      </c>
      <c r="BI498" s="96">
        <v>98064.528330001005</v>
      </c>
      <c r="BJ498" s="96">
        <v>97978.424596140962</v>
      </c>
      <c r="BK498" s="96">
        <v>98021.390664793362</v>
      </c>
      <c r="BL498" s="96">
        <v>97967.301444698605</v>
      </c>
      <c r="BM498" s="96">
        <v>98019.288878744817</v>
      </c>
      <c r="BV498" s="144"/>
      <c r="BW498" s="144"/>
      <c r="BX498" s="144"/>
      <c r="BY498" s="144"/>
      <c r="BZ498" s="144"/>
      <c r="CA498" s="144"/>
      <c r="CB498" s="144"/>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c r="DD498" s="141"/>
    </row>
    <row r="499" spans="1:108" s="141" customFormat="1" ht="12.75" customHeight="1" x14ac:dyDescent="0.4">
      <c r="B499" s="96" t="s">
        <v>12</v>
      </c>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93"/>
      <c r="AR499" s="89"/>
      <c r="AS499" s="89"/>
      <c r="AT499" s="89"/>
      <c r="AU499" s="89"/>
      <c r="AV499" s="89"/>
      <c r="AW499" s="89"/>
      <c r="AX499" s="89"/>
      <c r="AY499" s="89"/>
      <c r="AZ499" s="89"/>
      <c r="BA499" s="89"/>
      <c r="BB499" s="89"/>
      <c r="BC499" s="89"/>
      <c r="BD499" s="89"/>
      <c r="BE499" s="89"/>
      <c r="BF499" s="89"/>
      <c r="BG499" s="89"/>
      <c r="BH499" s="89"/>
      <c r="BI499" s="89"/>
      <c r="BJ499" s="89"/>
      <c r="BK499" s="106"/>
      <c r="BL499" s="106"/>
      <c r="BM499" s="106"/>
      <c r="BN499" s="366"/>
      <c r="BO499" s="144"/>
      <c r="BP499" s="144"/>
      <c r="BQ499" s="144"/>
      <c r="BR499" s="144"/>
      <c r="BS499" s="144"/>
      <c r="BT499" s="144"/>
      <c r="BU499" s="144"/>
      <c r="BV499" s="144"/>
      <c r="BW499" s="144"/>
      <c r="BX499" s="144"/>
      <c r="BY499" s="144"/>
      <c r="BZ499" s="144"/>
      <c r="CA499" s="144"/>
      <c r="CB499" s="144"/>
    </row>
    <row r="500" spans="1:108" s="141" customFormat="1" ht="12.75" customHeight="1" x14ac:dyDescent="0.4">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93"/>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369"/>
      <c r="BN500" s="366"/>
      <c r="BO500" s="144"/>
      <c r="BP500" s="144"/>
      <c r="BQ500" s="144"/>
      <c r="BR500" s="144"/>
      <c r="BS500" s="144"/>
      <c r="BT500" s="144"/>
      <c r="BU500" s="144"/>
      <c r="BV500" s="144"/>
      <c r="BW500" s="144"/>
      <c r="BX500" s="144"/>
      <c r="BY500" s="144"/>
      <c r="BZ500" s="144"/>
      <c r="CA500" s="144"/>
      <c r="CB500" s="144"/>
    </row>
    <row r="501" spans="1:108" s="141" customFormat="1" ht="12.75" customHeight="1" x14ac:dyDescent="0.4">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93"/>
      <c r="AR501" s="89"/>
      <c r="AS501" s="89"/>
      <c r="AT501" s="89"/>
      <c r="AU501" s="89"/>
      <c r="AV501" s="89"/>
      <c r="AW501" s="89"/>
      <c r="AX501" s="89"/>
      <c r="AY501" s="89"/>
      <c r="AZ501" s="89"/>
      <c r="BA501" s="89"/>
      <c r="BB501" s="89"/>
      <c r="BC501" s="89"/>
      <c r="BD501" s="89"/>
      <c r="BE501" s="89"/>
      <c r="BF501" s="89"/>
      <c r="BG501" s="89"/>
      <c r="BH501" s="89"/>
      <c r="BI501" s="89"/>
      <c r="BJ501" s="89"/>
      <c r="BK501" s="89"/>
      <c r="BL501" s="89"/>
      <c r="BM501" s="369"/>
      <c r="BN501" s="366"/>
      <c r="BO501" s="144"/>
      <c r="BP501" s="144"/>
      <c r="BQ501" s="144"/>
      <c r="BR501" s="144"/>
      <c r="BS501" s="144"/>
      <c r="BT501" s="144"/>
      <c r="BU501" s="144"/>
      <c r="BV501" s="144"/>
      <c r="BW501" s="144"/>
      <c r="BX501" s="144"/>
      <c r="BY501" s="144"/>
      <c r="BZ501" s="144"/>
      <c r="CA501" s="144"/>
      <c r="CB501" s="144"/>
    </row>
    <row r="502" spans="1:108" s="141" customFormat="1" ht="12.75" customHeight="1" x14ac:dyDescent="0.4">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93"/>
      <c r="AR502" s="89"/>
      <c r="AS502" s="89"/>
      <c r="AT502" s="89"/>
      <c r="AU502" s="89"/>
      <c r="AV502" s="89"/>
      <c r="AW502" s="89"/>
      <c r="AX502" s="89"/>
      <c r="AY502" s="89"/>
      <c r="AZ502" s="89"/>
      <c r="BA502" s="89"/>
      <c r="BB502" s="89"/>
      <c r="BC502" s="89"/>
      <c r="BD502" s="89"/>
      <c r="BE502" s="89"/>
      <c r="BF502" s="89"/>
      <c r="BG502" s="89"/>
      <c r="BH502" s="89"/>
      <c r="BI502" s="89"/>
      <c r="BJ502" s="89"/>
      <c r="BK502" s="89"/>
      <c r="BL502" s="89"/>
      <c r="BM502" s="369"/>
      <c r="BN502" s="366"/>
      <c r="BO502" s="144"/>
      <c r="BP502" s="144"/>
      <c r="BQ502" s="144"/>
      <c r="BR502" s="144"/>
      <c r="BS502" s="144"/>
      <c r="BT502" s="144"/>
      <c r="BU502" s="144"/>
      <c r="BV502" s="144"/>
      <c r="BW502" s="144"/>
      <c r="BX502" s="144"/>
      <c r="BY502" s="144"/>
      <c r="BZ502" s="144"/>
      <c r="CA502" s="144"/>
      <c r="CB502" s="144"/>
    </row>
    <row r="503" spans="1:108" s="141" customFormat="1" ht="12.75" customHeight="1" x14ac:dyDescent="0.4">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93"/>
      <c r="AR503" s="89"/>
      <c r="AS503" s="89"/>
      <c r="AT503" s="89"/>
      <c r="AU503" s="89"/>
      <c r="AV503" s="89"/>
      <c r="AW503" s="89"/>
      <c r="AX503" s="89"/>
      <c r="AY503" s="89"/>
      <c r="AZ503" s="89"/>
      <c r="BA503" s="89"/>
      <c r="BB503" s="89"/>
      <c r="BC503" s="89"/>
      <c r="BD503" s="89"/>
      <c r="BE503" s="89"/>
      <c r="BF503" s="89"/>
      <c r="BG503" s="89"/>
      <c r="BH503" s="89"/>
      <c r="BI503" s="89"/>
      <c r="BJ503" s="89"/>
      <c r="BK503" s="89"/>
      <c r="BL503" s="89"/>
      <c r="BM503" s="369"/>
      <c r="BN503" s="366"/>
      <c r="BO503" s="144"/>
      <c r="BP503" s="144"/>
      <c r="BQ503" s="144"/>
      <c r="BR503" s="144"/>
      <c r="BS503" s="144"/>
      <c r="BT503" s="144"/>
      <c r="BU503" s="144"/>
      <c r="BV503" s="144"/>
      <c r="BW503" s="144"/>
      <c r="BX503" s="144"/>
      <c r="BY503" s="144"/>
      <c r="BZ503" s="144"/>
      <c r="CA503" s="144"/>
      <c r="CB503" s="144"/>
    </row>
    <row r="504" spans="1:108" s="141" customFormat="1" ht="12.75" customHeight="1" x14ac:dyDescent="0.4">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93"/>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369"/>
      <c r="BN504" s="366"/>
      <c r="BO504" s="144"/>
      <c r="BP504" s="144"/>
      <c r="BQ504" s="144"/>
      <c r="BR504" s="144"/>
      <c r="BS504" s="144"/>
      <c r="BT504" s="144"/>
      <c r="BU504" s="144"/>
      <c r="BV504" s="144"/>
      <c r="BW504" s="144"/>
      <c r="BX504" s="144"/>
      <c r="BY504" s="144"/>
      <c r="BZ504" s="144"/>
      <c r="CA504" s="144"/>
      <c r="CB504" s="144"/>
    </row>
    <row r="505" spans="1:108" s="141" customFormat="1" ht="12.75" customHeight="1" x14ac:dyDescent="0.4">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93"/>
      <c r="AR505" s="89"/>
      <c r="AS505" s="89"/>
      <c r="AT505" s="89"/>
      <c r="AU505" s="89"/>
      <c r="AV505" s="89"/>
      <c r="AW505" s="89"/>
      <c r="AX505" s="89"/>
      <c r="AY505" s="89"/>
      <c r="AZ505" s="89"/>
      <c r="BA505" s="89"/>
      <c r="BB505" s="89"/>
      <c r="BC505" s="89"/>
      <c r="BD505" s="89"/>
      <c r="BE505" s="89"/>
      <c r="BF505" s="89"/>
      <c r="BG505" s="89"/>
      <c r="BH505" s="89"/>
      <c r="BI505" s="89"/>
      <c r="BJ505" s="89"/>
      <c r="BK505" s="89"/>
      <c r="BL505" s="89"/>
      <c r="BM505" s="369"/>
      <c r="BN505" s="366"/>
      <c r="BO505" s="144"/>
      <c r="BP505" s="144"/>
      <c r="BQ505" s="144"/>
      <c r="BR505" s="144"/>
      <c r="BS505" s="144"/>
      <c r="BT505" s="144"/>
      <c r="BU505" s="144"/>
      <c r="BV505" s="144"/>
      <c r="BW505" s="144"/>
      <c r="BX505" s="144"/>
      <c r="BY505" s="144"/>
      <c r="BZ505" s="144"/>
      <c r="CA505" s="144"/>
      <c r="CB505" s="144"/>
    </row>
    <row r="506" spans="1:108" s="141" customFormat="1" ht="12.75" customHeight="1" x14ac:dyDescent="0.4">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93"/>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369"/>
      <c r="BN506" s="366"/>
      <c r="BO506" s="144"/>
      <c r="BP506" s="144"/>
      <c r="BQ506" s="144"/>
      <c r="BR506" s="144"/>
      <c r="BS506" s="144"/>
      <c r="BT506" s="144"/>
      <c r="BU506" s="144"/>
      <c r="BV506" s="89"/>
      <c r="BW506" s="89"/>
      <c r="BX506" s="89"/>
      <c r="BY506" s="89"/>
      <c r="BZ506" s="89"/>
      <c r="CA506" s="89"/>
      <c r="CB506" s="89"/>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row>
    <row r="507" spans="1:108" s="141" customFormat="1" ht="12.75" customHeight="1" x14ac:dyDescent="0.4">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93"/>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369"/>
      <c r="BN507" s="366"/>
      <c r="BO507" s="144"/>
      <c r="BP507" s="144"/>
      <c r="BQ507" s="144"/>
      <c r="BR507" s="144"/>
      <c r="BS507" s="144"/>
      <c r="BT507" s="144"/>
      <c r="BU507" s="144"/>
      <c r="BV507" s="89"/>
      <c r="BW507" s="89"/>
      <c r="BX507" s="89"/>
      <c r="BY507" s="89"/>
      <c r="BZ507" s="89"/>
      <c r="CA507" s="89"/>
      <c r="CB507" s="89"/>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row>
    <row r="509" spans="1:108" ht="12.75" customHeight="1" x14ac:dyDescent="0.4">
      <c r="A509" s="104" t="s">
        <v>24</v>
      </c>
      <c r="AH509" s="96"/>
      <c r="AI509" s="96"/>
      <c r="AJ509" s="96"/>
      <c r="AK509" s="96"/>
      <c r="AL509" s="96"/>
      <c r="AM509" s="96"/>
      <c r="AN509" s="96"/>
      <c r="AO509" s="96"/>
      <c r="AP509" s="96"/>
      <c r="AQ509" s="122"/>
      <c r="AR509" s="96"/>
      <c r="AS509" s="96"/>
      <c r="AT509" s="96"/>
      <c r="AU509" s="96"/>
      <c r="AV509" s="96"/>
      <c r="AW509" s="96"/>
      <c r="AX509" s="96"/>
      <c r="AY509" s="96"/>
      <c r="AZ509" s="96"/>
      <c r="BA509" s="96"/>
      <c r="BB509" s="96"/>
      <c r="BC509" s="96"/>
      <c r="BD509" s="96"/>
      <c r="BE509" s="96"/>
      <c r="BF509" s="96"/>
      <c r="BG509" s="96"/>
      <c r="BH509" s="96"/>
      <c r="BI509" s="96"/>
      <c r="BJ509" s="96"/>
      <c r="BK509" s="96"/>
      <c r="BL509" s="96"/>
    </row>
    <row r="510" spans="1:108" ht="12.75" customHeight="1" x14ac:dyDescent="0.4">
      <c r="B510" s="96" t="s">
        <v>55</v>
      </c>
      <c r="C510" s="89" t="s">
        <v>32</v>
      </c>
      <c r="D510" s="89" t="s">
        <v>32</v>
      </c>
      <c r="E510" s="89" t="s">
        <v>32</v>
      </c>
      <c r="F510" s="89" t="s">
        <v>32</v>
      </c>
      <c r="G510" s="89">
        <v>16907.7085815543</v>
      </c>
      <c r="H510" s="89">
        <v>16559</v>
      </c>
      <c r="I510" s="89">
        <v>15989</v>
      </c>
      <c r="J510" s="89">
        <v>15719</v>
      </c>
      <c r="K510" s="89">
        <v>15507</v>
      </c>
      <c r="L510" s="89">
        <v>15324</v>
      </c>
      <c r="M510" s="89">
        <v>15056</v>
      </c>
      <c r="N510" s="89">
        <v>14794</v>
      </c>
      <c r="O510" s="89">
        <v>14562</v>
      </c>
      <c r="P510" s="89">
        <v>14249</v>
      </c>
      <c r="Q510" s="89">
        <v>13987</v>
      </c>
      <c r="R510" s="89">
        <v>13708</v>
      </c>
      <c r="S510" s="89">
        <v>13367</v>
      </c>
      <c r="T510" s="89">
        <v>13153</v>
      </c>
      <c r="U510" s="89">
        <v>13014</v>
      </c>
      <c r="V510" s="89">
        <v>12771</v>
      </c>
      <c r="W510" s="89">
        <v>12643</v>
      </c>
      <c r="X510" s="89">
        <v>12503</v>
      </c>
      <c r="Y510" s="89">
        <v>12346</v>
      </c>
      <c r="Z510" s="89">
        <v>12209</v>
      </c>
      <c r="AA510" s="89">
        <v>12154</v>
      </c>
      <c r="AB510" s="89">
        <v>12187</v>
      </c>
      <c r="AC510" s="89">
        <v>12152</v>
      </c>
      <c r="AD510" s="89">
        <v>13081</v>
      </c>
      <c r="AE510" s="89">
        <v>13184</v>
      </c>
      <c r="AF510" s="89">
        <v>13243</v>
      </c>
      <c r="AG510" s="89">
        <v>13376</v>
      </c>
      <c r="AH510" s="89">
        <v>13444</v>
      </c>
      <c r="AI510" s="89">
        <v>13624</v>
      </c>
      <c r="AJ510" s="89">
        <v>13855</v>
      </c>
      <c r="AK510" s="89">
        <v>14057</v>
      </c>
      <c r="AL510" s="89">
        <v>14248</v>
      </c>
      <c r="AM510" s="89">
        <v>14783</v>
      </c>
      <c r="AN510" s="89">
        <v>16263</v>
      </c>
      <c r="AO510" s="89">
        <v>19904</v>
      </c>
      <c r="AP510" s="89">
        <v>26736</v>
      </c>
      <c r="AQ510" s="93">
        <v>33035</v>
      </c>
      <c r="AR510" s="89">
        <v>35202</v>
      </c>
      <c r="AS510" s="89">
        <v>37449</v>
      </c>
      <c r="AT510" s="89">
        <v>40645.028671422231</v>
      </c>
      <c r="AU510" s="89">
        <v>42947.55555713224</v>
      </c>
      <c r="AV510" s="89">
        <v>44535.901341456469</v>
      </c>
      <c r="AW510" s="89">
        <v>45603.429501293496</v>
      </c>
      <c r="AX510" s="89">
        <v>46261.681060881667</v>
      </c>
      <c r="AY510" s="89">
        <v>46871.891981090681</v>
      </c>
      <c r="AZ510" s="89">
        <v>47411.484332416803</v>
      </c>
      <c r="BA510" s="89">
        <v>47913.950940380739</v>
      </c>
      <c r="BB510" s="89">
        <v>48359.14887756457</v>
      </c>
      <c r="BC510" s="89">
        <v>48783.021073655873</v>
      </c>
      <c r="BD510" s="89">
        <v>49160.907331863149</v>
      </c>
      <c r="BE510" s="89">
        <v>49529.108154317422</v>
      </c>
      <c r="BF510" s="89">
        <v>49857.0808373494</v>
      </c>
      <c r="BG510" s="89">
        <v>50182.846626225619</v>
      </c>
      <c r="BH510" s="89">
        <v>50474.370518530741</v>
      </c>
      <c r="BI510" s="89">
        <v>50756.692919515372</v>
      </c>
      <c r="BJ510" s="89">
        <v>50997.633755005634</v>
      </c>
      <c r="BK510" s="89">
        <v>51241.166886805368</v>
      </c>
      <c r="BL510" s="89">
        <v>51451.582000401853</v>
      </c>
      <c r="BM510" s="89">
        <v>51688.098995787543</v>
      </c>
    </row>
    <row r="511" spans="1:108" ht="12.75" customHeight="1" x14ac:dyDescent="0.4">
      <c r="B511" s="96" t="s">
        <v>48</v>
      </c>
      <c r="C511" s="89" t="s">
        <v>32</v>
      </c>
      <c r="D511" s="89" t="s">
        <v>32</v>
      </c>
      <c r="E511" s="89" t="s">
        <v>32</v>
      </c>
      <c r="F511" s="89" t="s">
        <v>32</v>
      </c>
      <c r="G511" s="89">
        <v>11214.459809298793</v>
      </c>
      <c r="H511" s="89">
        <v>11068</v>
      </c>
      <c r="I511" s="89">
        <v>10770</v>
      </c>
      <c r="J511" s="89">
        <v>10577</v>
      </c>
      <c r="K511" s="89">
        <v>10478</v>
      </c>
      <c r="L511" s="89">
        <v>10359</v>
      </c>
      <c r="M511" s="89">
        <v>10189</v>
      </c>
      <c r="N511" s="89">
        <v>10069</v>
      </c>
      <c r="O511" s="89">
        <v>9948</v>
      </c>
      <c r="P511" s="89">
        <v>9813</v>
      </c>
      <c r="Q511" s="89">
        <v>9667</v>
      </c>
      <c r="R511" s="89">
        <v>9466</v>
      </c>
      <c r="S511" s="89">
        <v>9283</v>
      </c>
      <c r="T511" s="89">
        <v>9188</v>
      </c>
      <c r="U511" s="89">
        <v>9099</v>
      </c>
      <c r="V511" s="89">
        <v>8999</v>
      </c>
      <c r="W511" s="89">
        <v>8915</v>
      </c>
      <c r="X511" s="89">
        <v>8753</v>
      </c>
      <c r="Y511" s="89">
        <v>8631</v>
      </c>
      <c r="Z511" s="89">
        <v>8532</v>
      </c>
      <c r="AA511" s="89">
        <v>8425</v>
      </c>
      <c r="AB511" s="89">
        <v>8379</v>
      </c>
      <c r="AC511" s="89">
        <v>8356</v>
      </c>
      <c r="AD511" s="89">
        <v>8870</v>
      </c>
      <c r="AE511" s="89">
        <v>8944</v>
      </c>
      <c r="AF511" s="89">
        <v>8986</v>
      </c>
      <c r="AG511" s="89">
        <v>8957</v>
      </c>
      <c r="AH511" s="89">
        <v>9017</v>
      </c>
      <c r="AI511" s="89">
        <v>9109</v>
      </c>
      <c r="AJ511" s="89">
        <v>9149</v>
      </c>
      <c r="AK511" s="89">
        <v>9289</v>
      </c>
      <c r="AL511" s="89">
        <v>9427</v>
      </c>
      <c r="AM511" s="89">
        <v>9624</v>
      </c>
      <c r="AN511" s="89">
        <v>10379</v>
      </c>
      <c r="AO511" s="89">
        <v>12555</v>
      </c>
      <c r="AP511" s="89">
        <v>15998</v>
      </c>
      <c r="AQ511" s="93">
        <v>19112</v>
      </c>
      <c r="AR511" s="89">
        <v>20160</v>
      </c>
      <c r="AS511" s="89">
        <v>21127</v>
      </c>
      <c r="AT511" s="89">
        <v>22862.728977002775</v>
      </c>
      <c r="AU511" s="89">
        <v>24185.01902454692</v>
      </c>
      <c r="AV511" s="89">
        <v>25152.23768117679</v>
      </c>
      <c r="AW511" s="89">
        <v>25863.397570650126</v>
      </c>
      <c r="AX511" s="89">
        <v>26361.525529515377</v>
      </c>
      <c r="AY511" s="89">
        <v>26826.499737131893</v>
      </c>
      <c r="AZ511" s="89">
        <v>27250.330722800292</v>
      </c>
      <c r="BA511" s="89">
        <v>27659.078374693701</v>
      </c>
      <c r="BB511" s="89">
        <v>28036.425440379517</v>
      </c>
      <c r="BC511" s="89">
        <v>28393.369318011602</v>
      </c>
      <c r="BD511" s="89">
        <v>28713.9247116562</v>
      </c>
      <c r="BE511" s="89">
        <v>29027.03903660837</v>
      </c>
      <c r="BF511" s="89">
        <v>29313.888494486957</v>
      </c>
      <c r="BG511" s="89">
        <v>29594.58261796059</v>
      </c>
      <c r="BH511" s="89">
        <v>29848.427925313594</v>
      </c>
      <c r="BI511" s="89">
        <v>30053.900804448152</v>
      </c>
      <c r="BJ511" s="89">
        <v>30221.603583526077</v>
      </c>
      <c r="BK511" s="89">
        <v>30400.583413588374</v>
      </c>
      <c r="BL511" s="89">
        <v>30565.715996565312</v>
      </c>
      <c r="BM511" s="89">
        <v>30775.932830584545</v>
      </c>
    </row>
    <row r="512" spans="1:108" ht="12.75" customHeight="1" x14ac:dyDescent="0.4">
      <c r="B512" s="96" t="s">
        <v>49</v>
      </c>
      <c r="C512" s="89" t="s">
        <v>32</v>
      </c>
      <c r="D512" s="89" t="s">
        <v>32</v>
      </c>
      <c r="E512" s="89" t="s">
        <v>32</v>
      </c>
      <c r="F512" s="89" t="s">
        <v>32</v>
      </c>
      <c r="G512" s="89">
        <v>15573.415914268839</v>
      </c>
      <c r="H512" s="89">
        <v>15640</v>
      </c>
      <c r="I512" s="89">
        <v>15588</v>
      </c>
      <c r="J512" s="89">
        <v>15348</v>
      </c>
      <c r="K512" s="89">
        <v>15325</v>
      </c>
      <c r="L512" s="89">
        <v>15444</v>
      </c>
      <c r="M512" s="89">
        <v>15527</v>
      </c>
      <c r="N512" s="89">
        <v>15486</v>
      </c>
      <c r="O512" s="89">
        <v>15343</v>
      </c>
      <c r="P512" s="89">
        <v>15354</v>
      </c>
      <c r="Q512" s="89">
        <v>15189</v>
      </c>
      <c r="R512" s="89">
        <v>15035</v>
      </c>
      <c r="S512" s="89">
        <v>14930</v>
      </c>
      <c r="T512" s="89">
        <v>14860</v>
      </c>
      <c r="U512" s="89">
        <v>14796</v>
      </c>
      <c r="V512" s="89">
        <v>14835</v>
      </c>
      <c r="W512" s="89">
        <v>14832</v>
      </c>
      <c r="X512" s="89">
        <v>14773</v>
      </c>
      <c r="Y512" s="89">
        <v>14822</v>
      </c>
      <c r="Z512" s="89">
        <v>14840</v>
      </c>
      <c r="AA512" s="89">
        <v>15041</v>
      </c>
      <c r="AB512" s="89">
        <v>15183</v>
      </c>
      <c r="AC512" s="89">
        <v>15326</v>
      </c>
      <c r="AD512" s="89">
        <v>16664</v>
      </c>
      <c r="AE512" s="89">
        <v>17050</v>
      </c>
      <c r="AF512" s="89">
        <v>17341</v>
      </c>
      <c r="AG512" s="89">
        <v>17682</v>
      </c>
      <c r="AH512" s="89">
        <v>17971</v>
      </c>
      <c r="AI512" s="89">
        <v>18268</v>
      </c>
      <c r="AJ512" s="89">
        <v>18848</v>
      </c>
      <c r="AK512" s="89">
        <v>19346</v>
      </c>
      <c r="AL512" s="89">
        <v>19964</v>
      </c>
      <c r="AM512" s="89">
        <v>21055</v>
      </c>
      <c r="AN512" s="89">
        <v>23535</v>
      </c>
      <c r="AO512" s="89">
        <v>29015</v>
      </c>
      <c r="AP512" s="89">
        <v>37146</v>
      </c>
      <c r="AQ512" s="93">
        <v>43339</v>
      </c>
      <c r="AR512" s="89">
        <v>46165</v>
      </c>
      <c r="AS512" s="89">
        <v>49044</v>
      </c>
      <c r="AT512" s="89">
        <v>52465.563758161021</v>
      </c>
      <c r="AU512" s="89">
        <v>54781.610990935726</v>
      </c>
      <c r="AV512" s="89">
        <v>56315.405769230849</v>
      </c>
      <c r="AW512" s="89">
        <v>57289.865058364929</v>
      </c>
      <c r="AX512" s="89">
        <v>57817.755629366176</v>
      </c>
      <c r="AY512" s="89">
        <v>58196.909682443256</v>
      </c>
      <c r="AZ512" s="89">
        <v>58517.514162477193</v>
      </c>
      <c r="BA512" s="89">
        <v>58850.178763173288</v>
      </c>
      <c r="BB512" s="89">
        <v>59136.293644992409</v>
      </c>
      <c r="BC512" s="89">
        <v>59461.470881042304</v>
      </c>
      <c r="BD512" s="89">
        <v>59736.05376072853</v>
      </c>
      <c r="BE512" s="89">
        <v>60074.025456225769</v>
      </c>
      <c r="BF512" s="89">
        <v>60342.364408657195</v>
      </c>
      <c r="BG512" s="89">
        <v>60547.632937740105</v>
      </c>
      <c r="BH512" s="89">
        <v>60646.855218081088</v>
      </c>
      <c r="BI512" s="89">
        <v>60860.63689996014</v>
      </c>
      <c r="BJ512" s="89">
        <v>60984.687291925962</v>
      </c>
      <c r="BK512" s="89">
        <v>61164.537787668589</v>
      </c>
      <c r="BL512" s="89">
        <v>61307.166164894319</v>
      </c>
      <c r="BM512" s="89">
        <v>61467.346926233011</v>
      </c>
    </row>
    <row r="513" spans="2:108" ht="12.75" customHeight="1" x14ac:dyDescent="0.4">
      <c r="B513" s="96" t="s">
        <v>50</v>
      </c>
      <c r="C513" s="89" t="s">
        <v>32</v>
      </c>
      <c r="D513" s="89" t="s">
        <v>32</v>
      </c>
      <c r="E513" s="89" t="s">
        <v>32</v>
      </c>
      <c r="F513" s="89" t="s">
        <v>32</v>
      </c>
      <c r="G513" s="89">
        <v>4858.0655809636319</v>
      </c>
      <c r="H513" s="89">
        <v>4744</v>
      </c>
      <c r="I513" s="89">
        <v>4582</v>
      </c>
      <c r="J513" s="89">
        <v>4487</v>
      </c>
      <c r="K513" s="89">
        <v>4413</v>
      </c>
      <c r="L513" s="89">
        <v>4353</v>
      </c>
      <c r="M513" s="89">
        <v>4294</v>
      </c>
      <c r="N513" s="89">
        <v>4176</v>
      </c>
      <c r="O513" s="89">
        <v>4131</v>
      </c>
      <c r="P513" s="89">
        <v>4125</v>
      </c>
      <c r="Q513" s="89">
        <v>4085</v>
      </c>
      <c r="R513" s="89">
        <v>3974</v>
      </c>
      <c r="S513" s="89">
        <v>3904</v>
      </c>
      <c r="T513" s="89">
        <v>3827</v>
      </c>
      <c r="U513" s="89">
        <v>3758</v>
      </c>
      <c r="V513" s="89">
        <v>3684</v>
      </c>
      <c r="W513" s="89">
        <v>3643</v>
      </c>
      <c r="X513" s="89">
        <v>3564</v>
      </c>
      <c r="Y513" s="89">
        <v>3518</v>
      </c>
      <c r="Z513" s="89">
        <v>3475</v>
      </c>
      <c r="AA513" s="89">
        <v>3465</v>
      </c>
      <c r="AB513" s="89">
        <v>3446</v>
      </c>
      <c r="AC513" s="89">
        <v>3405</v>
      </c>
      <c r="AD513" s="89">
        <v>3718</v>
      </c>
      <c r="AE513" s="89">
        <v>3780</v>
      </c>
      <c r="AF513" s="89">
        <v>3835</v>
      </c>
      <c r="AG513" s="89">
        <v>3857</v>
      </c>
      <c r="AH513" s="89">
        <v>3874</v>
      </c>
      <c r="AI513" s="89">
        <v>3870</v>
      </c>
      <c r="AJ513" s="89">
        <v>3926</v>
      </c>
      <c r="AK513" s="89">
        <v>3977</v>
      </c>
      <c r="AL513" s="89">
        <v>3979</v>
      </c>
      <c r="AM513" s="89">
        <v>4083</v>
      </c>
      <c r="AN513" s="89">
        <v>4379</v>
      </c>
      <c r="AO513" s="89">
        <v>5516</v>
      </c>
      <c r="AP513" s="89">
        <v>7398</v>
      </c>
      <c r="AQ513" s="93">
        <v>9432</v>
      </c>
      <c r="AR513" s="89">
        <v>10048</v>
      </c>
      <c r="AS513" s="89">
        <v>10669</v>
      </c>
      <c r="AT513" s="89">
        <v>11518.304716969362</v>
      </c>
      <c r="AU513" s="89">
        <v>12213.18853204896</v>
      </c>
      <c r="AV513" s="89">
        <v>12710.358877027727</v>
      </c>
      <c r="AW513" s="89">
        <v>12967.53651965393</v>
      </c>
      <c r="AX513" s="89">
        <v>13113.21714910401</v>
      </c>
      <c r="AY513" s="89">
        <v>13354.598472507709</v>
      </c>
      <c r="AZ513" s="89">
        <v>13581.262113306762</v>
      </c>
      <c r="BA513" s="89">
        <v>13739.979431026915</v>
      </c>
      <c r="BB513" s="89">
        <v>13888.461894774486</v>
      </c>
      <c r="BC513" s="89">
        <v>14041.684364649853</v>
      </c>
      <c r="BD513" s="89">
        <v>14181.795026509191</v>
      </c>
      <c r="BE513" s="89">
        <v>14336.51175858733</v>
      </c>
      <c r="BF513" s="89">
        <v>14473.086983033892</v>
      </c>
      <c r="BG513" s="89">
        <v>14622.309596525078</v>
      </c>
      <c r="BH513" s="89">
        <v>14749.263915254149</v>
      </c>
      <c r="BI513" s="89">
        <v>14885.795193214015</v>
      </c>
      <c r="BJ513" s="89">
        <v>15000.403725461174</v>
      </c>
      <c r="BK513" s="89">
        <v>15122.191271358926</v>
      </c>
      <c r="BL513" s="89">
        <v>15232.998771512694</v>
      </c>
      <c r="BM513" s="89">
        <v>15344.645593795251</v>
      </c>
    </row>
    <row r="514" spans="2:108" ht="12.75" customHeight="1" x14ac:dyDescent="0.4">
      <c r="B514" s="96" t="s">
        <v>51</v>
      </c>
      <c r="C514" s="89" t="s">
        <v>32</v>
      </c>
      <c r="D514" s="89" t="s">
        <v>32</v>
      </c>
      <c r="E514" s="89" t="s">
        <v>32</v>
      </c>
      <c r="F514" s="89" t="s">
        <v>32</v>
      </c>
      <c r="G514" s="89">
        <v>6325.3874272213316</v>
      </c>
      <c r="H514" s="89">
        <v>6284</v>
      </c>
      <c r="I514" s="89">
        <v>6144</v>
      </c>
      <c r="J514" s="89">
        <v>6142</v>
      </c>
      <c r="K514" s="89">
        <v>6187</v>
      </c>
      <c r="L514" s="89">
        <v>6154</v>
      </c>
      <c r="M514" s="89">
        <v>6118</v>
      </c>
      <c r="N514" s="89">
        <v>6065</v>
      </c>
      <c r="O514" s="89">
        <v>6006</v>
      </c>
      <c r="P514" s="89">
        <v>5986</v>
      </c>
      <c r="Q514" s="89">
        <v>5886</v>
      </c>
      <c r="R514" s="89">
        <v>5807</v>
      </c>
      <c r="S514" s="89">
        <v>5715</v>
      </c>
      <c r="T514" s="89">
        <v>5679</v>
      </c>
      <c r="U514" s="89">
        <v>5620</v>
      </c>
      <c r="V514" s="89">
        <v>5535</v>
      </c>
      <c r="W514" s="89">
        <v>5458</v>
      </c>
      <c r="X514" s="89">
        <v>5355</v>
      </c>
      <c r="Y514" s="89">
        <v>5330</v>
      </c>
      <c r="Z514" s="89">
        <v>5295</v>
      </c>
      <c r="AA514" s="89">
        <v>5302</v>
      </c>
      <c r="AB514" s="89">
        <v>5309</v>
      </c>
      <c r="AC514" s="89">
        <v>5331</v>
      </c>
      <c r="AD514" s="89">
        <v>5862</v>
      </c>
      <c r="AE514" s="89">
        <v>5921</v>
      </c>
      <c r="AF514" s="89">
        <v>5961</v>
      </c>
      <c r="AG514" s="89">
        <v>5945</v>
      </c>
      <c r="AH514" s="89">
        <v>6020</v>
      </c>
      <c r="AI514" s="89">
        <v>6088</v>
      </c>
      <c r="AJ514" s="89">
        <v>6090</v>
      </c>
      <c r="AK514" s="89">
        <v>6096</v>
      </c>
      <c r="AL514" s="89">
        <v>6087</v>
      </c>
      <c r="AM514" s="89">
        <v>6256</v>
      </c>
      <c r="AN514" s="89">
        <v>6688</v>
      </c>
      <c r="AO514" s="89">
        <v>7843</v>
      </c>
      <c r="AP514" s="89">
        <v>10338</v>
      </c>
      <c r="AQ514" s="93">
        <v>12401</v>
      </c>
      <c r="AR514" s="89">
        <v>13351</v>
      </c>
      <c r="AS514" s="89">
        <v>14208</v>
      </c>
      <c r="AT514" s="89">
        <v>15398.185264529369</v>
      </c>
      <c r="AU514" s="89">
        <v>16301.017308509583</v>
      </c>
      <c r="AV514" s="89">
        <v>16968.15170105793</v>
      </c>
      <c r="AW514" s="89">
        <v>17457.199968522335</v>
      </c>
      <c r="AX514" s="89">
        <v>17801.305854118255</v>
      </c>
      <c r="AY514" s="89">
        <v>18118.737330549819</v>
      </c>
      <c r="AZ514" s="89">
        <v>18407.689841349569</v>
      </c>
      <c r="BA514" s="89">
        <v>18666.223742759605</v>
      </c>
      <c r="BB514" s="89">
        <v>18903.372787834753</v>
      </c>
      <c r="BC514" s="89">
        <v>19138.353400128275</v>
      </c>
      <c r="BD514" s="89">
        <v>19357.143469336686</v>
      </c>
      <c r="BE514" s="89">
        <v>19578.151243926244</v>
      </c>
      <c r="BF514" s="89">
        <v>19781.006299755263</v>
      </c>
      <c r="BG514" s="89">
        <v>19955.63005130332</v>
      </c>
      <c r="BH514" s="89">
        <v>20104.0793001862</v>
      </c>
      <c r="BI514" s="89">
        <v>20283.931051512816</v>
      </c>
      <c r="BJ514" s="89">
        <v>20442.340082658004</v>
      </c>
      <c r="BK514" s="89">
        <v>20576.579101411724</v>
      </c>
      <c r="BL514" s="89">
        <v>20695.78030318319</v>
      </c>
      <c r="BM514" s="89">
        <v>20822.756195352649</v>
      </c>
    </row>
    <row r="515" spans="2:108" ht="12.75" customHeight="1" x14ac:dyDescent="0.4">
      <c r="B515" s="96" t="s">
        <v>52</v>
      </c>
      <c r="C515" s="89" t="s">
        <v>32</v>
      </c>
      <c r="D515" s="89" t="s">
        <v>32</v>
      </c>
      <c r="E515" s="89" t="s">
        <v>32</v>
      </c>
      <c r="F515" s="89" t="s">
        <v>32</v>
      </c>
      <c r="G515" s="89">
        <v>1363.2990296177538</v>
      </c>
      <c r="H515" s="89">
        <v>1413</v>
      </c>
      <c r="I515" s="89">
        <v>1354</v>
      </c>
      <c r="J515" s="89">
        <v>1321</v>
      </c>
      <c r="K515" s="89">
        <v>1389</v>
      </c>
      <c r="L515" s="89">
        <v>1331</v>
      </c>
      <c r="M515" s="89">
        <v>1328</v>
      </c>
      <c r="N515" s="89">
        <v>1356</v>
      </c>
      <c r="O515" s="89">
        <v>1352</v>
      </c>
      <c r="P515" s="89">
        <v>1341</v>
      </c>
      <c r="Q515" s="89">
        <v>1304</v>
      </c>
      <c r="R515" s="89">
        <v>1303</v>
      </c>
      <c r="S515" s="89">
        <v>1274</v>
      </c>
      <c r="T515" s="89">
        <v>1244</v>
      </c>
      <c r="U515" s="89">
        <v>1229</v>
      </c>
      <c r="V515" s="89">
        <v>1235</v>
      </c>
      <c r="W515" s="89">
        <v>1230</v>
      </c>
      <c r="X515" s="89">
        <v>1239</v>
      </c>
      <c r="Y515" s="89">
        <v>1237</v>
      </c>
      <c r="Z515" s="89">
        <v>1239</v>
      </c>
      <c r="AA515" s="89">
        <v>1238</v>
      </c>
      <c r="AB515" s="89">
        <v>1245</v>
      </c>
      <c r="AC515" s="89">
        <v>1232</v>
      </c>
      <c r="AD515" s="89">
        <v>1425</v>
      </c>
      <c r="AE515" s="89">
        <v>1469</v>
      </c>
      <c r="AF515" s="89">
        <v>1487</v>
      </c>
      <c r="AG515" s="89">
        <v>1510</v>
      </c>
      <c r="AH515" s="89">
        <v>1553</v>
      </c>
      <c r="AI515" s="89">
        <v>1591</v>
      </c>
      <c r="AJ515" s="89">
        <v>1622</v>
      </c>
      <c r="AK515" s="89">
        <v>1651</v>
      </c>
      <c r="AL515" s="89">
        <v>1698</v>
      </c>
      <c r="AM515" s="89">
        <v>1755</v>
      </c>
      <c r="AN515" s="89">
        <v>1862</v>
      </c>
      <c r="AO515" s="89">
        <v>2167</v>
      </c>
      <c r="AP515" s="89">
        <v>2614</v>
      </c>
      <c r="AQ515" s="93">
        <v>3066</v>
      </c>
      <c r="AR515" s="89">
        <v>3230</v>
      </c>
      <c r="AS515" s="89">
        <v>3395</v>
      </c>
      <c r="AT515" s="89">
        <v>3661.441412596469</v>
      </c>
      <c r="AU515" s="89">
        <v>3883.8880913640719</v>
      </c>
      <c r="AV515" s="89">
        <v>4068.4628542681535</v>
      </c>
      <c r="AW515" s="89">
        <v>4220.3903792733581</v>
      </c>
      <c r="AX515" s="89">
        <v>4345.5914755322601</v>
      </c>
      <c r="AY515" s="89">
        <v>4468.7273408928559</v>
      </c>
      <c r="AZ515" s="89">
        <v>4587.9870272661456</v>
      </c>
      <c r="BA515" s="89">
        <v>4704.5449177541286</v>
      </c>
      <c r="BB515" s="89">
        <v>4816.4923595889923</v>
      </c>
      <c r="BC515" s="89">
        <v>4926.8792931811968</v>
      </c>
      <c r="BD515" s="89">
        <v>5033.0806443707615</v>
      </c>
      <c r="BE515" s="89">
        <v>5136.58382337493</v>
      </c>
      <c r="BF515" s="89">
        <v>5235.681506254442</v>
      </c>
      <c r="BG515" s="89">
        <v>5332.5380751713874</v>
      </c>
      <c r="BH515" s="89">
        <v>5424.697705112123</v>
      </c>
      <c r="BI515" s="89">
        <v>5512.9443254775842</v>
      </c>
      <c r="BJ515" s="89">
        <v>5594.1659349819274</v>
      </c>
      <c r="BK515" s="89">
        <v>5676.8123108028067</v>
      </c>
      <c r="BL515" s="89">
        <v>5757.4273815847337</v>
      </c>
      <c r="BM515" s="89">
        <v>5836.5609330533252</v>
      </c>
    </row>
    <row r="516" spans="2:108" ht="12.75" customHeight="1" x14ac:dyDescent="0.4">
      <c r="B516" s="96" t="s">
        <v>53</v>
      </c>
      <c r="C516" s="89" t="s">
        <v>32</v>
      </c>
      <c r="D516" s="89" t="s">
        <v>32</v>
      </c>
      <c r="E516" s="89" t="s">
        <v>32</v>
      </c>
      <c r="F516" s="89" t="s">
        <v>32</v>
      </c>
      <c r="G516" s="89">
        <v>667.14633364273061</v>
      </c>
      <c r="H516" s="89">
        <v>719</v>
      </c>
      <c r="I516" s="89">
        <v>698</v>
      </c>
      <c r="J516" s="89">
        <v>695</v>
      </c>
      <c r="K516" s="89">
        <v>693</v>
      </c>
      <c r="L516" s="89">
        <v>692</v>
      </c>
      <c r="M516" s="89">
        <v>673</v>
      </c>
      <c r="N516" s="89">
        <v>662</v>
      </c>
      <c r="O516" s="89">
        <v>649</v>
      </c>
      <c r="P516" s="89">
        <v>633</v>
      </c>
      <c r="Q516" s="89">
        <v>614</v>
      </c>
      <c r="R516" s="89">
        <v>612</v>
      </c>
      <c r="S516" s="89">
        <v>609</v>
      </c>
      <c r="T516" s="89">
        <v>599</v>
      </c>
      <c r="U516" s="89">
        <v>598</v>
      </c>
      <c r="V516" s="89">
        <v>588</v>
      </c>
      <c r="W516" s="89">
        <v>602</v>
      </c>
      <c r="X516" s="89">
        <v>622</v>
      </c>
      <c r="Y516" s="89">
        <v>632</v>
      </c>
      <c r="Z516" s="89">
        <v>631</v>
      </c>
      <c r="AA516" s="89">
        <v>648</v>
      </c>
      <c r="AB516" s="89">
        <v>655</v>
      </c>
      <c r="AC516" s="89">
        <v>661</v>
      </c>
      <c r="AD516" s="89">
        <v>725</v>
      </c>
      <c r="AE516" s="89">
        <v>777</v>
      </c>
      <c r="AF516" s="89">
        <v>799</v>
      </c>
      <c r="AG516" s="89">
        <v>826</v>
      </c>
      <c r="AH516" s="89">
        <v>875</v>
      </c>
      <c r="AI516" s="89">
        <v>925</v>
      </c>
      <c r="AJ516" s="89">
        <v>946</v>
      </c>
      <c r="AK516" s="89">
        <v>1023</v>
      </c>
      <c r="AL516" s="89">
        <v>1150</v>
      </c>
      <c r="AM516" s="89">
        <v>1346</v>
      </c>
      <c r="AN516" s="89">
        <v>1653</v>
      </c>
      <c r="AO516" s="89">
        <v>2390</v>
      </c>
      <c r="AP516" s="89">
        <v>3261</v>
      </c>
      <c r="AQ516" s="93">
        <v>4239</v>
      </c>
      <c r="AR516" s="89">
        <v>4616</v>
      </c>
      <c r="AS516" s="89">
        <v>4957</v>
      </c>
      <c r="AT516" s="89">
        <v>5379.5429212483486</v>
      </c>
      <c r="AU516" s="89">
        <v>5652.1045220513324</v>
      </c>
      <c r="AV516" s="89">
        <v>5812.4024827586982</v>
      </c>
      <c r="AW516" s="89">
        <v>5899.7108215510325</v>
      </c>
      <c r="AX516" s="89">
        <v>5938.9581291254053</v>
      </c>
      <c r="AY516" s="89">
        <v>5982.2350763069917</v>
      </c>
      <c r="AZ516" s="89">
        <v>6027.763421560684</v>
      </c>
      <c r="BA516" s="89">
        <v>6080.8419996163148</v>
      </c>
      <c r="BB516" s="89">
        <v>6140.5861826122991</v>
      </c>
      <c r="BC516" s="89">
        <v>6204.3294810103771</v>
      </c>
      <c r="BD516" s="89">
        <v>6270.3561684000724</v>
      </c>
      <c r="BE516" s="89">
        <v>6339.8399660974137</v>
      </c>
      <c r="BF516" s="89">
        <v>6411.3732943583527</v>
      </c>
      <c r="BG516" s="89">
        <v>6484.8538941437155</v>
      </c>
      <c r="BH516" s="89">
        <v>6560.3663233563893</v>
      </c>
      <c r="BI516" s="89">
        <v>6637.2157286552001</v>
      </c>
      <c r="BJ516" s="89">
        <v>6712.6133595737019</v>
      </c>
      <c r="BK516" s="89">
        <v>6790.5860433487578</v>
      </c>
      <c r="BL516" s="89">
        <v>6869.2526954594296</v>
      </c>
      <c r="BM516" s="89">
        <v>6949.2647298355369</v>
      </c>
    </row>
    <row r="517" spans="2:108" ht="12.75" customHeight="1" x14ac:dyDescent="0.4">
      <c r="B517" s="96" t="s">
        <v>54</v>
      </c>
      <c r="C517" s="89" t="s">
        <v>32</v>
      </c>
      <c r="D517" s="89" t="s">
        <v>32</v>
      </c>
      <c r="E517" s="89" t="s">
        <v>32</v>
      </c>
      <c r="F517" s="89" t="s">
        <v>32</v>
      </c>
      <c r="G517" s="89">
        <v>2358.5173234326217</v>
      </c>
      <c r="H517" s="89">
        <v>2254</v>
      </c>
      <c r="I517" s="89">
        <v>2288</v>
      </c>
      <c r="J517" s="89">
        <v>2269</v>
      </c>
      <c r="K517" s="89">
        <v>2262</v>
      </c>
      <c r="L517" s="89">
        <v>2268</v>
      </c>
      <c r="M517" s="89">
        <v>2284</v>
      </c>
      <c r="N517" s="89">
        <v>2295</v>
      </c>
      <c r="O517" s="89">
        <v>2281</v>
      </c>
      <c r="P517" s="89">
        <v>2271</v>
      </c>
      <c r="Q517" s="89">
        <v>2247</v>
      </c>
      <c r="R517" s="89">
        <v>2241</v>
      </c>
      <c r="S517" s="89">
        <v>2224</v>
      </c>
      <c r="T517" s="89">
        <v>2231</v>
      </c>
      <c r="U517" s="89">
        <v>2212</v>
      </c>
      <c r="V517" s="89">
        <v>2217</v>
      </c>
      <c r="W517" s="89">
        <v>2209</v>
      </c>
      <c r="X517" s="89">
        <v>2174</v>
      </c>
      <c r="Y517" s="89">
        <v>2180</v>
      </c>
      <c r="Z517" s="89">
        <v>2175</v>
      </c>
      <c r="AA517" s="89">
        <v>2149</v>
      </c>
      <c r="AB517" s="89">
        <v>2174</v>
      </c>
      <c r="AC517" s="89">
        <v>2197</v>
      </c>
      <c r="AD517" s="89">
        <v>2376</v>
      </c>
      <c r="AE517" s="89">
        <v>2449</v>
      </c>
      <c r="AF517" s="89">
        <v>2478</v>
      </c>
      <c r="AG517" s="89">
        <v>2532</v>
      </c>
      <c r="AH517" s="89">
        <v>2573</v>
      </c>
      <c r="AI517" s="89">
        <v>2621</v>
      </c>
      <c r="AJ517" s="89">
        <v>2654</v>
      </c>
      <c r="AK517" s="89">
        <v>2683</v>
      </c>
      <c r="AL517" s="89">
        <v>2794</v>
      </c>
      <c r="AM517" s="89">
        <v>2948</v>
      </c>
      <c r="AN517" s="89">
        <v>3435</v>
      </c>
      <c r="AO517" s="89">
        <v>4561</v>
      </c>
      <c r="AP517" s="89">
        <v>6633</v>
      </c>
      <c r="AQ517" s="93">
        <v>8057</v>
      </c>
      <c r="AR517" s="89">
        <v>8558</v>
      </c>
      <c r="AS517" s="89">
        <v>9212</v>
      </c>
      <c r="AT517" s="89">
        <v>9941.6006837905043</v>
      </c>
      <c r="AU517" s="89">
        <v>10483.428493566413</v>
      </c>
      <c r="AV517" s="89">
        <v>10875.441087021369</v>
      </c>
      <c r="AW517" s="89">
        <v>11153.773362835358</v>
      </c>
      <c r="AX517" s="89">
        <v>11341.229655241053</v>
      </c>
      <c r="AY517" s="89">
        <v>11521.978076357702</v>
      </c>
      <c r="AZ517" s="89">
        <v>11694.622189206926</v>
      </c>
      <c r="BA517" s="89">
        <v>11800.539262084187</v>
      </c>
      <c r="BB517" s="89">
        <v>11903.357895481606</v>
      </c>
      <c r="BC517" s="89">
        <v>12063.498262356467</v>
      </c>
      <c r="BD517" s="89">
        <v>12215.901288816638</v>
      </c>
      <c r="BE517" s="89">
        <v>12361.040206025504</v>
      </c>
      <c r="BF517" s="89">
        <v>12497.15040778752</v>
      </c>
      <c r="BG517" s="89">
        <v>12628.451383712587</v>
      </c>
      <c r="BH517" s="89">
        <v>12752.284057209818</v>
      </c>
      <c r="BI517" s="89">
        <v>12872.009524347632</v>
      </c>
      <c r="BJ517" s="89">
        <v>12984.104724030809</v>
      </c>
      <c r="BK517" s="89">
        <v>13091.952396764444</v>
      </c>
      <c r="BL517" s="89">
        <v>13191.415055037422</v>
      </c>
      <c r="BM517" s="89">
        <v>13287.166921772316</v>
      </c>
      <c r="BV517" s="144"/>
      <c r="BW517" s="144"/>
      <c r="BX517" s="144"/>
      <c r="BY517" s="144"/>
      <c r="BZ517" s="144"/>
      <c r="CA517" s="144"/>
      <c r="CB517" s="144"/>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c r="DD517" s="141"/>
    </row>
    <row r="518" spans="2:108" ht="12.75" customHeight="1" x14ac:dyDescent="0.4">
      <c r="B518" s="96" t="s">
        <v>58</v>
      </c>
      <c r="C518" s="89" t="s">
        <v>32</v>
      </c>
      <c r="D518" s="89" t="s">
        <v>32</v>
      </c>
      <c r="E518" s="89" t="s">
        <v>32</v>
      </c>
      <c r="F518" s="89" t="s">
        <v>32</v>
      </c>
      <c r="G518" s="89">
        <v>0</v>
      </c>
      <c r="H518" s="89">
        <v>0</v>
      </c>
      <c r="I518" s="89">
        <v>0</v>
      </c>
      <c r="J518" s="89">
        <v>0</v>
      </c>
      <c r="K518" s="89">
        <v>0</v>
      </c>
      <c r="L518" s="89">
        <v>0</v>
      </c>
      <c r="M518" s="89">
        <v>0</v>
      </c>
      <c r="N518" s="89">
        <v>0</v>
      </c>
      <c r="O518" s="89">
        <v>0</v>
      </c>
      <c r="P518" s="89">
        <v>0</v>
      </c>
      <c r="Q518" s="89">
        <v>0</v>
      </c>
      <c r="R518" s="89">
        <v>0</v>
      </c>
      <c r="S518" s="89">
        <v>55</v>
      </c>
      <c r="T518" s="89">
        <v>52</v>
      </c>
      <c r="U518" s="89">
        <v>64</v>
      </c>
      <c r="V518" s="89">
        <v>58</v>
      </c>
      <c r="W518" s="89">
        <v>89</v>
      </c>
      <c r="X518" s="89">
        <v>263</v>
      </c>
      <c r="Y518" s="89">
        <v>290</v>
      </c>
      <c r="Z518" s="89">
        <v>313</v>
      </c>
      <c r="AA518" s="89">
        <v>347</v>
      </c>
      <c r="AB518" s="89">
        <v>349</v>
      </c>
      <c r="AC518" s="89">
        <v>353</v>
      </c>
      <c r="AD518" s="89">
        <v>388</v>
      </c>
      <c r="AE518" s="89">
        <v>410</v>
      </c>
      <c r="AF518" s="89">
        <v>433</v>
      </c>
      <c r="AG518" s="89">
        <v>463</v>
      </c>
      <c r="AH518" s="89">
        <v>493</v>
      </c>
      <c r="AI518" s="89">
        <v>514</v>
      </c>
      <c r="AJ518" s="89">
        <v>560</v>
      </c>
      <c r="AK518" s="89">
        <v>583</v>
      </c>
      <c r="AL518" s="89">
        <v>572</v>
      </c>
      <c r="AM518" s="89">
        <v>600</v>
      </c>
      <c r="AN518" s="89">
        <v>627</v>
      </c>
      <c r="AO518" s="89">
        <v>673</v>
      </c>
      <c r="AP518" s="89">
        <v>757</v>
      </c>
      <c r="AQ518" s="93">
        <v>858</v>
      </c>
      <c r="AR518" s="89">
        <v>922</v>
      </c>
      <c r="AS518" s="89">
        <v>958</v>
      </c>
      <c r="AT518" s="89">
        <v>1023.712951762799</v>
      </c>
      <c r="AU518" s="89">
        <v>1085.0327017729189</v>
      </c>
      <c r="AV518" s="89">
        <v>1139.9850160691926</v>
      </c>
      <c r="AW518" s="89">
        <v>1189.0025952542558</v>
      </c>
      <c r="AX518" s="89">
        <v>1232.465279912268</v>
      </c>
      <c r="AY518" s="89">
        <v>1277.6841274279811</v>
      </c>
      <c r="AZ518" s="89">
        <v>1323.7085083359891</v>
      </c>
      <c r="BA518" s="89">
        <v>1365.3442746888109</v>
      </c>
      <c r="BB518" s="89">
        <v>1402.3278443320489</v>
      </c>
      <c r="BC518" s="89">
        <v>1440.0601660527163</v>
      </c>
      <c r="BD518" s="89">
        <v>1477.689278775197</v>
      </c>
      <c r="BE518" s="89">
        <v>1514.9785016617523</v>
      </c>
      <c r="BF518" s="89">
        <v>1551.4645659924381</v>
      </c>
      <c r="BG518" s="89">
        <v>1587.5861684261013</v>
      </c>
      <c r="BH518" s="89">
        <v>1622.0211888223482</v>
      </c>
      <c r="BI518" s="89">
        <v>1654.2285293120538</v>
      </c>
      <c r="BJ518" s="89">
        <v>1684.0906565345283</v>
      </c>
      <c r="BK518" s="89">
        <v>1713.53893903217</v>
      </c>
      <c r="BL518" s="89">
        <v>1741.9729771304617</v>
      </c>
      <c r="BM518" s="89">
        <v>1769.1429791564924</v>
      </c>
      <c r="BV518" s="144"/>
      <c r="BW518" s="144"/>
      <c r="BX518" s="144"/>
      <c r="BY518" s="144"/>
      <c r="BZ518" s="144"/>
      <c r="CA518" s="144"/>
      <c r="CB518" s="144"/>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c r="DD518" s="141"/>
    </row>
    <row r="519" spans="2:108" ht="12.75" customHeight="1" x14ac:dyDescent="0.4">
      <c r="B519" s="96" t="s">
        <v>59</v>
      </c>
      <c r="C519" s="96">
        <v>61930</v>
      </c>
      <c r="D519" s="96">
        <v>61722</v>
      </c>
      <c r="E519" s="96">
        <v>61206</v>
      </c>
      <c r="F519" s="96">
        <v>60983</v>
      </c>
      <c r="G519" s="96">
        <v>59267.999999999942</v>
      </c>
      <c r="H519" s="96">
        <v>58681</v>
      </c>
      <c r="I519" s="96">
        <v>57413</v>
      </c>
      <c r="J519" s="96">
        <v>56558</v>
      </c>
      <c r="K519" s="96">
        <v>56254</v>
      </c>
      <c r="L519" s="96">
        <v>55925</v>
      </c>
      <c r="M519" s="96">
        <v>55469</v>
      </c>
      <c r="N519" s="96">
        <v>54903</v>
      </c>
      <c r="O519" s="96">
        <v>54272</v>
      </c>
      <c r="P519" s="96">
        <v>53772</v>
      </c>
      <c r="Q519" s="96">
        <v>52979</v>
      </c>
      <c r="R519" s="96">
        <v>52146</v>
      </c>
      <c r="S519" s="96">
        <v>51361</v>
      </c>
      <c r="T519" s="96">
        <v>50833</v>
      </c>
      <c r="U519" s="96">
        <v>50390</v>
      </c>
      <c r="V519" s="96">
        <v>49922</v>
      </c>
      <c r="W519" s="96">
        <v>49621</v>
      </c>
      <c r="X519" s="96">
        <v>49246</v>
      </c>
      <c r="Y519" s="96">
        <v>48986</v>
      </c>
      <c r="Z519" s="96">
        <v>48709</v>
      </c>
      <c r="AA519" s="96">
        <v>48769</v>
      </c>
      <c r="AB519" s="96">
        <v>48927</v>
      </c>
      <c r="AC519" s="96">
        <v>49013</v>
      </c>
      <c r="AD519" s="96">
        <v>53109</v>
      </c>
      <c r="AE519" s="96">
        <v>53984</v>
      </c>
      <c r="AF519" s="96">
        <v>54563</v>
      </c>
      <c r="AG519" s="96">
        <v>55148</v>
      </c>
      <c r="AH519" s="96">
        <v>55820</v>
      </c>
      <c r="AI519" s="96">
        <v>56610</v>
      </c>
      <c r="AJ519" s="96">
        <v>57650</v>
      </c>
      <c r="AK519" s="96">
        <v>58705</v>
      </c>
      <c r="AL519" s="96">
        <v>59919</v>
      </c>
      <c r="AM519" s="96">
        <v>62450</v>
      </c>
      <c r="AN519" s="96">
        <v>68821</v>
      </c>
      <c r="AO519" s="96">
        <v>84624</v>
      </c>
      <c r="AP519" s="96">
        <v>110881</v>
      </c>
      <c r="AQ519" s="122">
        <v>133539</v>
      </c>
      <c r="AR519" s="96">
        <v>142252</v>
      </c>
      <c r="AS519" s="96">
        <v>151019</v>
      </c>
      <c r="AT519" s="96">
        <v>162896.10935747917</v>
      </c>
      <c r="AU519" s="96">
        <v>171532.84522193001</v>
      </c>
      <c r="AV519" s="96">
        <v>177578.34681006247</v>
      </c>
      <c r="AW519" s="96">
        <v>181644.30577739989</v>
      </c>
      <c r="AX519" s="96">
        <v>184213.72976279518</v>
      </c>
      <c r="AY519" s="96">
        <v>186619.26182470599</v>
      </c>
      <c r="AZ519" s="96">
        <v>188802.36231871953</v>
      </c>
      <c r="BA519" s="96">
        <v>190780.68170617527</v>
      </c>
      <c r="BB519" s="96">
        <v>192586.46692756578</v>
      </c>
      <c r="BC519" s="96">
        <v>194452.66624008663</v>
      </c>
      <c r="BD519" s="96">
        <v>196146.851680458</v>
      </c>
      <c r="BE519" s="96">
        <v>197897.27814682748</v>
      </c>
      <c r="BF519" s="96">
        <v>199463.09679767807</v>
      </c>
      <c r="BG519" s="96">
        <v>200936.43135121034</v>
      </c>
      <c r="BH519" s="96">
        <v>202182.36615186397</v>
      </c>
      <c r="BI519" s="96">
        <v>203517.3549764425</v>
      </c>
      <c r="BJ519" s="96">
        <v>204621.64311369919</v>
      </c>
      <c r="BK519" s="96">
        <v>205777.94815077633</v>
      </c>
      <c r="BL519" s="96">
        <v>206813.31134576924</v>
      </c>
      <c r="BM519" s="96">
        <v>207940.91610557109</v>
      </c>
      <c r="BV519" s="144"/>
      <c r="BW519" s="144"/>
      <c r="BX519" s="144"/>
      <c r="BY519" s="144"/>
      <c r="BZ519" s="144"/>
      <c r="CA519" s="144"/>
      <c r="CB519" s="144"/>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c r="DD519" s="141"/>
    </row>
    <row r="520" spans="2:108" s="141" customFormat="1" ht="12.75" customHeight="1" x14ac:dyDescent="0.4">
      <c r="B520" s="96" t="s">
        <v>12</v>
      </c>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93"/>
      <c r="AR520" s="89"/>
      <c r="AS520" s="89"/>
      <c r="AT520" s="89"/>
      <c r="AU520" s="89"/>
      <c r="AV520" s="89"/>
      <c r="AW520" s="89"/>
      <c r="AX520" s="89"/>
      <c r="AY520" s="89"/>
      <c r="AZ520" s="89"/>
      <c r="BA520" s="89"/>
      <c r="BB520" s="89"/>
      <c r="BC520" s="89"/>
      <c r="BD520" s="89"/>
      <c r="BE520" s="89"/>
      <c r="BF520" s="89"/>
      <c r="BG520" s="89"/>
      <c r="BH520" s="89"/>
      <c r="BI520" s="89"/>
      <c r="BJ520" s="89"/>
      <c r="BK520" s="89"/>
      <c r="BL520" s="89"/>
      <c r="BM520" s="369"/>
      <c r="BN520" s="366"/>
      <c r="BO520" s="144"/>
      <c r="BP520" s="144"/>
      <c r="BQ520" s="144"/>
      <c r="BR520" s="144"/>
      <c r="BS520" s="144"/>
      <c r="BT520" s="144"/>
      <c r="BU520" s="144"/>
      <c r="BV520" s="144"/>
      <c r="BW520" s="144"/>
      <c r="BX520" s="144"/>
      <c r="BY520" s="144"/>
      <c r="BZ520" s="144"/>
      <c r="CA520" s="144"/>
      <c r="CB520" s="144"/>
    </row>
    <row r="521" spans="2:108" s="141" customFormat="1" ht="12.75" customHeight="1" x14ac:dyDescent="0.4">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93"/>
      <c r="AR521" s="89"/>
      <c r="AS521" s="89"/>
      <c r="AT521" s="89"/>
      <c r="AU521" s="89"/>
      <c r="AV521" s="89"/>
      <c r="AW521" s="89"/>
      <c r="AX521" s="89"/>
      <c r="AY521" s="89"/>
      <c r="AZ521" s="89"/>
      <c r="BA521" s="89"/>
      <c r="BB521" s="89"/>
      <c r="BC521" s="89"/>
      <c r="BD521" s="89"/>
      <c r="BE521" s="89"/>
      <c r="BF521" s="89"/>
      <c r="BG521" s="89"/>
      <c r="BH521" s="89"/>
      <c r="BI521" s="89"/>
      <c r="BJ521" s="89"/>
      <c r="BK521" s="89"/>
      <c r="BL521" s="89"/>
      <c r="BM521" s="369"/>
      <c r="BN521" s="366"/>
      <c r="BO521" s="144"/>
      <c r="BP521" s="144"/>
      <c r="BQ521" s="144"/>
      <c r="BR521" s="144"/>
      <c r="BS521" s="144"/>
      <c r="BT521" s="144"/>
      <c r="BU521" s="144"/>
      <c r="BV521" s="144"/>
      <c r="BW521" s="144"/>
      <c r="BX521" s="144"/>
      <c r="BY521" s="144"/>
      <c r="BZ521" s="144"/>
      <c r="CA521" s="144"/>
      <c r="CB521" s="144"/>
    </row>
    <row r="522" spans="2:108" s="141" customFormat="1" ht="12.75" customHeight="1" x14ac:dyDescent="0.4">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93"/>
      <c r="AR522" s="89"/>
      <c r="AS522" s="89"/>
      <c r="AT522" s="89"/>
      <c r="AU522" s="89"/>
      <c r="AV522" s="89"/>
      <c r="AW522" s="89"/>
      <c r="AX522" s="89"/>
      <c r="AY522" s="89"/>
      <c r="AZ522" s="89"/>
      <c r="BA522" s="89"/>
      <c r="BB522" s="89"/>
      <c r="BC522" s="89"/>
      <c r="BD522" s="89"/>
      <c r="BE522" s="89"/>
      <c r="BF522" s="89"/>
      <c r="BG522" s="89"/>
      <c r="BH522" s="89"/>
      <c r="BI522" s="89"/>
      <c r="BJ522" s="89"/>
      <c r="BK522" s="89"/>
      <c r="BL522" s="89"/>
      <c r="BM522" s="369"/>
      <c r="BN522" s="366"/>
      <c r="BO522" s="144"/>
      <c r="BP522" s="144"/>
      <c r="BQ522" s="144"/>
      <c r="BR522" s="144"/>
      <c r="BS522" s="144"/>
      <c r="BT522" s="144"/>
      <c r="BU522" s="144"/>
      <c r="BV522" s="144"/>
      <c r="BW522" s="144"/>
      <c r="BX522" s="144"/>
      <c r="BY522" s="144"/>
      <c r="BZ522" s="144"/>
      <c r="CA522" s="144"/>
      <c r="CB522" s="144"/>
    </row>
    <row r="523" spans="2:108" s="141" customFormat="1" ht="12.75" customHeight="1" x14ac:dyDescent="0.4">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93"/>
      <c r="AR523" s="89"/>
      <c r="AS523" s="89"/>
      <c r="AT523" s="89"/>
      <c r="AU523" s="89"/>
      <c r="AV523" s="89"/>
      <c r="AW523" s="89"/>
      <c r="AX523" s="89"/>
      <c r="AY523" s="89"/>
      <c r="AZ523" s="89"/>
      <c r="BA523" s="89"/>
      <c r="BB523" s="89"/>
      <c r="BC523" s="89"/>
      <c r="BD523" s="89"/>
      <c r="BE523" s="89"/>
      <c r="BF523" s="89"/>
      <c r="BG523" s="89"/>
      <c r="BH523" s="89"/>
      <c r="BI523" s="89"/>
      <c r="BJ523" s="89"/>
      <c r="BK523" s="89"/>
      <c r="BL523" s="89"/>
      <c r="BM523" s="369"/>
      <c r="BN523" s="366"/>
      <c r="BO523" s="144"/>
      <c r="BP523" s="144"/>
      <c r="BQ523" s="144"/>
      <c r="BR523" s="144"/>
      <c r="BS523" s="144"/>
      <c r="BT523" s="144"/>
      <c r="BU523" s="144"/>
      <c r="BV523" s="144"/>
      <c r="BW523" s="144"/>
      <c r="BX523" s="144"/>
      <c r="BY523" s="144"/>
      <c r="BZ523" s="144"/>
      <c r="CA523" s="144"/>
      <c r="CB523" s="144"/>
    </row>
    <row r="524" spans="2:108" s="141" customFormat="1" ht="12.75" customHeight="1" x14ac:dyDescent="0.4">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93"/>
      <c r="AR524" s="89"/>
      <c r="AS524" s="89"/>
      <c r="AT524" s="89"/>
      <c r="AU524" s="89"/>
      <c r="AV524" s="89"/>
      <c r="AW524" s="89"/>
      <c r="AX524" s="89"/>
      <c r="AY524" s="89"/>
      <c r="AZ524" s="89"/>
      <c r="BA524" s="89"/>
      <c r="BB524" s="89"/>
      <c r="BC524" s="89"/>
      <c r="BD524" s="89"/>
      <c r="BE524" s="89"/>
      <c r="BF524" s="89"/>
      <c r="BG524" s="89"/>
      <c r="BH524" s="89"/>
      <c r="BI524" s="89"/>
      <c r="BJ524" s="89"/>
      <c r="BK524" s="89"/>
      <c r="BL524" s="89"/>
      <c r="BM524" s="369"/>
      <c r="BN524" s="366"/>
      <c r="BO524" s="144"/>
      <c r="BP524" s="144"/>
      <c r="BQ524" s="144"/>
      <c r="BR524" s="144"/>
      <c r="BS524" s="144"/>
      <c r="BT524" s="144"/>
      <c r="BU524" s="144"/>
      <c r="BV524" s="144"/>
      <c r="BW524" s="144"/>
      <c r="BX524" s="144"/>
      <c r="BY524" s="144"/>
      <c r="BZ524" s="144"/>
      <c r="CA524" s="144"/>
      <c r="CB524" s="144"/>
    </row>
    <row r="525" spans="2:108" s="141" customFormat="1" ht="12.75" customHeight="1" x14ac:dyDescent="0.4">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93"/>
      <c r="AR525" s="89"/>
      <c r="AS525" s="89"/>
      <c r="AT525" s="89"/>
      <c r="AU525" s="89"/>
      <c r="AV525" s="89"/>
      <c r="AW525" s="89"/>
      <c r="AX525" s="89"/>
      <c r="AY525" s="89"/>
      <c r="AZ525" s="89"/>
      <c r="BA525" s="89"/>
      <c r="BB525" s="89"/>
      <c r="BC525" s="89"/>
      <c r="BD525" s="89"/>
      <c r="BE525" s="89"/>
      <c r="BF525" s="89"/>
      <c r="BG525" s="89"/>
      <c r="BH525" s="89"/>
      <c r="BI525" s="89"/>
      <c r="BJ525" s="89"/>
      <c r="BK525" s="89"/>
      <c r="BL525" s="89"/>
      <c r="BM525" s="369"/>
      <c r="BN525" s="366"/>
      <c r="BO525" s="144"/>
      <c r="BP525" s="144"/>
      <c r="BQ525" s="144"/>
      <c r="BR525" s="144"/>
      <c r="BS525" s="144"/>
      <c r="BT525" s="144"/>
      <c r="BU525" s="144"/>
      <c r="BV525" s="144"/>
      <c r="BW525" s="144"/>
      <c r="BX525" s="144"/>
      <c r="BY525" s="144"/>
      <c r="BZ525" s="144"/>
      <c r="CA525" s="144"/>
      <c r="CB525" s="144"/>
    </row>
    <row r="526" spans="2:108" s="141" customFormat="1" ht="12.75" customHeight="1" x14ac:dyDescent="0.4">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93"/>
      <c r="AR526" s="89"/>
      <c r="AS526" s="89"/>
      <c r="AT526" s="89"/>
      <c r="AU526" s="89"/>
      <c r="AV526" s="89"/>
      <c r="AW526" s="89"/>
      <c r="AX526" s="89"/>
      <c r="AY526" s="89"/>
      <c r="AZ526" s="89"/>
      <c r="BA526" s="89"/>
      <c r="BB526" s="89"/>
      <c r="BC526" s="89"/>
      <c r="BD526" s="89"/>
      <c r="BE526" s="89"/>
      <c r="BF526" s="89"/>
      <c r="BG526" s="89"/>
      <c r="BH526" s="89"/>
      <c r="BI526" s="89"/>
      <c r="BJ526" s="89"/>
      <c r="BK526" s="89"/>
      <c r="BL526" s="89"/>
      <c r="BM526" s="369"/>
      <c r="BN526" s="366"/>
      <c r="BO526" s="144"/>
      <c r="BP526" s="144"/>
      <c r="BQ526" s="144"/>
      <c r="BR526" s="144"/>
      <c r="BS526" s="144"/>
      <c r="BT526" s="144"/>
      <c r="BU526" s="144"/>
      <c r="BV526" s="144"/>
      <c r="BW526" s="144"/>
      <c r="BX526" s="144"/>
      <c r="BY526" s="144"/>
      <c r="BZ526" s="144"/>
      <c r="CA526" s="144"/>
      <c r="CB526" s="144"/>
    </row>
    <row r="527" spans="2:108" s="141" customFormat="1" ht="12.75" customHeight="1" x14ac:dyDescent="0.4">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93"/>
      <c r="AR527" s="89"/>
      <c r="AS527" s="89"/>
      <c r="AT527" s="89"/>
      <c r="AU527" s="89"/>
      <c r="AV527" s="89"/>
      <c r="AW527" s="89"/>
      <c r="AX527" s="89"/>
      <c r="AY527" s="89"/>
      <c r="AZ527" s="89"/>
      <c r="BA527" s="89"/>
      <c r="BB527" s="89"/>
      <c r="BC527" s="89"/>
      <c r="BD527" s="89"/>
      <c r="BE527" s="89"/>
      <c r="BF527" s="89"/>
      <c r="BG527" s="89"/>
      <c r="BH527" s="89"/>
      <c r="BI527" s="89"/>
      <c r="BJ527" s="89"/>
      <c r="BK527" s="89"/>
      <c r="BL527" s="89"/>
      <c r="BM527" s="369"/>
      <c r="BN527" s="366"/>
      <c r="BO527" s="144"/>
      <c r="BP527" s="144"/>
      <c r="BQ527" s="144"/>
      <c r="BR527" s="144"/>
      <c r="BS527" s="144"/>
      <c r="BT527" s="144"/>
      <c r="BU527" s="144"/>
      <c r="BV527" s="89"/>
      <c r="BW527" s="89"/>
      <c r="BX527" s="89"/>
      <c r="BY527" s="89"/>
      <c r="BZ527" s="89"/>
      <c r="CA527" s="89"/>
      <c r="CB527" s="89"/>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row>
    <row r="528" spans="2:108" s="141" customFormat="1" ht="12.75" customHeight="1" x14ac:dyDescent="0.4">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93"/>
      <c r="AR528" s="89"/>
      <c r="AS528" s="89"/>
      <c r="AT528" s="89"/>
      <c r="AU528" s="89"/>
      <c r="AV528" s="89"/>
      <c r="AW528" s="89"/>
      <c r="AX528" s="89"/>
      <c r="AY528" s="89"/>
      <c r="AZ528" s="89"/>
      <c r="BA528" s="89"/>
      <c r="BB528" s="89"/>
      <c r="BC528" s="89"/>
      <c r="BD528" s="89"/>
      <c r="BE528" s="89"/>
      <c r="BF528" s="89"/>
      <c r="BG528" s="89"/>
      <c r="BH528" s="89"/>
      <c r="BI528" s="89"/>
      <c r="BJ528" s="89"/>
      <c r="BK528" s="89"/>
      <c r="BL528" s="89"/>
      <c r="BM528" s="369"/>
      <c r="BN528" s="366"/>
      <c r="BO528" s="144"/>
      <c r="BP528" s="144"/>
      <c r="BQ528" s="144"/>
      <c r="BR528" s="144"/>
      <c r="BS528" s="144"/>
      <c r="BT528" s="144"/>
      <c r="BU528" s="144"/>
      <c r="BV528" s="89"/>
      <c r="BW528" s="89"/>
      <c r="BX528" s="89"/>
      <c r="BY528" s="89"/>
      <c r="BZ528" s="89"/>
      <c r="CA528" s="89"/>
      <c r="CB528" s="89"/>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row>
    <row r="530" spans="1:108" ht="12.75" customHeight="1" x14ac:dyDescent="0.4">
      <c r="A530" s="104" t="s">
        <v>56</v>
      </c>
    </row>
    <row r="531" spans="1:108" ht="12.75" customHeight="1" x14ac:dyDescent="0.4">
      <c r="B531" s="96" t="s">
        <v>55</v>
      </c>
      <c r="C531" s="89" t="s">
        <v>32</v>
      </c>
      <c r="D531" s="89" t="s">
        <v>32</v>
      </c>
      <c r="E531" s="89" t="s">
        <v>32</v>
      </c>
      <c r="F531" s="89" t="s">
        <v>32</v>
      </c>
      <c r="G531" s="89">
        <v>113902.29037570267</v>
      </c>
      <c r="H531" s="89">
        <v>113225</v>
      </c>
      <c r="I531" s="89">
        <v>111656</v>
      </c>
      <c r="J531" s="89">
        <v>109636</v>
      </c>
      <c r="K531" s="89">
        <v>107751</v>
      </c>
      <c r="L531" s="89">
        <v>105696</v>
      </c>
      <c r="M531" s="89">
        <v>103957</v>
      </c>
      <c r="N531" s="89">
        <v>101659</v>
      </c>
      <c r="O531" s="89">
        <v>99734</v>
      </c>
      <c r="P531" s="89">
        <v>97444</v>
      </c>
      <c r="Q531" s="89">
        <v>95410</v>
      </c>
      <c r="R531" s="89">
        <v>93016</v>
      </c>
      <c r="S531" s="89">
        <v>90900</v>
      </c>
      <c r="T531" s="89">
        <v>88509</v>
      </c>
      <c r="U531" s="89">
        <v>86489</v>
      </c>
      <c r="V531" s="89">
        <v>84346</v>
      </c>
      <c r="W531" s="89">
        <v>82250</v>
      </c>
      <c r="X531" s="89">
        <v>79985</v>
      </c>
      <c r="Y531" s="89">
        <v>77485</v>
      </c>
      <c r="Z531" s="89">
        <v>75242</v>
      </c>
      <c r="AA531" s="89">
        <v>72979</v>
      </c>
      <c r="AB531" s="89">
        <v>70905</v>
      </c>
      <c r="AC531" s="89">
        <v>69014</v>
      </c>
      <c r="AD531" s="89">
        <v>67730</v>
      </c>
      <c r="AE531" s="89">
        <v>65973</v>
      </c>
      <c r="AF531" s="89">
        <v>63927</v>
      </c>
      <c r="AG531" s="89">
        <v>62232</v>
      </c>
      <c r="AH531" s="89">
        <v>60417</v>
      </c>
      <c r="AI531" s="89">
        <v>58895</v>
      </c>
      <c r="AJ531" s="89">
        <v>57313</v>
      </c>
      <c r="AK531" s="89">
        <v>56064</v>
      </c>
      <c r="AL531" s="89">
        <v>54716</v>
      </c>
      <c r="AM531" s="89">
        <v>53973</v>
      </c>
      <c r="AN531" s="89">
        <v>54130</v>
      </c>
      <c r="AO531" s="89">
        <v>56664</v>
      </c>
      <c r="AP531" s="89">
        <v>62225</v>
      </c>
      <c r="AQ531" s="93">
        <v>67370</v>
      </c>
      <c r="AR531" s="89">
        <f>SUM(AR489,AR510)</f>
        <v>68623</v>
      </c>
      <c r="AS531" s="89">
        <f t="shared" ref="AS531:BK539" si="0">SUM(AS489,AS510)</f>
        <v>69692</v>
      </c>
      <c r="AT531" s="89">
        <f t="shared" si="0"/>
        <v>71854.531664166774</v>
      </c>
      <c r="AU531" s="89">
        <f t="shared" si="0"/>
        <v>73288.777724089508</v>
      </c>
      <c r="AV531" s="89">
        <f t="shared" si="0"/>
        <v>74013.910145324713</v>
      </c>
      <c r="AW531" s="89">
        <f t="shared" si="0"/>
        <v>74409.786371705646</v>
      </c>
      <c r="AX531" s="89">
        <f t="shared" si="0"/>
        <v>74398.486654455104</v>
      </c>
      <c r="AY531" s="89">
        <f t="shared" si="0"/>
        <v>74491.707523927995</v>
      </c>
      <c r="AZ531" s="89">
        <f t="shared" si="0"/>
        <v>74512.563828474726</v>
      </c>
      <c r="BA531" s="89">
        <f t="shared" si="0"/>
        <v>74628.102071721776</v>
      </c>
      <c r="BB531" s="89">
        <f t="shared" si="0"/>
        <v>74680.422709605904</v>
      </c>
      <c r="BC531" s="89">
        <f t="shared" si="0"/>
        <v>74825.653814351041</v>
      </c>
      <c r="BD531" s="89">
        <f t="shared" si="0"/>
        <v>74918.231056148914</v>
      </c>
      <c r="BE531" s="89">
        <f t="shared" si="0"/>
        <v>75095.295977985399</v>
      </c>
      <c r="BF531" s="89">
        <f t="shared" si="0"/>
        <v>75221.2630780584</v>
      </c>
      <c r="BG531" s="89">
        <f t="shared" si="0"/>
        <v>75423.314383087112</v>
      </c>
      <c r="BH531" s="89">
        <f t="shared" si="0"/>
        <v>75579.674979134274</v>
      </c>
      <c r="BI531" s="89">
        <f t="shared" si="0"/>
        <v>75788.250661326179</v>
      </c>
      <c r="BJ531" s="89">
        <f t="shared" si="0"/>
        <v>75936.65871483105</v>
      </c>
      <c r="BK531" s="89">
        <f t="shared" si="0"/>
        <v>76141.829918547242</v>
      </c>
      <c r="BL531" s="89">
        <f t="shared" ref="BL531:BM531" si="1">SUM(BL489,BL510)</f>
        <v>76298.643916491856</v>
      </c>
      <c r="BM531" s="89">
        <f t="shared" si="1"/>
        <v>76518.187418590038</v>
      </c>
    </row>
    <row r="532" spans="1:108" ht="12.75" customHeight="1" x14ac:dyDescent="0.4">
      <c r="B532" s="96" t="s">
        <v>48</v>
      </c>
      <c r="C532" s="89" t="s">
        <v>32</v>
      </c>
      <c r="D532" s="89" t="s">
        <v>32</v>
      </c>
      <c r="E532" s="89" t="s">
        <v>32</v>
      </c>
      <c r="F532" s="89" t="s">
        <v>32</v>
      </c>
      <c r="G532" s="89">
        <v>77121.611586320098</v>
      </c>
      <c r="H532" s="89">
        <v>76495</v>
      </c>
      <c r="I532" s="89">
        <v>75153</v>
      </c>
      <c r="J532" s="89">
        <v>73864</v>
      </c>
      <c r="K532" s="89">
        <v>72521</v>
      </c>
      <c r="L532" s="89">
        <v>71236</v>
      </c>
      <c r="M532" s="89">
        <v>69900</v>
      </c>
      <c r="N532" s="89">
        <v>68425</v>
      </c>
      <c r="O532" s="89">
        <v>67131</v>
      </c>
      <c r="P532" s="89">
        <v>65548</v>
      </c>
      <c r="Q532" s="89">
        <v>64097</v>
      </c>
      <c r="R532" s="89">
        <v>62553</v>
      </c>
      <c r="S532" s="89">
        <v>61030</v>
      </c>
      <c r="T532" s="89">
        <v>59428</v>
      </c>
      <c r="U532" s="89">
        <v>58024</v>
      </c>
      <c r="V532" s="89">
        <v>56445</v>
      </c>
      <c r="W532" s="89">
        <v>54991</v>
      </c>
      <c r="X532" s="89">
        <v>53375</v>
      </c>
      <c r="Y532" s="89">
        <v>51740</v>
      </c>
      <c r="Z532" s="89">
        <v>50163</v>
      </c>
      <c r="AA532" s="89">
        <v>48623</v>
      </c>
      <c r="AB532" s="89">
        <v>47185</v>
      </c>
      <c r="AC532" s="89">
        <v>45783</v>
      </c>
      <c r="AD532" s="89">
        <v>44841</v>
      </c>
      <c r="AE532" s="89">
        <v>43574</v>
      </c>
      <c r="AF532" s="89">
        <v>42110</v>
      </c>
      <c r="AG532" s="89">
        <v>40835</v>
      </c>
      <c r="AH532" s="89">
        <v>39584</v>
      </c>
      <c r="AI532" s="89">
        <v>38455</v>
      </c>
      <c r="AJ532" s="89">
        <v>37176</v>
      </c>
      <c r="AK532" s="89">
        <v>36444</v>
      </c>
      <c r="AL532" s="89">
        <v>35472</v>
      </c>
      <c r="AM532" s="89">
        <v>34740</v>
      </c>
      <c r="AN532" s="89">
        <v>34590</v>
      </c>
      <c r="AO532" s="89">
        <v>35903</v>
      </c>
      <c r="AP532" s="89">
        <v>38454</v>
      </c>
      <c r="AQ532" s="93">
        <v>40774</v>
      </c>
      <c r="AR532" s="89">
        <f t="shared" ref="AR532:BG539" si="2">SUM(AR490,AR511)</f>
        <v>41129</v>
      </c>
      <c r="AS532" s="89">
        <f t="shared" si="2"/>
        <v>41253</v>
      </c>
      <c r="AT532" s="89">
        <f t="shared" si="2"/>
        <v>42272.50019985671</v>
      </c>
      <c r="AU532" s="89">
        <f t="shared" si="2"/>
        <v>42969.20232211594</v>
      </c>
      <c r="AV532" s="89">
        <f t="shared" si="2"/>
        <v>43307.681796804733</v>
      </c>
      <c r="AW532" s="89">
        <f t="shared" si="2"/>
        <v>43498.817357736232</v>
      </c>
      <c r="AX532" s="89">
        <f t="shared" si="2"/>
        <v>43471.766776522731</v>
      </c>
      <c r="AY532" s="89">
        <f t="shared" si="2"/>
        <v>43516.866725649554</v>
      </c>
      <c r="AZ532" s="89">
        <f t="shared" si="2"/>
        <v>43523.333567821988</v>
      </c>
      <c r="BA532" s="89">
        <f t="shared" si="2"/>
        <v>43593.272233331212</v>
      </c>
      <c r="BB532" s="89">
        <f t="shared" si="2"/>
        <v>43623.081228986615</v>
      </c>
      <c r="BC532" s="89">
        <f t="shared" si="2"/>
        <v>43708.872454189397</v>
      </c>
      <c r="BD532" s="89">
        <f t="shared" si="2"/>
        <v>43757.839322355503</v>
      </c>
      <c r="BE532" s="89">
        <f t="shared" si="2"/>
        <v>43859.136466582248</v>
      </c>
      <c r="BF532" s="89">
        <f t="shared" si="2"/>
        <v>43926.753515773598</v>
      </c>
      <c r="BG532" s="89">
        <f t="shared" si="2"/>
        <v>44039.517856943567</v>
      </c>
      <c r="BH532" s="89">
        <f t="shared" si="0"/>
        <v>44117.508725191947</v>
      </c>
      <c r="BI532" s="89">
        <f t="shared" si="0"/>
        <v>44189.996680329481</v>
      </c>
      <c r="BJ532" s="89">
        <f t="shared" si="0"/>
        <v>44217.441219190237</v>
      </c>
      <c r="BK532" s="89">
        <f t="shared" si="0"/>
        <v>44291.670384090234</v>
      </c>
      <c r="BL532" s="89">
        <f t="shared" ref="BL532:BM532" si="3">SUM(BL490,BL511)</f>
        <v>44341.61346310209</v>
      </c>
      <c r="BM532" s="89">
        <f t="shared" si="3"/>
        <v>44461.600032619433</v>
      </c>
    </row>
    <row r="533" spans="1:108" ht="12.75" customHeight="1" x14ac:dyDescent="0.4">
      <c r="B533" s="96" t="s">
        <v>49</v>
      </c>
      <c r="C533" s="89" t="s">
        <v>32</v>
      </c>
      <c r="D533" s="89" t="s">
        <v>32</v>
      </c>
      <c r="E533" s="89" t="s">
        <v>32</v>
      </c>
      <c r="F533" s="89" t="s">
        <v>32</v>
      </c>
      <c r="G533" s="89">
        <v>73796.967085802389</v>
      </c>
      <c r="H533" s="89">
        <v>74409</v>
      </c>
      <c r="I533" s="89">
        <v>73985</v>
      </c>
      <c r="J533" s="89">
        <v>73338</v>
      </c>
      <c r="K533" s="89">
        <v>72798</v>
      </c>
      <c r="L533" s="89">
        <v>72248</v>
      </c>
      <c r="M533" s="89">
        <v>71767</v>
      </c>
      <c r="N533" s="89">
        <v>70963</v>
      </c>
      <c r="O533" s="89">
        <v>70001</v>
      </c>
      <c r="P533" s="89">
        <v>69167</v>
      </c>
      <c r="Q533" s="89">
        <v>68184</v>
      </c>
      <c r="R533" s="89">
        <v>67114</v>
      </c>
      <c r="S533" s="89">
        <v>66198</v>
      </c>
      <c r="T533" s="89">
        <v>65137</v>
      </c>
      <c r="U533" s="89">
        <v>64106</v>
      </c>
      <c r="V533" s="89">
        <v>63295</v>
      </c>
      <c r="W533" s="89">
        <v>62239</v>
      </c>
      <c r="X533" s="89">
        <v>61410</v>
      </c>
      <c r="Y533" s="89">
        <v>60429</v>
      </c>
      <c r="Z533" s="89">
        <v>59460</v>
      </c>
      <c r="AA533" s="89">
        <v>58624</v>
      </c>
      <c r="AB533" s="89">
        <v>57769</v>
      </c>
      <c r="AC533" s="89">
        <v>56987</v>
      </c>
      <c r="AD533" s="89">
        <v>57448</v>
      </c>
      <c r="AE533" s="89">
        <v>57091</v>
      </c>
      <c r="AF533" s="89">
        <v>56435</v>
      </c>
      <c r="AG533" s="89">
        <v>55935</v>
      </c>
      <c r="AH533" s="89">
        <v>55477</v>
      </c>
      <c r="AI533" s="89">
        <v>55008</v>
      </c>
      <c r="AJ533" s="89">
        <v>54868</v>
      </c>
      <c r="AK533" s="89">
        <v>54825</v>
      </c>
      <c r="AL533" s="89">
        <v>54969</v>
      </c>
      <c r="AM533" s="89">
        <v>55657</v>
      </c>
      <c r="AN533" s="89">
        <v>57775</v>
      </c>
      <c r="AO533" s="89">
        <v>62988</v>
      </c>
      <c r="AP533" s="89">
        <v>70813</v>
      </c>
      <c r="AQ533" s="93">
        <v>76964</v>
      </c>
      <c r="AR533" s="89">
        <f t="shared" si="2"/>
        <v>79682</v>
      </c>
      <c r="AS533" s="89">
        <f t="shared" si="0"/>
        <v>82270</v>
      </c>
      <c r="AT533" s="89">
        <f t="shared" si="0"/>
        <v>85664.264446484332</v>
      </c>
      <c r="AU533" s="89">
        <f t="shared" si="0"/>
        <v>88033.234780771134</v>
      </c>
      <c r="AV533" s="89">
        <f t="shared" si="0"/>
        <v>89634.26780936771</v>
      </c>
      <c r="AW533" s="89">
        <f t="shared" si="0"/>
        <v>90767.429875440823</v>
      </c>
      <c r="AX533" s="89">
        <f t="shared" si="0"/>
        <v>91432.86800638873</v>
      </c>
      <c r="AY533" s="89">
        <f t="shared" si="0"/>
        <v>92026.890932089445</v>
      </c>
      <c r="AZ533" s="89">
        <f t="shared" si="0"/>
        <v>92546.13825247233</v>
      </c>
      <c r="BA533" s="89">
        <f t="shared" si="0"/>
        <v>93139.739085724927</v>
      </c>
      <c r="BB533" s="89">
        <f t="shared" si="0"/>
        <v>93654.667547895049</v>
      </c>
      <c r="BC533" s="89">
        <f t="shared" si="0"/>
        <v>94260.96500696562</v>
      </c>
      <c r="BD533" s="89">
        <f t="shared" si="0"/>
        <v>94786.196435078164</v>
      </c>
      <c r="BE533" s="89">
        <f t="shared" si="0"/>
        <v>95415.756036967839</v>
      </c>
      <c r="BF533" s="89">
        <f t="shared" si="0"/>
        <v>95935.817639416025</v>
      </c>
      <c r="BG533" s="89">
        <f t="shared" si="0"/>
        <v>96418.658535103721</v>
      </c>
      <c r="BH533" s="89">
        <f t="shared" si="0"/>
        <v>96755.898572591541</v>
      </c>
      <c r="BI533" s="89">
        <f t="shared" si="0"/>
        <v>97237.702409340287</v>
      </c>
      <c r="BJ533" s="89">
        <f t="shared" si="0"/>
        <v>97589.429693854807</v>
      </c>
      <c r="BK533" s="89">
        <f t="shared" si="0"/>
        <v>98007.922944674574</v>
      </c>
      <c r="BL533" s="89">
        <f t="shared" ref="BL533:BM533" si="4">SUM(BL491,BL512)</f>
        <v>98340.896885158116</v>
      </c>
      <c r="BM533" s="89">
        <f t="shared" si="4"/>
        <v>98705.817679789849</v>
      </c>
    </row>
    <row r="534" spans="1:108" ht="12.75" customHeight="1" x14ac:dyDescent="0.4">
      <c r="B534" s="96" t="s">
        <v>50</v>
      </c>
      <c r="C534" s="89" t="s">
        <v>32</v>
      </c>
      <c r="D534" s="89" t="s">
        <v>32</v>
      </c>
      <c r="E534" s="89" t="s">
        <v>32</v>
      </c>
      <c r="F534" s="89" t="s">
        <v>32</v>
      </c>
      <c r="G534" s="89">
        <v>27977.872791384842</v>
      </c>
      <c r="H534" s="89">
        <v>27598</v>
      </c>
      <c r="I534" s="89">
        <v>27145</v>
      </c>
      <c r="J534" s="89">
        <v>26654</v>
      </c>
      <c r="K534" s="89">
        <v>26301</v>
      </c>
      <c r="L534" s="89">
        <v>25892</v>
      </c>
      <c r="M534" s="89">
        <v>25527</v>
      </c>
      <c r="N534" s="89">
        <v>24950</v>
      </c>
      <c r="O534" s="89">
        <v>24552</v>
      </c>
      <c r="P534" s="89">
        <v>24072</v>
      </c>
      <c r="Q534" s="89">
        <v>23624</v>
      </c>
      <c r="R534" s="89">
        <v>23121</v>
      </c>
      <c r="S534" s="89">
        <v>22608</v>
      </c>
      <c r="T534" s="89">
        <v>22003</v>
      </c>
      <c r="U534" s="89">
        <v>21455</v>
      </c>
      <c r="V534" s="89">
        <v>20959</v>
      </c>
      <c r="W534" s="89">
        <v>20427</v>
      </c>
      <c r="X534" s="89">
        <v>19853</v>
      </c>
      <c r="Y534" s="89">
        <v>19299</v>
      </c>
      <c r="Z534" s="89">
        <v>18736</v>
      </c>
      <c r="AA534" s="89">
        <v>18203</v>
      </c>
      <c r="AB534" s="89">
        <v>17705</v>
      </c>
      <c r="AC534" s="89">
        <v>17249</v>
      </c>
      <c r="AD534" s="89">
        <v>17116</v>
      </c>
      <c r="AE534" s="89">
        <v>16729</v>
      </c>
      <c r="AF534" s="89">
        <v>16286</v>
      </c>
      <c r="AG534" s="89">
        <v>15889</v>
      </c>
      <c r="AH534" s="89">
        <v>15515</v>
      </c>
      <c r="AI534" s="89">
        <v>15156</v>
      </c>
      <c r="AJ534" s="89">
        <v>14771</v>
      </c>
      <c r="AK534" s="89">
        <v>14520</v>
      </c>
      <c r="AL534" s="89">
        <v>14285</v>
      </c>
      <c r="AM534" s="89">
        <v>14155</v>
      </c>
      <c r="AN534" s="89">
        <v>14174</v>
      </c>
      <c r="AO534" s="89">
        <v>15046</v>
      </c>
      <c r="AP534" s="89">
        <v>16660</v>
      </c>
      <c r="AQ534" s="93">
        <v>18508</v>
      </c>
      <c r="AR534" s="89">
        <f t="shared" si="2"/>
        <v>18933</v>
      </c>
      <c r="AS534" s="89">
        <f t="shared" si="0"/>
        <v>19348</v>
      </c>
      <c r="AT534" s="89">
        <f t="shared" si="0"/>
        <v>19953.621480749345</v>
      </c>
      <c r="AU534" s="89">
        <f t="shared" si="0"/>
        <v>20441.168638371317</v>
      </c>
      <c r="AV534" s="89">
        <f t="shared" si="0"/>
        <v>20732.479659983226</v>
      </c>
      <c r="AW534" s="89">
        <f t="shared" si="0"/>
        <v>20824.723428785637</v>
      </c>
      <c r="AX534" s="89">
        <f t="shared" si="0"/>
        <v>20802.529436749363</v>
      </c>
      <c r="AY534" s="89">
        <f t="shared" si="0"/>
        <v>20912.630318883075</v>
      </c>
      <c r="AZ534" s="89">
        <f t="shared" si="0"/>
        <v>21007.870972924691</v>
      </c>
      <c r="BA534" s="89">
        <f t="shared" si="0"/>
        <v>21065.558751842611</v>
      </c>
      <c r="BB534" s="89">
        <f>SUM(BB492,BB513)</f>
        <v>21110.191391321441</v>
      </c>
      <c r="BC534" s="89">
        <f t="shared" si="0"/>
        <v>21179.644510921309</v>
      </c>
      <c r="BD534" s="89">
        <f t="shared" si="0"/>
        <v>21230.745139046445</v>
      </c>
      <c r="BE534" s="89">
        <f t="shared" si="0"/>
        <v>21318.970395637018</v>
      </c>
      <c r="BF534" s="89">
        <f t="shared" si="0"/>
        <v>21383.841343160326</v>
      </c>
      <c r="BG534" s="89">
        <f t="shared" si="0"/>
        <v>21477.611576131632</v>
      </c>
      <c r="BH534" s="89">
        <f t="shared" si="0"/>
        <v>21544.607917342972</v>
      </c>
      <c r="BI534" s="89">
        <f t="shared" si="0"/>
        <v>21634.853197099652</v>
      </c>
      <c r="BJ534" s="89">
        <f t="shared" si="0"/>
        <v>21697.428080600439</v>
      </c>
      <c r="BK534" s="89">
        <f t="shared" si="0"/>
        <v>21777.135169720495</v>
      </c>
      <c r="BL534" s="89">
        <f t="shared" ref="BL534:BM534" si="5">SUM(BL492,BL513)</f>
        <v>21838.371085565195</v>
      </c>
      <c r="BM534" s="89">
        <f t="shared" si="5"/>
        <v>21909.600067720821</v>
      </c>
    </row>
    <row r="535" spans="1:108" ht="12.75" customHeight="1" x14ac:dyDescent="0.4">
      <c r="B535" s="96" t="s">
        <v>51</v>
      </c>
      <c r="C535" s="89" t="s">
        <v>32</v>
      </c>
      <c r="D535" s="89" t="s">
        <v>32</v>
      </c>
      <c r="E535" s="89" t="s">
        <v>32</v>
      </c>
      <c r="F535" s="89" t="s">
        <v>32</v>
      </c>
      <c r="G535" s="89">
        <v>29342.186585792326</v>
      </c>
      <c r="H535" s="89">
        <v>29338</v>
      </c>
      <c r="I535" s="89">
        <v>28995</v>
      </c>
      <c r="J535" s="89">
        <v>28699</v>
      </c>
      <c r="K535" s="89">
        <v>28485</v>
      </c>
      <c r="L535" s="89">
        <v>28032</v>
      </c>
      <c r="M535" s="89">
        <v>27689</v>
      </c>
      <c r="N535" s="89">
        <v>27195</v>
      </c>
      <c r="O535" s="89">
        <v>26776</v>
      </c>
      <c r="P535" s="89">
        <v>26335</v>
      </c>
      <c r="Q535" s="89">
        <v>25823</v>
      </c>
      <c r="R535" s="89">
        <v>25363</v>
      </c>
      <c r="S535" s="89">
        <v>24835</v>
      </c>
      <c r="T535" s="89">
        <v>24281</v>
      </c>
      <c r="U535" s="89">
        <v>23773</v>
      </c>
      <c r="V535" s="89">
        <v>23233</v>
      </c>
      <c r="W535" s="89">
        <v>22696</v>
      </c>
      <c r="X535" s="89">
        <v>22172</v>
      </c>
      <c r="Y535" s="89">
        <v>21758</v>
      </c>
      <c r="Z535" s="89">
        <v>21309</v>
      </c>
      <c r="AA535" s="89">
        <v>20941</v>
      </c>
      <c r="AB535" s="89">
        <v>20521</v>
      </c>
      <c r="AC535" s="89">
        <v>20192</v>
      </c>
      <c r="AD535" s="89">
        <v>20309</v>
      </c>
      <c r="AE535" s="89">
        <v>20020</v>
      </c>
      <c r="AF535" s="89">
        <v>19667</v>
      </c>
      <c r="AG535" s="89">
        <v>19286</v>
      </c>
      <c r="AH535" s="89">
        <v>19020</v>
      </c>
      <c r="AI535" s="89">
        <v>18757</v>
      </c>
      <c r="AJ535" s="89">
        <v>18396</v>
      </c>
      <c r="AK535" s="89">
        <v>18210</v>
      </c>
      <c r="AL535" s="89">
        <v>18071</v>
      </c>
      <c r="AM535" s="89">
        <v>18066</v>
      </c>
      <c r="AN535" s="89">
        <v>18322</v>
      </c>
      <c r="AO535" s="89">
        <v>19278</v>
      </c>
      <c r="AP535" s="89">
        <v>21612</v>
      </c>
      <c r="AQ535" s="93">
        <v>23546</v>
      </c>
      <c r="AR535" s="89">
        <f t="shared" si="2"/>
        <v>24359</v>
      </c>
      <c r="AS535" s="89">
        <f t="shared" si="0"/>
        <v>25059</v>
      </c>
      <c r="AT535" s="89">
        <f t="shared" si="0"/>
        <v>26075.618991222866</v>
      </c>
      <c r="AU535" s="89">
        <f t="shared" si="0"/>
        <v>26836.912557812604</v>
      </c>
      <c r="AV535" s="89">
        <f t="shared" si="0"/>
        <v>27361.983690901121</v>
      </c>
      <c r="AW535" s="89">
        <f t="shared" si="0"/>
        <v>27742.960348855195</v>
      </c>
      <c r="AX535" s="89">
        <f t="shared" si="0"/>
        <v>27972.332180812806</v>
      </c>
      <c r="AY535" s="89">
        <f t="shared" si="0"/>
        <v>28212.53786765441</v>
      </c>
      <c r="AZ535" s="89">
        <f t="shared" si="0"/>
        <v>28422.733482209733</v>
      </c>
      <c r="BA535" s="89">
        <f t="shared" si="0"/>
        <v>28626.7783685088</v>
      </c>
      <c r="BB535" s="89">
        <f t="shared" si="0"/>
        <v>28801.421195227245</v>
      </c>
      <c r="BC535" s="89">
        <f t="shared" si="0"/>
        <v>28996.214357039971</v>
      </c>
      <c r="BD535" s="89">
        <f t="shared" si="0"/>
        <v>29167.382859448262</v>
      </c>
      <c r="BE535" s="89">
        <f t="shared" si="0"/>
        <v>29360.32665472199</v>
      </c>
      <c r="BF535" s="89">
        <f t="shared" si="0"/>
        <v>29526.794549339662</v>
      </c>
      <c r="BG535" s="89">
        <f t="shared" si="0"/>
        <v>29681.468103538438</v>
      </c>
      <c r="BH535" s="89">
        <f t="shared" si="0"/>
        <v>29800.309859291789</v>
      </c>
      <c r="BI535" s="89">
        <f t="shared" si="0"/>
        <v>29969.279120821331</v>
      </c>
      <c r="BJ535" s="89">
        <f t="shared" si="0"/>
        <v>30110.158322588686</v>
      </c>
      <c r="BK535" s="89">
        <f t="shared" si="0"/>
        <v>30238.89031796276</v>
      </c>
      <c r="BL535" s="89">
        <f t="shared" ref="BL535:BM535" si="6">SUM(BL493,BL514)</f>
        <v>30344.190668175135</v>
      </c>
      <c r="BM535" s="89">
        <f t="shared" si="6"/>
        <v>30467.948035158632</v>
      </c>
    </row>
    <row r="536" spans="1:108" ht="12.75" customHeight="1" x14ac:dyDescent="0.4">
      <c r="B536" s="96" t="s">
        <v>52</v>
      </c>
      <c r="C536" s="89" t="s">
        <v>32</v>
      </c>
      <c r="D536" s="89" t="s">
        <v>32</v>
      </c>
      <c r="E536" s="89" t="s">
        <v>32</v>
      </c>
      <c r="F536" s="89" t="s">
        <v>32</v>
      </c>
      <c r="G536" s="89">
        <v>11375.081622555152</v>
      </c>
      <c r="H536" s="89">
        <v>11350</v>
      </c>
      <c r="I536" s="89">
        <v>11095</v>
      </c>
      <c r="J536" s="89">
        <v>10884</v>
      </c>
      <c r="K536" s="89">
        <v>10839</v>
      </c>
      <c r="L536" s="89">
        <v>10559</v>
      </c>
      <c r="M536" s="89">
        <v>10378</v>
      </c>
      <c r="N536" s="89">
        <v>10221</v>
      </c>
      <c r="O536" s="89">
        <v>9988</v>
      </c>
      <c r="P536" s="89">
        <v>9774</v>
      </c>
      <c r="Q536" s="89">
        <v>9523</v>
      </c>
      <c r="R536" s="89">
        <v>9319</v>
      </c>
      <c r="S536" s="89">
        <v>9053</v>
      </c>
      <c r="T536" s="89">
        <v>8775</v>
      </c>
      <c r="U536" s="89">
        <v>8593</v>
      </c>
      <c r="V536" s="89">
        <v>8396</v>
      </c>
      <c r="W536" s="89">
        <v>8155</v>
      </c>
      <c r="X536" s="89">
        <v>7932</v>
      </c>
      <c r="Y536" s="89">
        <v>7720</v>
      </c>
      <c r="Z536" s="89">
        <v>7517</v>
      </c>
      <c r="AA536" s="89">
        <v>7268</v>
      </c>
      <c r="AB536" s="89">
        <v>7064</v>
      </c>
      <c r="AC536" s="89">
        <v>6842</v>
      </c>
      <c r="AD536" s="89">
        <v>6840</v>
      </c>
      <c r="AE536" s="89">
        <v>6693</v>
      </c>
      <c r="AF536" s="89">
        <v>6545</v>
      </c>
      <c r="AG536" s="89">
        <v>6426</v>
      </c>
      <c r="AH536" s="89">
        <v>6286</v>
      </c>
      <c r="AI536" s="89">
        <v>6162</v>
      </c>
      <c r="AJ536" s="89">
        <v>6003</v>
      </c>
      <c r="AK536" s="89">
        <v>5891</v>
      </c>
      <c r="AL536" s="89">
        <v>5799</v>
      </c>
      <c r="AM536" s="89">
        <v>5743</v>
      </c>
      <c r="AN536" s="89">
        <v>5733</v>
      </c>
      <c r="AO536" s="89">
        <v>5913</v>
      </c>
      <c r="AP536" s="89">
        <v>6260</v>
      </c>
      <c r="AQ536" s="93">
        <v>6629</v>
      </c>
      <c r="AR536" s="89">
        <f t="shared" si="2"/>
        <v>6712</v>
      </c>
      <c r="AS536" s="89">
        <f>SUM(AS494,AS515)</f>
        <v>6784</v>
      </c>
      <c r="AT536" s="89">
        <f>SUM(AT494,AT515)</f>
        <v>6946.6394271908539</v>
      </c>
      <c r="AU536" s="89">
        <f t="shared" si="0"/>
        <v>7074.0163534162048</v>
      </c>
      <c r="AV536" s="89">
        <f t="shared" si="0"/>
        <v>7160.2025845907774</v>
      </c>
      <c r="AW536" s="89">
        <f t="shared" si="0"/>
        <v>7227.4022277197491</v>
      </c>
      <c r="AX536" s="89">
        <f t="shared" si="0"/>
        <v>7267.3595633706045</v>
      </c>
      <c r="AY536" s="89">
        <f t="shared" si="0"/>
        <v>7319.0646251032485</v>
      </c>
      <c r="AZ536" s="89">
        <f t="shared" si="0"/>
        <v>7366.3960065618758</v>
      </c>
      <c r="BA536" s="89">
        <f t="shared" si="0"/>
        <v>7421.7516303360208</v>
      </c>
      <c r="BB536" s="89">
        <f t="shared" si="0"/>
        <v>7472.1126033252804</v>
      </c>
      <c r="BC536" s="89">
        <f t="shared" si="0"/>
        <v>7530.3701881433653</v>
      </c>
      <c r="BD536" s="89">
        <f t="shared" si="0"/>
        <v>7583.385449710282</v>
      </c>
      <c r="BE536" s="89">
        <f t="shared" si="0"/>
        <v>7641.5204621491757</v>
      </c>
      <c r="BF536" s="89">
        <f t="shared" si="0"/>
        <v>7693.7954786939963</v>
      </c>
      <c r="BG536" s="89">
        <f t="shared" si="0"/>
        <v>7750.2367042415517</v>
      </c>
      <c r="BH536" s="89">
        <f t="shared" si="0"/>
        <v>7800.4994758740522</v>
      </c>
      <c r="BI536" s="89">
        <f t="shared" si="0"/>
        <v>7852.1108456433776</v>
      </c>
      <c r="BJ536" s="89">
        <f t="shared" si="0"/>
        <v>7894.5992003179563</v>
      </c>
      <c r="BK536" s="89">
        <f t="shared" si="0"/>
        <v>7941.5516187430958</v>
      </c>
      <c r="BL536" s="89">
        <f t="shared" ref="BL536:BM536" si="7">SUM(BL494,BL515)</f>
        <v>7983.719108309213</v>
      </c>
      <c r="BM536" s="89">
        <f t="shared" si="7"/>
        <v>8028.6335267404738</v>
      </c>
    </row>
    <row r="537" spans="1:108" ht="12.75" customHeight="1" x14ac:dyDescent="0.4">
      <c r="B537" s="96" t="s">
        <v>53</v>
      </c>
      <c r="C537" s="89" t="s">
        <v>32</v>
      </c>
      <c r="D537" s="89" t="s">
        <v>32</v>
      </c>
      <c r="E537" s="89" t="s">
        <v>32</v>
      </c>
      <c r="F537" s="89" t="s">
        <v>32</v>
      </c>
      <c r="G537" s="89">
        <v>1195.1876091467707</v>
      </c>
      <c r="H537" s="89">
        <v>1296</v>
      </c>
      <c r="I537" s="89">
        <v>1277</v>
      </c>
      <c r="J537" s="89">
        <v>1284</v>
      </c>
      <c r="K537" s="89">
        <v>1284</v>
      </c>
      <c r="L537" s="89">
        <v>1292</v>
      </c>
      <c r="M537" s="89">
        <v>1272</v>
      </c>
      <c r="N537" s="89">
        <v>1282</v>
      </c>
      <c r="O537" s="89">
        <v>1270</v>
      </c>
      <c r="P537" s="89">
        <v>1236</v>
      </c>
      <c r="Q537" s="89">
        <v>1228</v>
      </c>
      <c r="R537" s="89">
        <v>1228</v>
      </c>
      <c r="S537" s="89">
        <v>1207</v>
      </c>
      <c r="T537" s="89">
        <v>1186</v>
      </c>
      <c r="U537" s="89">
        <v>1165</v>
      </c>
      <c r="V537" s="89">
        <v>1151</v>
      </c>
      <c r="W537" s="89">
        <v>1150</v>
      </c>
      <c r="X537" s="89">
        <v>1157</v>
      </c>
      <c r="Y537" s="89">
        <v>1164</v>
      </c>
      <c r="Z537" s="89">
        <v>1163</v>
      </c>
      <c r="AA537" s="89">
        <v>1173</v>
      </c>
      <c r="AB537" s="89">
        <v>1168</v>
      </c>
      <c r="AC537" s="89">
        <v>1159</v>
      </c>
      <c r="AD537" s="89">
        <v>1208</v>
      </c>
      <c r="AE537" s="89">
        <v>1267</v>
      </c>
      <c r="AF537" s="89">
        <v>1279</v>
      </c>
      <c r="AG537" s="89">
        <v>1291</v>
      </c>
      <c r="AH537" s="89">
        <v>1351</v>
      </c>
      <c r="AI537" s="89">
        <v>1401</v>
      </c>
      <c r="AJ537" s="89">
        <v>1423</v>
      </c>
      <c r="AK537" s="89">
        <v>1497</v>
      </c>
      <c r="AL537" s="89">
        <v>1635</v>
      </c>
      <c r="AM537" s="89">
        <v>1837</v>
      </c>
      <c r="AN537" s="89">
        <v>2149</v>
      </c>
      <c r="AO537" s="89">
        <v>2892</v>
      </c>
      <c r="AP537" s="89">
        <v>3776</v>
      </c>
      <c r="AQ537" s="93">
        <v>4750</v>
      </c>
      <c r="AR537" s="89">
        <f t="shared" si="2"/>
        <v>5149</v>
      </c>
      <c r="AS537" s="89">
        <f t="shared" si="0"/>
        <v>5481</v>
      </c>
      <c r="AT537" s="89">
        <f t="shared" si="0"/>
        <v>5904.6795589134135</v>
      </c>
      <c r="AU537" s="89">
        <f t="shared" si="0"/>
        <v>6180.7256607338859</v>
      </c>
      <c r="AV537" s="89">
        <f t="shared" si="0"/>
        <v>6346.0345977669167</v>
      </c>
      <c r="AW537" s="89">
        <f t="shared" si="0"/>
        <v>6440.8207198445898</v>
      </c>
      <c r="AX537" s="89">
        <f t="shared" si="0"/>
        <v>6488.5526474873895</v>
      </c>
      <c r="AY537" s="89">
        <f t="shared" si="0"/>
        <v>6540.4578713285064</v>
      </c>
      <c r="AZ537" s="89">
        <f t="shared" si="0"/>
        <v>6594.2097109327169</v>
      </c>
      <c r="BA537" s="89">
        <f t="shared" si="0"/>
        <v>6657.1889680771046</v>
      </c>
      <c r="BB537" s="89">
        <f t="shared" si="0"/>
        <v>6727.2318102054514</v>
      </c>
      <c r="BC537" s="89">
        <f t="shared" si="0"/>
        <v>6802.6151558763013</v>
      </c>
      <c r="BD537" s="89">
        <f t="shared" si="0"/>
        <v>6880.5903052524891</v>
      </c>
      <c r="BE537" s="89">
        <f t="shared" si="0"/>
        <v>6961.8919517581435</v>
      </c>
      <c r="BF537" s="89">
        <f t="shared" si="0"/>
        <v>7044.6262654000357</v>
      </c>
      <c r="BG537" s="89">
        <f t="shared" si="0"/>
        <v>7130.2195723436471</v>
      </c>
      <c r="BH537" s="89">
        <f t="shared" si="0"/>
        <v>7217.8538937116227</v>
      </c>
      <c r="BI537" s="89">
        <f t="shared" si="0"/>
        <v>7306.8879005760964</v>
      </c>
      <c r="BJ537" s="89">
        <f t="shared" si="0"/>
        <v>7393.9894225575817</v>
      </c>
      <c r="BK537" s="89">
        <f t="shared" si="0"/>
        <v>7483.9257660051935</v>
      </c>
      <c r="BL537" s="89">
        <f t="shared" ref="BL537:BM537" si="8">SUM(BL495,BL516)</f>
        <v>7574.2334047213599</v>
      </c>
      <c r="BM537" s="89">
        <f t="shared" si="8"/>
        <v>7666.6758506520355</v>
      </c>
    </row>
    <row r="538" spans="1:108" ht="12.75" customHeight="1" x14ac:dyDescent="0.4">
      <c r="B538" s="96" t="s">
        <v>54</v>
      </c>
      <c r="C538" s="89" t="s">
        <v>32</v>
      </c>
      <c r="D538" s="89" t="s">
        <v>32</v>
      </c>
      <c r="E538" s="89" t="s">
        <v>32</v>
      </c>
      <c r="F538" s="89" t="s">
        <v>32</v>
      </c>
      <c r="G538" s="89">
        <v>6004.8023432957471</v>
      </c>
      <c r="H538" s="89">
        <v>5826</v>
      </c>
      <c r="I538" s="89">
        <v>5854</v>
      </c>
      <c r="J538" s="89">
        <v>5824</v>
      </c>
      <c r="K538" s="89">
        <v>5819</v>
      </c>
      <c r="L538" s="89">
        <v>5807</v>
      </c>
      <c r="M538" s="89">
        <v>5843</v>
      </c>
      <c r="N538" s="89">
        <v>5833</v>
      </c>
      <c r="O538" s="89">
        <v>5777</v>
      </c>
      <c r="P538" s="89">
        <v>5776</v>
      </c>
      <c r="Q538" s="89">
        <v>5732</v>
      </c>
      <c r="R538" s="89">
        <v>5699</v>
      </c>
      <c r="S538" s="89">
        <v>5643</v>
      </c>
      <c r="T538" s="89">
        <v>5617</v>
      </c>
      <c r="U538" s="89">
        <v>5496</v>
      </c>
      <c r="V538" s="89">
        <v>5455</v>
      </c>
      <c r="W538" s="89">
        <v>5404</v>
      </c>
      <c r="X538" s="89">
        <v>5309</v>
      </c>
      <c r="Y538" s="89">
        <v>5265</v>
      </c>
      <c r="Z538" s="89">
        <v>5208</v>
      </c>
      <c r="AA538" s="89">
        <v>5145</v>
      </c>
      <c r="AB538" s="89">
        <v>5102</v>
      </c>
      <c r="AC538" s="89">
        <v>5086</v>
      </c>
      <c r="AD538" s="89">
        <v>5230</v>
      </c>
      <c r="AE538" s="89">
        <v>5268</v>
      </c>
      <c r="AF538" s="89">
        <v>5216</v>
      </c>
      <c r="AG538" s="89">
        <v>5253</v>
      </c>
      <c r="AH538" s="89">
        <v>5280</v>
      </c>
      <c r="AI538" s="89">
        <v>5294</v>
      </c>
      <c r="AJ538" s="89">
        <v>5275</v>
      </c>
      <c r="AK538" s="89">
        <v>5306</v>
      </c>
      <c r="AL538" s="89">
        <v>5413</v>
      </c>
      <c r="AM538" s="89">
        <v>5522</v>
      </c>
      <c r="AN538" s="89">
        <v>5991</v>
      </c>
      <c r="AO538" s="89">
        <v>7090</v>
      </c>
      <c r="AP538" s="89">
        <v>9139</v>
      </c>
      <c r="AQ538" s="93">
        <v>10542</v>
      </c>
      <c r="AR538" s="89">
        <f t="shared" si="2"/>
        <v>11035</v>
      </c>
      <c r="AS538" s="89">
        <f t="shared" si="0"/>
        <v>11651</v>
      </c>
      <c r="AT538" s="89">
        <f t="shared" si="0"/>
        <v>12344.194750101946</v>
      </c>
      <c r="AU538" s="89">
        <f t="shared" si="0"/>
        <v>12859.773636487373</v>
      </c>
      <c r="AV538" s="89">
        <f t="shared" si="0"/>
        <v>13227.966801618153</v>
      </c>
      <c r="AW538" s="89">
        <f t="shared" si="0"/>
        <v>13490.559128634388</v>
      </c>
      <c r="AX538" s="89">
        <f t="shared" si="0"/>
        <v>13660.843388554575</v>
      </c>
      <c r="AY538" s="89">
        <f t="shared" si="0"/>
        <v>13831.783296148413</v>
      </c>
      <c r="AZ538" s="89">
        <f t="shared" si="0"/>
        <v>13993.654498810713</v>
      </c>
      <c r="BA538" s="89">
        <f t="shared" si="0"/>
        <v>14096.762236938324</v>
      </c>
      <c r="BB538" s="89">
        <f t="shared" si="0"/>
        <v>14196.870826644748</v>
      </c>
      <c r="BC538" s="89">
        <f t="shared" si="0"/>
        <v>14362.405948853326</v>
      </c>
      <c r="BD538" s="89">
        <f t="shared" si="0"/>
        <v>14520.701686977216</v>
      </c>
      <c r="BE538" s="89">
        <f t="shared" si="0"/>
        <v>14680.882695886725</v>
      </c>
      <c r="BF538" s="89">
        <f t="shared" si="0"/>
        <v>14832.535103570783</v>
      </c>
      <c r="BG538" s="89">
        <f t="shared" si="0"/>
        <v>14981.593374257525</v>
      </c>
      <c r="BH538" s="89">
        <f t="shared" si="0"/>
        <v>15118.796602025453</v>
      </c>
      <c r="BI538" s="89">
        <f t="shared" si="0"/>
        <v>15255.929380372607</v>
      </c>
      <c r="BJ538" s="89">
        <f t="shared" si="0"/>
        <v>15383.90207725039</v>
      </c>
      <c r="BK538" s="89">
        <f t="shared" si="0"/>
        <v>15510.977304094844</v>
      </c>
      <c r="BL538" s="89">
        <f t="shared" ref="BL538:BM538" si="9">SUM(BL496,BL517)</f>
        <v>15626.587213352355</v>
      </c>
      <c r="BM538" s="89">
        <f t="shared" si="9"/>
        <v>15742.964831223813</v>
      </c>
      <c r="BV538" s="144"/>
      <c r="BW538" s="144"/>
      <c r="BX538" s="144"/>
      <c r="BY538" s="144"/>
      <c r="BZ538" s="144"/>
      <c r="CA538" s="144"/>
      <c r="CB538" s="144"/>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c r="DD538" s="141"/>
    </row>
    <row r="539" spans="1:108" ht="12.75" customHeight="1" x14ac:dyDescent="0.4">
      <c r="B539" s="96" t="s">
        <v>58</v>
      </c>
      <c r="C539" s="89" t="s">
        <v>32</v>
      </c>
      <c r="D539" s="89" t="s">
        <v>32</v>
      </c>
      <c r="E539" s="89" t="s">
        <v>32</v>
      </c>
      <c r="F539" s="89" t="s">
        <v>32</v>
      </c>
      <c r="G539" s="89">
        <v>0</v>
      </c>
      <c r="H539" s="89">
        <v>0</v>
      </c>
      <c r="I539" s="89">
        <v>0</v>
      </c>
      <c r="J539" s="89">
        <v>0</v>
      </c>
      <c r="K539" s="89">
        <v>0</v>
      </c>
      <c r="L539" s="89">
        <v>0</v>
      </c>
      <c r="M539" s="89">
        <v>0</v>
      </c>
      <c r="N539" s="89">
        <v>0</v>
      </c>
      <c r="O539" s="89">
        <v>0</v>
      </c>
      <c r="P539" s="89">
        <v>0</v>
      </c>
      <c r="Q539" s="89">
        <v>0</v>
      </c>
      <c r="R539" s="89">
        <v>0</v>
      </c>
      <c r="S539" s="89">
        <v>108</v>
      </c>
      <c r="T539" s="89">
        <v>102</v>
      </c>
      <c r="U539" s="89">
        <v>147</v>
      </c>
      <c r="V539" s="89">
        <v>153</v>
      </c>
      <c r="W539" s="89">
        <v>254</v>
      </c>
      <c r="X539" s="89">
        <v>694</v>
      </c>
      <c r="Y539" s="89">
        <v>745</v>
      </c>
      <c r="Z539" s="89">
        <v>786</v>
      </c>
      <c r="AA539" s="89">
        <v>844</v>
      </c>
      <c r="AB539" s="89">
        <v>847</v>
      </c>
      <c r="AC539" s="89">
        <v>869</v>
      </c>
      <c r="AD539" s="89">
        <v>913</v>
      </c>
      <c r="AE539" s="89">
        <v>947</v>
      </c>
      <c r="AF539" s="89">
        <v>982</v>
      </c>
      <c r="AG539" s="89">
        <v>1034</v>
      </c>
      <c r="AH539" s="89">
        <v>1078</v>
      </c>
      <c r="AI539" s="89">
        <v>1117</v>
      </c>
      <c r="AJ539" s="89">
        <v>1176</v>
      </c>
      <c r="AK539" s="89">
        <v>1211</v>
      </c>
      <c r="AL539" s="89">
        <v>1234</v>
      </c>
      <c r="AM539" s="89">
        <v>1274</v>
      </c>
      <c r="AN539" s="89">
        <v>1323</v>
      </c>
      <c r="AO539" s="89">
        <v>1386</v>
      </c>
      <c r="AP539" s="89">
        <v>1460</v>
      </c>
      <c r="AQ539" s="93">
        <v>1528</v>
      </c>
      <c r="AR539" s="89">
        <f t="shared" si="2"/>
        <v>1589</v>
      </c>
      <c r="AS539" s="89">
        <f t="shared" si="0"/>
        <v>1627</v>
      </c>
      <c r="AT539" s="89">
        <f t="shared" si="0"/>
        <v>1690.1821888565482</v>
      </c>
      <c r="AU539" s="89">
        <f t="shared" si="0"/>
        <v>1750.7998508214469</v>
      </c>
      <c r="AV539" s="89">
        <f t="shared" si="0"/>
        <v>1805.5327965977999</v>
      </c>
      <c r="AW539" s="89">
        <f t="shared" si="0"/>
        <v>1856.9909065511804</v>
      </c>
      <c r="AX539" s="89">
        <f t="shared" si="0"/>
        <v>1903.7718671182365</v>
      </c>
      <c r="AY539" s="89">
        <f t="shared" si="0"/>
        <v>1951.7046272852726</v>
      </c>
      <c r="AZ539" s="89">
        <f t="shared" si="0"/>
        <v>1998.7720781147891</v>
      </c>
      <c r="BA539" s="89">
        <f t="shared" si="0"/>
        <v>2044.3683082765863</v>
      </c>
      <c r="BB539" s="89">
        <f t="shared" si="0"/>
        <v>2086.5883502792685</v>
      </c>
      <c r="BC539" s="89">
        <f t="shared" si="0"/>
        <v>2127.4049667008885</v>
      </c>
      <c r="BD539" s="89">
        <f t="shared" si="0"/>
        <v>2165.6715207622487</v>
      </c>
      <c r="BE539" s="89">
        <f t="shared" si="0"/>
        <v>2204.505111392592</v>
      </c>
      <c r="BF539" s="89">
        <f t="shared" si="0"/>
        <v>2241.9681573958337</v>
      </c>
      <c r="BG539" s="89">
        <f t="shared" si="0"/>
        <v>2279.1913682612126</v>
      </c>
      <c r="BH539" s="89">
        <f t="shared" si="0"/>
        <v>2314.0909915863799</v>
      </c>
      <c r="BI539" s="89">
        <f t="shared" si="0"/>
        <v>2346.8731109330738</v>
      </c>
      <c r="BJ539" s="89">
        <f t="shared" si="0"/>
        <v>2376.4609786494721</v>
      </c>
      <c r="BK539" s="89">
        <f t="shared" si="0"/>
        <v>2405.4353917379349</v>
      </c>
      <c r="BL539" s="89">
        <f t="shared" ref="BL539:BM539" si="10">SUM(BL497,BL518)</f>
        <v>2432.3570455943104</v>
      </c>
      <c r="BM539" s="89">
        <f t="shared" si="10"/>
        <v>2458.7775418199667</v>
      </c>
      <c r="BV539" s="144"/>
      <c r="BW539" s="144"/>
      <c r="BX539" s="144"/>
      <c r="BY539" s="144"/>
      <c r="BZ539" s="144"/>
      <c r="CA539" s="144"/>
      <c r="CB539" s="144"/>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row>
    <row r="540" spans="1:108" ht="12.75" customHeight="1" x14ac:dyDescent="0.4">
      <c r="B540" s="96" t="s">
        <v>59</v>
      </c>
      <c r="C540" s="96">
        <v>348996</v>
      </c>
      <c r="D540" s="96">
        <v>346484</v>
      </c>
      <c r="E540" s="96">
        <v>345131</v>
      </c>
      <c r="F540" s="96">
        <v>342513</v>
      </c>
      <c r="G540" s="96">
        <v>340715.99999999994</v>
      </c>
      <c r="H540" s="96">
        <v>339537</v>
      </c>
      <c r="I540" s="96">
        <v>335160</v>
      </c>
      <c r="J540" s="96">
        <v>330183</v>
      </c>
      <c r="K540" s="96">
        <v>325798</v>
      </c>
      <c r="L540" s="96">
        <v>320762</v>
      </c>
      <c r="M540" s="96">
        <v>316333</v>
      </c>
      <c r="N540" s="96">
        <v>310528</v>
      </c>
      <c r="O540" s="96">
        <v>305229</v>
      </c>
      <c r="P540" s="96">
        <v>299352</v>
      </c>
      <c r="Q540" s="96">
        <v>293621</v>
      </c>
      <c r="R540" s="96">
        <v>287413</v>
      </c>
      <c r="S540" s="96">
        <v>281582</v>
      </c>
      <c r="T540" s="96">
        <v>275038</v>
      </c>
      <c r="U540" s="96">
        <v>269248</v>
      </c>
      <c r="V540" s="96">
        <v>263433</v>
      </c>
      <c r="W540" s="96">
        <v>257566</v>
      </c>
      <c r="X540" s="96">
        <v>251887</v>
      </c>
      <c r="Y540" s="96">
        <v>245605</v>
      </c>
      <c r="Z540" s="96">
        <v>239584</v>
      </c>
      <c r="AA540" s="96">
        <v>233800</v>
      </c>
      <c r="AB540" s="96">
        <v>228266</v>
      </c>
      <c r="AC540" s="96">
        <v>223181</v>
      </c>
      <c r="AD540" s="96">
        <v>221635</v>
      </c>
      <c r="AE540" s="96">
        <v>217562</v>
      </c>
      <c r="AF540" s="96">
        <v>212447</v>
      </c>
      <c r="AG540" s="96">
        <v>208181</v>
      </c>
      <c r="AH540" s="96">
        <v>204008</v>
      </c>
      <c r="AI540" s="96">
        <v>200245</v>
      </c>
      <c r="AJ540" s="96">
        <v>196401</v>
      </c>
      <c r="AK540" s="96">
        <v>193968</v>
      </c>
      <c r="AL540" s="96">
        <v>191594</v>
      </c>
      <c r="AM540" s="96">
        <v>190967</v>
      </c>
      <c r="AN540" s="96">
        <v>194187</v>
      </c>
      <c r="AO540" s="96">
        <v>207160</v>
      </c>
      <c r="AP540" s="96">
        <v>230399</v>
      </c>
      <c r="AQ540" s="122">
        <v>250611</v>
      </c>
      <c r="AR540" s="96">
        <f>SUM(AR531:AR539)</f>
        <v>257211</v>
      </c>
      <c r="AS540" s="96">
        <f>SUM(AS531:AS539)</f>
        <v>263165</v>
      </c>
      <c r="AT540" s="96">
        <f t="shared" ref="AT540:BK540" si="11">SUM(AT531:AT539)</f>
        <v>272706.23270754277</v>
      </c>
      <c r="AU540" s="96">
        <f t="shared" si="11"/>
        <v>279434.61152461939</v>
      </c>
      <c r="AV540" s="96">
        <f t="shared" si="11"/>
        <v>283590.05988295516</v>
      </c>
      <c r="AW540" s="96">
        <f t="shared" si="11"/>
        <v>286259.49036527344</v>
      </c>
      <c r="AX540" s="96">
        <f t="shared" si="11"/>
        <v>287398.51052145957</v>
      </c>
      <c r="AY540" s="96">
        <f t="shared" si="11"/>
        <v>288803.64378806989</v>
      </c>
      <c r="AZ540" s="96">
        <f t="shared" si="11"/>
        <v>289965.6723983236</v>
      </c>
      <c r="BA540" s="96">
        <f t="shared" si="11"/>
        <v>291273.52165475738</v>
      </c>
      <c r="BB540" s="96">
        <f t="shared" si="11"/>
        <v>292352.58766349102</v>
      </c>
      <c r="BC540" s="96">
        <f>SUM(BC531:BC539)</f>
        <v>293794.1464030412</v>
      </c>
      <c r="BD540" s="96">
        <f t="shared" si="11"/>
        <v>295010.74377477955</v>
      </c>
      <c r="BE540" s="96">
        <f t="shared" si="11"/>
        <v>296538.28575308109</v>
      </c>
      <c r="BF540" s="96">
        <f t="shared" si="11"/>
        <v>297807.3951308087</v>
      </c>
      <c r="BG540" s="96">
        <f>SUM(BG531:BG539)</f>
        <v>299181.81147390837</v>
      </c>
      <c r="BH540" s="96">
        <f t="shared" si="11"/>
        <v>300249.24101675005</v>
      </c>
      <c r="BI540" s="96">
        <f t="shared" si="11"/>
        <v>301581.88330644212</v>
      </c>
      <c r="BJ540" s="96">
        <f t="shared" si="11"/>
        <v>302600.06770984072</v>
      </c>
      <c r="BK540" s="96">
        <f t="shared" si="11"/>
        <v>303799.33881557634</v>
      </c>
      <c r="BL540" s="96">
        <f t="shared" ref="BL540:BM540" si="12">SUM(BL531:BL539)</f>
        <v>304780.6127904696</v>
      </c>
      <c r="BM540" s="96">
        <f t="shared" si="12"/>
        <v>305960.20498431509</v>
      </c>
      <c r="BV540" s="144"/>
      <c r="BW540" s="144"/>
      <c r="BX540" s="144"/>
      <c r="BY540" s="144"/>
      <c r="BZ540" s="144"/>
      <c r="CA540" s="144"/>
      <c r="CB540" s="144"/>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row>
    <row r="541" spans="1:108" s="141" customFormat="1" ht="12.75" customHeight="1" x14ac:dyDescent="0.4">
      <c r="B541" s="96" t="s">
        <v>12</v>
      </c>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93"/>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369"/>
      <c r="BN541" s="366"/>
      <c r="BO541" s="144"/>
      <c r="BP541" s="144"/>
      <c r="BQ541" s="144"/>
      <c r="BR541" s="144"/>
      <c r="BS541" s="144"/>
      <c r="BT541" s="144"/>
      <c r="BU541" s="144"/>
      <c r="BV541" s="144"/>
      <c r="BW541" s="144"/>
      <c r="BX541" s="144"/>
      <c r="BY541" s="144"/>
      <c r="BZ541" s="144"/>
      <c r="CA541" s="144"/>
      <c r="CB541" s="144"/>
    </row>
    <row r="542" spans="1:108" s="141" customFormat="1" ht="12.75" customHeight="1" x14ac:dyDescent="0.4">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93"/>
      <c r="AR542" s="89"/>
      <c r="AS542" s="89"/>
      <c r="AT542" s="89"/>
      <c r="AU542" s="89"/>
      <c r="AV542" s="89"/>
      <c r="AW542" s="89"/>
      <c r="AX542" s="89"/>
      <c r="AY542" s="89"/>
      <c r="AZ542" s="89"/>
      <c r="BA542" s="89"/>
      <c r="BB542" s="89"/>
      <c r="BC542" s="89"/>
      <c r="BD542" s="89"/>
      <c r="BE542" s="89"/>
      <c r="BF542" s="89"/>
      <c r="BG542" s="89"/>
      <c r="BH542" s="89"/>
      <c r="BI542" s="89"/>
      <c r="BJ542" s="89"/>
      <c r="BK542" s="89"/>
      <c r="BL542" s="89"/>
      <c r="BM542" s="369"/>
      <c r="BN542" s="366"/>
      <c r="BO542" s="144"/>
      <c r="BP542" s="144"/>
      <c r="BQ542" s="144"/>
      <c r="BR542" s="144"/>
      <c r="BS542" s="144"/>
      <c r="BT542" s="144"/>
      <c r="BU542" s="144"/>
      <c r="BV542" s="144"/>
      <c r="BW542" s="144"/>
      <c r="BX542" s="144"/>
      <c r="BY542" s="144"/>
      <c r="BZ542" s="144"/>
      <c r="CA542" s="144"/>
      <c r="CB542" s="144"/>
    </row>
    <row r="543" spans="1:108" s="141" customFormat="1" ht="12.75" customHeight="1" x14ac:dyDescent="0.4">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3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251"/>
      <c r="BM543" s="369"/>
      <c r="BN543" s="366"/>
      <c r="BO543" s="144"/>
      <c r="BP543" s="144"/>
      <c r="BQ543" s="144"/>
      <c r="BR543" s="144"/>
      <c r="BS543" s="144"/>
      <c r="BT543" s="144"/>
      <c r="BU543" s="144"/>
      <c r="BV543" s="144"/>
      <c r="BW543" s="144"/>
      <c r="BX543" s="144"/>
      <c r="BY543" s="144"/>
      <c r="BZ543" s="144"/>
      <c r="CA543" s="144"/>
      <c r="CB543" s="144"/>
    </row>
    <row r="544" spans="1:108" s="141" customFormat="1" ht="12.75" customHeight="1" x14ac:dyDescent="0.4">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93"/>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369"/>
      <c r="BN544" s="366"/>
      <c r="BO544" s="144"/>
      <c r="BP544" s="144"/>
      <c r="BQ544" s="144"/>
      <c r="BR544" s="144"/>
      <c r="BS544" s="144"/>
      <c r="BT544" s="144"/>
      <c r="BU544" s="144"/>
      <c r="BV544" s="144"/>
      <c r="BW544" s="144"/>
      <c r="BX544" s="144"/>
      <c r="BY544" s="144"/>
      <c r="BZ544" s="144"/>
      <c r="CA544" s="144"/>
      <c r="CB544" s="144"/>
    </row>
    <row r="545" spans="1:108" s="141" customFormat="1" ht="12.75" customHeight="1" x14ac:dyDescent="0.4">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93"/>
      <c r="AR545" s="89"/>
      <c r="AS545" s="89"/>
      <c r="AT545" s="89"/>
      <c r="AU545" s="89"/>
      <c r="AV545" s="89"/>
      <c r="AW545" s="89"/>
      <c r="AX545" s="89"/>
      <c r="AY545" s="89"/>
      <c r="AZ545" s="89"/>
      <c r="BA545" s="89"/>
      <c r="BB545" s="89"/>
      <c r="BC545" s="89"/>
      <c r="BD545" s="89"/>
      <c r="BE545" s="89"/>
      <c r="BF545" s="89"/>
      <c r="BG545" s="89"/>
      <c r="BH545" s="89"/>
      <c r="BI545" s="89"/>
      <c r="BJ545" s="89"/>
      <c r="BK545" s="89"/>
      <c r="BL545" s="89"/>
      <c r="BM545" s="369"/>
      <c r="BN545" s="366"/>
      <c r="BO545" s="144"/>
      <c r="BP545" s="144"/>
      <c r="BQ545" s="144"/>
      <c r="BR545" s="144"/>
      <c r="BS545" s="144"/>
      <c r="BT545" s="144"/>
      <c r="BU545" s="144"/>
      <c r="BV545" s="144"/>
      <c r="BW545" s="144"/>
      <c r="BX545" s="144"/>
      <c r="BY545" s="144"/>
      <c r="BZ545" s="144"/>
      <c r="CA545" s="144"/>
      <c r="CB545" s="144"/>
    </row>
    <row r="546" spans="1:108" s="141" customFormat="1" ht="12.75" customHeight="1" x14ac:dyDescent="0.4">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93"/>
      <c r="AR546" s="89"/>
      <c r="AS546" s="89"/>
      <c r="AT546" s="89"/>
      <c r="AU546" s="89"/>
      <c r="AV546" s="89"/>
      <c r="AW546" s="89"/>
      <c r="AX546" s="89"/>
      <c r="AY546" s="89"/>
      <c r="AZ546" s="89"/>
      <c r="BA546" s="89"/>
      <c r="BB546" s="89"/>
      <c r="BC546" s="89"/>
      <c r="BD546" s="89"/>
      <c r="BE546" s="89"/>
      <c r="BF546" s="89"/>
      <c r="BG546" s="89"/>
      <c r="BH546" s="89"/>
      <c r="BI546" s="89"/>
      <c r="BJ546" s="89"/>
      <c r="BK546" s="89"/>
      <c r="BL546" s="89"/>
      <c r="BM546" s="369"/>
      <c r="BN546" s="366"/>
      <c r="BO546" s="144"/>
      <c r="BP546" s="144"/>
      <c r="BQ546" s="144"/>
      <c r="BR546" s="144"/>
      <c r="BS546" s="144"/>
      <c r="BT546" s="144"/>
      <c r="BU546" s="144"/>
      <c r="BV546" s="144"/>
      <c r="BW546" s="144"/>
      <c r="BX546" s="144"/>
      <c r="BY546" s="144"/>
      <c r="BZ546" s="144"/>
      <c r="CA546" s="144"/>
      <c r="CB546" s="144"/>
    </row>
    <row r="547" spans="1:108" s="141" customFormat="1" ht="12.75" customHeight="1" x14ac:dyDescent="0.4">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93"/>
      <c r="AR547" s="89"/>
      <c r="AS547" s="89"/>
      <c r="AT547" s="89"/>
      <c r="AU547" s="89"/>
      <c r="AV547" s="89"/>
      <c r="AW547" s="89"/>
      <c r="AX547" s="89"/>
      <c r="AY547" s="89"/>
      <c r="AZ547" s="89"/>
      <c r="BA547" s="89"/>
      <c r="BB547" s="89"/>
      <c r="BC547" s="89"/>
      <c r="BD547" s="89"/>
      <c r="BE547" s="89"/>
      <c r="BF547" s="89"/>
      <c r="BG547" s="89"/>
      <c r="BH547" s="89"/>
      <c r="BI547" s="89"/>
      <c r="BJ547" s="89"/>
      <c r="BK547" s="89"/>
      <c r="BL547" s="89"/>
      <c r="BM547" s="369"/>
      <c r="BN547" s="366"/>
      <c r="BO547" s="144"/>
      <c r="BP547" s="144"/>
      <c r="BQ547" s="144"/>
      <c r="BR547" s="144"/>
      <c r="BS547" s="144"/>
      <c r="BT547" s="144"/>
      <c r="BU547" s="144"/>
      <c r="BV547" s="144"/>
      <c r="BW547" s="144"/>
      <c r="BX547" s="144"/>
      <c r="BY547" s="144"/>
      <c r="BZ547" s="144"/>
      <c r="CA547" s="144"/>
      <c r="CB547" s="144"/>
    </row>
    <row r="548" spans="1:108" s="141" customFormat="1" ht="12.75" customHeight="1" x14ac:dyDescent="0.4">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93"/>
      <c r="AR548" s="89"/>
      <c r="AS548" s="89"/>
      <c r="AT548" s="89"/>
      <c r="AU548" s="89"/>
      <c r="AV548" s="89"/>
      <c r="AW548" s="89"/>
      <c r="AX548" s="89"/>
      <c r="AY548" s="89"/>
      <c r="AZ548" s="89"/>
      <c r="BA548" s="89"/>
      <c r="BB548" s="89"/>
      <c r="BC548" s="89"/>
      <c r="BD548" s="89"/>
      <c r="BE548" s="89"/>
      <c r="BF548" s="89"/>
      <c r="BG548" s="89"/>
      <c r="BH548" s="89"/>
      <c r="BI548" s="89"/>
      <c r="BJ548" s="89"/>
      <c r="BK548" s="89"/>
      <c r="BL548" s="89"/>
      <c r="BM548" s="369"/>
      <c r="BN548" s="366"/>
      <c r="BO548" s="144"/>
      <c r="BP548" s="144"/>
      <c r="BQ548" s="144"/>
      <c r="BR548" s="144"/>
      <c r="BS548" s="144"/>
      <c r="BT548" s="144"/>
      <c r="BU548" s="144"/>
      <c r="BV548" s="89"/>
      <c r="BW548" s="89"/>
      <c r="BX548" s="89"/>
      <c r="BY548" s="89"/>
      <c r="BZ548" s="89"/>
      <c r="CA548" s="89"/>
      <c r="CB548" s="89"/>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row>
    <row r="549" spans="1:108" s="141" customFormat="1" ht="12.75" customHeight="1" x14ac:dyDescent="0.4">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93"/>
      <c r="AR549" s="89"/>
      <c r="AS549" s="89"/>
      <c r="AT549" s="89"/>
      <c r="AU549" s="89"/>
      <c r="AV549" s="89"/>
      <c r="AW549" s="89"/>
      <c r="AX549" s="89"/>
      <c r="AY549" s="89"/>
      <c r="AZ549" s="89"/>
      <c r="BA549" s="89"/>
      <c r="BB549" s="89"/>
      <c r="BC549" s="89"/>
      <c r="BD549" s="89"/>
      <c r="BE549" s="89"/>
      <c r="BF549" s="89"/>
      <c r="BG549" s="89"/>
      <c r="BH549" s="89"/>
      <c r="BI549" s="89"/>
      <c r="BJ549" s="89"/>
      <c r="BK549" s="89"/>
      <c r="BL549" s="89"/>
      <c r="BM549" s="369"/>
      <c r="BN549" s="366"/>
      <c r="BO549" s="144"/>
      <c r="BP549" s="144"/>
      <c r="BQ549" s="144"/>
      <c r="BR549" s="144"/>
      <c r="BS549" s="144"/>
      <c r="BT549" s="144"/>
      <c r="BU549" s="144"/>
      <c r="BV549" s="89"/>
      <c r="BW549" s="89"/>
      <c r="BX549" s="89"/>
      <c r="BY549" s="89"/>
      <c r="BZ549" s="89"/>
      <c r="CA549" s="89"/>
      <c r="CB549" s="89"/>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row>
    <row r="551" spans="1:108" ht="12.75" customHeight="1" x14ac:dyDescent="0.4">
      <c r="A551" s="104"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8" ht="12.75" customHeight="1" x14ac:dyDescent="0.4">
      <c r="B552" s="96" t="s">
        <v>55</v>
      </c>
      <c r="G552" s="89">
        <v>6186.284741081703</v>
      </c>
      <c r="H552" s="89">
        <v>6051</v>
      </c>
      <c r="I552" s="89">
        <v>5889</v>
      </c>
      <c r="J552" s="89">
        <v>5680</v>
      </c>
      <c r="K552" s="89">
        <v>5477</v>
      </c>
      <c r="L552" s="89">
        <v>5253</v>
      </c>
      <c r="M552" s="89">
        <v>5064</v>
      </c>
      <c r="N552" s="89">
        <v>4843</v>
      </c>
      <c r="O552" s="89">
        <v>4676</v>
      </c>
      <c r="P552" s="89">
        <v>4456</v>
      </c>
      <c r="Q552" s="89">
        <v>4283</v>
      </c>
      <c r="R552" s="89">
        <v>4065</v>
      </c>
      <c r="S552" s="89">
        <v>3846</v>
      </c>
      <c r="T552" s="89">
        <v>3629</v>
      </c>
      <c r="U552" s="89">
        <v>3445</v>
      </c>
      <c r="V552" s="89">
        <v>3238</v>
      </c>
      <c r="W552" s="89">
        <v>3072</v>
      </c>
      <c r="X552" s="89">
        <v>2850</v>
      </c>
      <c r="Y552" s="89">
        <v>2668</v>
      </c>
      <c r="Z552" s="89">
        <v>2482</v>
      </c>
      <c r="AA552" s="89">
        <v>2299</v>
      </c>
      <c r="AB552" s="89">
        <v>2119</v>
      </c>
      <c r="AC552" s="89">
        <v>1977</v>
      </c>
      <c r="AD552" s="89">
        <v>1809</v>
      </c>
      <c r="AE552" s="89">
        <v>1650</v>
      </c>
      <c r="AF552" s="89">
        <v>1499</v>
      </c>
      <c r="AG552" s="89">
        <v>1353</v>
      </c>
      <c r="AH552" s="89">
        <v>1231</v>
      </c>
      <c r="AI552" s="89">
        <v>1102</v>
      </c>
      <c r="AJ552" s="89">
        <v>989</v>
      </c>
      <c r="AK552" s="89">
        <v>895</v>
      </c>
      <c r="AL552" s="89">
        <v>764</v>
      </c>
      <c r="AM552" s="89">
        <v>689</v>
      </c>
      <c r="AN552" s="89">
        <v>608</v>
      </c>
      <c r="AO552" s="89">
        <v>545</v>
      </c>
      <c r="AP552" s="89">
        <v>489</v>
      </c>
      <c r="AQ552" s="93">
        <v>417</v>
      </c>
      <c r="AR552" s="89">
        <v>365</v>
      </c>
      <c r="AS552" s="89">
        <v>298</v>
      </c>
      <c r="AT552" s="89">
        <v>248.50098507809807</v>
      </c>
      <c r="AU552" s="89">
        <v>208.44814073054681</v>
      </c>
      <c r="AV552" s="89">
        <v>170.78903108081082</v>
      </c>
      <c r="AW552" s="89">
        <v>141.33287077659034</v>
      </c>
      <c r="AX552" s="89">
        <v>113.97549946819812</v>
      </c>
      <c r="AY552" s="89">
        <v>93.01176531297979</v>
      </c>
      <c r="AZ552" s="89">
        <v>73.89029319267496</v>
      </c>
      <c r="BA552" s="89">
        <v>59.428108696533798</v>
      </c>
      <c r="BB552" s="89">
        <v>46.37503987061951</v>
      </c>
      <c r="BC552" s="89">
        <v>36.721893354155647</v>
      </c>
      <c r="BD552" s="89">
        <v>28.155692676265122</v>
      </c>
      <c r="BE552" s="89">
        <v>21.877645226220348</v>
      </c>
      <c r="BF552" s="89">
        <v>16.371543707596228</v>
      </c>
      <c r="BG552" s="89">
        <v>12.4444682334425</v>
      </c>
      <c r="BH552" s="89">
        <v>9.0788081665382894</v>
      </c>
      <c r="BI552" s="89">
        <v>6.7517665395592044</v>
      </c>
      <c r="BJ552" s="89">
        <v>4.812206258386305</v>
      </c>
      <c r="BK552" s="89">
        <v>3.501194953045339</v>
      </c>
      <c r="BL552" s="89">
        <v>2.4292496782568498</v>
      </c>
      <c r="BM552" s="89">
        <v>1.7258712795746933</v>
      </c>
    </row>
    <row r="553" spans="1:108" ht="12.75" customHeight="1" x14ac:dyDescent="0.4">
      <c r="B553" s="96" t="s">
        <v>48</v>
      </c>
      <c r="G553" s="89">
        <v>4731.2177675489065</v>
      </c>
      <c r="H553" s="89">
        <v>4645</v>
      </c>
      <c r="I553" s="89">
        <v>4520</v>
      </c>
      <c r="J553" s="89">
        <v>4350</v>
      </c>
      <c r="K553" s="89">
        <v>4217</v>
      </c>
      <c r="L553" s="89">
        <v>4077</v>
      </c>
      <c r="M553" s="89">
        <v>3937</v>
      </c>
      <c r="N553" s="89">
        <v>3813</v>
      </c>
      <c r="O553" s="89">
        <v>3646</v>
      </c>
      <c r="P553" s="89">
        <v>3466</v>
      </c>
      <c r="Q553" s="89">
        <v>3302</v>
      </c>
      <c r="R553" s="89">
        <v>3150</v>
      </c>
      <c r="S553" s="89">
        <v>2967</v>
      </c>
      <c r="T553" s="89">
        <v>2810</v>
      </c>
      <c r="U553" s="89">
        <v>2678</v>
      </c>
      <c r="V553" s="89">
        <v>2520</v>
      </c>
      <c r="W553" s="89">
        <v>2362</v>
      </c>
      <c r="X553" s="89">
        <v>2219</v>
      </c>
      <c r="Y553" s="89">
        <v>2065</v>
      </c>
      <c r="Z553" s="89">
        <v>1911</v>
      </c>
      <c r="AA553" s="89">
        <v>1767</v>
      </c>
      <c r="AB553" s="89">
        <v>1627</v>
      </c>
      <c r="AC553" s="89">
        <v>1501</v>
      </c>
      <c r="AD553" s="89">
        <v>1377</v>
      </c>
      <c r="AE553" s="89">
        <v>1264</v>
      </c>
      <c r="AF553" s="89">
        <v>1138</v>
      </c>
      <c r="AG553" s="89">
        <v>1044</v>
      </c>
      <c r="AH553" s="89">
        <v>944</v>
      </c>
      <c r="AI553" s="89">
        <v>842</v>
      </c>
      <c r="AJ553" s="89">
        <v>754</v>
      </c>
      <c r="AK553" s="89">
        <v>665</v>
      </c>
      <c r="AL553" s="89">
        <v>578</v>
      </c>
      <c r="AM553" s="89">
        <v>512</v>
      </c>
      <c r="AN553" s="89">
        <v>454</v>
      </c>
      <c r="AO553" s="89">
        <v>397</v>
      </c>
      <c r="AP553" s="89">
        <v>341</v>
      </c>
      <c r="AQ553" s="93">
        <v>297</v>
      </c>
      <c r="AR553" s="89">
        <v>253</v>
      </c>
      <c r="AS553" s="89">
        <v>217</v>
      </c>
      <c r="AT553" s="89">
        <v>183.83806262762235</v>
      </c>
      <c r="AU553" s="89">
        <v>156.72053492220138</v>
      </c>
      <c r="AV553" s="89">
        <v>130.89196050783906</v>
      </c>
      <c r="AW553" s="89">
        <v>110.31812425876814</v>
      </c>
      <c r="AX553" s="89">
        <v>90.873151395174744</v>
      </c>
      <c r="AY553" s="89">
        <v>75.64962363982346</v>
      </c>
      <c r="AZ553" s="89">
        <v>61.472138660797192</v>
      </c>
      <c r="BA553" s="89">
        <v>50.486384608661503</v>
      </c>
      <c r="BB553" s="89">
        <v>40.361269254303458</v>
      </c>
      <c r="BC553" s="89">
        <v>32.647084968972408</v>
      </c>
      <c r="BD553" s="89">
        <v>25.647305647968206</v>
      </c>
      <c r="BE553" s="89">
        <v>20.397981624967873</v>
      </c>
      <c r="BF553" s="89">
        <v>15.701010470402684</v>
      </c>
      <c r="BG553" s="89">
        <v>12.248966436550477</v>
      </c>
      <c r="BH553" s="89">
        <v>9.2149216940056782</v>
      </c>
      <c r="BI553" s="89">
        <v>7.0391935779286081</v>
      </c>
      <c r="BJ553" s="89">
        <v>5.1670400649333672</v>
      </c>
      <c r="BK553" s="89">
        <v>3.8590659777372904</v>
      </c>
      <c r="BL553" s="89">
        <v>2.7586765665257613</v>
      </c>
      <c r="BM553" s="89">
        <v>2.0121394098717884</v>
      </c>
    </row>
    <row r="554" spans="1:108" ht="12.75" customHeight="1" x14ac:dyDescent="0.4">
      <c r="B554" s="96" t="s">
        <v>49</v>
      </c>
      <c r="G554" s="89">
        <v>4048.1863291139239</v>
      </c>
      <c r="H554" s="89">
        <v>3963</v>
      </c>
      <c r="I554" s="89">
        <v>3870</v>
      </c>
      <c r="J554" s="89">
        <v>3769</v>
      </c>
      <c r="K554" s="89">
        <v>3601</v>
      </c>
      <c r="L554" s="89">
        <v>3459</v>
      </c>
      <c r="M554" s="89">
        <v>3337</v>
      </c>
      <c r="N554" s="89">
        <v>3197</v>
      </c>
      <c r="O554" s="89">
        <v>3065</v>
      </c>
      <c r="P554" s="89">
        <v>2917</v>
      </c>
      <c r="Q554" s="89">
        <v>2759</v>
      </c>
      <c r="R554" s="89">
        <v>2624</v>
      </c>
      <c r="S554" s="89">
        <v>2466</v>
      </c>
      <c r="T554" s="89">
        <v>2319</v>
      </c>
      <c r="U554" s="89">
        <v>2175</v>
      </c>
      <c r="V554" s="89">
        <v>2059</v>
      </c>
      <c r="W554" s="89">
        <v>1931</v>
      </c>
      <c r="X554" s="89">
        <v>1806</v>
      </c>
      <c r="Y554" s="89">
        <v>1694</v>
      </c>
      <c r="Z554" s="89">
        <v>1554</v>
      </c>
      <c r="AA554" s="89">
        <v>1460</v>
      </c>
      <c r="AB554" s="89">
        <v>1352</v>
      </c>
      <c r="AC554" s="89">
        <v>1239</v>
      </c>
      <c r="AD554" s="89">
        <v>1136</v>
      </c>
      <c r="AE554" s="89">
        <v>1038</v>
      </c>
      <c r="AF554" s="89">
        <v>939</v>
      </c>
      <c r="AG554" s="89">
        <v>845</v>
      </c>
      <c r="AH554" s="89">
        <v>751</v>
      </c>
      <c r="AI554" s="89">
        <v>670</v>
      </c>
      <c r="AJ554" s="89">
        <v>600</v>
      </c>
      <c r="AK554" s="89">
        <v>535</v>
      </c>
      <c r="AL554" s="89">
        <v>463</v>
      </c>
      <c r="AM554" s="89">
        <v>396</v>
      </c>
      <c r="AN554" s="89">
        <v>344</v>
      </c>
      <c r="AO554" s="89">
        <v>300</v>
      </c>
      <c r="AP554" s="89">
        <v>264</v>
      </c>
      <c r="AQ554" s="93">
        <v>229</v>
      </c>
      <c r="AR554" s="89">
        <v>208</v>
      </c>
      <c r="AS554" s="89">
        <v>176</v>
      </c>
      <c r="AT554" s="89">
        <v>147.00325331663569</v>
      </c>
      <c r="AU554" s="89">
        <v>123.54060437972012</v>
      </c>
      <c r="AV554" s="89">
        <v>101.43752952967552</v>
      </c>
      <c r="AW554" s="89">
        <v>84.224484999738308</v>
      </c>
      <c r="AX554" s="89">
        <v>68.27878560426339</v>
      </c>
      <c r="AY554" s="89">
        <v>55.934211132977758</v>
      </c>
      <c r="AZ554" s="89">
        <v>44.566620632056306</v>
      </c>
      <c r="BA554" s="89">
        <v>35.906964689800404</v>
      </c>
      <c r="BB554" s="89">
        <v>28.057193414445202</v>
      </c>
      <c r="BC554" s="89">
        <v>22.200880122819637</v>
      </c>
      <c r="BD554" s="89">
        <v>16.994631594511336</v>
      </c>
      <c r="BE554" s="89">
        <v>13.196390839388696</v>
      </c>
      <c r="BF554" s="89">
        <v>9.8772589112425422</v>
      </c>
      <c r="BG554" s="89">
        <v>7.5148657004095076</v>
      </c>
      <c r="BH554" s="89">
        <v>5.4949672647580385</v>
      </c>
      <c r="BI554" s="89">
        <v>4.0935845666009154</v>
      </c>
      <c r="BJ554" s="89">
        <v>2.9204533265427246</v>
      </c>
      <c r="BK554" s="89">
        <v>2.1283740403943847</v>
      </c>
      <c r="BL554" s="89">
        <v>1.4808849205913424</v>
      </c>
      <c r="BM554" s="89">
        <v>1.0548472139763898</v>
      </c>
    </row>
    <row r="555" spans="1:108" ht="12.75" customHeight="1" x14ac:dyDescent="0.4">
      <c r="B555" s="96" t="s">
        <v>50</v>
      </c>
      <c r="G555" s="89">
        <v>2950.1357882623706</v>
      </c>
      <c r="H555" s="89">
        <v>2866</v>
      </c>
      <c r="I555" s="89">
        <v>2782</v>
      </c>
      <c r="J555" s="89">
        <v>2676</v>
      </c>
      <c r="K555" s="89">
        <v>2574</v>
      </c>
      <c r="L555" s="89">
        <v>2461</v>
      </c>
      <c r="M555" s="89">
        <v>2401</v>
      </c>
      <c r="N555" s="89">
        <v>2262</v>
      </c>
      <c r="O555" s="89">
        <v>2166</v>
      </c>
      <c r="P555" s="89">
        <v>2075</v>
      </c>
      <c r="Q555" s="89">
        <v>2004</v>
      </c>
      <c r="R555" s="89">
        <v>1898</v>
      </c>
      <c r="S555" s="89">
        <v>1779</v>
      </c>
      <c r="T555" s="89">
        <v>1666</v>
      </c>
      <c r="U555" s="89">
        <v>1568</v>
      </c>
      <c r="V555" s="89">
        <v>1487</v>
      </c>
      <c r="W555" s="89">
        <v>1397</v>
      </c>
      <c r="X555" s="89">
        <v>1292</v>
      </c>
      <c r="Y555" s="89">
        <v>1215</v>
      </c>
      <c r="Z555" s="89">
        <v>1128</v>
      </c>
      <c r="AA555" s="89">
        <v>1044</v>
      </c>
      <c r="AB555" s="89">
        <v>958</v>
      </c>
      <c r="AC555" s="89">
        <v>884</v>
      </c>
      <c r="AD555" s="89">
        <v>812</v>
      </c>
      <c r="AE555" s="89">
        <v>748</v>
      </c>
      <c r="AF555" s="89">
        <v>680</v>
      </c>
      <c r="AG555" s="89">
        <v>607</v>
      </c>
      <c r="AH555" s="89">
        <v>538</v>
      </c>
      <c r="AI555" s="89">
        <v>492</v>
      </c>
      <c r="AJ555" s="89">
        <v>430</v>
      </c>
      <c r="AK555" s="89">
        <v>396</v>
      </c>
      <c r="AL555" s="89">
        <v>321</v>
      </c>
      <c r="AM555" s="89">
        <v>295</v>
      </c>
      <c r="AN555" s="89">
        <v>249</v>
      </c>
      <c r="AO555" s="89">
        <v>214</v>
      </c>
      <c r="AP555" s="89">
        <v>179</v>
      </c>
      <c r="AQ555" s="93">
        <v>157</v>
      </c>
      <c r="AR555" s="89">
        <v>136</v>
      </c>
      <c r="AS555" s="89">
        <v>114</v>
      </c>
      <c r="AT555" s="89">
        <v>95.597411998242521</v>
      </c>
      <c r="AU555" s="89">
        <v>80.750308483851299</v>
      </c>
      <c r="AV555" s="89">
        <v>66.774988768183775</v>
      </c>
      <c r="AW555" s="89">
        <v>55.868732741370934</v>
      </c>
      <c r="AX555" s="89">
        <v>45.713166369677829</v>
      </c>
      <c r="AY555" s="89">
        <v>37.922476989264695</v>
      </c>
      <c r="AZ555" s="89">
        <v>30.763568454078957</v>
      </c>
      <c r="BA555" s="89">
        <v>26.228336081379673</v>
      </c>
      <c r="BB555" s="89">
        <v>22.888864178624562</v>
      </c>
      <c r="BC555" s="89">
        <v>20.707083007990548</v>
      </c>
      <c r="BD555" s="89">
        <v>18.746582876011878</v>
      </c>
      <c r="BE555" s="89">
        <v>17.606036994440693</v>
      </c>
      <c r="BF555" s="89">
        <v>16.565517740505122</v>
      </c>
      <c r="BG555" s="89">
        <v>16.101554289730775</v>
      </c>
      <c r="BH555" s="89">
        <v>15.644312608140956</v>
      </c>
      <c r="BI555" s="89">
        <v>15.587925961292976</v>
      </c>
      <c r="BJ555" s="89">
        <v>15.462431135493786</v>
      </c>
      <c r="BK555" s="89">
        <v>15.622691348795033</v>
      </c>
      <c r="BL555" s="89">
        <v>15.664094406655563</v>
      </c>
      <c r="BM555" s="89">
        <v>15.922046047527035</v>
      </c>
    </row>
    <row r="556" spans="1:108" ht="12.75" customHeight="1" x14ac:dyDescent="0.4">
      <c r="B556" s="96" t="s">
        <v>51</v>
      </c>
      <c r="G556" s="89">
        <v>2864.1318296892982</v>
      </c>
      <c r="H556" s="89">
        <v>2786</v>
      </c>
      <c r="I556" s="89">
        <v>2701</v>
      </c>
      <c r="J556" s="89">
        <v>2617</v>
      </c>
      <c r="K556" s="89">
        <v>2548</v>
      </c>
      <c r="L556" s="89">
        <v>2455</v>
      </c>
      <c r="M556" s="89">
        <v>2357</v>
      </c>
      <c r="N556" s="89">
        <v>2268</v>
      </c>
      <c r="O556" s="89">
        <v>2172</v>
      </c>
      <c r="P556" s="89">
        <v>2067</v>
      </c>
      <c r="Q556" s="89">
        <v>1980</v>
      </c>
      <c r="R556" s="89">
        <v>1861</v>
      </c>
      <c r="S556" s="89">
        <v>1757</v>
      </c>
      <c r="T556" s="89">
        <v>1653</v>
      </c>
      <c r="U556" s="89">
        <v>1563</v>
      </c>
      <c r="V556" s="89">
        <v>1473</v>
      </c>
      <c r="W556" s="89">
        <v>1375</v>
      </c>
      <c r="X556" s="89">
        <v>1283</v>
      </c>
      <c r="Y556" s="89">
        <v>1208</v>
      </c>
      <c r="Z556" s="89">
        <v>1130</v>
      </c>
      <c r="AA556" s="89">
        <v>1035</v>
      </c>
      <c r="AB556" s="89">
        <v>947</v>
      </c>
      <c r="AC556" s="89">
        <v>882</v>
      </c>
      <c r="AD556" s="89">
        <v>814</v>
      </c>
      <c r="AE556" s="89">
        <v>758</v>
      </c>
      <c r="AF556" s="89">
        <v>685</v>
      </c>
      <c r="AG556" s="89">
        <v>624</v>
      </c>
      <c r="AH556" s="89">
        <v>551</v>
      </c>
      <c r="AI556" s="89">
        <v>503</v>
      </c>
      <c r="AJ556" s="89">
        <v>429</v>
      </c>
      <c r="AK556" s="89">
        <v>391</v>
      </c>
      <c r="AL556" s="89">
        <v>351</v>
      </c>
      <c r="AM556" s="89">
        <v>314</v>
      </c>
      <c r="AN556" s="89">
        <v>282</v>
      </c>
      <c r="AO556" s="89">
        <v>238</v>
      </c>
      <c r="AP556" s="89">
        <v>199</v>
      </c>
      <c r="AQ556" s="93">
        <v>175</v>
      </c>
      <c r="AR556" s="89">
        <v>159</v>
      </c>
      <c r="AS556" s="89">
        <v>135</v>
      </c>
      <c r="AT556" s="89">
        <v>112.74328294651332</v>
      </c>
      <c r="AU556" s="89">
        <v>94.652937052374071</v>
      </c>
      <c r="AV556" s="89">
        <v>77.62045381485612</v>
      </c>
      <c r="AW556" s="89">
        <v>64.343696904758957</v>
      </c>
      <c r="AX556" s="89">
        <v>52.052407418161323</v>
      </c>
      <c r="AY556" s="89">
        <v>42.599007961901997</v>
      </c>
      <c r="AZ556" s="89">
        <v>33.960296281270949</v>
      </c>
      <c r="BA556" s="89">
        <v>27.385613129351015</v>
      </c>
      <c r="BB556" s="89">
        <v>21.434904341462275</v>
      </c>
      <c r="BC556" s="89">
        <v>16.964206667955828</v>
      </c>
      <c r="BD556" s="89">
        <v>12.980410322067454</v>
      </c>
      <c r="BE556" s="89">
        <v>10.109693549519157</v>
      </c>
      <c r="BF556" s="89">
        <v>7.6335710530365475</v>
      </c>
      <c r="BG556" s="89">
        <v>5.8626240851792657</v>
      </c>
      <c r="BH556" s="89">
        <v>4.3416566227014854</v>
      </c>
      <c r="BI556" s="89">
        <v>3.2936259186734831</v>
      </c>
      <c r="BJ556" s="89">
        <v>2.4233114749115208</v>
      </c>
      <c r="BK556" s="89">
        <v>1.8343740891630582</v>
      </c>
      <c r="BL556" s="89">
        <v>1.3474155875438278</v>
      </c>
      <c r="BM556" s="89">
        <v>1.0157856203580897</v>
      </c>
    </row>
    <row r="557" spans="1:108" ht="12.75" customHeight="1" x14ac:dyDescent="0.4">
      <c r="B557" s="96" t="s">
        <v>52</v>
      </c>
      <c r="G557" s="89">
        <v>634.02918296892983</v>
      </c>
      <c r="H557" s="89">
        <v>627</v>
      </c>
      <c r="I557" s="89">
        <v>610</v>
      </c>
      <c r="J557" s="89">
        <v>597</v>
      </c>
      <c r="K557" s="89">
        <v>577</v>
      </c>
      <c r="L557" s="89">
        <v>535</v>
      </c>
      <c r="M557" s="89">
        <v>516</v>
      </c>
      <c r="N557" s="89">
        <v>482</v>
      </c>
      <c r="O557" s="89">
        <v>470</v>
      </c>
      <c r="P557" s="89">
        <v>437</v>
      </c>
      <c r="Q557" s="89">
        <v>417</v>
      </c>
      <c r="R557" s="89">
        <v>389</v>
      </c>
      <c r="S557" s="89">
        <v>367</v>
      </c>
      <c r="T557" s="89">
        <v>346</v>
      </c>
      <c r="U557" s="89">
        <v>328</v>
      </c>
      <c r="V557" s="89">
        <v>314</v>
      </c>
      <c r="W557" s="89">
        <v>293</v>
      </c>
      <c r="X557" s="89">
        <v>279</v>
      </c>
      <c r="Y557" s="89">
        <v>255</v>
      </c>
      <c r="Z557" s="89">
        <v>236</v>
      </c>
      <c r="AA557" s="89">
        <v>216</v>
      </c>
      <c r="AB557" s="89">
        <v>199</v>
      </c>
      <c r="AC557" s="89">
        <v>184</v>
      </c>
      <c r="AD557" s="89">
        <v>166</v>
      </c>
      <c r="AE557" s="89">
        <v>153</v>
      </c>
      <c r="AF557" s="89">
        <v>141</v>
      </c>
      <c r="AG557" s="89">
        <v>128</v>
      </c>
      <c r="AH557" s="89">
        <v>110</v>
      </c>
      <c r="AI557" s="89">
        <v>100</v>
      </c>
      <c r="AJ557" s="89">
        <v>91</v>
      </c>
      <c r="AK557" s="89">
        <v>76</v>
      </c>
      <c r="AL557" s="89">
        <v>66</v>
      </c>
      <c r="AM557" s="89">
        <v>56</v>
      </c>
      <c r="AN557" s="89">
        <v>47</v>
      </c>
      <c r="AO557" s="89">
        <v>40</v>
      </c>
      <c r="AP557" s="89">
        <v>32</v>
      </c>
      <c r="AQ557" s="93">
        <v>28</v>
      </c>
      <c r="AR557" s="89">
        <v>26</v>
      </c>
      <c r="AS557" s="89">
        <v>23</v>
      </c>
      <c r="AT557" s="89">
        <v>19.456859488115938</v>
      </c>
      <c r="AU557" s="89">
        <v>16.563337689095469</v>
      </c>
      <c r="AV557" s="89">
        <v>13.816225432212308</v>
      </c>
      <c r="AW557" s="89">
        <v>11.648732733327323</v>
      </c>
      <c r="AX557" s="89">
        <v>9.6157366021952928</v>
      </c>
      <c r="AY557" s="89">
        <v>8.0179385982854559</v>
      </c>
      <c r="AZ557" s="89">
        <v>6.5264227470813854</v>
      </c>
      <c r="BA557" s="89">
        <v>5.3773350250980263</v>
      </c>
      <c r="BB557" s="89">
        <v>4.3220663496681704</v>
      </c>
      <c r="BC557" s="89">
        <v>3.5189311423071046</v>
      </c>
      <c r="BD557" s="89">
        <v>2.7896692925672912</v>
      </c>
      <c r="BE557" s="89">
        <v>2.2435788290548175</v>
      </c>
      <c r="BF557" s="89">
        <v>1.7544570293138479</v>
      </c>
      <c r="BG557" s="89">
        <v>1.3939156723674062</v>
      </c>
      <c r="BH557" s="89">
        <v>1.0752007000565751</v>
      </c>
      <c r="BI557" s="89">
        <v>0.84355019449688073</v>
      </c>
      <c r="BJ557" s="89">
        <v>0.64106580438018013</v>
      </c>
      <c r="BK557" s="89">
        <v>0.49611758727044381</v>
      </c>
      <c r="BL557" s="89">
        <v>0.37098843158175221</v>
      </c>
      <c r="BM557" s="89">
        <v>0.28275897107090492</v>
      </c>
    </row>
    <row r="558" spans="1:108" ht="12.75" customHeight="1" x14ac:dyDescent="0.4">
      <c r="B558" s="96" t="s">
        <v>53</v>
      </c>
      <c r="G558" s="89">
        <v>47.002163406214038</v>
      </c>
      <c r="H558" s="89">
        <v>49</v>
      </c>
      <c r="I558" s="89">
        <v>48</v>
      </c>
      <c r="J558" s="89">
        <v>47</v>
      </c>
      <c r="K558" s="89">
        <v>46</v>
      </c>
      <c r="L558" s="89">
        <v>44</v>
      </c>
      <c r="M558" s="89">
        <v>40</v>
      </c>
      <c r="N558" s="89">
        <v>36</v>
      </c>
      <c r="O558" s="89">
        <v>33</v>
      </c>
      <c r="P558" s="89">
        <v>30</v>
      </c>
      <c r="Q558" s="89">
        <v>26</v>
      </c>
      <c r="R558" s="89">
        <v>23</v>
      </c>
      <c r="S558" s="89">
        <v>24</v>
      </c>
      <c r="T558" s="89">
        <v>24</v>
      </c>
      <c r="U558" s="89">
        <v>21</v>
      </c>
      <c r="V558" s="89">
        <v>22</v>
      </c>
      <c r="W558" s="89">
        <v>20</v>
      </c>
      <c r="X558" s="89">
        <v>18</v>
      </c>
      <c r="Y558" s="89">
        <v>18</v>
      </c>
      <c r="Z558" s="89">
        <v>17</v>
      </c>
      <c r="AA558" s="89">
        <v>18</v>
      </c>
      <c r="AB558" s="89">
        <v>15</v>
      </c>
      <c r="AC558" s="89">
        <v>14</v>
      </c>
      <c r="AD558" s="89">
        <v>10</v>
      </c>
      <c r="AE558" s="89">
        <v>10</v>
      </c>
      <c r="AF558" s="89">
        <v>8</v>
      </c>
      <c r="AG558" s="89">
        <v>7</v>
      </c>
      <c r="AH558" s="89">
        <v>7</v>
      </c>
      <c r="AI558" s="89">
        <v>7</v>
      </c>
      <c r="AJ558" s="89">
        <v>6</v>
      </c>
      <c r="AK558" s="89">
        <v>4</v>
      </c>
      <c r="AL558" s="89">
        <v>4</v>
      </c>
      <c r="AM558" s="89">
        <v>4</v>
      </c>
      <c r="AN558" s="89">
        <v>3</v>
      </c>
      <c r="AO558" s="89">
        <v>2</v>
      </c>
      <c r="AP558" s="89">
        <v>2</v>
      </c>
      <c r="AQ558" s="93">
        <v>1</v>
      </c>
      <c r="AR558" s="89">
        <v>1</v>
      </c>
      <c r="AS558" s="89">
        <v>1</v>
      </c>
      <c r="AT558" s="89">
        <v>0.77045731215384616</v>
      </c>
      <c r="AU558" s="89">
        <v>0.5967001071173611</v>
      </c>
      <c r="AV558" s="89">
        <v>0.44406221182087968</v>
      </c>
      <c r="AW558" s="89">
        <v>0.33421637562091033</v>
      </c>
      <c r="AX558" s="89">
        <v>0.24026695593924774</v>
      </c>
      <c r="AY558" s="89">
        <v>0.17490516923164767</v>
      </c>
      <c r="AZ558" s="89">
        <v>0.12071759656161528</v>
      </c>
      <c r="BA558" s="89">
        <v>8.4495079928640915E-2</v>
      </c>
      <c r="BB558" s="89">
        <v>5.5547081261173401E-2</v>
      </c>
      <c r="BC558" s="89">
        <v>3.7099577493447569E-2</v>
      </c>
      <c r="BD558" s="89">
        <v>2.2987982783988559E-2</v>
      </c>
      <c r="BE558" s="89">
        <v>1.4503451524787653E-2</v>
      </c>
      <c r="BF558" s="89">
        <v>8.3484209139064475E-3</v>
      </c>
      <c r="BG558" s="89">
        <v>4.9064697165573205E-3</v>
      </c>
      <c r="BH558" s="89">
        <v>2.5684869438495732E-3</v>
      </c>
      <c r="BI558" s="89">
        <v>1.377567569796098E-3</v>
      </c>
      <c r="BJ558" s="89">
        <v>6.3397822618614522E-4</v>
      </c>
      <c r="BK558" s="89">
        <v>3.0018153917808473E-4</v>
      </c>
      <c r="BL558" s="89">
        <v>1.1410944185461495E-4</v>
      </c>
      <c r="BM558" s="89">
        <v>4.478256592689132E-5</v>
      </c>
    </row>
    <row r="559" spans="1:108" ht="12.75" customHeight="1" x14ac:dyDescent="0.4">
      <c r="B559" s="96" t="s">
        <v>54</v>
      </c>
      <c r="G559" s="89">
        <v>265.01219792865362</v>
      </c>
      <c r="H559" s="89">
        <v>261</v>
      </c>
      <c r="I559" s="89">
        <v>252</v>
      </c>
      <c r="J559" s="89">
        <v>248</v>
      </c>
      <c r="K559" s="89">
        <v>244</v>
      </c>
      <c r="L559" s="89">
        <v>233</v>
      </c>
      <c r="M559" s="89">
        <v>222</v>
      </c>
      <c r="N559" s="89">
        <v>218</v>
      </c>
      <c r="O559" s="89">
        <v>210</v>
      </c>
      <c r="P559" s="89">
        <v>203</v>
      </c>
      <c r="Q559" s="89">
        <v>192</v>
      </c>
      <c r="R559" s="89">
        <v>183</v>
      </c>
      <c r="S559" s="89">
        <v>176</v>
      </c>
      <c r="T559" s="89">
        <v>168</v>
      </c>
      <c r="U559" s="89">
        <v>155</v>
      </c>
      <c r="V559" s="89">
        <v>148</v>
      </c>
      <c r="W559" s="89">
        <v>148</v>
      </c>
      <c r="X559" s="89">
        <v>136</v>
      </c>
      <c r="Y559" s="89">
        <v>120</v>
      </c>
      <c r="Z559" s="89">
        <v>113</v>
      </c>
      <c r="AA559" s="89">
        <v>106</v>
      </c>
      <c r="AB559" s="89">
        <v>99</v>
      </c>
      <c r="AC559" s="89">
        <v>94</v>
      </c>
      <c r="AD559" s="89">
        <v>80</v>
      </c>
      <c r="AE559" s="89">
        <v>78</v>
      </c>
      <c r="AF559" s="89">
        <v>69</v>
      </c>
      <c r="AG559" s="89">
        <v>64</v>
      </c>
      <c r="AH559" s="89">
        <v>56</v>
      </c>
      <c r="AI559" s="89">
        <v>50</v>
      </c>
      <c r="AJ559" s="89">
        <v>42</v>
      </c>
      <c r="AK559" s="89">
        <v>34</v>
      </c>
      <c r="AL559" s="89">
        <v>28</v>
      </c>
      <c r="AM559" s="89">
        <v>27</v>
      </c>
      <c r="AN559" s="89">
        <v>24</v>
      </c>
      <c r="AO559" s="89">
        <v>20</v>
      </c>
      <c r="AP559" s="89">
        <v>18</v>
      </c>
      <c r="AQ559" s="93">
        <v>17</v>
      </c>
      <c r="AR559" s="89">
        <v>16</v>
      </c>
      <c r="AS559" s="89">
        <v>13</v>
      </c>
      <c r="AT559" s="89">
        <v>10.70523061678362</v>
      </c>
      <c r="AU559" s="89">
        <v>8.8625992109975407</v>
      </c>
      <c r="AV559" s="89">
        <v>7.1425387650140637</v>
      </c>
      <c r="AW559" s="89">
        <v>5.8149223871622482</v>
      </c>
      <c r="AX559" s="89">
        <v>4.5964212107429638</v>
      </c>
      <c r="AY559" s="89">
        <v>3.6745429332664026</v>
      </c>
      <c r="AZ559" s="89">
        <v>2.8436219703361609</v>
      </c>
      <c r="BA559" s="89">
        <v>2.2322648063184256</v>
      </c>
      <c r="BB559" s="89">
        <v>1.6947110956130824</v>
      </c>
      <c r="BC559" s="89">
        <v>1.3065397062244637</v>
      </c>
      <c r="BD559" s="89">
        <v>0.97083472870082288</v>
      </c>
      <c r="BE559" s="89">
        <v>0.73343882768031043</v>
      </c>
      <c r="BF559" s="89">
        <v>0.53180727635015934</v>
      </c>
      <c r="BG559" s="89">
        <v>0.39220119596027564</v>
      </c>
      <c r="BH559" s="89">
        <v>0.27574484663566012</v>
      </c>
      <c r="BI559" s="89">
        <v>0.19790524986235403</v>
      </c>
      <c r="BJ559" s="89">
        <v>0.13496797702713367</v>
      </c>
      <c r="BK559" s="89">
        <v>9.4144333671454417E-2</v>
      </c>
      <c r="BL559" s="89">
        <v>6.1993545327900322E-2</v>
      </c>
      <c r="BM559" s="89">
        <v>4.184384266388582E-2</v>
      </c>
    </row>
    <row r="560" spans="1:108" ht="12.75" customHeight="1" x14ac:dyDescent="0.4">
      <c r="B560" s="96" t="s">
        <v>58</v>
      </c>
      <c r="G560" s="89">
        <v>0</v>
      </c>
      <c r="H560" s="89">
        <v>0</v>
      </c>
      <c r="I560" s="89">
        <v>0</v>
      </c>
      <c r="J560" s="89">
        <v>0</v>
      </c>
      <c r="K560" s="89">
        <v>0</v>
      </c>
      <c r="L560" s="89">
        <v>0</v>
      </c>
      <c r="M560" s="89">
        <v>0</v>
      </c>
      <c r="N560" s="89">
        <v>0</v>
      </c>
      <c r="O560" s="89">
        <v>0</v>
      </c>
      <c r="P560" s="89">
        <v>0</v>
      </c>
      <c r="Q560" s="89">
        <v>0</v>
      </c>
      <c r="R560" s="89">
        <v>0</v>
      </c>
      <c r="S560" s="89">
        <v>13</v>
      </c>
      <c r="T560" s="89">
        <v>17</v>
      </c>
      <c r="U560" s="89">
        <v>18</v>
      </c>
      <c r="V560" s="89">
        <v>19</v>
      </c>
      <c r="W560" s="89">
        <v>16</v>
      </c>
      <c r="X560" s="89">
        <v>32</v>
      </c>
      <c r="Y560" s="89">
        <v>50</v>
      </c>
      <c r="Z560" s="89">
        <v>52</v>
      </c>
      <c r="AA560" s="89">
        <v>51</v>
      </c>
      <c r="AB560" s="89">
        <v>49</v>
      </c>
      <c r="AC560" s="89">
        <v>42</v>
      </c>
      <c r="AD560" s="89">
        <v>41</v>
      </c>
      <c r="AE560" s="89">
        <v>45</v>
      </c>
      <c r="AF560" s="89">
        <v>38</v>
      </c>
      <c r="AG560" s="89">
        <v>37</v>
      </c>
      <c r="AH560" s="89">
        <v>38</v>
      </c>
      <c r="AI560" s="89">
        <v>33</v>
      </c>
      <c r="AJ560" s="89">
        <v>30</v>
      </c>
      <c r="AK560" s="89">
        <v>28</v>
      </c>
      <c r="AL560" s="89">
        <v>22</v>
      </c>
      <c r="AM560" s="89">
        <v>22</v>
      </c>
      <c r="AN560" s="89">
        <v>19</v>
      </c>
      <c r="AO560" s="89">
        <v>18</v>
      </c>
      <c r="AP560" s="89">
        <v>18</v>
      </c>
      <c r="AQ560" s="93">
        <v>9</v>
      </c>
      <c r="AR560" s="89">
        <v>4</v>
      </c>
      <c r="AS560" s="89">
        <v>4</v>
      </c>
      <c r="AT560" s="89">
        <v>3.6842248979047159</v>
      </c>
      <c r="AU560" s="89">
        <v>3.3368105852899479</v>
      </c>
      <c r="AV560" s="89">
        <v>2.9186274834220534</v>
      </c>
      <c r="AW560" s="89">
        <v>2.6063668161308287</v>
      </c>
      <c r="AX560" s="89">
        <v>2.3019261986860617</v>
      </c>
      <c r="AY560" s="89">
        <v>2.0398182076168569</v>
      </c>
      <c r="AZ560" s="89">
        <v>1.760439025211836</v>
      </c>
      <c r="BA560" s="89">
        <v>1.5428106151245222</v>
      </c>
      <c r="BB560" s="89">
        <v>1.3322615487415426</v>
      </c>
      <c r="BC560" s="89">
        <v>1.1706835092688828</v>
      </c>
      <c r="BD560" s="89">
        <v>1.0134958452410538</v>
      </c>
      <c r="BE560" s="89">
        <v>0.90606833842661216</v>
      </c>
      <c r="BF560" s="89">
        <v>0.80951992406335693</v>
      </c>
      <c r="BG560" s="89">
        <v>0.74296856946966972</v>
      </c>
      <c r="BH560" s="89">
        <v>0.67708939890569331</v>
      </c>
      <c r="BI560" s="89">
        <v>0.63899970491093727</v>
      </c>
      <c r="BJ560" s="89">
        <v>0.60309067563799423</v>
      </c>
      <c r="BK560" s="89">
        <v>0.58560478552263107</v>
      </c>
      <c r="BL560" s="89">
        <v>0.56541002238071947</v>
      </c>
      <c r="BM560" s="89">
        <v>0.55761797566593263</v>
      </c>
    </row>
    <row r="561" spans="1:80" s="104" customFormat="1" ht="12.75" customHeight="1" x14ac:dyDescent="0.4">
      <c r="B561" s="96" t="s">
        <v>59</v>
      </c>
      <c r="C561" s="96"/>
      <c r="D561" s="96"/>
      <c r="E561" s="96"/>
      <c r="F561" s="96"/>
      <c r="G561" s="96">
        <v>21726</v>
      </c>
      <c r="H561" s="96">
        <v>21248</v>
      </c>
      <c r="I561" s="96">
        <v>20672</v>
      </c>
      <c r="J561" s="96">
        <v>19984</v>
      </c>
      <c r="K561" s="96">
        <v>19284</v>
      </c>
      <c r="L561" s="96">
        <v>18517</v>
      </c>
      <c r="M561" s="96">
        <v>17874</v>
      </c>
      <c r="N561" s="96">
        <v>17119</v>
      </c>
      <c r="O561" s="96">
        <v>16438</v>
      </c>
      <c r="P561" s="96">
        <v>15651</v>
      </c>
      <c r="Q561" s="96">
        <v>14963</v>
      </c>
      <c r="R561" s="96">
        <v>14193</v>
      </c>
      <c r="S561" s="96">
        <v>13395</v>
      </c>
      <c r="T561" s="96">
        <v>12632</v>
      </c>
      <c r="U561" s="96">
        <v>11951</v>
      </c>
      <c r="V561" s="96">
        <v>11280</v>
      </c>
      <c r="W561" s="96">
        <v>10614</v>
      </c>
      <c r="X561" s="96">
        <v>9915</v>
      </c>
      <c r="Y561" s="96">
        <v>9293</v>
      </c>
      <c r="Z561" s="96">
        <v>8623</v>
      </c>
      <c r="AA561" s="96">
        <v>7996</v>
      </c>
      <c r="AB561" s="96">
        <v>7365</v>
      </c>
      <c r="AC561" s="96">
        <v>6817</v>
      </c>
      <c r="AD561" s="96">
        <v>6245</v>
      </c>
      <c r="AE561" s="96">
        <v>5744</v>
      </c>
      <c r="AF561" s="96">
        <v>5197</v>
      </c>
      <c r="AG561" s="96">
        <v>4709</v>
      </c>
      <c r="AH561" s="96">
        <v>4226</v>
      </c>
      <c r="AI561" s="96">
        <v>3799</v>
      </c>
      <c r="AJ561" s="96">
        <v>3371</v>
      </c>
      <c r="AK561" s="96">
        <v>3024</v>
      </c>
      <c r="AL561" s="96">
        <v>2597</v>
      </c>
      <c r="AM561" s="96">
        <v>2315</v>
      </c>
      <c r="AN561" s="96">
        <v>2030</v>
      </c>
      <c r="AO561" s="96">
        <v>1774</v>
      </c>
      <c r="AP561" s="96">
        <v>1542</v>
      </c>
      <c r="AQ561" s="122">
        <v>1330</v>
      </c>
      <c r="AR561" s="96">
        <v>1168</v>
      </c>
      <c r="AS561" s="96">
        <v>981</v>
      </c>
      <c r="AT561" s="96">
        <v>822.29976828207225</v>
      </c>
      <c r="AU561" s="96">
        <v>693.47197316119252</v>
      </c>
      <c r="AV561" s="96">
        <v>571.8354175938349</v>
      </c>
      <c r="AW561" s="96">
        <v>476.4921479934676</v>
      </c>
      <c r="AX561" s="96">
        <v>387.64736122303947</v>
      </c>
      <c r="AY561" s="96">
        <v>319.02428994534824</v>
      </c>
      <c r="AZ561" s="96">
        <v>255.90411856006963</v>
      </c>
      <c r="BA561" s="96">
        <v>208.67231273219602</v>
      </c>
      <c r="BB561" s="96">
        <v>166.52185713473929</v>
      </c>
      <c r="BC561" s="96">
        <v>135.2744020571879</v>
      </c>
      <c r="BD561" s="96">
        <v>107.32161096611728</v>
      </c>
      <c r="BE561" s="96">
        <v>87.085337681223336</v>
      </c>
      <c r="BF561" s="96">
        <v>69.253034533424284</v>
      </c>
      <c r="BG561" s="96">
        <v>56.706470652826503</v>
      </c>
      <c r="BH561" s="96">
        <v>45.805269788686203</v>
      </c>
      <c r="BI561" s="96">
        <v>38.44792928089516</v>
      </c>
      <c r="BJ561" s="96">
        <v>32.165200695539191</v>
      </c>
      <c r="BK561" s="96">
        <v>28.121867297138845</v>
      </c>
      <c r="BL561" s="96">
        <v>24.678827268305508</v>
      </c>
      <c r="BM561" s="96">
        <v>22.61295514327465</v>
      </c>
      <c r="BN561" s="134"/>
      <c r="BO561" s="96"/>
      <c r="BP561" s="96"/>
      <c r="BQ561" s="96"/>
      <c r="BR561" s="96"/>
      <c r="BS561" s="96"/>
      <c r="BT561" s="96"/>
      <c r="BU561" s="96"/>
      <c r="BV561" s="96"/>
      <c r="BW561" s="96"/>
      <c r="BX561" s="96"/>
      <c r="BY561" s="96"/>
      <c r="BZ561" s="96"/>
      <c r="CA561" s="96"/>
      <c r="CB561" s="96"/>
    </row>
    <row r="562" spans="1:80" ht="12.75" customHeight="1" x14ac:dyDescent="0.4">
      <c r="A562" s="94"/>
      <c r="B562" s="96" t="s">
        <v>12</v>
      </c>
    </row>
    <row r="563" spans="1:80" ht="12.75" customHeight="1" x14ac:dyDescent="0.4">
      <c r="A563" s="94"/>
    </row>
    <row r="564" spans="1:80" ht="12.75" customHeight="1" x14ac:dyDescent="0.4">
      <c r="A564" s="94"/>
    </row>
    <row r="565" spans="1:80" ht="12.75" customHeight="1" x14ac:dyDescent="0.4">
      <c r="A565" s="94"/>
    </row>
    <row r="566" spans="1:80" ht="12.75" customHeight="1" x14ac:dyDescent="0.4">
      <c r="A566" s="94"/>
    </row>
    <row r="567" spans="1:80" ht="12.75" customHeight="1" x14ac:dyDescent="0.4">
      <c r="A567" s="94"/>
    </row>
    <row r="568" spans="1:80" ht="12.75" customHeight="1" x14ac:dyDescent="0.4">
      <c r="A568" s="94"/>
    </row>
    <row r="569" spans="1:80" ht="12.75" customHeight="1" x14ac:dyDescent="0.4">
      <c r="A569" s="94"/>
    </row>
    <row r="570" spans="1:80" ht="12.75" customHeight="1" x14ac:dyDescent="0.4">
      <c r="A570" s="94"/>
    </row>
    <row r="572" spans="1:80" ht="12.75" customHeight="1" x14ac:dyDescent="0.4">
      <c r="A572" s="104" t="s">
        <v>25</v>
      </c>
    </row>
    <row r="573" spans="1:80" ht="12.75" customHeight="1" x14ac:dyDescent="0.4">
      <c r="B573" s="96" t="s">
        <v>55</v>
      </c>
      <c r="C573" s="89" t="s">
        <v>32</v>
      </c>
      <c r="D573" s="89" t="s">
        <v>32</v>
      </c>
      <c r="E573" s="89" t="s">
        <v>32</v>
      </c>
      <c r="F573" s="89" t="s">
        <v>32</v>
      </c>
      <c r="G573" s="89">
        <v>30192.081623635626</v>
      </c>
      <c r="H573" s="89">
        <v>30698</v>
      </c>
      <c r="I573" s="89">
        <v>31053</v>
      </c>
      <c r="J573" s="89">
        <v>31363</v>
      </c>
      <c r="K573" s="89">
        <v>31213</v>
      </c>
      <c r="L573" s="89">
        <v>31345</v>
      </c>
      <c r="M573" s="89">
        <v>31280</v>
      </c>
      <c r="N573" s="89">
        <v>31050</v>
      </c>
      <c r="O573" s="89">
        <v>30892</v>
      </c>
      <c r="P573" s="89">
        <v>30474</v>
      </c>
      <c r="Q573" s="89">
        <v>29992</v>
      </c>
      <c r="R573" s="89">
        <v>29671</v>
      </c>
      <c r="S573" s="89">
        <v>29359</v>
      </c>
      <c r="T573" s="89">
        <v>28986</v>
      </c>
      <c r="U573" s="89">
        <v>28693</v>
      </c>
      <c r="V573" s="89">
        <v>28299</v>
      </c>
      <c r="W573" s="89">
        <v>27697</v>
      </c>
      <c r="X573" s="89">
        <v>27026</v>
      </c>
      <c r="Y573" s="89">
        <v>26278</v>
      </c>
      <c r="Z573" s="89">
        <v>25620</v>
      </c>
      <c r="AA573" s="89">
        <v>24847</v>
      </c>
      <c r="AB573" s="89">
        <v>24091</v>
      </c>
      <c r="AC573" s="89">
        <v>23354</v>
      </c>
      <c r="AD573" s="89">
        <v>22531</v>
      </c>
      <c r="AE573" s="89">
        <v>21781</v>
      </c>
      <c r="AF573" s="89">
        <v>20832</v>
      </c>
      <c r="AG573" s="89">
        <v>20004</v>
      </c>
      <c r="AH573" s="89">
        <v>19148</v>
      </c>
      <c r="AI573" s="89">
        <v>18325</v>
      </c>
      <c r="AJ573" s="89">
        <v>17156</v>
      </c>
      <c r="AK573" s="89">
        <v>16347</v>
      </c>
      <c r="AL573" s="89">
        <v>15390</v>
      </c>
      <c r="AM573" s="89">
        <v>14597</v>
      </c>
      <c r="AN573" s="89">
        <v>13826</v>
      </c>
      <c r="AO573" s="89">
        <v>13135</v>
      </c>
      <c r="AP573" s="89">
        <v>12357</v>
      </c>
      <c r="AQ573" s="93">
        <v>11682</v>
      </c>
      <c r="AR573" s="89">
        <v>11064</v>
      </c>
      <c r="AS573" s="89">
        <v>10364</v>
      </c>
      <c r="AT573" s="89">
        <v>9683.5834561323863</v>
      </c>
      <c r="AU573" s="89">
        <v>9089.1324889829411</v>
      </c>
      <c r="AV573" s="89">
        <v>8481.4743175422209</v>
      </c>
      <c r="AW573" s="89">
        <v>7967.3827844349362</v>
      </c>
      <c r="AX573" s="89">
        <v>7445.7863982119843</v>
      </c>
      <c r="AY573" s="89">
        <v>7007.4521607829356</v>
      </c>
      <c r="AZ573" s="89">
        <v>6563.7353164419001</v>
      </c>
      <c r="BA573" s="89">
        <v>6193.2951836262055</v>
      </c>
      <c r="BB573" s="89">
        <v>5818.6996375229101</v>
      </c>
      <c r="BC573" s="89">
        <v>5506.9029566026757</v>
      </c>
      <c r="BD573" s="89">
        <v>5191.9913074811211</v>
      </c>
      <c r="BE573" s="89">
        <v>4934.340424000733</v>
      </c>
      <c r="BF573" s="89">
        <v>4676.1375363347079</v>
      </c>
      <c r="BG573" s="89">
        <v>4465.4944556526943</v>
      </c>
      <c r="BH573" s="89">
        <v>4253.2332805743072</v>
      </c>
      <c r="BI573" s="89">
        <v>4080.1055204211302</v>
      </c>
      <c r="BJ573" s="89">
        <v>3903.9412518438562</v>
      </c>
      <c r="BK573" s="89">
        <v>3759.8402367745771</v>
      </c>
      <c r="BL573" s="89">
        <v>3612.143354147076</v>
      </c>
      <c r="BM573" s="89">
        <v>3490.0369153883089</v>
      </c>
    </row>
    <row r="574" spans="1:80" ht="12.75" customHeight="1" x14ac:dyDescent="0.4">
      <c r="B574" s="96" t="s">
        <v>48</v>
      </c>
      <c r="C574" s="89" t="s">
        <v>32</v>
      </c>
      <c r="D574" s="89" t="s">
        <v>32</v>
      </c>
      <c r="E574" s="89" t="s">
        <v>32</v>
      </c>
      <c r="F574" s="89" t="s">
        <v>32</v>
      </c>
      <c r="G574" s="89">
        <v>20467.733251331534</v>
      </c>
      <c r="H574" s="89">
        <v>20735</v>
      </c>
      <c r="I574" s="89">
        <v>20993</v>
      </c>
      <c r="J574" s="89">
        <v>21231</v>
      </c>
      <c r="K574" s="89">
        <v>21773</v>
      </c>
      <c r="L574" s="89">
        <v>21844</v>
      </c>
      <c r="M574" s="89">
        <v>21723</v>
      </c>
      <c r="N574" s="89">
        <v>21488</v>
      </c>
      <c r="O574" s="89">
        <v>21219</v>
      </c>
      <c r="P574" s="89">
        <v>20868</v>
      </c>
      <c r="Q574" s="89">
        <v>20493</v>
      </c>
      <c r="R574" s="89">
        <v>20197</v>
      </c>
      <c r="S574" s="89">
        <v>19867</v>
      </c>
      <c r="T574" s="89">
        <v>19511</v>
      </c>
      <c r="U574" s="89">
        <v>19301</v>
      </c>
      <c r="V574" s="89">
        <v>18890</v>
      </c>
      <c r="W574" s="89">
        <v>18401</v>
      </c>
      <c r="X574" s="89">
        <v>17988</v>
      </c>
      <c r="Y574" s="89">
        <v>17516</v>
      </c>
      <c r="Z574" s="89">
        <v>16935</v>
      </c>
      <c r="AA574" s="89">
        <v>16413</v>
      </c>
      <c r="AB574" s="89">
        <v>15832</v>
      </c>
      <c r="AC574" s="89">
        <v>15270</v>
      </c>
      <c r="AD574" s="89">
        <v>14662</v>
      </c>
      <c r="AE574" s="89">
        <v>14115</v>
      </c>
      <c r="AF574" s="89">
        <v>13517</v>
      </c>
      <c r="AG574" s="89">
        <v>12919</v>
      </c>
      <c r="AH574" s="89">
        <v>12326</v>
      </c>
      <c r="AI574" s="89">
        <v>11721</v>
      </c>
      <c r="AJ574" s="89">
        <v>10855</v>
      </c>
      <c r="AK574" s="89">
        <v>10367</v>
      </c>
      <c r="AL574" s="89">
        <v>9707</v>
      </c>
      <c r="AM574" s="89">
        <v>9186</v>
      </c>
      <c r="AN574" s="89">
        <v>8655</v>
      </c>
      <c r="AO574" s="89">
        <v>8160</v>
      </c>
      <c r="AP574" s="89">
        <v>7631</v>
      </c>
      <c r="AQ574" s="93">
        <v>7198</v>
      </c>
      <c r="AR574" s="89">
        <v>6775</v>
      </c>
      <c r="AS574" s="89">
        <v>6321</v>
      </c>
      <c r="AT574" s="89">
        <v>5893.0117798795654</v>
      </c>
      <c r="AU574" s="89">
        <v>5519.2394097210617</v>
      </c>
      <c r="AV574" s="89">
        <v>5137.698009653609</v>
      </c>
      <c r="AW574" s="89">
        <v>4814.7900889930415</v>
      </c>
      <c r="AX574" s="89">
        <v>4486.4723841177738</v>
      </c>
      <c r="AY574" s="89">
        <v>4212.1495307799087</v>
      </c>
      <c r="AZ574" s="89">
        <v>3935.3370604267966</v>
      </c>
      <c r="BA574" s="89">
        <v>3706.0286303614998</v>
      </c>
      <c r="BB574" s="89">
        <v>3475.4137390029</v>
      </c>
      <c r="BC574" s="89">
        <v>3287.7101104253252</v>
      </c>
      <c r="BD574" s="89">
        <v>3100.142711139109</v>
      </c>
      <c r="BE574" s="89">
        <v>2947.7306554401925</v>
      </c>
      <c r="BF574" s="89">
        <v>2794.9056606034869</v>
      </c>
      <c r="BG574" s="89">
        <v>2669.975102406328</v>
      </c>
      <c r="BH574" s="89">
        <v>2542.6356943434253</v>
      </c>
      <c r="BI574" s="89">
        <v>2440.5916633815036</v>
      </c>
      <c r="BJ574" s="89">
        <v>2337.5883186467195</v>
      </c>
      <c r="BK574" s="89">
        <v>2253.4963430853131</v>
      </c>
      <c r="BL574" s="89">
        <v>2166.510145746267</v>
      </c>
      <c r="BM574" s="89">
        <v>2094.6599655258146</v>
      </c>
    </row>
    <row r="575" spans="1:80" ht="12.75" customHeight="1" x14ac:dyDescent="0.4">
      <c r="B575" s="96" t="s">
        <v>49</v>
      </c>
      <c r="C575" s="89" t="s">
        <v>32</v>
      </c>
      <c r="D575" s="89" t="s">
        <v>32</v>
      </c>
      <c r="E575" s="89" t="s">
        <v>32</v>
      </c>
      <c r="F575" s="89" t="s">
        <v>32</v>
      </c>
      <c r="G575" s="89">
        <v>16756.60030093864</v>
      </c>
      <c r="H575" s="89">
        <v>17238</v>
      </c>
      <c r="I575" s="89">
        <v>17717</v>
      </c>
      <c r="J575" s="89">
        <v>17970</v>
      </c>
      <c r="K575" s="89">
        <v>18148</v>
      </c>
      <c r="L575" s="89">
        <v>18225</v>
      </c>
      <c r="M575" s="89">
        <v>18183</v>
      </c>
      <c r="N575" s="89">
        <v>18021</v>
      </c>
      <c r="O575" s="89">
        <v>17892</v>
      </c>
      <c r="P575" s="89">
        <v>17700</v>
      </c>
      <c r="Q575" s="89">
        <v>17462</v>
      </c>
      <c r="R575" s="89">
        <v>17364</v>
      </c>
      <c r="S575" s="89">
        <v>17180</v>
      </c>
      <c r="T575" s="89">
        <v>17067</v>
      </c>
      <c r="U575" s="89">
        <v>16894</v>
      </c>
      <c r="V575" s="89">
        <v>16751</v>
      </c>
      <c r="W575" s="89">
        <v>16460</v>
      </c>
      <c r="X575" s="89">
        <v>16213</v>
      </c>
      <c r="Y575" s="89">
        <v>15894</v>
      </c>
      <c r="Z575" s="89">
        <v>15536</v>
      </c>
      <c r="AA575" s="89">
        <v>15189</v>
      </c>
      <c r="AB575" s="89">
        <v>14781</v>
      </c>
      <c r="AC575" s="89">
        <v>14379</v>
      </c>
      <c r="AD575" s="89">
        <v>14017</v>
      </c>
      <c r="AE575" s="89">
        <v>13632</v>
      </c>
      <c r="AF575" s="89">
        <v>13217</v>
      </c>
      <c r="AG575" s="89">
        <v>12727</v>
      </c>
      <c r="AH575" s="89">
        <v>12350</v>
      </c>
      <c r="AI575" s="89">
        <v>11935</v>
      </c>
      <c r="AJ575" s="89">
        <v>11343</v>
      </c>
      <c r="AK575" s="89">
        <v>10923</v>
      </c>
      <c r="AL575" s="89">
        <v>10513</v>
      </c>
      <c r="AM575" s="89">
        <v>10126</v>
      </c>
      <c r="AN575" s="89">
        <v>9745</v>
      </c>
      <c r="AO575" s="89">
        <v>9326</v>
      </c>
      <c r="AP575" s="89">
        <v>8929</v>
      </c>
      <c r="AQ575" s="93">
        <v>8590</v>
      </c>
      <c r="AR575" s="89">
        <v>8239</v>
      </c>
      <c r="AS575" s="89">
        <v>7872</v>
      </c>
      <c r="AT575" s="89">
        <v>7526.5456790417966</v>
      </c>
      <c r="AU575" s="89">
        <v>7230.004356962977</v>
      </c>
      <c r="AV575" s="89">
        <v>6921.9162231149367</v>
      </c>
      <c r="AW575" s="89">
        <v>6659.1736058957249</v>
      </c>
      <c r="AX575" s="89">
        <v>6380.0437880582713</v>
      </c>
      <c r="AY575" s="89">
        <v>6150.4547953081246</v>
      </c>
      <c r="AZ575" s="89">
        <v>5913.0054108521226</v>
      </c>
      <c r="BA575" s="89">
        <v>5717.135825332457</v>
      </c>
      <c r="BB575" s="89">
        <v>5511.8695545622222</v>
      </c>
      <c r="BC575" s="89">
        <v>5345.8884794655432</v>
      </c>
      <c r="BD575" s="89">
        <v>5172.5324310808392</v>
      </c>
      <c r="BE575" s="89">
        <v>5030.8584620041593</v>
      </c>
      <c r="BF575" s="89">
        <v>4880.3371653119693</v>
      </c>
      <c r="BG575" s="89">
        <v>4757.4701238573252</v>
      </c>
      <c r="BH575" s="89">
        <v>4626.5550851089947</v>
      </c>
      <c r="BI575" s="89">
        <v>4520.2845734201837</v>
      </c>
      <c r="BJ575" s="89">
        <v>4405.9735870474633</v>
      </c>
      <c r="BK575" s="89">
        <v>4310.2153094540536</v>
      </c>
      <c r="BL575" s="89">
        <v>4204.0381457801504</v>
      </c>
      <c r="BM575" s="89">
        <v>4115.183539029098</v>
      </c>
    </row>
    <row r="576" spans="1:80" ht="12.75" customHeight="1" x14ac:dyDescent="0.4">
      <c r="B576" s="96" t="s">
        <v>50</v>
      </c>
      <c r="C576" s="89" t="s">
        <v>32</v>
      </c>
      <c r="D576" s="89" t="s">
        <v>32</v>
      </c>
      <c r="E576" s="89" t="s">
        <v>32</v>
      </c>
      <c r="F576" s="89" t="s">
        <v>32</v>
      </c>
      <c r="G576" s="89">
        <v>6942.2487042919583</v>
      </c>
      <c r="H576" s="89">
        <v>7053</v>
      </c>
      <c r="I576" s="89">
        <v>7113</v>
      </c>
      <c r="J576" s="89">
        <v>7178</v>
      </c>
      <c r="K576" s="89">
        <v>7234</v>
      </c>
      <c r="L576" s="89">
        <v>7375</v>
      </c>
      <c r="M576" s="89">
        <v>7353</v>
      </c>
      <c r="N576" s="89">
        <v>7300</v>
      </c>
      <c r="O576" s="89">
        <v>7247</v>
      </c>
      <c r="P576" s="89">
        <v>7149</v>
      </c>
      <c r="Q576" s="89">
        <v>7053</v>
      </c>
      <c r="R576" s="89">
        <v>7011</v>
      </c>
      <c r="S576" s="89">
        <v>6873</v>
      </c>
      <c r="T576" s="89">
        <v>6766</v>
      </c>
      <c r="U576" s="89">
        <v>6669</v>
      </c>
      <c r="V576" s="89">
        <v>6543</v>
      </c>
      <c r="W576" s="89">
        <v>6428</v>
      </c>
      <c r="X576" s="89">
        <v>6252</v>
      </c>
      <c r="Y576" s="89">
        <v>6097</v>
      </c>
      <c r="Z576" s="89">
        <v>5911</v>
      </c>
      <c r="AA576" s="89">
        <v>5752</v>
      </c>
      <c r="AB576" s="89">
        <v>5601</v>
      </c>
      <c r="AC576" s="89">
        <v>5445</v>
      </c>
      <c r="AD576" s="89">
        <v>5253</v>
      </c>
      <c r="AE576" s="89">
        <v>5064</v>
      </c>
      <c r="AF576" s="89">
        <v>4850</v>
      </c>
      <c r="AG576" s="89">
        <v>4636</v>
      </c>
      <c r="AH576" s="89">
        <v>4456</v>
      </c>
      <c r="AI576" s="89">
        <v>4284</v>
      </c>
      <c r="AJ576" s="89">
        <v>4041</v>
      </c>
      <c r="AK576" s="89">
        <v>3891</v>
      </c>
      <c r="AL576" s="89">
        <v>3666</v>
      </c>
      <c r="AM576" s="89">
        <v>3528</v>
      </c>
      <c r="AN576" s="89">
        <v>3360</v>
      </c>
      <c r="AO576" s="89">
        <v>3158</v>
      </c>
      <c r="AP576" s="89">
        <v>2976</v>
      </c>
      <c r="AQ576" s="93">
        <v>2821</v>
      </c>
      <c r="AR576" s="89">
        <v>2682</v>
      </c>
      <c r="AS576" s="89">
        <v>2531</v>
      </c>
      <c r="AT576" s="89">
        <v>2370.0450572341269</v>
      </c>
      <c r="AU576" s="89">
        <v>2232.2901492791598</v>
      </c>
      <c r="AV576" s="89">
        <v>2092.9076754121256</v>
      </c>
      <c r="AW576" s="89">
        <v>1974.5833620900069</v>
      </c>
      <c r="AX576" s="89">
        <v>1852.8743586032292</v>
      </c>
      <c r="AY576" s="89">
        <v>1753.7802505729655</v>
      </c>
      <c r="AZ576" s="89">
        <v>1655.0191423814545</v>
      </c>
      <c r="BA576" s="89">
        <v>1574.7790633589095</v>
      </c>
      <c r="BB576" s="89">
        <v>1494.204766119331</v>
      </c>
      <c r="BC576" s="89">
        <v>1428.5340993445145</v>
      </c>
      <c r="BD576" s="89">
        <v>1362.1123470651823</v>
      </c>
      <c r="BE576" s="89">
        <v>1309.3187860378007</v>
      </c>
      <c r="BF576" s="89">
        <v>1256.2645115465964</v>
      </c>
      <c r="BG576" s="89">
        <v>1214.5841471151732</v>
      </c>
      <c r="BH576" s="89">
        <v>1172.6044814777574</v>
      </c>
      <c r="BI576" s="89">
        <v>1140.1429543217482</v>
      </c>
      <c r="BJ576" s="89">
        <v>1106.776510206397</v>
      </c>
      <c r="BK576" s="89">
        <v>1082.7304604141909</v>
      </c>
      <c r="BL576" s="89">
        <v>1058.9329831558932</v>
      </c>
      <c r="BM576" s="89">
        <v>1038.3149945787252</v>
      </c>
    </row>
    <row r="577" spans="2:108" ht="12.75" customHeight="1" x14ac:dyDescent="0.4">
      <c r="B577" s="96" t="s">
        <v>51</v>
      </c>
      <c r="C577" s="89" t="s">
        <v>32</v>
      </c>
      <c r="D577" s="89" t="s">
        <v>32</v>
      </c>
      <c r="E577" s="89" t="s">
        <v>32</v>
      </c>
      <c r="F577" s="89" t="s">
        <v>32</v>
      </c>
      <c r="G577" s="89">
        <v>5698.2041367121255</v>
      </c>
      <c r="H577" s="89">
        <v>5836</v>
      </c>
      <c r="I577" s="89">
        <v>5903</v>
      </c>
      <c r="J577" s="89">
        <v>6124</v>
      </c>
      <c r="K577" s="89">
        <v>6130</v>
      </c>
      <c r="L577" s="89">
        <v>6177</v>
      </c>
      <c r="M577" s="89">
        <v>6130</v>
      </c>
      <c r="N577" s="89">
        <v>6058</v>
      </c>
      <c r="O577" s="89">
        <v>6013</v>
      </c>
      <c r="P577" s="89">
        <v>5915</v>
      </c>
      <c r="Q577" s="89">
        <v>5798</v>
      </c>
      <c r="R577" s="89">
        <v>5752</v>
      </c>
      <c r="S577" s="89">
        <v>5679</v>
      </c>
      <c r="T577" s="89">
        <v>5580</v>
      </c>
      <c r="U577" s="89">
        <v>5493</v>
      </c>
      <c r="V577" s="89">
        <v>5373</v>
      </c>
      <c r="W577" s="89">
        <v>5257</v>
      </c>
      <c r="X577" s="89">
        <v>5153</v>
      </c>
      <c r="Y577" s="89">
        <v>5052</v>
      </c>
      <c r="Z577" s="89">
        <v>4931</v>
      </c>
      <c r="AA577" s="89">
        <v>4835</v>
      </c>
      <c r="AB577" s="89">
        <v>4693</v>
      </c>
      <c r="AC577" s="89">
        <v>4529</v>
      </c>
      <c r="AD577" s="89">
        <v>4417</v>
      </c>
      <c r="AE577" s="89">
        <v>4297</v>
      </c>
      <c r="AF577" s="89">
        <v>4149</v>
      </c>
      <c r="AG577" s="89">
        <v>4014</v>
      </c>
      <c r="AH577" s="89">
        <v>3909</v>
      </c>
      <c r="AI577" s="89">
        <v>3765</v>
      </c>
      <c r="AJ577" s="89">
        <v>3557</v>
      </c>
      <c r="AK577" s="89">
        <v>3449</v>
      </c>
      <c r="AL577" s="89">
        <v>3302</v>
      </c>
      <c r="AM577" s="89">
        <v>3178</v>
      </c>
      <c r="AN577" s="89">
        <v>3097</v>
      </c>
      <c r="AO577" s="89">
        <v>2975</v>
      </c>
      <c r="AP577" s="89">
        <v>2878</v>
      </c>
      <c r="AQ577" s="93">
        <v>2760</v>
      </c>
      <c r="AR577" s="89">
        <v>2638</v>
      </c>
      <c r="AS577" s="89">
        <v>2519</v>
      </c>
      <c r="AT577" s="89">
        <v>2403.2661665790283</v>
      </c>
      <c r="AU577" s="89">
        <v>2303.3907208203486</v>
      </c>
      <c r="AV577" s="89">
        <v>2199.215550077186</v>
      </c>
      <c r="AW577" s="89">
        <v>2112.3407356497819</v>
      </c>
      <c r="AX577" s="89">
        <v>2021.7866711196828</v>
      </c>
      <c r="AY577" s="89">
        <v>1946.9082058985955</v>
      </c>
      <c r="AZ577" s="89">
        <v>1869.218059325432</v>
      </c>
      <c r="BA577" s="89">
        <v>1803.8189308039925</v>
      </c>
      <c r="BB577" s="89">
        <v>1734.5763812991834</v>
      </c>
      <c r="BC577" s="89">
        <v>1678.475103024484</v>
      </c>
      <c r="BD577" s="89">
        <v>1620.4831625963659</v>
      </c>
      <c r="BE577" s="89">
        <v>1572.6924474951149</v>
      </c>
      <c r="BF577" s="89">
        <v>1522.1456787703564</v>
      </c>
      <c r="BG577" s="89">
        <v>1480.981591974338</v>
      </c>
      <c r="BH577" s="89">
        <v>1437.5188728250444</v>
      </c>
      <c r="BI577" s="89">
        <v>1401.8947401415394</v>
      </c>
      <c r="BJ577" s="89">
        <v>1363.9238884337899</v>
      </c>
      <c r="BK577" s="89">
        <v>1332.7311114461834</v>
      </c>
      <c r="BL577" s="89">
        <v>1299.0571616839311</v>
      </c>
      <c r="BM577" s="89">
        <v>1271.7471530060466</v>
      </c>
    </row>
    <row r="578" spans="2:108" ht="12.75" customHeight="1" x14ac:dyDescent="0.4">
      <c r="B578" s="96" t="s">
        <v>52</v>
      </c>
      <c r="C578" s="89" t="s">
        <v>32</v>
      </c>
      <c r="D578" s="89" t="s">
        <v>32</v>
      </c>
      <c r="E578" s="89" t="s">
        <v>32</v>
      </c>
      <c r="F578" s="89" t="s">
        <v>32</v>
      </c>
      <c r="G578" s="89">
        <v>2940.105328524684</v>
      </c>
      <c r="H578" s="89">
        <v>2994</v>
      </c>
      <c r="I578" s="89">
        <v>2993</v>
      </c>
      <c r="J578" s="89">
        <v>3022</v>
      </c>
      <c r="K578" s="89">
        <v>3061</v>
      </c>
      <c r="L578" s="89">
        <v>3122</v>
      </c>
      <c r="M578" s="89">
        <v>3108</v>
      </c>
      <c r="N578" s="89">
        <v>3075</v>
      </c>
      <c r="O578" s="89">
        <v>3025</v>
      </c>
      <c r="P578" s="89">
        <v>3004</v>
      </c>
      <c r="Q578" s="89">
        <v>2942</v>
      </c>
      <c r="R578" s="89">
        <v>2904</v>
      </c>
      <c r="S578" s="89">
        <v>2823</v>
      </c>
      <c r="T578" s="89">
        <v>2786</v>
      </c>
      <c r="U578" s="89">
        <v>2747</v>
      </c>
      <c r="V578" s="89">
        <v>2712</v>
      </c>
      <c r="W578" s="89">
        <v>2633</v>
      </c>
      <c r="X578" s="89">
        <v>2550</v>
      </c>
      <c r="Y578" s="89">
        <v>2474</v>
      </c>
      <c r="Z578" s="89">
        <v>2395</v>
      </c>
      <c r="AA578" s="89">
        <v>2318</v>
      </c>
      <c r="AB578" s="89">
        <v>2239</v>
      </c>
      <c r="AC578" s="89">
        <v>2144</v>
      </c>
      <c r="AD578" s="89">
        <v>2072</v>
      </c>
      <c r="AE578" s="89">
        <v>1983</v>
      </c>
      <c r="AF578" s="89">
        <v>1930</v>
      </c>
      <c r="AG578" s="89">
        <v>1873</v>
      </c>
      <c r="AH578" s="89">
        <v>1791</v>
      </c>
      <c r="AI578" s="89">
        <v>1723</v>
      </c>
      <c r="AJ578" s="89">
        <v>1627</v>
      </c>
      <c r="AK578" s="89">
        <v>1550</v>
      </c>
      <c r="AL578" s="89">
        <v>1455</v>
      </c>
      <c r="AM578" s="89">
        <v>1389</v>
      </c>
      <c r="AN578" s="89">
        <v>1315</v>
      </c>
      <c r="AO578" s="89">
        <v>1233</v>
      </c>
      <c r="AP578" s="89">
        <v>1173</v>
      </c>
      <c r="AQ578" s="93">
        <v>1129</v>
      </c>
      <c r="AR578" s="89">
        <v>1073</v>
      </c>
      <c r="AS578" s="89">
        <v>1022</v>
      </c>
      <c r="AT578" s="89">
        <v>962.66486797895311</v>
      </c>
      <c r="AU578" s="89">
        <v>909.51375639653884</v>
      </c>
      <c r="AV578" s="89">
        <v>854.44450726720459</v>
      </c>
      <c r="AW578" s="89">
        <v>807.38701497553257</v>
      </c>
      <c r="AX578" s="89">
        <v>759.33493269678502</v>
      </c>
      <c r="AY578" s="89">
        <v>718.13127612344567</v>
      </c>
      <c r="AZ578" s="89">
        <v>675.78990343599605</v>
      </c>
      <c r="BA578" s="89">
        <v>640.29671372656867</v>
      </c>
      <c r="BB578" s="89">
        <v>604.60866150967263</v>
      </c>
      <c r="BC578" s="89">
        <v>574.76856064140475</v>
      </c>
      <c r="BD578" s="89">
        <v>544.62771486809891</v>
      </c>
      <c r="BE578" s="89">
        <v>519.94600733111918</v>
      </c>
      <c r="BF578" s="89">
        <v>495.07765211491841</v>
      </c>
      <c r="BG578" s="89">
        <v>473.76946540383352</v>
      </c>
      <c r="BH578" s="89">
        <v>451.49881726407409</v>
      </c>
      <c r="BI578" s="89">
        <v>432.52362800583859</v>
      </c>
      <c r="BJ578" s="89">
        <v>412.747649490301</v>
      </c>
      <c r="BK578" s="89">
        <v>396.2765059667837</v>
      </c>
      <c r="BL578" s="89">
        <v>379.50411659654571</v>
      </c>
      <c r="BM578" s="89">
        <v>365.04455605085127</v>
      </c>
    </row>
    <row r="579" spans="2:108" ht="12.75" customHeight="1" x14ac:dyDescent="0.4">
      <c r="B579" s="96" t="s">
        <v>53</v>
      </c>
      <c r="C579" s="89" t="s">
        <v>32</v>
      </c>
      <c r="D579" s="89" t="s">
        <v>32</v>
      </c>
      <c r="E579" s="89" t="s">
        <v>32</v>
      </c>
      <c r="F579" s="89" t="s">
        <v>32</v>
      </c>
      <c r="G579" s="89">
        <v>79.00283025627553</v>
      </c>
      <c r="H579" s="89">
        <v>86</v>
      </c>
      <c r="I579" s="89">
        <v>85</v>
      </c>
      <c r="J579" s="89">
        <v>92</v>
      </c>
      <c r="K579" s="89">
        <v>93</v>
      </c>
      <c r="L579" s="89">
        <v>88</v>
      </c>
      <c r="M579" s="89">
        <v>88</v>
      </c>
      <c r="N579" s="89">
        <v>91</v>
      </c>
      <c r="O579" s="89">
        <v>91</v>
      </c>
      <c r="P579" s="89">
        <v>82</v>
      </c>
      <c r="Q579" s="89">
        <v>84</v>
      </c>
      <c r="R579" s="89">
        <v>92</v>
      </c>
      <c r="S579" s="89">
        <v>90</v>
      </c>
      <c r="T579" s="89">
        <v>91</v>
      </c>
      <c r="U579" s="89">
        <v>88</v>
      </c>
      <c r="V579" s="89">
        <v>91</v>
      </c>
      <c r="W579" s="89">
        <v>89</v>
      </c>
      <c r="X579" s="89">
        <v>87</v>
      </c>
      <c r="Y579" s="89">
        <v>81</v>
      </c>
      <c r="Z579" s="89">
        <v>78</v>
      </c>
      <c r="AA579" s="89">
        <v>75</v>
      </c>
      <c r="AB579" s="89">
        <v>75</v>
      </c>
      <c r="AC579" s="89">
        <v>73</v>
      </c>
      <c r="AD579" s="89">
        <v>74</v>
      </c>
      <c r="AE579" s="89">
        <v>76</v>
      </c>
      <c r="AF579" s="89">
        <v>75</v>
      </c>
      <c r="AG579" s="89">
        <v>75</v>
      </c>
      <c r="AH579" s="89">
        <v>73</v>
      </c>
      <c r="AI579" s="89">
        <v>75</v>
      </c>
      <c r="AJ579" s="89">
        <v>73</v>
      </c>
      <c r="AK579" s="89">
        <v>76</v>
      </c>
      <c r="AL579" s="89">
        <v>75</v>
      </c>
      <c r="AM579" s="89">
        <v>68</v>
      </c>
      <c r="AN579" s="89">
        <v>71</v>
      </c>
      <c r="AO579" s="89">
        <v>70</v>
      </c>
      <c r="AP579" s="89">
        <v>68</v>
      </c>
      <c r="AQ579" s="93">
        <v>67</v>
      </c>
      <c r="AR579" s="89">
        <v>66</v>
      </c>
      <c r="AS579" s="89">
        <v>61</v>
      </c>
      <c r="AT579" s="89">
        <v>59.545462525537538</v>
      </c>
      <c r="AU579" s="89">
        <v>58.585850940368729</v>
      </c>
      <c r="AV579" s="89">
        <v>57.620825755225432</v>
      </c>
      <c r="AW579" s="89">
        <v>56.852619301642655</v>
      </c>
      <c r="AX579" s="89">
        <v>56.063871775078191</v>
      </c>
      <c r="AY579" s="89">
        <v>55.483988634561825</v>
      </c>
      <c r="AZ579" s="89">
        <v>54.804988243367674</v>
      </c>
      <c r="BA579" s="89">
        <v>54.443544534890897</v>
      </c>
      <c r="BB579" s="89">
        <v>54.028198771199833</v>
      </c>
      <c r="BC579" s="89">
        <v>53.883163815729013</v>
      </c>
      <c r="BD579" s="89">
        <v>53.695446449563612</v>
      </c>
      <c r="BE579" s="89">
        <v>53.462646167714951</v>
      </c>
      <c r="BF579" s="89">
        <v>53.003113866791495</v>
      </c>
      <c r="BG579" s="89">
        <v>52.561275291820863</v>
      </c>
      <c r="BH579" s="89">
        <v>51.869313065517616</v>
      </c>
      <c r="BI579" s="89">
        <v>51.307677556969679</v>
      </c>
      <c r="BJ579" s="89">
        <v>50.630248543958402</v>
      </c>
      <c r="BK579" s="89">
        <v>50.000521169409957</v>
      </c>
      <c r="BL579" s="89">
        <v>49.18076820633145</v>
      </c>
      <c r="BM579" s="89">
        <v>48.501074163409584</v>
      </c>
    </row>
    <row r="580" spans="2:108" ht="12.75" customHeight="1" x14ac:dyDescent="0.4">
      <c r="B580" s="96" t="s">
        <v>54</v>
      </c>
      <c r="C580" s="89" t="s">
        <v>32</v>
      </c>
      <c r="D580" s="89" t="s">
        <v>32</v>
      </c>
      <c r="E580" s="89" t="s">
        <v>32</v>
      </c>
      <c r="F580" s="89" t="s">
        <v>32</v>
      </c>
      <c r="G580" s="89">
        <v>665.02382430915475</v>
      </c>
      <c r="H580" s="89">
        <v>597</v>
      </c>
      <c r="I580" s="89">
        <v>586</v>
      </c>
      <c r="J580" s="89">
        <v>605</v>
      </c>
      <c r="K580" s="89">
        <v>617</v>
      </c>
      <c r="L580" s="89">
        <v>624</v>
      </c>
      <c r="M580" s="89">
        <v>628</v>
      </c>
      <c r="N580" s="89">
        <v>625</v>
      </c>
      <c r="O580" s="89">
        <v>624</v>
      </c>
      <c r="P580" s="89">
        <v>645</v>
      </c>
      <c r="Q580" s="89">
        <v>647</v>
      </c>
      <c r="R580" s="89">
        <v>647</v>
      </c>
      <c r="S580" s="89">
        <v>637</v>
      </c>
      <c r="T580" s="89">
        <v>634</v>
      </c>
      <c r="U580" s="89">
        <v>593</v>
      </c>
      <c r="V580" s="89">
        <v>579</v>
      </c>
      <c r="W580" s="89">
        <v>568</v>
      </c>
      <c r="X580" s="89">
        <v>544</v>
      </c>
      <c r="Y580" s="89">
        <v>525</v>
      </c>
      <c r="Z580" s="89">
        <v>518</v>
      </c>
      <c r="AA580" s="89">
        <v>507</v>
      </c>
      <c r="AB580" s="89">
        <v>490</v>
      </c>
      <c r="AC580" s="89">
        <v>481</v>
      </c>
      <c r="AD580" s="89">
        <v>468</v>
      </c>
      <c r="AE580" s="89">
        <v>456</v>
      </c>
      <c r="AF580" s="89">
        <v>434</v>
      </c>
      <c r="AG580" s="89">
        <v>419</v>
      </c>
      <c r="AH580" s="89">
        <v>416</v>
      </c>
      <c r="AI580" s="89">
        <v>402</v>
      </c>
      <c r="AJ580" s="89">
        <v>383</v>
      </c>
      <c r="AK580" s="89">
        <v>373</v>
      </c>
      <c r="AL580" s="89">
        <v>353</v>
      </c>
      <c r="AM580" s="89">
        <v>328</v>
      </c>
      <c r="AN580" s="89">
        <v>302</v>
      </c>
      <c r="AO580" s="89">
        <v>288</v>
      </c>
      <c r="AP580" s="89">
        <v>279</v>
      </c>
      <c r="AQ580" s="93">
        <v>264</v>
      </c>
      <c r="AR580" s="89">
        <v>249</v>
      </c>
      <c r="AS580" s="89">
        <v>231</v>
      </c>
      <c r="AT580" s="89">
        <v>219.88673214757651</v>
      </c>
      <c r="AU580" s="89">
        <v>210.4899832613128</v>
      </c>
      <c r="AV580" s="89">
        <v>200.40281683266534</v>
      </c>
      <c r="AW580" s="89">
        <v>191.37943533785707</v>
      </c>
      <c r="AX580" s="89">
        <v>181.28252527093983</v>
      </c>
      <c r="AY580" s="89">
        <v>173.45913627671834</v>
      </c>
      <c r="AZ580" s="89">
        <v>165.79847803360269</v>
      </c>
      <c r="BA580" s="89">
        <v>159.10699078311896</v>
      </c>
      <c r="BB580" s="89">
        <v>151.78471646390685</v>
      </c>
      <c r="BC580" s="89">
        <v>145.85497646737045</v>
      </c>
      <c r="BD580" s="89">
        <v>139.87501548922179</v>
      </c>
      <c r="BE580" s="89">
        <v>135.19910311214559</v>
      </c>
      <c r="BF580" s="89">
        <v>130.50760444925086</v>
      </c>
      <c r="BG580" s="89">
        <v>126.61991759402819</v>
      </c>
      <c r="BH580" s="89">
        <v>122.35343883017684</v>
      </c>
      <c r="BI580" s="89">
        <v>119.0105584778411</v>
      </c>
      <c r="BJ580" s="89">
        <v>115.71053757495493</v>
      </c>
      <c r="BK580" s="89">
        <v>112.86647462816258</v>
      </c>
      <c r="BL580" s="89">
        <v>109.55734736954761</v>
      </c>
      <c r="BM580" s="89">
        <v>106.79841083246112</v>
      </c>
      <c r="CK580" s="141"/>
      <c r="CL580" s="141"/>
      <c r="CM580" s="141"/>
      <c r="CN580" s="141"/>
      <c r="CO580" s="141"/>
      <c r="CP580" s="141"/>
      <c r="CQ580" s="141"/>
      <c r="CR580" s="141"/>
      <c r="CS580" s="141"/>
      <c r="CT580" s="141"/>
      <c r="CU580" s="141"/>
      <c r="CV580" s="141"/>
      <c r="CW580" s="141"/>
      <c r="CX580" s="141"/>
      <c r="CY580" s="141"/>
      <c r="CZ580" s="141"/>
      <c r="DA580" s="141"/>
      <c r="DB580" s="141"/>
      <c r="DC580" s="141"/>
      <c r="DD580" s="141"/>
    </row>
    <row r="581" spans="2:108" ht="12.75" customHeight="1" x14ac:dyDescent="0.4">
      <c r="B581" s="96" t="s">
        <v>58</v>
      </c>
      <c r="C581" s="89" t="s">
        <v>32</v>
      </c>
      <c r="D581" s="89" t="s">
        <v>32</v>
      </c>
      <c r="E581" s="89" t="s">
        <v>32</v>
      </c>
      <c r="F581" s="89" t="s">
        <v>32</v>
      </c>
      <c r="G581" s="89">
        <v>0</v>
      </c>
      <c r="H581" s="89">
        <v>0</v>
      </c>
      <c r="I581" s="89">
        <v>0</v>
      </c>
      <c r="J581" s="89">
        <v>0</v>
      </c>
      <c r="K581" s="89">
        <v>0</v>
      </c>
      <c r="L581" s="89">
        <v>0</v>
      </c>
      <c r="M581" s="89">
        <v>0</v>
      </c>
      <c r="N581" s="89">
        <v>0</v>
      </c>
      <c r="O581" s="89">
        <v>0</v>
      </c>
      <c r="P581" s="89">
        <v>0</v>
      </c>
      <c r="Q581" s="89">
        <v>0</v>
      </c>
      <c r="R581" s="89">
        <v>0</v>
      </c>
      <c r="S581" s="89">
        <v>42</v>
      </c>
      <c r="T581" s="89">
        <v>44</v>
      </c>
      <c r="U581" s="89">
        <v>43</v>
      </c>
      <c r="V581" s="89">
        <v>48</v>
      </c>
      <c r="W581" s="89">
        <v>51</v>
      </c>
      <c r="X581" s="89">
        <v>51</v>
      </c>
      <c r="Y581" s="89">
        <v>53</v>
      </c>
      <c r="Z581" s="89">
        <v>54</v>
      </c>
      <c r="AA581" s="89">
        <v>53</v>
      </c>
      <c r="AB581" s="89">
        <v>50</v>
      </c>
      <c r="AC581" s="89">
        <v>55</v>
      </c>
      <c r="AD581" s="89">
        <v>55</v>
      </c>
      <c r="AE581" s="89">
        <v>59</v>
      </c>
      <c r="AF581" s="89">
        <v>56</v>
      </c>
      <c r="AG581" s="89">
        <v>58</v>
      </c>
      <c r="AH581" s="89">
        <v>59</v>
      </c>
      <c r="AI581" s="89">
        <v>62</v>
      </c>
      <c r="AJ581" s="89">
        <v>59</v>
      </c>
      <c r="AK581" s="89">
        <v>60</v>
      </c>
      <c r="AL581" s="89">
        <v>63</v>
      </c>
      <c r="AM581" s="89">
        <v>64</v>
      </c>
      <c r="AN581" s="89">
        <v>60</v>
      </c>
      <c r="AO581" s="89">
        <v>58</v>
      </c>
      <c r="AP581" s="89">
        <v>59</v>
      </c>
      <c r="AQ581" s="93">
        <v>60</v>
      </c>
      <c r="AR581" s="89">
        <v>63</v>
      </c>
      <c r="AS581" s="89">
        <v>63</v>
      </c>
      <c r="AT581" s="89">
        <v>62.980862282556849</v>
      </c>
      <c r="AU581" s="89">
        <v>63.018024509154692</v>
      </c>
      <c r="AV581" s="89">
        <v>62.934357921995918</v>
      </c>
      <c r="AW581" s="89">
        <v>62.573794320021996</v>
      </c>
      <c r="AX581" s="89">
        <v>61.840327146843279</v>
      </c>
      <c r="AY581" s="89">
        <v>61.352888506426432</v>
      </c>
      <c r="AZ581" s="89">
        <v>60.869095625961293</v>
      </c>
      <c r="BA581" s="89">
        <v>60.655761745463835</v>
      </c>
      <c r="BB581" s="89">
        <v>60.464140978721055</v>
      </c>
      <c r="BC581" s="89">
        <v>60.288492411989054</v>
      </c>
      <c r="BD581" s="89">
        <v>59.992919199218854</v>
      </c>
      <c r="BE581" s="89">
        <v>59.775608882758952</v>
      </c>
      <c r="BF581" s="89">
        <v>59.432854293490635</v>
      </c>
      <c r="BG581" s="89">
        <v>59.315100554329284</v>
      </c>
      <c r="BH581" s="89">
        <v>59.23018273026733</v>
      </c>
      <c r="BI581" s="89">
        <v>59.133931020000375</v>
      </c>
      <c r="BJ581" s="89">
        <v>58.837923363122599</v>
      </c>
      <c r="BK581" s="89">
        <v>58.639857142526516</v>
      </c>
      <c r="BL581" s="89">
        <v>58.331014168256509</v>
      </c>
      <c r="BM581" s="89">
        <v>58.044677250578879</v>
      </c>
      <c r="CK581" s="141"/>
      <c r="CL581" s="141"/>
      <c r="CM581" s="141"/>
      <c r="CN581" s="141"/>
      <c r="CO581" s="141"/>
      <c r="CP581" s="141"/>
      <c r="CQ581" s="141"/>
      <c r="CR581" s="141"/>
      <c r="CS581" s="141"/>
      <c r="CT581" s="141"/>
      <c r="CU581" s="141"/>
      <c r="CV581" s="141"/>
      <c r="CW581" s="141"/>
      <c r="CX581" s="141"/>
      <c r="CY581" s="141"/>
      <c r="CZ581" s="141"/>
      <c r="DA581" s="141"/>
      <c r="DB581" s="141"/>
      <c r="DC581" s="141"/>
      <c r="DD581" s="141"/>
    </row>
    <row r="582" spans="2:108" s="104" customFormat="1" ht="12.75" customHeight="1" x14ac:dyDescent="0.4">
      <c r="B582" s="96" t="s">
        <v>59</v>
      </c>
      <c r="C582" s="96">
        <v>76000</v>
      </c>
      <c r="D582" s="96">
        <v>77543.000000000087</v>
      </c>
      <c r="E582" s="96">
        <v>79491</v>
      </c>
      <c r="F582" s="96">
        <v>81310</v>
      </c>
      <c r="G582" s="96">
        <v>83741</v>
      </c>
      <c r="H582" s="96">
        <v>85237</v>
      </c>
      <c r="I582" s="96">
        <v>86443</v>
      </c>
      <c r="J582" s="96">
        <v>87585</v>
      </c>
      <c r="K582" s="96">
        <v>88269</v>
      </c>
      <c r="L582" s="96">
        <v>88800</v>
      </c>
      <c r="M582" s="96">
        <v>88493</v>
      </c>
      <c r="N582" s="96">
        <v>87708</v>
      </c>
      <c r="O582" s="96">
        <v>87003</v>
      </c>
      <c r="P582" s="96">
        <v>85837</v>
      </c>
      <c r="Q582" s="96">
        <v>84471</v>
      </c>
      <c r="R582" s="96">
        <v>83638</v>
      </c>
      <c r="S582" s="96">
        <v>82550</v>
      </c>
      <c r="T582" s="96">
        <v>81465</v>
      </c>
      <c r="U582" s="96">
        <v>80521</v>
      </c>
      <c r="V582" s="96">
        <v>79286</v>
      </c>
      <c r="W582" s="96">
        <v>77584</v>
      </c>
      <c r="X582" s="96">
        <v>75864</v>
      </c>
      <c r="Y582" s="96">
        <v>73970</v>
      </c>
      <c r="Z582" s="96">
        <v>71978</v>
      </c>
      <c r="AA582" s="96">
        <v>69989</v>
      </c>
      <c r="AB582" s="96">
        <v>67852</v>
      </c>
      <c r="AC582" s="96">
        <v>65730</v>
      </c>
      <c r="AD582" s="96">
        <v>63549</v>
      </c>
      <c r="AE582" s="96">
        <v>61463</v>
      </c>
      <c r="AF582" s="96">
        <v>59060</v>
      </c>
      <c r="AG582" s="96">
        <v>56725</v>
      </c>
      <c r="AH582" s="96">
        <v>54528</v>
      </c>
      <c r="AI582" s="96">
        <v>52292</v>
      </c>
      <c r="AJ582" s="96">
        <v>49094</v>
      </c>
      <c r="AK582" s="96">
        <v>47036</v>
      </c>
      <c r="AL582" s="96">
        <v>44524</v>
      </c>
      <c r="AM582" s="96">
        <v>42464</v>
      </c>
      <c r="AN582" s="96">
        <v>40431</v>
      </c>
      <c r="AO582" s="96">
        <v>38403</v>
      </c>
      <c r="AP582" s="96">
        <v>36350</v>
      </c>
      <c r="AQ582" s="122">
        <v>34571</v>
      </c>
      <c r="AR582" s="96">
        <v>32849</v>
      </c>
      <c r="AS582" s="96">
        <v>30984</v>
      </c>
      <c r="AT582" s="96">
        <v>29181.53006380134</v>
      </c>
      <c r="AU582" s="96">
        <v>27615.664740874094</v>
      </c>
      <c r="AV582" s="96">
        <v>26008.614283577394</v>
      </c>
      <c r="AW582" s="96">
        <v>24646.46344099829</v>
      </c>
      <c r="AX582" s="96">
        <v>23245.48525700091</v>
      </c>
      <c r="AY582" s="96">
        <v>22079.172232883764</v>
      </c>
      <c r="AZ582" s="96">
        <v>20893.577454766859</v>
      </c>
      <c r="BA582" s="96">
        <v>19909.560644273039</v>
      </c>
      <c r="BB582" s="96">
        <v>18905.649796229947</v>
      </c>
      <c r="BC582" s="96">
        <v>18082.305942198913</v>
      </c>
      <c r="BD582" s="96">
        <v>17245.453055368733</v>
      </c>
      <c r="BE582" s="96">
        <v>16563.324140471883</v>
      </c>
      <c r="BF582" s="96">
        <v>15867.81177729157</v>
      </c>
      <c r="BG582" s="96">
        <v>15300.771179850028</v>
      </c>
      <c r="BH582" s="96">
        <v>14717.499166219684</v>
      </c>
      <c r="BI582" s="96">
        <v>14244.995246746856</v>
      </c>
      <c r="BJ582" s="96">
        <v>13756.129915150686</v>
      </c>
      <c r="BK582" s="96">
        <v>13356.79682008111</v>
      </c>
      <c r="BL582" s="96">
        <v>12937.255036854014</v>
      </c>
      <c r="BM582" s="96">
        <v>12588.331285825188</v>
      </c>
      <c r="BN582" s="134"/>
      <c r="BO582" s="96"/>
      <c r="BP582" s="96"/>
      <c r="BQ582" s="96"/>
      <c r="BR582" s="96"/>
      <c r="BS582" s="96"/>
      <c r="BT582" s="96"/>
      <c r="BU582" s="96"/>
      <c r="BV582" s="96"/>
      <c r="BW582" s="96"/>
      <c r="BX582" s="96"/>
      <c r="BY582" s="96"/>
      <c r="BZ582" s="96"/>
      <c r="CA582" s="96"/>
      <c r="CB582" s="96"/>
      <c r="CK582" s="266"/>
      <c r="CL582" s="266"/>
      <c r="CM582" s="266"/>
      <c r="CN582" s="266"/>
      <c r="CO582" s="266"/>
      <c r="CP582" s="266"/>
      <c r="CQ582" s="266"/>
      <c r="CR582" s="266"/>
      <c r="CS582" s="266"/>
      <c r="CT582" s="266"/>
      <c r="CU582" s="266"/>
      <c r="CV582" s="266"/>
      <c r="CW582" s="266"/>
      <c r="CX582" s="266"/>
      <c r="CY582" s="266"/>
      <c r="CZ582" s="266"/>
      <c r="DA582" s="266"/>
      <c r="DB582" s="266"/>
      <c r="DC582" s="266"/>
      <c r="DD582" s="266"/>
    </row>
    <row r="583" spans="2:108" s="141" customFormat="1" ht="12.75" customHeight="1" x14ac:dyDescent="0.4">
      <c r="B583" s="96" t="s">
        <v>12</v>
      </c>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93"/>
      <c r="AR583" s="89"/>
      <c r="AS583" s="89"/>
      <c r="AT583" s="89"/>
      <c r="AU583" s="89"/>
      <c r="AV583" s="89"/>
      <c r="AW583" s="89"/>
      <c r="AX583" s="89"/>
      <c r="AY583" s="89"/>
      <c r="AZ583" s="89"/>
      <c r="BA583" s="89"/>
      <c r="BB583" s="89"/>
      <c r="BC583" s="89"/>
      <c r="BD583" s="89"/>
      <c r="BE583" s="89"/>
      <c r="BF583" s="89"/>
      <c r="BG583" s="89"/>
      <c r="BH583" s="89"/>
      <c r="BI583" s="89"/>
      <c r="BJ583" s="89"/>
      <c r="BK583" s="89"/>
      <c r="BL583" s="89"/>
      <c r="BM583" s="369"/>
      <c r="BN583" s="366"/>
      <c r="BO583" s="144"/>
      <c r="BP583" s="144"/>
      <c r="BQ583" s="144"/>
      <c r="BR583" s="89"/>
      <c r="BS583" s="89"/>
      <c r="BT583" s="89"/>
      <c r="BU583" s="89"/>
      <c r="BV583" s="89"/>
      <c r="BW583" s="89"/>
      <c r="BX583" s="89"/>
      <c r="BY583" s="89"/>
      <c r="BZ583" s="89"/>
      <c r="CA583" s="89"/>
      <c r="CB583" s="89"/>
      <c r="CC583" s="94"/>
      <c r="CD583" s="94"/>
      <c r="CE583" s="94"/>
      <c r="CF583" s="94"/>
      <c r="CG583" s="94"/>
      <c r="CH583" s="94"/>
      <c r="CI583" s="94"/>
      <c r="CJ583" s="94"/>
    </row>
    <row r="584" spans="2:108" s="141" customFormat="1" ht="12.75" customHeight="1" x14ac:dyDescent="0.4">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93"/>
      <c r="AR584" s="89"/>
      <c r="AS584" s="89"/>
      <c r="AT584" s="89"/>
      <c r="AU584" s="89"/>
      <c r="AV584" s="89"/>
      <c r="AW584" s="89"/>
      <c r="AX584" s="89"/>
      <c r="AY584" s="89"/>
      <c r="AZ584" s="89"/>
      <c r="BA584" s="89"/>
      <c r="BB584" s="89"/>
      <c r="BC584" s="89"/>
      <c r="BD584" s="89"/>
      <c r="BE584" s="89"/>
      <c r="BF584" s="89"/>
      <c r="BG584" s="89"/>
      <c r="BH584" s="89"/>
      <c r="BI584" s="89"/>
      <c r="BJ584" s="89"/>
      <c r="BK584" s="89"/>
      <c r="BL584" s="89"/>
      <c r="BM584" s="369"/>
      <c r="BN584" s="366"/>
      <c r="BO584" s="144"/>
      <c r="BP584" s="144"/>
      <c r="BQ584" s="144"/>
      <c r="BR584" s="89"/>
      <c r="BS584" s="89"/>
      <c r="BT584" s="89"/>
      <c r="BU584" s="89"/>
      <c r="BV584" s="89"/>
      <c r="BW584" s="89"/>
      <c r="BX584" s="89"/>
      <c r="BY584" s="89"/>
      <c r="BZ584" s="89"/>
      <c r="CA584" s="89"/>
      <c r="CB584" s="89"/>
      <c r="CC584" s="94"/>
      <c r="CD584" s="94"/>
      <c r="CE584" s="94"/>
      <c r="CF584" s="94"/>
      <c r="CG584" s="94"/>
      <c r="CH584" s="94"/>
      <c r="CI584" s="94"/>
      <c r="CJ584" s="94"/>
    </row>
    <row r="585" spans="2:108" s="141" customFormat="1" ht="12.75" customHeight="1" x14ac:dyDescent="0.4">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93"/>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369"/>
      <c r="BN585" s="366"/>
      <c r="BO585" s="144"/>
      <c r="BP585" s="144"/>
      <c r="BQ585" s="144"/>
      <c r="BR585" s="89"/>
      <c r="BS585" s="89"/>
      <c r="BT585" s="89"/>
      <c r="BU585" s="89"/>
      <c r="BV585" s="89"/>
      <c r="BW585" s="89"/>
      <c r="BX585" s="89"/>
      <c r="BY585" s="89"/>
      <c r="BZ585" s="89"/>
      <c r="CA585" s="89"/>
      <c r="CB585" s="89"/>
      <c r="CC585" s="94"/>
      <c r="CD585" s="94"/>
      <c r="CE585" s="94"/>
      <c r="CF585" s="94"/>
      <c r="CG585" s="94"/>
      <c r="CH585" s="94"/>
      <c r="CI585" s="94"/>
      <c r="CJ585" s="94"/>
    </row>
    <row r="586" spans="2:108" s="141" customFormat="1" ht="12.75" customHeight="1" x14ac:dyDescent="0.4">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93"/>
      <c r="AR586" s="89"/>
      <c r="AS586" s="89"/>
      <c r="AT586" s="89"/>
      <c r="AU586" s="89"/>
      <c r="AV586" s="89"/>
      <c r="AW586" s="89"/>
      <c r="AX586" s="89"/>
      <c r="AY586" s="89"/>
      <c r="AZ586" s="89"/>
      <c r="BA586" s="89"/>
      <c r="BB586" s="89"/>
      <c r="BC586" s="89"/>
      <c r="BD586" s="89"/>
      <c r="BE586" s="89"/>
      <c r="BF586" s="89"/>
      <c r="BG586" s="89"/>
      <c r="BH586" s="89"/>
      <c r="BI586" s="89"/>
      <c r="BJ586" s="89"/>
      <c r="BK586" s="89"/>
      <c r="BL586" s="89"/>
      <c r="BM586" s="369"/>
      <c r="BN586" s="366"/>
      <c r="BO586" s="144"/>
      <c r="BP586" s="144"/>
      <c r="BQ586" s="144"/>
      <c r="BR586" s="89"/>
      <c r="BS586" s="89"/>
      <c r="BT586" s="89"/>
      <c r="BU586" s="89"/>
      <c r="BV586" s="89"/>
      <c r="BW586" s="89"/>
      <c r="BX586" s="89"/>
      <c r="BY586" s="89"/>
      <c r="BZ586" s="89"/>
      <c r="CA586" s="89"/>
      <c r="CB586" s="89"/>
      <c r="CC586" s="94"/>
      <c r="CD586" s="94"/>
      <c r="CE586" s="94"/>
      <c r="CF586" s="94"/>
      <c r="CG586" s="94"/>
      <c r="CH586" s="94"/>
      <c r="CI586" s="94"/>
      <c r="CJ586" s="94"/>
    </row>
    <row r="587" spans="2:108" s="141" customFormat="1" ht="12.75" customHeight="1" x14ac:dyDescent="0.4">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93"/>
      <c r="AR587" s="89"/>
      <c r="AS587" s="89"/>
      <c r="AT587" s="89"/>
      <c r="AU587" s="89"/>
      <c r="AV587" s="89"/>
      <c r="AW587" s="89"/>
      <c r="AX587" s="89"/>
      <c r="AY587" s="89"/>
      <c r="AZ587" s="89"/>
      <c r="BA587" s="89"/>
      <c r="BB587" s="89"/>
      <c r="BC587" s="89"/>
      <c r="BD587" s="89"/>
      <c r="BE587" s="89"/>
      <c r="BF587" s="89"/>
      <c r="BG587" s="89"/>
      <c r="BH587" s="89"/>
      <c r="BI587" s="89"/>
      <c r="BJ587" s="89"/>
      <c r="BK587" s="89"/>
      <c r="BL587" s="89"/>
      <c r="BM587" s="369"/>
      <c r="BN587" s="366"/>
      <c r="BO587" s="144"/>
      <c r="BP587" s="144"/>
      <c r="BQ587" s="144"/>
      <c r="BR587" s="89"/>
      <c r="BS587" s="89"/>
      <c r="BT587" s="89"/>
      <c r="BU587" s="89"/>
      <c r="BV587" s="89"/>
      <c r="BW587" s="89"/>
      <c r="BX587" s="89"/>
      <c r="BY587" s="89"/>
      <c r="BZ587" s="89"/>
      <c r="CA587" s="89"/>
      <c r="CB587" s="89"/>
      <c r="CC587" s="94"/>
      <c r="CD587" s="94"/>
      <c r="CE587" s="94"/>
      <c r="CF587" s="94"/>
      <c r="CG587" s="94"/>
      <c r="CH587" s="94"/>
      <c r="CI587" s="94"/>
      <c r="CJ587" s="94"/>
    </row>
    <row r="588" spans="2:108" s="141" customFormat="1" ht="12.75" customHeight="1" x14ac:dyDescent="0.4">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93"/>
      <c r="AR588" s="89"/>
      <c r="AS588" s="89"/>
      <c r="AT588" s="89"/>
      <c r="AU588" s="89"/>
      <c r="AV588" s="89"/>
      <c r="AW588" s="89"/>
      <c r="AX588" s="89"/>
      <c r="AY588" s="89"/>
      <c r="AZ588" s="89"/>
      <c r="BA588" s="89"/>
      <c r="BB588" s="89"/>
      <c r="BC588" s="89"/>
      <c r="BD588" s="89"/>
      <c r="BE588" s="89"/>
      <c r="BF588" s="89"/>
      <c r="BG588" s="89"/>
      <c r="BH588" s="89"/>
      <c r="BI588" s="89"/>
      <c r="BJ588" s="89"/>
      <c r="BK588" s="89"/>
      <c r="BL588" s="89"/>
      <c r="BM588" s="369"/>
      <c r="BN588" s="366"/>
      <c r="BO588" s="144"/>
      <c r="BP588" s="144"/>
      <c r="BQ588" s="144"/>
      <c r="BR588" s="89"/>
      <c r="BS588" s="89"/>
      <c r="BT588" s="89"/>
      <c r="BU588" s="89"/>
      <c r="BV588" s="89"/>
      <c r="BW588" s="89"/>
      <c r="BX588" s="89"/>
      <c r="BY588" s="89"/>
      <c r="BZ588" s="89"/>
      <c r="CA588" s="89"/>
      <c r="CB588" s="89"/>
      <c r="CC588" s="94"/>
      <c r="CD588" s="94"/>
      <c r="CE588" s="94"/>
      <c r="CF588" s="94"/>
      <c r="CG588" s="94"/>
      <c r="CH588" s="94"/>
      <c r="CI588" s="94"/>
      <c r="CJ588" s="94"/>
    </row>
    <row r="589" spans="2:108" s="141" customFormat="1" ht="12.75" customHeight="1" x14ac:dyDescent="0.4">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93"/>
      <c r="AR589" s="89"/>
      <c r="AS589" s="89"/>
      <c r="AT589" s="89"/>
      <c r="AU589" s="89"/>
      <c r="AV589" s="89"/>
      <c r="AW589" s="89"/>
      <c r="AX589" s="89"/>
      <c r="AY589" s="89"/>
      <c r="AZ589" s="89"/>
      <c r="BA589" s="89"/>
      <c r="BB589" s="89"/>
      <c r="BC589" s="89"/>
      <c r="BD589" s="89"/>
      <c r="BE589" s="89"/>
      <c r="BF589" s="89"/>
      <c r="BG589" s="89"/>
      <c r="BH589" s="89"/>
      <c r="BI589" s="89"/>
      <c r="BJ589" s="89"/>
      <c r="BK589" s="89"/>
      <c r="BL589" s="89"/>
      <c r="BM589" s="369"/>
      <c r="BN589" s="366"/>
      <c r="BO589" s="144"/>
      <c r="BP589" s="144"/>
      <c r="BQ589" s="144"/>
      <c r="BR589" s="89"/>
      <c r="BS589" s="89"/>
      <c r="BT589" s="89"/>
      <c r="BU589" s="89"/>
      <c r="BV589" s="89"/>
      <c r="BW589" s="89"/>
      <c r="BX589" s="89"/>
      <c r="BY589" s="89"/>
      <c r="BZ589" s="89"/>
      <c r="CA589" s="89"/>
      <c r="CB589" s="89"/>
      <c r="CC589" s="94"/>
      <c r="CD589" s="94"/>
      <c r="CE589" s="94"/>
      <c r="CF589" s="94"/>
      <c r="CG589" s="94"/>
      <c r="CH589" s="94"/>
      <c r="CI589" s="94"/>
      <c r="CJ589" s="94"/>
    </row>
    <row r="590" spans="2:108" s="141" customFormat="1" ht="12.75" customHeight="1" x14ac:dyDescent="0.4">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93"/>
      <c r="AR590" s="89"/>
      <c r="AS590" s="89"/>
      <c r="AT590" s="89"/>
      <c r="AU590" s="89"/>
      <c r="AV590" s="89"/>
      <c r="AW590" s="89"/>
      <c r="AX590" s="89"/>
      <c r="AY590" s="89"/>
      <c r="AZ590" s="89"/>
      <c r="BA590" s="89"/>
      <c r="BB590" s="89"/>
      <c r="BC590" s="89"/>
      <c r="BD590" s="89"/>
      <c r="BE590" s="89"/>
      <c r="BF590" s="89"/>
      <c r="BG590" s="89"/>
      <c r="BH590" s="89"/>
      <c r="BI590" s="89"/>
      <c r="BJ590" s="89"/>
      <c r="BK590" s="89"/>
      <c r="BL590" s="89"/>
      <c r="BM590" s="369"/>
      <c r="BN590" s="366"/>
      <c r="BO590" s="144"/>
      <c r="BP590" s="144"/>
      <c r="BQ590" s="144"/>
      <c r="BR590" s="89"/>
      <c r="BS590" s="89"/>
      <c r="BT590" s="89"/>
      <c r="BU590" s="89"/>
      <c r="BV590" s="89"/>
      <c r="BW590" s="89"/>
      <c r="BX590" s="89"/>
      <c r="BY590" s="89"/>
      <c r="BZ590" s="89"/>
      <c r="CA590" s="89"/>
      <c r="CB590" s="89"/>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row>
    <row r="591" spans="2:108" s="141" customFormat="1" ht="12.75" customHeight="1" x14ac:dyDescent="0.4">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93"/>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369"/>
      <c r="BN591" s="366"/>
      <c r="BO591" s="144"/>
      <c r="BP591" s="144"/>
      <c r="BQ591" s="144"/>
      <c r="BR591" s="89"/>
      <c r="BS591" s="89"/>
      <c r="BT591" s="89"/>
      <c r="BU591" s="89"/>
      <c r="BV591" s="89"/>
      <c r="BW591" s="89"/>
      <c r="BX591" s="89"/>
      <c r="BY591" s="89"/>
      <c r="BZ591" s="89"/>
      <c r="CA591" s="89"/>
      <c r="CB591" s="89"/>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row>
    <row r="593" spans="1:80" ht="12.75" customHeight="1" x14ac:dyDescent="0.4">
      <c r="A593" s="104" t="s">
        <v>26</v>
      </c>
    </row>
    <row r="594" spans="1:80" ht="12.75" customHeight="1" x14ac:dyDescent="0.4">
      <c r="B594" s="96" t="s">
        <v>55</v>
      </c>
      <c r="C594" s="89" t="s">
        <v>32</v>
      </c>
      <c r="D594" s="89" t="s">
        <v>32</v>
      </c>
      <c r="E594" s="89" t="s">
        <v>32</v>
      </c>
      <c r="F594" s="89" t="s">
        <v>32</v>
      </c>
      <c r="G594" s="89">
        <v>2731</v>
      </c>
      <c r="H594" s="89">
        <v>2661</v>
      </c>
      <c r="I594" s="89">
        <v>2584</v>
      </c>
      <c r="J594" s="89">
        <v>2473</v>
      </c>
      <c r="K594" s="89">
        <v>2410</v>
      </c>
      <c r="L594" s="89">
        <v>2427</v>
      </c>
      <c r="M594" s="89">
        <v>2368</v>
      </c>
      <c r="N594" s="89">
        <v>2344</v>
      </c>
      <c r="O594" s="89">
        <v>2297</v>
      </c>
      <c r="P594" s="89">
        <v>2241</v>
      </c>
      <c r="Q594" s="89">
        <v>2157</v>
      </c>
      <c r="R594" s="89">
        <v>2130</v>
      </c>
      <c r="S594" s="89">
        <v>2095</v>
      </c>
      <c r="T594" s="89">
        <v>2043</v>
      </c>
      <c r="U594" s="89">
        <v>1970</v>
      </c>
      <c r="V594" s="89">
        <v>1885</v>
      </c>
      <c r="W594" s="89">
        <v>1809</v>
      </c>
      <c r="X594" s="89">
        <v>1721</v>
      </c>
      <c r="Y594" s="89">
        <v>1651</v>
      </c>
      <c r="Z594" s="89">
        <v>1544</v>
      </c>
      <c r="AA594" s="89">
        <v>1492</v>
      </c>
      <c r="AB594" s="89">
        <v>1420</v>
      </c>
      <c r="AC594" s="89">
        <v>1348</v>
      </c>
      <c r="AD594" s="89">
        <v>1261</v>
      </c>
      <c r="AE594" s="89">
        <v>1189</v>
      </c>
      <c r="AF594" s="89">
        <v>1138</v>
      </c>
      <c r="AG594" s="89">
        <v>1096</v>
      </c>
      <c r="AH594" s="89">
        <v>1046</v>
      </c>
      <c r="AI594" s="89">
        <v>1003</v>
      </c>
      <c r="AJ594" s="89">
        <v>943</v>
      </c>
      <c r="AK594" s="89">
        <v>899</v>
      </c>
      <c r="AL594" s="89">
        <v>862</v>
      </c>
      <c r="AM594" s="89">
        <v>820</v>
      </c>
      <c r="AN594" s="89">
        <v>812</v>
      </c>
      <c r="AO594" s="89">
        <v>805</v>
      </c>
      <c r="AP594" s="89">
        <v>779</v>
      </c>
      <c r="AQ594" s="93">
        <v>783</v>
      </c>
      <c r="AR594" s="89">
        <v>784</v>
      </c>
      <c r="AS594" s="89">
        <v>763</v>
      </c>
      <c r="AT594" s="89">
        <v>746.32543931072712</v>
      </c>
      <c r="AU594" s="89">
        <v>732.76076650182688</v>
      </c>
      <c r="AV594" s="89">
        <v>719.69334908536132</v>
      </c>
      <c r="AW594" s="89">
        <v>712.35387073735035</v>
      </c>
      <c r="AX594" s="89">
        <v>706.7015529468739</v>
      </c>
      <c r="AY594" s="89">
        <v>704.44733811317997</v>
      </c>
      <c r="AZ594" s="89">
        <v>702.66171031129772</v>
      </c>
      <c r="BA594" s="89">
        <v>703.54157347964519</v>
      </c>
      <c r="BB594" s="89">
        <v>704.78196397334227</v>
      </c>
      <c r="BC594" s="89">
        <v>707.45352494790461</v>
      </c>
      <c r="BD594" s="89">
        <v>709.52822463149914</v>
      </c>
      <c r="BE594" s="89">
        <v>713.583069125816</v>
      </c>
      <c r="BF594" s="89">
        <v>717.58056727107714</v>
      </c>
      <c r="BG594" s="89">
        <v>722.57935200917007</v>
      </c>
      <c r="BH594" s="89">
        <v>726.86732703812777</v>
      </c>
      <c r="BI594" s="89">
        <v>731.17435008730979</v>
      </c>
      <c r="BJ594" s="89">
        <v>734.21090611449461</v>
      </c>
      <c r="BK594" s="89">
        <v>738.4747052810676</v>
      </c>
      <c r="BL594" s="89">
        <v>742.42195088686208</v>
      </c>
      <c r="BM594" s="89">
        <v>746.68531179456863</v>
      </c>
    </row>
    <row r="595" spans="1:80" ht="12.75" customHeight="1" x14ac:dyDescent="0.4">
      <c r="B595" s="96" t="s">
        <v>48</v>
      </c>
      <c r="C595" s="89" t="s">
        <v>32</v>
      </c>
      <c r="D595" s="89" t="s">
        <v>32</v>
      </c>
      <c r="E595" s="89" t="s">
        <v>32</v>
      </c>
      <c r="F595" s="89" t="s">
        <v>32</v>
      </c>
      <c r="G595" s="89">
        <v>1865</v>
      </c>
      <c r="H595" s="89">
        <v>1814</v>
      </c>
      <c r="I595" s="89">
        <v>1772</v>
      </c>
      <c r="J595" s="89">
        <v>1694</v>
      </c>
      <c r="K595" s="89">
        <v>1641</v>
      </c>
      <c r="L595" s="89">
        <v>1598</v>
      </c>
      <c r="M595" s="89">
        <v>1565</v>
      </c>
      <c r="N595" s="89">
        <v>1520</v>
      </c>
      <c r="O595" s="89">
        <v>1499</v>
      </c>
      <c r="P595" s="89">
        <v>1483</v>
      </c>
      <c r="Q595" s="89">
        <v>1454</v>
      </c>
      <c r="R595" s="89">
        <v>1440</v>
      </c>
      <c r="S595" s="89">
        <v>1398</v>
      </c>
      <c r="T595" s="89">
        <v>1366</v>
      </c>
      <c r="U595" s="89">
        <v>1309</v>
      </c>
      <c r="V595" s="89">
        <v>1268</v>
      </c>
      <c r="W595" s="89">
        <v>1203</v>
      </c>
      <c r="X595" s="89">
        <v>1153</v>
      </c>
      <c r="Y595" s="89">
        <v>1102</v>
      </c>
      <c r="Z595" s="89">
        <v>1053</v>
      </c>
      <c r="AA595" s="89">
        <v>996</v>
      </c>
      <c r="AB595" s="89">
        <v>950</v>
      </c>
      <c r="AC595" s="89">
        <v>904</v>
      </c>
      <c r="AD595" s="89">
        <v>850</v>
      </c>
      <c r="AE595" s="89">
        <v>811</v>
      </c>
      <c r="AF595" s="89">
        <v>790</v>
      </c>
      <c r="AG595" s="89">
        <v>738</v>
      </c>
      <c r="AH595" s="89">
        <v>702</v>
      </c>
      <c r="AI595" s="89">
        <v>679</v>
      </c>
      <c r="AJ595" s="89">
        <v>634</v>
      </c>
      <c r="AK595" s="89">
        <v>611</v>
      </c>
      <c r="AL595" s="89">
        <v>576</v>
      </c>
      <c r="AM595" s="89">
        <v>548</v>
      </c>
      <c r="AN595" s="89">
        <v>542</v>
      </c>
      <c r="AO595" s="89">
        <v>520</v>
      </c>
      <c r="AP595" s="89">
        <v>504</v>
      </c>
      <c r="AQ595" s="93">
        <v>504</v>
      </c>
      <c r="AR595" s="89">
        <v>494</v>
      </c>
      <c r="AS595" s="89">
        <v>483</v>
      </c>
      <c r="AT595" s="89">
        <v>470.42856573674254</v>
      </c>
      <c r="AU595" s="89">
        <v>461.72367960636285</v>
      </c>
      <c r="AV595" s="89">
        <v>453.60533802353069</v>
      </c>
      <c r="AW595" s="89">
        <v>447.50885549805975</v>
      </c>
      <c r="AX595" s="89">
        <v>440.95908084548512</v>
      </c>
      <c r="AY595" s="89">
        <v>438.89213053463919</v>
      </c>
      <c r="AZ595" s="89">
        <v>438.609536378185</v>
      </c>
      <c r="BA595" s="89">
        <v>440.22167368015602</v>
      </c>
      <c r="BB595" s="89">
        <v>441.84417191090142</v>
      </c>
      <c r="BC595" s="89">
        <v>444.21661286380942</v>
      </c>
      <c r="BD595" s="89">
        <v>445.65190413646576</v>
      </c>
      <c r="BE595" s="89">
        <v>447.28268225263463</v>
      </c>
      <c r="BF595" s="89">
        <v>448.15405553346898</v>
      </c>
      <c r="BG595" s="89">
        <v>450.75978954865269</v>
      </c>
      <c r="BH595" s="89">
        <v>453.6402556267966</v>
      </c>
      <c r="BI595" s="89">
        <v>456.91092349527503</v>
      </c>
      <c r="BJ595" s="89">
        <v>459.40969283267771</v>
      </c>
      <c r="BK595" s="89">
        <v>461.96081611685992</v>
      </c>
      <c r="BL595" s="89">
        <v>463.55207375183323</v>
      </c>
      <c r="BM595" s="89">
        <v>464.93466847064207</v>
      </c>
    </row>
    <row r="596" spans="1:80" ht="12.75" customHeight="1" x14ac:dyDescent="0.4">
      <c r="B596" s="96" t="s">
        <v>49</v>
      </c>
      <c r="C596" s="89" t="s">
        <v>32</v>
      </c>
      <c r="D596" s="89" t="s">
        <v>32</v>
      </c>
      <c r="E596" s="89" t="s">
        <v>32</v>
      </c>
      <c r="F596" s="89" t="s">
        <v>32</v>
      </c>
      <c r="G596" s="89">
        <v>1413</v>
      </c>
      <c r="H596" s="89">
        <v>1379</v>
      </c>
      <c r="I596" s="89">
        <v>1349</v>
      </c>
      <c r="J596" s="89">
        <v>1323</v>
      </c>
      <c r="K596" s="89">
        <v>1273</v>
      </c>
      <c r="L596" s="89">
        <v>1287</v>
      </c>
      <c r="M596" s="89">
        <v>1269</v>
      </c>
      <c r="N596" s="89">
        <v>1252</v>
      </c>
      <c r="O596" s="89">
        <v>1255</v>
      </c>
      <c r="P596" s="89">
        <v>1238</v>
      </c>
      <c r="Q596" s="89">
        <v>1205</v>
      </c>
      <c r="R596" s="89">
        <v>1196</v>
      </c>
      <c r="S596" s="89">
        <v>1190</v>
      </c>
      <c r="T596" s="89">
        <v>1178</v>
      </c>
      <c r="U596" s="89">
        <v>1156</v>
      </c>
      <c r="V596" s="89">
        <v>1151</v>
      </c>
      <c r="W596" s="89">
        <v>1115</v>
      </c>
      <c r="X596" s="89">
        <v>1075</v>
      </c>
      <c r="Y596" s="89">
        <v>1046</v>
      </c>
      <c r="Z596" s="89">
        <v>1041</v>
      </c>
      <c r="AA596" s="89">
        <v>1008</v>
      </c>
      <c r="AB596" s="89">
        <v>995</v>
      </c>
      <c r="AC596" s="89">
        <v>999</v>
      </c>
      <c r="AD596" s="89">
        <v>998</v>
      </c>
      <c r="AE596" s="89">
        <v>994</v>
      </c>
      <c r="AF596" s="89">
        <v>1003</v>
      </c>
      <c r="AG596" s="89">
        <v>1022</v>
      </c>
      <c r="AH596" s="89">
        <v>1024</v>
      </c>
      <c r="AI596" s="89">
        <v>1054</v>
      </c>
      <c r="AJ596" s="89">
        <v>1037</v>
      </c>
      <c r="AK596" s="89">
        <v>1062</v>
      </c>
      <c r="AL596" s="89">
        <v>1077</v>
      </c>
      <c r="AM596" s="89">
        <v>1075</v>
      </c>
      <c r="AN596" s="89">
        <v>1152</v>
      </c>
      <c r="AO596" s="89">
        <v>1231</v>
      </c>
      <c r="AP596" s="89">
        <v>1266</v>
      </c>
      <c r="AQ596" s="93">
        <v>1310</v>
      </c>
      <c r="AR596" s="89">
        <v>1333</v>
      </c>
      <c r="AS596" s="89">
        <v>1381</v>
      </c>
      <c r="AT596" s="89">
        <v>1403.7265726536484</v>
      </c>
      <c r="AU596" s="89">
        <v>1429.2723326429727</v>
      </c>
      <c r="AV596" s="89">
        <v>1455.0425799694347</v>
      </c>
      <c r="AW596" s="89">
        <v>1480.2365887121466</v>
      </c>
      <c r="AX596" s="89">
        <v>1501.8460610537666</v>
      </c>
      <c r="AY596" s="89">
        <v>1528.0304853405128</v>
      </c>
      <c r="AZ596" s="89">
        <v>1555.3189878265148</v>
      </c>
      <c r="BA596" s="89">
        <v>1582.0820602521392</v>
      </c>
      <c r="BB596" s="89">
        <v>1606.3640661614825</v>
      </c>
      <c r="BC596" s="89">
        <v>1632.2176736296558</v>
      </c>
      <c r="BD596" s="89">
        <v>1657.2489668276905</v>
      </c>
      <c r="BE596" s="89">
        <v>1683.750920202996</v>
      </c>
      <c r="BF596" s="89">
        <v>1708.900779783195</v>
      </c>
      <c r="BG596" s="89">
        <v>1734.5522330035224</v>
      </c>
      <c r="BH596" s="89">
        <v>1758.1691543220486</v>
      </c>
      <c r="BI596" s="89">
        <v>1780.9123342928785</v>
      </c>
      <c r="BJ596" s="89">
        <v>1800.4288552201554</v>
      </c>
      <c r="BK596" s="89">
        <v>1819.4167564009413</v>
      </c>
      <c r="BL596" s="89">
        <v>1835.0464857484437</v>
      </c>
      <c r="BM596" s="89">
        <v>1851.1678935536061</v>
      </c>
    </row>
    <row r="597" spans="1:80" ht="12.75" customHeight="1" x14ac:dyDescent="0.4">
      <c r="B597" s="96" t="s">
        <v>50</v>
      </c>
      <c r="C597" s="89" t="s">
        <v>32</v>
      </c>
      <c r="D597" s="89" t="s">
        <v>32</v>
      </c>
      <c r="E597" s="89" t="s">
        <v>32</v>
      </c>
      <c r="F597" s="89" t="s">
        <v>32</v>
      </c>
      <c r="G597" s="89">
        <v>642</v>
      </c>
      <c r="H597" s="89">
        <v>613</v>
      </c>
      <c r="I597" s="89">
        <v>611</v>
      </c>
      <c r="J597" s="89">
        <v>601</v>
      </c>
      <c r="K597" s="89">
        <v>597</v>
      </c>
      <c r="L597" s="89">
        <v>599</v>
      </c>
      <c r="M597" s="89">
        <v>602</v>
      </c>
      <c r="N597" s="89">
        <v>582</v>
      </c>
      <c r="O597" s="89">
        <v>571</v>
      </c>
      <c r="P597" s="89">
        <v>571</v>
      </c>
      <c r="Q597" s="89">
        <v>555</v>
      </c>
      <c r="R597" s="89">
        <v>554</v>
      </c>
      <c r="S597" s="89">
        <v>536</v>
      </c>
      <c r="T597" s="89">
        <v>518</v>
      </c>
      <c r="U597" s="89">
        <v>507</v>
      </c>
      <c r="V597" s="89">
        <v>491</v>
      </c>
      <c r="W597" s="89">
        <v>464</v>
      </c>
      <c r="X597" s="89">
        <v>443</v>
      </c>
      <c r="Y597" s="89">
        <v>419</v>
      </c>
      <c r="Z597" s="89">
        <v>396</v>
      </c>
      <c r="AA597" s="89">
        <v>371</v>
      </c>
      <c r="AB597" s="89">
        <v>361</v>
      </c>
      <c r="AC597" s="89">
        <v>343</v>
      </c>
      <c r="AD597" s="89">
        <v>325</v>
      </c>
      <c r="AE597" s="89">
        <v>322</v>
      </c>
      <c r="AF597" s="89">
        <v>300</v>
      </c>
      <c r="AG597" s="89">
        <v>288</v>
      </c>
      <c r="AH597" s="89">
        <v>281</v>
      </c>
      <c r="AI597" s="89">
        <v>277</v>
      </c>
      <c r="AJ597" s="89">
        <v>267</v>
      </c>
      <c r="AK597" s="89">
        <v>274</v>
      </c>
      <c r="AL597" s="89">
        <v>258</v>
      </c>
      <c r="AM597" s="89">
        <v>265</v>
      </c>
      <c r="AN597" s="89">
        <v>263</v>
      </c>
      <c r="AO597" s="89">
        <v>266</v>
      </c>
      <c r="AP597" s="89">
        <v>259</v>
      </c>
      <c r="AQ597" s="93">
        <v>269</v>
      </c>
      <c r="AR597" s="89">
        <v>273</v>
      </c>
      <c r="AS597" s="89">
        <v>273</v>
      </c>
      <c r="AT597" s="89">
        <v>271.04786874953965</v>
      </c>
      <c r="AU597" s="89">
        <v>270.73364156449935</v>
      </c>
      <c r="AV597" s="89">
        <v>270.53676765938485</v>
      </c>
      <c r="AW597" s="89">
        <v>270.14261921517874</v>
      </c>
      <c r="AX597" s="89">
        <v>268.7625332260784</v>
      </c>
      <c r="AY597" s="89">
        <v>268.00575239680956</v>
      </c>
      <c r="AZ597" s="89">
        <v>266.92690910072804</v>
      </c>
      <c r="BA597" s="89">
        <v>266.60346832424813</v>
      </c>
      <c r="BB597" s="89">
        <v>266.07687642141951</v>
      </c>
      <c r="BC597" s="89">
        <v>266.09434943362476</v>
      </c>
      <c r="BD597" s="89">
        <v>265.91265397772975</v>
      </c>
      <c r="BE597" s="89">
        <v>266.60551795993939</v>
      </c>
      <c r="BF597" s="89">
        <v>267.42395919183969</v>
      </c>
      <c r="BG597" s="89">
        <v>267.89155143912529</v>
      </c>
      <c r="BH597" s="89">
        <v>267.60423162245974</v>
      </c>
      <c r="BI597" s="89">
        <v>267.47030430340396</v>
      </c>
      <c r="BJ597" s="89">
        <v>266.80619993714078</v>
      </c>
      <c r="BK597" s="89">
        <v>265.93006222579345</v>
      </c>
      <c r="BL597" s="89">
        <v>264.39790930900546</v>
      </c>
      <c r="BM597" s="89">
        <v>263.03913032739138</v>
      </c>
    </row>
    <row r="598" spans="1:80" ht="12.75" customHeight="1" x14ac:dyDescent="0.4">
      <c r="B598" s="96" t="s">
        <v>51</v>
      </c>
      <c r="C598" s="89" t="s">
        <v>32</v>
      </c>
      <c r="D598" s="89" t="s">
        <v>32</v>
      </c>
      <c r="E598" s="89" t="s">
        <v>32</v>
      </c>
      <c r="F598" s="89" t="s">
        <v>32</v>
      </c>
      <c r="G598" s="89">
        <v>647</v>
      </c>
      <c r="H598" s="89">
        <v>638</v>
      </c>
      <c r="I598" s="89">
        <v>619</v>
      </c>
      <c r="J598" s="89">
        <v>601</v>
      </c>
      <c r="K598" s="89">
        <v>592</v>
      </c>
      <c r="L598" s="89">
        <v>585</v>
      </c>
      <c r="M598" s="89">
        <v>574</v>
      </c>
      <c r="N598" s="89">
        <v>559</v>
      </c>
      <c r="O598" s="89">
        <v>545</v>
      </c>
      <c r="P598" s="89">
        <v>529</v>
      </c>
      <c r="Q598" s="89">
        <v>500</v>
      </c>
      <c r="R598" s="89">
        <v>492</v>
      </c>
      <c r="S598" s="89">
        <v>480</v>
      </c>
      <c r="T598" s="89">
        <v>466</v>
      </c>
      <c r="U598" s="89">
        <v>459</v>
      </c>
      <c r="V598" s="89">
        <v>438</v>
      </c>
      <c r="W598" s="89">
        <v>426</v>
      </c>
      <c r="X598" s="89">
        <v>411</v>
      </c>
      <c r="Y598" s="89">
        <v>414</v>
      </c>
      <c r="Z598" s="89">
        <v>408</v>
      </c>
      <c r="AA598" s="89">
        <v>395</v>
      </c>
      <c r="AB598" s="89">
        <v>386</v>
      </c>
      <c r="AC598" s="89">
        <v>377</v>
      </c>
      <c r="AD598" s="89">
        <v>373</v>
      </c>
      <c r="AE598" s="89">
        <v>367</v>
      </c>
      <c r="AF598" s="89">
        <v>354</v>
      </c>
      <c r="AG598" s="89">
        <v>359</v>
      </c>
      <c r="AH598" s="89">
        <v>357</v>
      </c>
      <c r="AI598" s="89">
        <v>365</v>
      </c>
      <c r="AJ598" s="89">
        <v>364</v>
      </c>
      <c r="AK598" s="89">
        <v>373</v>
      </c>
      <c r="AL598" s="89">
        <v>363</v>
      </c>
      <c r="AM598" s="89">
        <v>349</v>
      </c>
      <c r="AN598" s="89">
        <v>348</v>
      </c>
      <c r="AO598" s="89">
        <v>347</v>
      </c>
      <c r="AP598" s="89">
        <v>340</v>
      </c>
      <c r="AQ598" s="93">
        <v>351</v>
      </c>
      <c r="AR598" s="89">
        <v>355</v>
      </c>
      <c r="AS598" s="89">
        <v>351</v>
      </c>
      <c r="AT598" s="89">
        <v>348.41074704251292</v>
      </c>
      <c r="AU598" s="89">
        <v>346.20043351330384</v>
      </c>
      <c r="AV598" s="89">
        <v>343.82471579229173</v>
      </c>
      <c r="AW598" s="89">
        <v>342.86350650232066</v>
      </c>
      <c r="AX598" s="89">
        <v>341.9095043009595</v>
      </c>
      <c r="AY598" s="89">
        <v>342.6750801955003</v>
      </c>
      <c r="AZ598" s="89">
        <v>343.79194698650878</v>
      </c>
      <c r="BA598" s="89">
        <v>345.88342746450718</v>
      </c>
      <c r="BB598" s="89">
        <v>347.79429451744397</v>
      </c>
      <c r="BC598" s="89">
        <v>350.14311345951967</v>
      </c>
      <c r="BD598" s="89">
        <v>352.04178159045256</v>
      </c>
      <c r="BE598" s="89">
        <v>353.70862974058349</v>
      </c>
      <c r="BF598" s="89">
        <v>354.50957545709696</v>
      </c>
      <c r="BG598" s="89">
        <v>355.50250306639964</v>
      </c>
      <c r="BH598" s="89">
        <v>355.94025917903389</v>
      </c>
      <c r="BI598" s="89">
        <v>357.0929644995116</v>
      </c>
      <c r="BJ598" s="89">
        <v>358.06048001356186</v>
      </c>
      <c r="BK598" s="89">
        <v>358.86039783923286</v>
      </c>
      <c r="BL598" s="89">
        <v>358.66413194964821</v>
      </c>
      <c r="BM598" s="89">
        <v>358.2479742281854</v>
      </c>
    </row>
    <row r="599" spans="1:80" ht="12.75" customHeight="1" x14ac:dyDescent="0.4">
      <c r="B599" s="96" t="s">
        <v>52</v>
      </c>
      <c r="C599" s="89" t="s">
        <v>32</v>
      </c>
      <c r="D599" s="89" t="s">
        <v>32</v>
      </c>
      <c r="E599" s="89" t="s">
        <v>32</v>
      </c>
      <c r="F599" s="89" t="s">
        <v>32</v>
      </c>
      <c r="G599" s="89">
        <v>106</v>
      </c>
      <c r="H599" s="89">
        <v>102</v>
      </c>
      <c r="I599" s="89">
        <v>101</v>
      </c>
      <c r="J599" s="89">
        <v>95</v>
      </c>
      <c r="K599" s="89">
        <v>98</v>
      </c>
      <c r="L599" s="89">
        <v>93</v>
      </c>
      <c r="M599" s="89">
        <v>91</v>
      </c>
      <c r="N599" s="89">
        <v>137</v>
      </c>
      <c r="O599" s="89">
        <v>153</v>
      </c>
      <c r="P599" s="89">
        <v>144</v>
      </c>
      <c r="Q599" s="89">
        <v>144</v>
      </c>
      <c r="R599" s="89">
        <v>145</v>
      </c>
      <c r="S599" s="89">
        <v>136</v>
      </c>
      <c r="T599" s="89">
        <v>130</v>
      </c>
      <c r="U599" s="89">
        <v>121</v>
      </c>
      <c r="V599" s="89">
        <v>112</v>
      </c>
      <c r="W599" s="89">
        <v>106</v>
      </c>
      <c r="X599" s="89">
        <v>107</v>
      </c>
      <c r="Y599" s="89">
        <v>100</v>
      </c>
      <c r="Z599" s="89">
        <v>98</v>
      </c>
      <c r="AA599" s="89">
        <v>99</v>
      </c>
      <c r="AB599" s="89">
        <v>98</v>
      </c>
      <c r="AC599" s="89">
        <v>97</v>
      </c>
      <c r="AD599" s="89">
        <v>98</v>
      </c>
      <c r="AE599" s="89">
        <v>96</v>
      </c>
      <c r="AF599" s="89">
        <v>94</v>
      </c>
      <c r="AG599" s="89">
        <v>100</v>
      </c>
      <c r="AH599" s="89">
        <v>102</v>
      </c>
      <c r="AI599" s="89">
        <v>97</v>
      </c>
      <c r="AJ599" s="89">
        <v>98</v>
      </c>
      <c r="AK599" s="89">
        <v>96</v>
      </c>
      <c r="AL599" s="89">
        <v>102</v>
      </c>
      <c r="AM599" s="89">
        <v>105</v>
      </c>
      <c r="AN599" s="89">
        <v>98</v>
      </c>
      <c r="AO599" s="89">
        <v>100</v>
      </c>
      <c r="AP599" s="89">
        <v>100</v>
      </c>
      <c r="AQ599" s="93">
        <v>96</v>
      </c>
      <c r="AR599" s="89">
        <v>101</v>
      </c>
      <c r="AS599" s="89">
        <v>112</v>
      </c>
      <c r="AT599" s="89">
        <v>111.67806004158884</v>
      </c>
      <c r="AU599" s="89">
        <v>111.06607725714379</v>
      </c>
      <c r="AV599" s="89">
        <v>110.1952498884326</v>
      </c>
      <c r="AW599" s="89">
        <v>109.88143945492369</v>
      </c>
      <c r="AX599" s="89">
        <v>109.59131837294184</v>
      </c>
      <c r="AY599" s="89">
        <v>109.46382409707817</v>
      </c>
      <c r="AZ599" s="89">
        <v>109.23740959231871</v>
      </c>
      <c r="BA599" s="89">
        <v>109.29920435898842</v>
      </c>
      <c r="BB599" s="89">
        <v>109.27406975092119</v>
      </c>
      <c r="BC599" s="89">
        <v>109.47771935664882</v>
      </c>
      <c r="BD599" s="89">
        <v>109.76098679707881</v>
      </c>
      <c r="BE599" s="89">
        <v>110.5489094165399</v>
      </c>
      <c r="BF599" s="89">
        <v>111.539074262022</v>
      </c>
      <c r="BG599" s="89">
        <v>112.49407261929174</v>
      </c>
      <c r="BH599" s="89">
        <v>113.136019431679</v>
      </c>
      <c r="BI599" s="89">
        <v>113.75006597393639</v>
      </c>
      <c r="BJ599" s="89">
        <v>114.17376375079658</v>
      </c>
      <c r="BK599" s="89">
        <v>114.42407369454632</v>
      </c>
      <c r="BL599" s="89">
        <v>114.33924104985566</v>
      </c>
      <c r="BM599" s="89">
        <v>113.90996335812915</v>
      </c>
    </row>
    <row r="600" spans="1:80" ht="12.75" customHeight="1" x14ac:dyDescent="0.4">
      <c r="B600" s="96" t="s">
        <v>53</v>
      </c>
      <c r="C600" s="89" t="s">
        <v>32</v>
      </c>
      <c r="D600" s="89" t="s">
        <v>32</v>
      </c>
      <c r="E600" s="89" t="s">
        <v>32</v>
      </c>
      <c r="F600" s="89" t="s">
        <v>32</v>
      </c>
      <c r="G600" s="89">
        <v>7</v>
      </c>
      <c r="H600" s="89">
        <v>9</v>
      </c>
      <c r="I600" s="89">
        <v>10</v>
      </c>
      <c r="J600" s="89">
        <v>7</v>
      </c>
      <c r="K600" s="89">
        <v>8</v>
      </c>
      <c r="L600" s="89">
        <v>8</v>
      </c>
      <c r="M600" s="89">
        <v>7</v>
      </c>
      <c r="N600" s="89">
        <v>6</v>
      </c>
      <c r="O600" s="89">
        <v>6</v>
      </c>
      <c r="P600" s="89">
        <v>6</v>
      </c>
      <c r="Q600" s="89">
        <v>5</v>
      </c>
      <c r="R600" s="89">
        <v>5</v>
      </c>
      <c r="S600" s="89">
        <v>5</v>
      </c>
      <c r="T600" s="89">
        <v>5</v>
      </c>
      <c r="U600" s="89">
        <v>5</v>
      </c>
      <c r="V600" s="89">
        <v>5</v>
      </c>
      <c r="W600" s="89">
        <v>5</v>
      </c>
      <c r="X600" s="89">
        <v>5</v>
      </c>
      <c r="Y600" s="89">
        <v>8</v>
      </c>
      <c r="Z600" s="89">
        <v>8</v>
      </c>
      <c r="AA600" s="89">
        <v>8</v>
      </c>
      <c r="AB600" s="89">
        <v>8</v>
      </c>
      <c r="AC600" s="89">
        <v>7</v>
      </c>
      <c r="AD600" s="89">
        <v>7</v>
      </c>
      <c r="AE600" s="89">
        <v>6</v>
      </c>
      <c r="AF600" s="89">
        <v>6</v>
      </c>
      <c r="AG600" s="89">
        <v>8</v>
      </c>
      <c r="AH600" s="89">
        <v>9</v>
      </c>
      <c r="AI600" s="89">
        <v>8</v>
      </c>
      <c r="AJ600" s="89">
        <v>7</v>
      </c>
      <c r="AK600" s="89">
        <v>11</v>
      </c>
      <c r="AL600" s="89">
        <v>11</v>
      </c>
      <c r="AM600" s="89">
        <v>11</v>
      </c>
      <c r="AN600" s="89">
        <v>12</v>
      </c>
      <c r="AO600" s="89">
        <v>14</v>
      </c>
      <c r="AP600" s="89">
        <v>13</v>
      </c>
      <c r="AQ600" s="93">
        <v>13</v>
      </c>
      <c r="AR600" s="89">
        <v>14</v>
      </c>
      <c r="AS600" s="89">
        <v>12</v>
      </c>
      <c r="AT600" s="89">
        <v>12.988923134680014</v>
      </c>
      <c r="AU600" s="89">
        <v>13.455271758964706</v>
      </c>
      <c r="AV600" s="89">
        <v>13.56712792719293</v>
      </c>
      <c r="AW600" s="89">
        <v>13.739202202631903</v>
      </c>
      <c r="AX600" s="89">
        <v>13.963028248171399</v>
      </c>
      <c r="AY600" s="89">
        <v>14.368192037694076</v>
      </c>
      <c r="AZ600" s="89">
        <v>14.886927148663863</v>
      </c>
      <c r="BA600" s="89">
        <v>15.232891308460761</v>
      </c>
      <c r="BB600" s="89">
        <v>15.448789300994415</v>
      </c>
      <c r="BC600" s="89">
        <v>15.714809713122177</v>
      </c>
      <c r="BD600" s="89">
        <v>15.964453858017484</v>
      </c>
      <c r="BE600" s="89">
        <v>16.25309682311228</v>
      </c>
      <c r="BF600" s="89">
        <v>16.554462091745538</v>
      </c>
      <c r="BG600" s="89">
        <v>16.761336840339567</v>
      </c>
      <c r="BH600" s="89">
        <v>16.853053756076893</v>
      </c>
      <c r="BI600" s="89">
        <v>16.972849029930519</v>
      </c>
      <c r="BJ600" s="89">
        <v>17.10228710811792</v>
      </c>
      <c r="BK600" s="89">
        <v>17.188897856801546</v>
      </c>
      <c r="BL600" s="89">
        <v>17.197721052366983</v>
      </c>
      <c r="BM600" s="89">
        <v>17.252934598575514</v>
      </c>
    </row>
    <row r="601" spans="1:80" ht="12.75" customHeight="1" x14ac:dyDescent="0.4">
      <c r="B601" s="96" t="s">
        <v>54</v>
      </c>
      <c r="C601" s="89" t="s">
        <v>32</v>
      </c>
      <c r="D601" s="89" t="s">
        <v>32</v>
      </c>
      <c r="E601" s="89" t="s">
        <v>32</v>
      </c>
      <c r="F601" s="89" t="s">
        <v>32</v>
      </c>
      <c r="G601" s="89">
        <v>51</v>
      </c>
      <c r="H601" s="89">
        <v>47</v>
      </c>
      <c r="I601" s="89">
        <v>49</v>
      </c>
      <c r="J601" s="89">
        <v>50</v>
      </c>
      <c r="K601" s="89">
        <v>44</v>
      </c>
      <c r="L601" s="89">
        <v>45</v>
      </c>
      <c r="M601" s="89">
        <v>50</v>
      </c>
      <c r="N601" s="89">
        <v>58</v>
      </c>
      <c r="O601" s="89">
        <v>59</v>
      </c>
      <c r="P601" s="89">
        <v>51</v>
      </c>
      <c r="Q601" s="89">
        <v>48</v>
      </c>
      <c r="R601" s="89">
        <v>52</v>
      </c>
      <c r="S601" s="89">
        <v>54</v>
      </c>
      <c r="T601" s="89">
        <v>47</v>
      </c>
      <c r="U601" s="89">
        <v>42</v>
      </c>
      <c r="V601" s="89">
        <v>36</v>
      </c>
      <c r="W601" s="89">
        <v>36</v>
      </c>
      <c r="X601" s="89">
        <v>37</v>
      </c>
      <c r="Y601" s="89">
        <v>35</v>
      </c>
      <c r="Z601" s="89">
        <v>38</v>
      </c>
      <c r="AA601" s="89">
        <v>38</v>
      </c>
      <c r="AB601" s="89">
        <v>37</v>
      </c>
      <c r="AC601" s="89">
        <v>40</v>
      </c>
      <c r="AD601" s="89">
        <v>43</v>
      </c>
      <c r="AE601" s="89">
        <v>43</v>
      </c>
      <c r="AF601" s="89">
        <v>46</v>
      </c>
      <c r="AG601" s="89">
        <v>43</v>
      </c>
      <c r="AH601" s="89">
        <v>45</v>
      </c>
      <c r="AI601" s="89">
        <v>47</v>
      </c>
      <c r="AJ601" s="89">
        <v>44</v>
      </c>
      <c r="AK601" s="89">
        <v>43</v>
      </c>
      <c r="AL601" s="89">
        <v>42</v>
      </c>
      <c r="AM601" s="89">
        <v>43</v>
      </c>
      <c r="AN601" s="89">
        <v>41</v>
      </c>
      <c r="AO601" s="89">
        <v>43</v>
      </c>
      <c r="AP601" s="89">
        <v>43</v>
      </c>
      <c r="AQ601" s="93">
        <v>42</v>
      </c>
      <c r="AR601" s="89">
        <v>42</v>
      </c>
      <c r="AS601" s="89">
        <v>43</v>
      </c>
      <c r="AT601" s="89">
        <v>41.639275639469297</v>
      </c>
      <c r="AU601" s="89">
        <v>40.535929726064815</v>
      </c>
      <c r="AV601" s="89">
        <v>39.477947586750091</v>
      </c>
      <c r="AW601" s="89">
        <v>38.412047890117805</v>
      </c>
      <c r="AX601" s="89">
        <v>37.230113391127723</v>
      </c>
      <c r="AY601" s="89">
        <v>36.175737922395093</v>
      </c>
      <c r="AZ601" s="89">
        <v>35.069774115279628</v>
      </c>
      <c r="BA601" s="89">
        <v>33.959237461932332</v>
      </c>
      <c r="BB601" s="89">
        <v>32.755570084881711</v>
      </c>
      <c r="BC601" s="89">
        <v>31.883454934058385</v>
      </c>
      <c r="BD601" s="89">
        <v>31.132002576788057</v>
      </c>
      <c r="BE601" s="89">
        <v>30.388059236709431</v>
      </c>
      <c r="BF601" s="89">
        <v>29.540226229159568</v>
      </c>
      <c r="BG601" s="89">
        <v>28.708343786804623</v>
      </c>
      <c r="BH601" s="89">
        <v>27.817934222876019</v>
      </c>
      <c r="BI601" s="89">
        <v>27.162088202273964</v>
      </c>
      <c r="BJ601" s="89">
        <v>26.564355112522868</v>
      </c>
      <c r="BK601" s="89">
        <v>25.839469746919708</v>
      </c>
      <c r="BL601" s="89">
        <v>24.942551592246591</v>
      </c>
      <c r="BM601" s="89">
        <v>24.057406793531282</v>
      </c>
    </row>
    <row r="602" spans="1:80" ht="12.75" customHeight="1" x14ac:dyDescent="0.4">
      <c r="B602" s="96" t="s">
        <v>58</v>
      </c>
      <c r="C602" s="89" t="s">
        <v>32</v>
      </c>
      <c r="D602" s="89" t="s">
        <v>32</v>
      </c>
      <c r="E602" s="89" t="s">
        <v>32</v>
      </c>
      <c r="F602" s="89" t="s">
        <v>32</v>
      </c>
      <c r="G602" s="89">
        <v>0</v>
      </c>
      <c r="H602" s="89">
        <v>0</v>
      </c>
      <c r="I602" s="89">
        <v>0</v>
      </c>
      <c r="J602" s="89">
        <v>0</v>
      </c>
      <c r="K602" s="89">
        <v>0</v>
      </c>
      <c r="L602" s="89">
        <v>0</v>
      </c>
      <c r="M602" s="89">
        <v>0</v>
      </c>
      <c r="N602" s="89">
        <v>0</v>
      </c>
      <c r="O602" s="89">
        <v>0</v>
      </c>
      <c r="P602" s="89">
        <v>0</v>
      </c>
      <c r="Q602" s="89">
        <v>0</v>
      </c>
      <c r="R602" s="89">
        <v>0</v>
      </c>
      <c r="S602" s="89">
        <v>2</v>
      </c>
      <c r="T602" s="89">
        <v>2</v>
      </c>
      <c r="U602" s="89">
        <v>3</v>
      </c>
      <c r="V602" s="89">
        <v>3</v>
      </c>
      <c r="W602" s="89">
        <v>3</v>
      </c>
      <c r="X602" s="89">
        <v>4</v>
      </c>
      <c r="Y602" s="89">
        <v>4</v>
      </c>
      <c r="Z602" s="89">
        <v>4</v>
      </c>
      <c r="AA602" s="89">
        <v>5</v>
      </c>
      <c r="AB602" s="89">
        <v>7</v>
      </c>
      <c r="AC602" s="89">
        <v>6</v>
      </c>
      <c r="AD602" s="89">
        <v>5</v>
      </c>
      <c r="AE602" s="89">
        <v>5</v>
      </c>
      <c r="AF602" s="89">
        <v>7</v>
      </c>
      <c r="AG602" s="89">
        <v>4</v>
      </c>
      <c r="AH602" s="89">
        <v>4</v>
      </c>
      <c r="AI602" s="89">
        <v>8</v>
      </c>
      <c r="AJ602" s="89">
        <v>11</v>
      </c>
      <c r="AK602" s="89">
        <v>11</v>
      </c>
      <c r="AL602" s="89">
        <v>9</v>
      </c>
      <c r="AM602" s="89">
        <v>9</v>
      </c>
      <c r="AN602" s="89">
        <v>9</v>
      </c>
      <c r="AO602" s="89">
        <v>12</v>
      </c>
      <c r="AP602" s="89">
        <v>13</v>
      </c>
      <c r="AQ602" s="93">
        <v>11</v>
      </c>
      <c r="AR602" s="89">
        <v>9</v>
      </c>
      <c r="AS602" s="89">
        <v>9</v>
      </c>
      <c r="AT602" s="89">
        <v>9.247707130565912</v>
      </c>
      <c r="AU602" s="89">
        <v>9.5244677004185458</v>
      </c>
      <c r="AV602" s="89">
        <v>9.8834977287418173</v>
      </c>
      <c r="AW602" s="89">
        <v>10.333518194796358</v>
      </c>
      <c r="AX602" s="89">
        <v>10.798549008263024</v>
      </c>
      <c r="AY602" s="89">
        <v>11.076673353191376</v>
      </c>
      <c r="AZ602" s="89">
        <v>11.176544119298589</v>
      </c>
      <c r="BA602" s="89">
        <v>11.210947997417504</v>
      </c>
      <c r="BB602" s="89">
        <v>11.183460026701681</v>
      </c>
      <c r="BC602" s="89">
        <v>11.264137606334591</v>
      </c>
      <c r="BD602" s="89">
        <v>11.404097543556734</v>
      </c>
      <c r="BE602" s="89">
        <v>11.539203752147298</v>
      </c>
      <c r="BF602" s="89">
        <v>11.626631087558019</v>
      </c>
      <c r="BG602" s="89">
        <v>11.715254922954534</v>
      </c>
      <c r="BH602" s="89">
        <v>11.776915753667717</v>
      </c>
      <c r="BI602" s="89">
        <v>11.799445053835409</v>
      </c>
      <c r="BJ602" s="89">
        <v>11.773622348680025</v>
      </c>
      <c r="BK602" s="89">
        <v>11.789441383614674</v>
      </c>
      <c r="BL602" s="89">
        <v>11.801523775334896</v>
      </c>
      <c r="BM602" s="89">
        <v>11.773567484482147</v>
      </c>
    </row>
    <row r="603" spans="1:80" s="104" customFormat="1" ht="12.75" customHeight="1" x14ac:dyDescent="0.4">
      <c r="B603" s="96" t="s">
        <v>59</v>
      </c>
      <c r="C603" s="96">
        <v>8355</v>
      </c>
      <c r="D603" s="96">
        <v>8113.5</v>
      </c>
      <c r="E603" s="96">
        <v>7872</v>
      </c>
      <c r="F603" s="96">
        <v>7667</v>
      </c>
      <c r="G603" s="96">
        <v>7462</v>
      </c>
      <c r="H603" s="96">
        <v>7263</v>
      </c>
      <c r="I603" s="96">
        <v>7095</v>
      </c>
      <c r="J603" s="96">
        <v>6844</v>
      </c>
      <c r="K603" s="96">
        <v>6663</v>
      </c>
      <c r="L603" s="96">
        <v>6642</v>
      </c>
      <c r="M603" s="96">
        <v>6526</v>
      </c>
      <c r="N603" s="96">
        <v>6458</v>
      </c>
      <c r="O603" s="96">
        <v>6385</v>
      </c>
      <c r="P603" s="96">
        <v>6263</v>
      </c>
      <c r="Q603" s="96">
        <v>6068</v>
      </c>
      <c r="R603" s="96">
        <v>6014</v>
      </c>
      <c r="S603" s="96">
        <v>5896</v>
      </c>
      <c r="T603" s="96">
        <v>5755</v>
      </c>
      <c r="U603" s="96">
        <v>5572</v>
      </c>
      <c r="V603" s="96">
        <v>5389</v>
      </c>
      <c r="W603" s="96">
        <v>5167</v>
      </c>
      <c r="X603" s="96">
        <v>4956</v>
      </c>
      <c r="Y603" s="96">
        <v>4779</v>
      </c>
      <c r="Z603" s="96">
        <v>4590</v>
      </c>
      <c r="AA603" s="96">
        <v>4412</v>
      </c>
      <c r="AB603" s="96">
        <v>4262</v>
      </c>
      <c r="AC603" s="96">
        <v>4121</v>
      </c>
      <c r="AD603" s="96">
        <v>3960</v>
      </c>
      <c r="AE603" s="96">
        <v>3833</v>
      </c>
      <c r="AF603" s="96">
        <v>3738</v>
      </c>
      <c r="AG603" s="96">
        <v>3658</v>
      </c>
      <c r="AH603" s="96">
        <v>3570</v>
      </c>
      <c r="AI603" s="96">
        <v>3538</v>
      </c>
      <c r="AJ603" s="96">
        <v>3405</v>
      </c>
      <c r="AK603" s="96">
        <v>3380</v>
      </c>
      <c r="AL603" s="96">
        <v>3300</v>
      </c>
      <c r="AM603" s="96">
        <v>3225</v>
      </c>
      <c r="AN603" s="96">
        <v>3277</v>
      </c>
      <c r="AO603" s="96">
        <v>3338</v>
      </c>
      <c r="AP603" s="96">
        <v>3317</v>
      </c>
      <c r="AQ603" s="122">
        <v>3379</v>
      </c>
      <c r="AR603" s="96">
        <v>3405</v>
      </c>
      <c r="AS603" s="96">
        <v>3427</v>
      </c>
      <c r="AT603" s="96">
        <v>3415.4931594394798</v>
      </c>
      <c r="AU603" s="96">
        <v>3415.2726002715567</v>
      </c>
      <c r="AV603" s="96">
        <v>3415.8265736611293</v>
      </c>
      <c r="AW603" s="96">
        <v>3425.4716484075402</v>
      </c>
      <c r="AX603" s="96">
        <v>3431.761741393675</v>
      </c>
      <c r="AY603" s="96">
        <v>3453.1352139909959</v>
      </c>
      <c r="AZ603" s="96">
        <v>3477.6797455787855</v>
      </c>
      <c r="BA603" s="96">
        <v>3508.0344843274879</v>
      </c>
      <c r="BB603" s="96">
        <v>3535.5232621480968</v>
      </c>
      <c r="BC603" s="96">
        <v>3568.4653959446705</v>
      </c>
      <c r="BD603" s="96">
        <v>3598.6450719392706</v>
      </c>
      <c r="BE603" s="96">
        <v>3633.6600885104917</v>
      </c>
      <c r="BF603" s="96">
        <v>3665.8293309071605</v>
      </c>
      <c r="BG603" s="96">
        <v>3700.9644372362636</v>
      </c>
      <c r="BH603" s="96">
        <v>3731.8051509527577</v>
      </c>
      <c r="BI603" s="96">
        <v>3763.2453249383516</v>
      </c>
      <c r="BJ603" s="96">
        <v>3788.530162438145</v>
      </c>
      <c r="BK603" s="96">
        <v>3813.8846205457826</v>
      </c>
      <c r="BL603" s="96">
        <v>3832.36358911561</v>
      </c>
      <c r="BM603" s="96">
        <v>3851.0688506091051</v>
      </c>
      <c r="BN603" s="134"/>
      <c r="BO603" s="96"/>
      <c r="BP603" s="96"/>
      <c r="BQ603" s="96"/>
      <c r="BR603" s="96"/>
      <c r="BS603" s="96"/>
      <c r="BT603" s="96"/>
      <c r="BU603" s="96"/>
      <c r="BV603" s="96"/>
      <c r="BW603" s="96"/>
      <c r="BX603" s="96"/>
      <c r="BY603" s="96"/>
      <c r="BZ603" s="96"/>
      <c r="CA603" s="96"/>
      <c r="CB603" s="96"/>
    </row>
    <row r="604" spans="1:80" ht="12.75" customHeight="1" x14ac:dyDescent="0.4">
      <c r="A604" s="94"/>
      <c r="B604" s="96" t="s">
        <v>12</v>
      </c>
    </row>
    <row r="605" spans="1:80" ht="12.75" customHeight="1" x14ac:dyDescent="0.4">
      <c r="A605" s="94"/>
    </row>
    <row r="606" spans="1:80" ht="12.75" customHeight="1" x14ac:dyDescent="0.4">
      <c r="A606" s="94"/>
    </row>
    <row r="607" spans="1:80" ht="12.75" customHeight="1" x14ac:dyDescent="0.4">
      <c r="A607" s="94"/>
    </row>
    <row r="608" spans="1:80" ht="12.75" customHeight="1" x14ac:dyDescent="0.4">
      <c r="A608" s="94"/>
    </row>
    <row r="609" spans="1:80" ht="12.75" customHeight="1" x14ac:dyDescent="0.4">
      <c r="A609" s="94"/>
    </row>
    <row r="610" spans="1:80" ht="12.75" customHeight="1" x14ac:dyDescent="0.4">
      <c r="A610" s="94"/>
    </row>
    <row r="611" spans="1:80" ht="12.75" customHeight="1" x14ac:dyDescent="0.4">
      <c r="A611" s="94"/>
    </row>
    <row r="612" spans="1:80" ht="12.75" customHeight="1" x14ac:dyDescent="0.4">
      <c r="A612" s="94"/>
    </row>
    <row r="614" spans="1:80" ht="12.75" customHeight="1" x14ac:dyDescent="0.4">
      <c r="A614" s="104" t="s">
        <v>27</v>
      </c>
    </row>
    <row r="615" spans="1:80" ht="12.75" customHeight="1" x14ac:dyDescent="0.4">
      <c r="B615" s="96" t="s">
        <v>55</v>
      </c>
      <c r="C615" s="89" t="s">
        <v>32</v>
      </c>
      <c r="D615" s="89" t="s">
        <v>32</v>
      </c>
      <c r="E615" s="89" t="s">
        <v>32</v>
      </c>
      <c r="F615" s="89" t="s">
        <v>32</v>
      </c>
      <c r="G615" s="89">
        <v>2404.3254806390469</v>
      </c>
      <c r="H615" s="89">
        <v>2402</v>
      </c>
      <c r="I615" s="89">
        <v>2375</v>
      </c>
      <c r="J615" s="89">
        <v>2355</v>
      </c>
      <c r="K615" s="89">
        <v>2351</v>
      </c>
      <c r="L615" s="89">
        <v>2353</v>
      </c>
      <c r="M615" s="89">
        <v>3129</v>
      </c>
      <c r="N615" s="89">
        <v>3179</v>
      </c>
      <c r="O615" s="89">
        <v>3252</v>
      </c>
      <c r="P615" s="89">
        <v>3250</v>
      </c>
      <c r="Q615" s="89">
        <v>3333</v>
      </c>
      <c r="R615" s="89">
        <v>2969</v>
      </c>
      <c r="S615" s="89">
        <v>2750</v>
      </c>
      <c r="T615" s="89">
        <v>2669</v>
      </c>
      <c r="U615" s="89">
        <v>2475</v>
      </c>
      <c r="V615" s="89">
        <v>2142</v>
      </c>
      <c r="W615" s="89">
        <v>2136</v>
      </c>
      <c r="X615" s="89">
        <v>2077</v>
      </c>
      <c r="Y615" s="89">
        <v>2037</v>
      </c>
      <c r="Z615" s="89">
        <v>1942</v>
      </c>
      <c r="AA615" s="89">
        <v>1884</v>
      </c>
      <c r="AB615" s="89">
        <v>1811</v>
      </c>
      <c r="AC615" s="89">
        <v>1794</v>
      </c>
      <c r="AD615" s="89">
        <v>1737</v>
      </c>
      <c r="AE615" s="89">
        <v>1552</v>
      </c>
      <c r="AF615" s="89">
        <v>1468</v>
      </c>
      <c r="AG615" s="89">
        <v>1382</v>
      </c>
      <c r="AH615" s="89">
        <v>1310</v>
      </c>
      <c r="AI615" s="89">
        <v>1263</v>
      </c>
      <c r="AJ615" s="89">
        <v>2264</v>
      </c>
      <c r="AK615" s="89">
        <v>2161</v>
      </c>
      <c r="AL615" s="89">
        <v>1207</v>
      </c>
      <c r="AM615" s="89">
        <v>1197</v>
      </c>
      <c r="AN615" s="89">
        <v>1232</v>
      </c>
      <c r="AO615" s="89">
        <v>1210</v>
      </c>
      <c r="AP615" s="89">
        <v>1179</v>
      </c>
      <c r="AQ615" s="93">
        <v>1191</v>
      </c>
      <c r="AR615" s="89">
        <v>1155</v>
      </c>
      <c r="AS615" s="89">
        <v>1102</v>
      </c>
      <c r="AT615" s="89">
        <v>1064.2389185913642</v>
      </c>
      <c r="AU615" s="89">
        <v>1030.9204443586916</v>
      </c>
      <c r="AV615" s="89">
        <v>996.33432194594616</v>
      </c>
      <c r="AW615" s="89">
        <v>967.20511353645759</v>
      </c>
      <c r="AX615" s="89">
        <v>937.45682393318589</v>
      </c>
      <c r="AY615" s="89">
        <v>911.43097350716914</v>
      </c>
      <c r="AZ615" s="89">
        <v>884.1384423061362</v>
      </c>
      <c r="BA615" s="89">
        <v>860.24482694389985</v>
      </c>
      <c r="BB615" s="89">
        <v>835.13866652904926</v>
      </c>
      <c r="BC615" s="89">
        <v>814.10359441171761</v>
      </c>
      <c r="BD615" s="89">
        <v>792.85000776382844</v>
      </c>
      <c r="BE615" s="89">
        <v>774.10120724142371</v>
      </c>
      <c r="BF615" s="89">
        <v>754.00066279092709</v>
      </c>
      <c r="BG615" s="89">
        <v>736.09408555177197</v>
      </c>
      <c r="BH615" s="89">
        <v>716.74411543299527</v>
      </c>
      <c r="BI615" s="89">
        <v>699.62623205520083</v>
      </c>
      <c r="BJ615" s="89">
        <v>681.51498264074087</v>
      </c>
      <c r="BK615" s="89">
        <v>665.75579473414018</v>
      </c>
      <c r="BL615" s="89">
        <v>649.22533336790525</v>
      </c>
      <c r="BM615" s="89">
        <v>634.16865994343664</v>
      </c>
    </row>
    <row r="616" spans="1:80" ht="12.75" customHeight="1" x14ac:dyDescent="0.4">
      <c r="B616" s="96" t="s">
        <v>48</v>
      </c>
      <c r="C616" s="89" t="s">
        <v>32</v>
      </c>
      <c r="D616" s="89" t="s">
        <v>32</v>
      </c>
      <c r="E616" s="89" t="s">
        <v>32</v>
      </c>
      <c r="F616" s="89" t="s">
        <v>32</v>
      </c>
      <c r="G616" s="89">
        <v>1697.2297590035203</v>
      </c>
      <c r="H616" s="89">
        <v>1737</v>
      </c>
      <c r="I616" s="89">
        <v>1766</v>
      </c>
      <c r="J616" s="89">
        <v>1851</v>
      </c>
      <c r="K616" s="89">
        <v>2140</v>
      </c>
      <c r="L616" s="89">
        <v>2204</v>
      </c>
      <c r="M616" s="89">
        <v>2549</v>
      </c>
      <c r="N616" s="89">
        <v>2679</v>
      </c>
      <c r="O616" s="89">
        <v>2767</v>
      </c>
      <c r="P616" s="89">
        <v>2703</v>
      </c>
      <c r="Q616" s="89">
        <v>2730</v>
      </c>
      <c r="R616" s="89">
        <v>2366</v>
      </c>
      <c r="S616" s="89">
        <v>2237</v>
      </c>
      <c r="T616" s="89">
        <v>2127</v>
      </c>
      <c r="U616" s="89">
        <v>1952</v>
      </c>
      <c r="V616" s="89">
        <v>1644</v>
      </c>
      <c r="W616" s="89">
        <v>1624</v>
      </c>
      <c r="X616" s="89">
        <v>1569</v>
      </c>
      <c r="Y616" s="89">
        <v>1556</v>
      </c>
      <c r="Z616" s="89">
        <v>1469</v>
      </c>
      <c r="AA616" s="89">
        <v>1402</v>
      </c>
      <c r="AB616" s="89">
        <v>1355</v>
      </c>
      <c r="AC616" s="89">
        <v>1315</v>
      </c>
      <c r="AD616" s="89">
        <v>1255</v>
      </c>
      <c r="AE616" s="89">
        <v>1091</v>
      </c>
      <c r="AF616" s="89">
        <v>1025</v>
      </c>
      <c r="AG616" s="89">
        <v>996</v>
      </c>
      <c r="AH616" s="89">
        <v>973</v>
      </c>
      <c r="AI616" s="89">
        <v>922</v>
      </c>
      <c r="AJ616" s="89">
        <v>1654</v>
      </c>
      <c r="AK616" s="89">
        <v>1554</v>
      </c>
      <c r="AL616" s="89">
        <v>884</v>
      </c>
      <c r="AM616" s="89">
        <v>857</v>
      </c>
      <c r="AN616" s="89">
        <v>866</v>
      </c>
      <c r="AO616" s="89">
        <v>852</v>
      </c>
      <c r="AP616" s="89">
        <v>825</v>
      </c>
      <c r="AQ616" s="93">
        <v>818</v>
      </c>
      <c r="AR616" s="89">
        <v>787</v>
      </c>
      <c r="AS616" s="89">
        <v>746</v>
      </c>
      <c r="AT616" s="89">
        <v>719.11681697346501</v>
      </c>
      <c r="AU616" s="89">
        <v>695.03902117923144</v>
      </c>
      <c r="AV616" s="89">
        <v>669.65894419684923</v>
      </c>
      <c r="AW616" s="89">
        <v>648.01447763599492</v>
      </c>
      <c r="AX616" s="89">
        <v>625.89910274759222</v>
      </c>
      <c r="AY616" s="89">
        <v>607.21474823657309</v>
      </c>
      <c r="AZ616" s="89">
        <v>588.10011220976446</v>
      </c>
      <c r="BA616" s="89">
        <v>571.09546500178055</v>
      </c>
      <c r="BB616" s="89">
        <v>553.02168949926454</v>
      </c>
      <c r="BC616" s="89">
        <v>537.98963578467317</v>
      </c>
      <c r="BD616" s="89">
        <v>523.0081210787323</v>
      </c>
      <c r="BE616" s="89">
        <v>510.04674183386527</v>
      </c>
      <c r="BF616" s="89">
        <v>496.53627850773978</v>
      </c>
      <c r="BG616" s="89">
        <v>484.04854545926509</v>
      </c>
      <c r="BH616" s="89">
        <v>470.39905980995474</v>
      </c>
      <c r="BI616" s="89">
        <v>459.11018993686122</v>
      </c>
      <c r="BJ616" s="89">
        <v>447.95523518921812</v>
      </c>
      <c r="BK616" s="89">
        <v>437.77032056256991</v>
      </c>
      <c r="BL616" s="89">
        <v>426.91904045147919</v>
      </c>
      <c r="BM616" s="89">
        <v>417.11628229145458</v>
      </c>
    </row>
    <row r="617" spans="1:80" ht="12.75" customHeight="1" x14ac:dyDescent="0.4">
      <c r="B617" s="96" t="s">
        <v>49</v>
      </c>
      <c r="C617" s="89" t="s">
        <v>32</v>
      </c>
      <c r="D617" s="89" t="s">
        <v>32</v>
      </c>
      <c r="E617" s="89" t="s">
        <v>32</v>
      </c>
      <c r="F617" s="89" t="s">
        <v>32</v>
      </c>
      <c r="G617" s="89">
        <v>1140.1543460601138</v>
      </c>
      <c r="H617" s="89">
        <v>1202</v>
      </c>
      <c r="I617" s="89">
        <v>1178</v>
      </c>
      <c r="J617" s="89">
        <v>1193</v>
      </c>
      <c r="K617" s="89">
        <v>1227</v>
      </c>
      <c r="L617" s="89">
        <v>1274</v>
      </c>
      <c r="M617" s="89">
        <v>1646</v>
      </c>
      <c r="N617" s="89">
        <v>1693</v>
      </c>
      <c r="O617" s="89">
        <v>1758</v>
      </c>
      <c r="P617" s="89">
        <v>1801</v>
      </c>
      <c r="Q617" s="89">
        <v>1907</v>
      </c>
      <c r="R617" s="89">
        <v>1621</v>
      </c>
      <c r="S617" s="89">
        <v>1609</v>
      </c>
      <c r="T617" s="89">
        <v>1564</v>
      </c>
      <c r="U617" s="89">
        <v>1457</v>
      </c>
      <c r="V617" s="89">
        <v>1313</v>
      </c>
      <c r="W617" s="89">
        <v>1338</v>
      </c>
      <c r="X617" s="89">
        <v>1303</v>
      </c>
      <c r="Y617" s="89">
        <v>1303</v>
      </c>
      <c r="Z617" s="89">
        <v>1263</v>
      </c>
      <c r="AA617" s="89">
        <v>1190</v>
      </c>
      <c r="AB617" s="89">
        <v>1143</v>
      </c>
      <c r="AC617" s="89">
        <v>1146</v>
      </c>
      <c r="AD617" s="89">
        <v>1115</v>
      </c>
      <c r="AE617" s="89">
        <v>994</v>
      </c>
      <c r="AF617" s="89">
        <v>959</v>
      </c>
      <c r="AG617" s="89">
        <v>942</v>
      </c>
      <c r="AH617" s="89">
        <v>907</v>
      </c>
      <c r="AI617" s="89">
        <v>855</v>
      </c>
      <c r="AJ617" s="89">
        <v>1680</v>
      </c>
      <c r="AK617" s="89">
        <v>1625</v>
      </c>
      <c r="AL617" s="89">
        <v>864</v>
      </c>
      <c r="AM617" s="89">
        <v>856</v>
      </c>
      <c r="AN617" s="89">
        <v>885</v>
      </c>
      <c r="AO617" s="89">
        <v>889</v>
      </c>
      <c r="AP617" s="89">
        <v>863</v>
      </c>
      <c r="AQ617" s="93">
        <v>866</v>
      </c>
      <c r="AR617" s="89">
        <v>838</v>
      </c>
      <c r="AS617" s="89">
        <v>811</v>
      </c>
      <c r="AT617" s="89">
        <v>799.72150411887924</v>
      </c>
      <c r="AU617" s="89">
        <v>789.02724955006227</v>
      </c>
      <c r="AV617" s="89">
        <v>776.75384546975511</v>
      </c>
      <c r="AW617" s="89">
        <v>765.94859293561251</v>
      </c>
      <c r="AX617" s="89">
        <v>754.10137366330946</v>
      </c>
      <c r="AY617" s="89">
        <v>742.65475108528676</v>
      </c>
      <c r="AZ617" s="89">
        <v>729.2271430820233</v>
      </c>
      <c r="BA617" s="89">
        <v>716.53444740461612</v>
      </c>
      <c r="BB617" s="89">
        <v>702.31090217074825</v>
      </c>
      <c r="BC617" s="89">
        <v>689.49038570700827</v>
      </c>
      <c r="BD617" s="89">
        <v>675.69796154424398</v>
      </c>
      <c r="BE617" s="89">
        <v>661.92573541108982</v>
      </c>
      <c r="BF617" s="89">
        <v>646.32897026476815</v>
      </c>
      <c r="BG617" s="89">
        <v>631.94784045823417</v>
      </c>
      <c r="BH617" s="89">
        <v>616.52200153231502</v>
      </c>
      <c r="BI617" s="89">
        <v>602.21714910195374</v>
      </c>
      <c r="BJ617" s="89">
        <v>587.05796344112377</v>
      </c>
      <c r="BK617" s="89">
        <v>572.68217274961728</v>
      </c>
      <c r="BL617" s="89">
        <v>556.80598824240622</v>
      </c>
      <c r="BM617" s="89">
        <v>542.21222269373595</v>
      </c>
    </row>
    <row r="618" spans="1:80" ht="12.75" customHeight="1" x14ac:dyDescent="0.4">
      <c r="B618" s="96" t="s">
        <v>50</v>
      </c>
      <c r="C618" s="89" t="s">
        <v>32</v>
      </c>
      <c r="D618" s="89" t="s">
        <v>32</v>
      </c>
      <c r="E618" s="89" t="s">
        <v>32</v>
      </c>
      <c r="F618" s="89" t="s">
        <v>32</v>
      </c>
      <c r="G618" s="89">
        <v>567.07676685621448</v>
      </c>
      <c r="H618" s="89">
        <v>570</v>
      </c>
      <c r="I618" s="89">
        <v>571</v>
      </c>
      <c r="J618" s="89">
        <v>558</v>
      </c>
      <c r="K618" s="89">
        <v>602</v>
      </c>
      <c r="L618" s="89">
        <v>593</v>
      </c>
      <c r="M618" s="89">
        <v>836</v>
      </c>
      <c r="N618" s="89">
        <v>938</v>
      </c>
      <c r="O618" s="89">
        <v>966</v>
      </c>
      <c r="P618" s="89">
        <v>940</v>
      </c>
      <c r="Q618" s="89">
        <v>975</v>
      </c>
      <c r="R618" s="89">
        <v>840</v>
      </c>
      <c r="S618" s="89">
        <v>816</v>
      </c>
      <c r="T618" s="89">
        <v>806</v>
      </c>
      <c r="U618" s="89">
        <v>759</v>
      </c>
      <c r="V618" s="89">
        <v>677</v>
      </c>
      <c r="W618" s="89">
        <v>660</v>
      </c>
      <c r="X618" s="89">
        <v>654</v>
      </c>
      <c r="Y618" s="89">
        <v>634</v>
      </c>
      <c r="Z618" s="89">
        <v>591</v>
      </c>
      <c r="AA618" s="89">
        <v>576</v>
      </c>
      <c r="AB618" s="89">
        <v>538</v>
      </c>
      <c r="AC618" s="89">
        <v>519</v>
      </c>
      <c r="AD618" s="89">
        <v>490</v>
      </c>
      <c r="AE618" s="89">
        <v>434</v>
      </c>
      <c r="AF618" s="89">
        <v>409</v>
      </c>
      <c r="AG618" s="89">
        <v>390</v>
      </c>
      <c r="AH618" s="89">
        <v>392</v>
      </c>
      <c r="AI618" s="89">
        <v>360</v>
      </c>
      <c r="AJ618" s="89">
        <v>573</v>
      </c>
      <c r="AK618" s="89">
        <v>553</v>
      </c>
      <c r="AL618" s="89">
        <v>336</v>
      </c>
      <c r="AM618" s="89">
        <v>318</v>
      </c>
      <c r="AN618" s="89">
        <v>312</v>
      </c>
      <c r="AO618" s="89">
        <v>301</v>
      </c>
      <c r="AP618" s="89">
        <v>285</v>
      </c>
      <c r="AQ618" s="93">
        <v>284</v>
      </c>
      <c r="AR618" s="89">
        <v>280</v>
      </c>
      <c r="AS618" s="89">
        <v>266</v>
      </c>
      <c r="AT618" s="89">
        <v>254.93002364121088</v>
      </c>
      <c r="AU618" s="89">
        <v>245.30726244120135</v>
      </c>
      <c r="AV618" s="89">
        <v>235.49975168849608</v>
      </c>
      <c r="AW618" s="89">
        <v>226.8078623895384</v>
      </c>
      <c r="AX618" s="89">
        <v>217.74937802955162</v>
      </c>
      <c r="AY618" s="89">
        <v>209.78274848562967</v>
      </c>
      <c r="AZ618" s="89">
        <v>201.68928552016664</v>
      </c>
      <c r="BA618" s="89">
        <v>194.70335987802378</v>
      </c>
      <c r="BB618" s="89">
        <v>187.66792889499081</v>
      </c>
      <c r="BC618" s="89">
        <v>181.3807893020377</v>
      </c>
      <c r="BD618" s="89">
        <v>174.94536993719734</v>
      </c>
      <c r="BE618" s="89">
        <v>169.30578514005182</v>
      </c>
      <c r="BF618" s="89">
        <v>163.56048150021343</v>
      </c>
      <c r="BG618" s="89">
        <v>158.43712996122895</v>
      </c>
      <c r="BH618" s="89">
        <v>153.28766661615754</v>
      </c>
      <c r="BI618" s="89">
        <v>148.82221306652141</v>
      </c>
      <c r="BJ618" s="89">
        <v>144.3006890968586</v>
      </c>
      <c r="BK618" s="89">
        <v>140.18564713169542</v>
      </c>
      <c r="BL618" s="89">
        <v>135.89578195138813</v>
      </c>
      <c r="BM618" s="89">
        <v>131.85164053090932</v>
      </c>
    </row>
    <row r="619" spans="1:80" ht="12.75" customHeight="1" x14ac:dyDescent="0.4">
      <c r="B619" s="96" t="s">
        <v>51</v>
      </c>
      <c r="C619" s="89" t="s">
        <v>32</v>
      </c>
      <c r="D619" s="89" t="s">
        <v>32</v>
      </c>
      <c r="E619" s="89" t="s">
        <v>32</v>
      </c>
      <c r="F619" s="89" t="s">
        <v>32</v>
      </c>
      <c r="G619" s="89">
        <v>1170.1584077985378</v>
      </c>
      <c r="H619" s="89">
        <v>1214</v>
      </c>
      <c r="I619" s="89">
        <v>1244</v>
      </c>
      <c r="J619" s="89">
        <v>1251</v>
      </c>
      <c r="K619" s="89">
        <v>1281</v>
      </c>
      <c r="L619" s="89">
        <v>1231</v>
      </c>
      <c r="M619" s="89">
        <v>1307</v>
      </c>
      <c r="N619" s="89">
        <v>1339</v>
      </c>
      <c r="O619" s="89">
        <v>1385</v>
      </c>
      <c r="P619" s="89">
        <v>1460</v>
      </c>
      <c r="Q619" s="89">
        <v>1524</v>
      </c>
      <c r="R619" s="89">
        <v>1365</v>
      </c>
      <c r="S619" s="89">
        <v>1325</v>
      </c>
      <c r="T619" s="89">
        <v>1291</v>
      </c>
      <c r="U619" s="89">
        <v>1232</v>
      </c>
      <c r="V619" s="89">
        <v>1083</v>
      </c>
      <c r="W619" s="89">
        <v>1072</v>
      </c>
      <c r="X619" s="89">
        <v>1061</v>
      </c>
      <c r="Y619" s="89">
        <v>1049</v>
      </c>
      <c r="Z619" s="89">
        <v>995</v>
      </c>
      <c r="AA619" s="89">
        <v>972</v>
      </c>
      <c r="AB619" s="89">
        <v>935</v>
      </c>
      <c r="AC619" s="89">
        <v>910</v>
      </c>
      <c r="AD619" s="89">
        <v>856</v>
      </c>
      <c r="AE619" s="89">
        <v>762</v>
      </c>
      <c r="AF619" s="89">
        <v>739</v>
      </c>
      <c r="AG619" s="89">
        <v>700</v>
      </c>
      <c r="AH619" s="89">
        <v>682</v>
      </c>
      <c r="AI619" s="89">
        <v>658</v>
      </c>
      <c r="AJ619" s="89">
        <v>987</v>
      </c>
      <c r="AK619" s="89">
        <v>939</v>
      </c>
      <c r="AL619" s="89">
        <v>631</v>
      </c>
      <c r="AM619" s="89">
        <v>615</v>
      </c>
      <c r="AN619" s="89">
        <v>609</v>
      </c>
      <c r="AO619" s="89">
        <v>588</v>
      </c>
      <c r="AP619" s="89">
        <v>578</v>
      </c>
      <c r="AQ619" s="93">
        <v>568</v>
      </c>
      <c r="AR619" s="89">
        <v>554</v>
      </c>
      <c r="AS619" s="89">
        <v>525</v>
      </c>
      <c r="AT619" s="89">
        <v>506.67889664245564</v>
      </c>
      <c r="AU619" s="89">
        <v>490.27946026073528</v>
      </c>
      <c r="AV619" s="89">
        <v>472.86642224306803</v>
      </c>
      <c r="AW619" s="89">
        <v>457.11203534917416</v>
      </c>
      <c r="AX619" s="89">
        <v>440.02221952731838</v>
      </c>
      <c r="AY619" s="89">
        <v>425.46935556503212</v>
      </c>
      <c r="AZ619" s="89">
        <v>410.62495448745796</v>
      </c>
      <c r="BA619" s="89">
        <v>397.87031665354027</v>
      </c>
      <c r="BB619" s="89">
        <v>384.84924584255236</v>
      </c>
      <c r="BC619" s="89">
        <v>373.42931826352952</v>
      </c>
      <c r="BD619" s="89">
        <v>361.61046783522903</v>
      </c>
      <c r="BE619" s="89">
        <v>350.66856796485524</v>
      </c>
      <c r="BF619" s="89">
        <v>338.91196925011087</v>
      </c>
      <c r="BG619" s="89">
        <v>328.12621826205469</v>
      </c>
      <c r="BH619" s="89">
        <v>316.59859878253786</v>
      </c>
      <c r="BI619" s="89">
        <v>305.98509429353413</v>
      </c>
      <c r="BJ619" s="89">
        <v>294.89506089701325</v>
      </c>
      <c r="BK619" s="89">
        <v>285.984717287877</v>
      </c>
      <c r="BL619" s="89">
        <v>277.53771490586422</v>
      </c>
      <c r="BM619" s="89">
        <v>269.53808583006281</v>
      </c>
    </row>
    <row r="620" spans="1:80" ht="12.75" customHeight="1" x14ac:dyDescent="0.4">
      <c r="B620" s="96" t="s">
        <v>52</v>
      </c>
      <c r="C620" s="89" t="s">
        <v>32</v>
      </c>
      <c r="D620" s="89" t="s">
        <v>32</v>
      </c>
      <c r="E620" s="89" t="s">
        <v>32</v>
      </c>
      <c r="F620" s="89" t="s">
        <v>32</v>
      </c>
      <c r="G620" s="89">
        <v>126.017059301381</v>
      </c>
      <c r="H620" s="89">
        <v>127</v>
      </c>
      <c r="I620" s="89">
        <v>120</v>
      </c>
      <c r="J620" s="89">
        <v>113</v>
      </c>
      <c r="K620" s="89">
        <v>113</v>
      </c>
      <c r="L620" s="89">
        <v>132</v>
      </c>
      <c r="M620" s="89">
        <v>176</v>
      </c>
      <c r="N620" s="89">
        <v>195</v>
      </c>
      <c r="O620" s="89">
        <v>209</v>
      </c>
      <c r="P620" s="89">
        <v>216</v>
      </c>
      <c r="Q620" s="89">
        <v>232</v>
      </c>
      <c r="R620" s="89">
        <v>186</v>
      </c>
      <c r="S620" s="89">
        <v>183</v>
      </c>
      <c r="T620" s="89">
        <v>186</v>
      </c>
      <c r="U620" s="89">
        <v>178</v>
      </c>
      <c r="V620" s="89">
        <v>162</v>
      </c>
      <c r="W620" s="89">
        <v>162</v>
      </c>
      <c r="X620" s="89">
        <v>155</v>
      </c>
      <c r="Y620" s="89">
        <v>142</v>
      </c>
      <c r="Z620" s="89">
        <v>141</v>
      </c>
      <c r="AA620" s="89">
        <v>133</v>
      </c>
      <c r="AB620" s="89">
        <v>121</v>
      </c>
      <c r="AC620" s="89">
        <v>112</v>
      </c>
      <c r="AD620" s="89">
        <v>108</v>
      </c>
      <c r="AE620" s="89">
        <v>90</v>
      </c>
      <c r="AF620" s="89">
        <v>87</v>
      </c>
      <c r="AG620" s="89">
        <v>80</v>
      </c>
      <c r="AH620" s="89">
        <v>85</v>
      </c>
      <c r="AI620" s="89">
        <v>73</v>
      </c>
      <c r="AJ620" s="89">
        <v>148</v>
      </c>
      <c r="AK620" s="89">
        <v>146</v>
      </c>
      <c r="AL620" s="89">
        <v>82</v>
      </c>
      <c r="AM620" s="89">
        <v>78</v>
      </c>
      <c r="AN620" s="89">
        <v>77</v>
      </c>
      <c r="AO620" s="89">
        <v>77</v>
      </c>
      <c r="AP620" s="89">
        <v>72</v>
      </c>
      <c r="AQ620" s="93">
        <v>67</v>
      </c>
      <c r="AR620" s="89">
        <v>62</v>
      </c>
      <c r="AS620" s="89">
        <v>64</v>
      </c>
      <c r="AT620" s="89">
        <v>60.946692928439546</v>
      </c>
      <c r="AU620" s="89">
        <v>58.425433734756432</v>
      </c>
      <c r="AV620" s="89">
        <v>55.986837116857004</v>
      </c>
      <c r="AW620" s="89">
        <v>53.772451917579176</v>
      </c>
      <c r="AX620" s="89">
        <v>51.450044831300673</v>
      </c>
      <c r="AY620" s="89">
        <v>49.79581342734317</v>
      </c>
      <c r="AZ620" s="89">
        <v>48.482855063683751</v>
      </c>
      <c r="BA620" s="89">
        <v>47.302613926680493</v>
      </c>
      <c r="BB620" s="89">
        <v>45.922311872182199</v>
      </c>
      <c r="BC620" s="89">
        <v>44.777296698450535</v>
      </c>
      <c r="BD620" s="89">
        <v>43.625616782886361</v>
      </c>
      <c r="BE620" s="89">
        <v>42.42461022133012</v>
      </c>
      <c r="BF620" s="89">
        <v>40.990345260738991</v>
      </c>
      <c r="BG620" s="89">
        <v>40.174064062667895</v>
      </c>
      <c r="BH620" s="89">
        <v>39.697194484337786</v>
      </c>
      <c r="BI620" s="89">
        <v>39.162590233216477</v>
      </c>
      <c r="BJ620" s="89">
        <v>38.407744306462</v>
      </c>
      <c r="BK620" s="89">
        <v>37.604043572330312</v>
      </c>
      <c r="BL620" s="89">
        <v>36.59593612195907</v>
      </c>
      <c r="BM620" s="89">
        <v>35.795095844488316</v>
      </c>
    </row>
    <row r="621" spans="1:80" ht="12.75" customHeight="1" x14ac:dyDescent="0.4">
      <c r="B621" s="96" t="s">
        <v>53</v>
      </c>
      <c r="C621" s="89" t="s">
        <v>32</v>
      </c>
      <c r="D621" s="89" t="s">
        <v>32</v>
      </c>
      <c r="E621" s="89" t="s">
        <v>32</v>
      </c>
      <c r="F621" s="89" t="s">
        <v>32</v>
      </c>
      <c r="G621" s="89">
        <v>18.002437043054428</v>
      </c>
      <c r="H621" s="89">
        <v>20</v>
      </c>
      <c r="I621" s="89">
        <v>19</v>
      </c>
      <c r="J621" s="89">
        <v>16</v>
      </c>
      <c r="K621" s="89">
        <v>15</v>
      </c>
      <c r="L621" s="89">
        <v>14</v>
      </c>
      <c r="M621" s="89">
        <v>26</v>
      </c>
      <c r="N621" s="89">
        <v>37</v>
      </c>
      <c r="O621" s="89">
        <v>36</v>
      </c>
      <c r="P621" s="89">
        <v>36</v>
      </c>
      <c r="Q621" s="89">
        <v>34</v>
      </c>
      <c r="R621" s="89">
        <v>32</v>
      </c>
      <c r="S621" s="89">
        <v>33</v>
      </c>
      <c r="T621" s="89">
        <v>34</v>
      </c>
      <c r="U621" s="89">
        <v>28</v>
      </c>
      <c r="V621" s="89">
        <v>28</v>
      </c>
      <c r="W621" s="89">
        <v>29</v>
      </c>
      <c r="X621" s="89">
        <v>26</v>
      </c>
      <c r="Y621" s="89">
        <v>26</v>
      </c>
      <c r="Z621" s="89">
        <v>26</v>
      </c>
      <c r="AA621" s="89">
        <v>23</v>
      </c>
      <c r="AB621" s="89">
        <v>26</v>
      </c>
      <c r="AC621" s="89">
        <v>26</v>
      </c>
      <c r="AD621" s="89">
        <v>27</v>
      </c>
      <c r="AE621" s="89">
        <v>25</v>
      </c>
      <c r="AF621" s="89">
        <v>25</v>
      </c>
      <c r="AG621" s="89">
        <v>23</v>
      </c>
      <c r="AH621" s="89">
        <v>24</v>
      </c>
      <c r="AI621" s="89">
        <v>22</v>
      </c>
      <c r="AJ621" s="89">
        <v>33</v>
      </c>
      <c r="AK621" s="89">
        <v>33</v>
      </c>
      <c r="AL621" s="89">
        <v>18</v>
      </c>
      <c r="AM621" s="89">
        <v>16</v>
      </c>
      <c r="AN621" s="89">
        <v>14</v>
      </c>
      <c r="AO621" s="89">
        <v>13</v>
      </c>
      <c r="AP621" s="89">
        <v>14</v>
      </c>
      <c r="AQ621" s="93">
        <v>13</v>
      </c>
      <c r="AR621" s="89">
        <v>14</v>
      </c>
      <c r="AS621" s="89">
        <v>12</v>
      </c>
      <c r="AT621" s="89">
        <v>11.606510386</v>
      </c>
      <c r="AU621" s="89">
        <v>11.229339214065307</v>
      </c>
      <c r="AV621" s="89">
        <v>10.837423588751184</v>
      </c>
      <c r="AW621" s="89">
        <v>10.498563094290384</v>
      </c>
      <c r="AX621" s="89">
        <v>10.164533950634155</v>
      </c>
      <c r="AY621" s="89">
        <v>9.8662177031362148</v>
      </c>
      <c r="AZ621" s="89">
        <v>9.5665291667970873</v>
      </c>
      <c r="BA621" s="89">
        <v>9.2680594731365993</v>
      </c>
      <c r="BB621" s="89">
        <v>8.9326916870026167</v>
      </c>
      <c r="BC621" s="89">
        <v>8.6029495682113701</v>
      </c>
      <c r="BD621" s="89">
        <v>8.243584013299408</v>
      </c>
      <c r="BE621" s="89">
        <v>7.9113480379698169</v>
      </c>
      <c r="BF621" s="89">
        <v>7.5680787653412684</v>
      </c>
      <c r="BG621" s="89">
        <v>7.2518597792633122</v>
      </c>
      <c r="BH621" s="89">
        <v>6.9263870509401784</v>
      </c>
      <c r="BI621" s="89">
        <v>6.6275765450009274</v>
      </c>
      <c r="BJ621" s="89">
        <v>6.3215671427900384</v>
      </c>
      <c r="BK621" s="89">
        <v>6.0405902960284319</v>
      </c>
      <c r="BL621" s="89">
        <v>5.7532184728448694</v>
      </c>
      <c r="BM621" s="89">
        <v>5.4890444739977768</v>
      </c>
    </row>
    <row r="622" spans="1:80" ht="12.75" customHeight="1" x14ac:dyDescent="0.4">
      <c r="B622" s="96" t="s">
        <v>54</v>
      </c>
      <c r="C622" s="89" t="s">
        <v>32</v>
      </c>
      <c r="D622" s="89" t="s">
        <v>32</v>
      </c>
      <c r="E622" s="89" t="s">
        <v>32</v>
      </c>
      <c r="F622" s="89" t="s">
        <v>32</v>
      </c>
      <c r="G622" s="89">
        <v>264.03574329813159</v>
      </c>
      <c r="H622" s="89">
        <v>255</v>
      </c>
      <c r="I622" s="89">
        <v>257</v>
      </c>
      <c r="J622" s="89">
        <v>258</v>
      </c>
      <c r="K622" s="89">
        <v>263</v>
      </c>
      <c r="L622" s="89">
        <v>265</v>
      </c>
      <c r="M622" s="89">
        <v>306</v>
      </c>
      <c r="N622" s="89">
        <v>314</v>
      </c>
      <c r="O622" s="89">
        <v>312</v>
      </c>
      <c r="P622" s="89">
        <v>326</v>
      </c>
      <c r="Q622" s="89">
        <v>351</v>
      </c>
      <c r="R622" s="89">
        <v>339</v>
      </c>
      <c r="S622" s="89">
        <v>326</v>
      </c>
      <c r="T622" s="89">
        <v>332</v>
      </c>
      <c r="U622" s="89">
        <v>309</v>
      </c>
      <c r="V622" s="89">
        <v>253</v>
      </c>
      <c r="W622" s="89">
        <v>247</v>
      </c>
      <c r="X622" s="89">
        <v>259</v>
      </c>
      <c r="Y622" s="89">
        <v>266</v>
      </c>
      <c r="Z622" s="89">
        <v>258</v>
      </c>
      <c r="AA622" s="89">
        <v>247</v>
      </c>
      <c r="AB622" s="89">
        <v>248</v>
      </c>
      <c r="AC622" s="89">
        <v>246</v>
      </c>
      <c r="AD622" s="89">
        <v>241</v>
      </c>
      <c r="AE622" s="89">
        <v>201</v>
      </c>
      <c r="AF622" s="89">
        <v>192</v>
      </c>
      <c r="AG622" s="89">
        <v>184</v>
      </c>
      <c r="AH622" s="89">
        <v>181</v>
      </c>
      <c r="AI622" s="89">
        <v>166</v>
      </c>
      <c r="AJ622" s="89">
        <v>229</v>
      </c>
      <c r="AK622" s="89">
        <v>210</v>
      </c>
      <c r="AL622" s="89">
        <v>166</v>
      </c>
      <c r="AM622" s="89">
        <v>160</v>
      </c>
      <c r="AN622" s="89">
        <v>162</v>
      </c>
      <c r="AO622" s="89">
        <v>160</v>
      </c>
      <c r="AP622" s="89">
        <v>149</v>
      </c>
      <c r="AQ622" s="93">
        <v>147</v>
      </c>
      <c r="AR622" s="89">
        <v>152</v>
      </c>
      <c r="AS622" s="89">
        <v>144</v>
      </c>
      <c r="AT622" s="89">
        <v>140.08445317126507</v>
      </c>
      <c r="AU622" s="89">
        <v>136.58629611483585</v>
      </c>
      <c r="AV622" s="89">
        <v>133.082504452558</v>
      </c>
      <c r="AW622" s="89">
        <v>130.18245756222856</v>
      </c>
      <c r="AX622" s="89">
        <v>127.38894235916385</v>
      </c>
      <c r="AY622" s="89">
        <v>124.25396364393113</v>
      </c>
      <c r="AZ622" s="89">
        <v>120.51258058100936</v>
      </c>
      <c r="BA622" s="89">
        <v>117.24388867660501</v>
      </c>
      <c r="BB622" s="89">
        <v>113.9841522941185</v>
      </c>
      <c r="BC622" s="89">
        <v>110.73436925220355</v>
      </c>
      <c r="BD622" s="89">
        <v>107.15452469517403</v>
      </c>
      <c r="BE622" s="89">
        <v>103.83832103789099</v>
      </c>
      <c r="BF622" s="89">
        <v>100.35337593338369</v>
      </c>
      <c r="BG622" s="89">
        <v>96.957408791391614</v>
      </c>
      <c r="BH622" s="89">
        <v>93.321377696165627</v>
      </c>
      <c r="BI622" s="89">
        <v>89.740529875792831</v>
      </c>
      <c r="BJ622" s="89">
        <v>85.859809870368863</v>
      </c>
      <c r="BK622" s="89">
        <v>82.584858838593092</v>
      </c>
      <c r="BL622" s="89">
        <v>79.477079471315349</v>
      </c>
      <c r="BM622" s="89">
        <v>76.464036707355476</v>
      </c>
    </row>
    <row r="623" spans="1:80" ht="12.75" customHeight="1" x14ac:dyDescent="0.4">
      <c r="B623" s="96" t="s">
        <v>58</v>
      </c>
      <c r="C623" s="89" t="s">
        <v>32</v>
      </c>
      <c r="D623" s="89" t="s">
        <v>32</v>
      </c>
      <c r="E623" s="89" t="s">
        <v>32</v>
      </c>
      <c r="F623" s="89" t="s">
        <v>32</v>
      </c>
      <c r="G623" s="89">
        <v>0</v>
      </c>
      <c r="H623" s="89">
        <v>0</v>
      </c>
      <c r="I623" s="89">
        <v>0</v>
      </c>
      <c r="J623" s="89">
        <v>0</v>
      </c>
      <c r="K623" s="89">
        <v>0</v>
      </c>
      <c r="L623" s="89">
        <v>0</v>
      </c>
      <c r="M623" s="89">
        <v>0</v>
      </c>
      <c r="N623" s="89">
        <v>0</v>
      </c>
      <c r="O623" s="89">
        <v>0</v>
      </c>
      <c r="P623" s="89">
        <v>0</v>
      </c>
      <c r="Q623" s="89">
        <v>0</v>
      </c>
      <c r="R623" s="89">
        <v>0</v>
      </c>
      <c r="S623" s="89">
        <v>0</v>
      </c>
      <c r="T623" s="89">
        <v>0</v>
      </c>
      <c r="U623" s="89">
        <v>0</v>
      </c>
      <c r="V623" s="89">
        <v>0</v>
      </c>
      <c r="W623" s="89">
        <v>1</v>
      </c>
      <c r="X623" s="89">
        <v>1</v>
      </c>
      <c r="Y623" s="89">
        <v>1</v>
      </c>
      <c r="Z623" s="89">
        <v>1</v>
      </c>
      <c r="AA623" s="89">
        <v>1</v>
      </c>
      <c r="AB623" s="89">
        <v>1</v>
      </c>
      <c r="AC623" s="89">
        <v>1</v>
      </c>
      <c r="AD623" s="89">
        <v>1</v>
      </c>
      <c r="AE623" s="89">
        <v>1</v>
      </c>
      <c r="AF623" s="89">
        <v>1</v>
      </c>
      <c r="AG623" s="89">
        <v>1</v>
      </c>
      <c r="AH623" s="89">
        <v>3</v>
      </c>
      <c r="AI623" s="89">
        <v>2</v>
      </c>
      <c r="AJ623" s="89">
        <v>3</v>
      </c>
      <c r="AK623" s="89">
        <v>1</v>
      </c>
      <c r="AL623" s="89">
        <v>1</v>
      </c>
      <c r="AM623" s="89">
        <v>1</v>
      </c>
      <c r="AN623" s="89">
        <v>1</v>
      </c>
      <c r="AO623" s="89">
        <v>2</v>
      </c>
      <c r="AQ623" s="93">
        <v>0</v>
      </c>
      <c r="AR623" s="89">
        <v>0</v>
      </c>
      <c r="AS623" s="89">
        <v>0</v>
      </c>
      <c r="AT623" s="89">
        <v>0.28373197668292122</v>
      </c>
      <c r="AU623" s="89">
        <v>0.44260252378573617</v>
      </c>
      <c r="AV623" s="89">
        <v>0.46950487287342985</v>
      </c>
      <c r="AW623" s="89">
        <v>0.48448960419702236</v>
      </c>
      <c r="AX623" s="89">
        <v>0.50195387428907012</v>
      </c>
      <c r="AY623" s="89">
        <v>0.52822093197164199</v>
      </c>
      <c r="AZ623" s="89">
        <v>0.56272392078546063</v>
      </c>
      <c r="BA623" s="89">
        <v>0.58875072047807753</v>
      </c>
      <c r="BB623" s="89">
        <v>0.60701851256825556</v>
      </c>
      <c r="BC623" s="89">
        <v>0.61289150482844401</v>
      </c>
      <c r="BD623" s="89">
        <v>0.60395282616846913</v>
      </c>
      <c r="BE623" s="89">
        <v>0.59209256815464562</v>
      </c>
      <c r="BF623" s="89">
        <v>0.57687964595210539</v>
      </c>
      <c r="BG623" s="89">
        <v>0.56475622521699786</v>
      </c>
      <c r="BH623" s="89">
        <v>0.55410209830898827</v>
      </c>
      <c r="BI623" s="89">
        <v>0.54392316281698272</v>
      </c>
      <c r="BJ623" s="89">
        <v>0.53283588464567233</v>
      </c>
      <c r="BK623" s="89">
        <v>0.52077694980915035</v>
      </c>
      <c r="BL623" s="89">
        <v>0.50639167363715987</v>
      </c>
      <c r="BM623" s="89">
        <v>0.49273377647596711</v>
      </c>
    </row>
    <row r="624" spans="1:80" s="104" customFormat="1" ht="12.75" customHeight="1" x14ac:dyDescent="0.4">
      <c r="B624" s="96" t="s">
        <v>59</v>
      </c>
      <c r="C624" s="96">
        <v>6316</v>
      </c>
      <c r="D624" s="96">
        <v>5516.5</v>
      </c>
      <c r="E624" s="96">
        <v>4717</v>
      </c>
      <c r="F624" s="96">
        <v>6052</v>
      </c>
      <c r="G624" s="96">
        <v>7387</v>
      </c>
      <c r="H624" s="96">
        <v>7527</v>
      </c>
      <c r="I624" s="96">
        <v>7530</v>
      </c>
      <c r="J624" s="96">
        <v>7595</v>
      </c>
      <c r="K624" s="96">
        <v>7992</v>
      </c>
      <c r="L624" s="96">
        <v>8066</v>
      </c>
      <c r="M624" s="96">
        <v>9975</v>
      </c>
      <c r="N624" s="96">
        <v>10374</v>
      </c>
      <c r="O624" s="96">
        <v>10685</v>
      </c>
      <c r="P624" s="96">
        <v>10732</v>
      </c>
      <c r="Q624" s="96">
        <v>11086</v>
      </c>
      <c r="R624" s="96">
        <v>9718</v>
      </c>
      <c r="S624" s="96">
        <v>9279</v>
      </c>
      <c r="T624" s="96">
        <v>9009</v>
      </c>
      <c r="U624" s="96">
        <v>8390</v>
      </c>
      <c r="V624" s="96">
        <v>7302</v>
      </c>
      <c r="W624" s="96">
        <v>7269</v>
      </c>
      <c r="X624" s="96">
        <v>7105</v>
      </c>
      <c r="Y624" s="96">
        <v>7014</v>
      </c>
      <c r="Z624" s="96">
        <v>6686</v>
      </c>
      <c r="AA624" s="96">
        <v>6428</v>
      </c>
      <c r="AB624" s="96">
        <v>6178</v>
      </c>
      <c r="AC624" s="96">
        <v>6069</v>
      </c>
      <c r="AD624" s="96">
        <v>5830</v>
      </c>
      <c r="AE624" s="96">
        <v>5150</v>
      </c>
      <c r="AF624" s="96">
        <v>4905</v>
      </c>
      <c r="AG624" s="96">
        <v>4698</v>
      </c>
      <c r="AH624" s="96">
        <v>4557</v>
      </c>
      <c r="AI624" s="96">
        <v>4321</v>
      </c>
      <c r="AJ624" s="96">
        <v>7571</v>
      </c>
      <c r="AK624" s="96">
        <v>7222</v>
      </c>
      <c r="AL624" s="96">
        <v>4189</v>
      </c>
      <c r="AM624" s="96">
        <v>4098</v>
      </c>
      <c r="AN624" s="96">
        <v>4158</v>
      </c>
      <c r="AO624" s="96">
        <v>4092</v>
      </c>
      <c r="AP624" s="96">
        <v>3965</v>
      </c>
      <c r="AQ624" s="122">
        <v>3954</v>
      </c>
      <c r="AR624" s="96">
        <v>3842</v>
      </c>
      <c r="AS624" s="96">
        <v>3670</v>
      </c>
      <c r="AT624" s="96">
        <v>3557.6075484297553</v>
      </c>
      <c r="AU624" s="96">
        <v>3457.2571093773699</v>
      </c>
      <c r="AV624" s="96">
        <v>3351.4895555751527</v>
      </c>
      <c r="AW624" s="96">
        <v>3260.0260440250718</v>
      </c>
      <c r="AX624" s="96">
        <v>3164.7343729163458</v>
      </c>
      <c r="AY624" s="96">
        <v>3080.9967925860669</v>
      </c>
      <c r="AZ624" s="96">
        <v>2992.9046263378264</v>
      </c>
      <c r="BA624" s="96">
        <v>2914.8517286787614</v>
      </c>
      <c r="BB624" s="96">
        <v>2832.4346073024785</v>
      </c>
      <c r="BC624" s="96">
        <v>2761.1212304926607</v>
      </c>
      <c r="BD624" s="96">
        <v>2687.7396064767609</v>
      </c>
      <c r="BE624" s="96">
        <v>2620.8144094566342</v>
      </c>
      <c r="BF624" s="96">
        <v>2548.8270419191836</v>
      </c>
      <c r="BG624" s="96">
        <v>2483.6019085510934</v>
      </c>
      <c r="BH624" s="96">
        <v>2414.0505035037154</v>
      </c>
      <c r="BI624" s="96">
        <v>2351.8354982708865</v>
      </c>
      <c r="BJ624" s="96">
        <v>2286.8458884692286</v>
      </c>
      <c r="BK624" s="96">
        <v>2229.1289221226639</v>
      </c>
      <c r="BL624" s="96">
        <v>2168.7164846588025</v>
      </c>
      <c r="BM624" s="96">
        <v>2113.1278020919176</v>
      </c>
      <c r="BN624" s="134"/>
      <c r="BO624" s="96"/>
      <c r="BP624" s="96"/>
      <c r="BQ624" s="96"/>
      <c r="BR624" s="96"/>
      <c r="BS624" s="96"/>
      <c r="BT624" s="96"/>
      <c r="BU624" s="96"/>
      <c r="BV624" s="96"/>
      <c r="BW624" s="96"/>
      <c r="BX624" s="96"/>
      <c r="BY624" s="96"/>
      <c r="BZ624" s="96"/>
      <c r="CA624" s="96"/>
      <c r="CB624" s="96"/>
    </row>
    <row r="625" spans="1:65" ht="12.75" customHeight="1" x14ac:dyDescent="0.4">
      <c r="A625" s="94"/>
      <c r="B625" s="96" t="s">
        <v>12</v>
      </c>
    </row>
    <row r="626" spans="1:65" ht="12.75" customHeight="1" x14ac:dyDescent="0.4">
      <c r="A626" s="94"/>
    </row>
    <row r="627" spans="1:65" ht="12.75" customHeight="1" x14ac:dyDescent="0.4">
      <c r="A627" s="94"/>
    </row>
    <row r="628" spans="1:65" ht="12.75" customHeight="1" x14ac:dyDescent="0.4">
      <c r="A628" s="94"/>
    </row>
    <row r="629" spans="1:65" ht="12.75" customHeight="1" x14ac:dyDescent="0.4">
      <c r="A629" s="94"/>
    </row>
    <row r="630" spans="1:65" ht="12.75" customHeight="1" x14ac:dyDescent="0.4">
      <c r="A630" s="94"/>
    </row>
    <row r="631" spans="1:65" ht="12.75" customHeight="1" x14ac:dyDescent="0.4">
      <c r="A631" s="94"/>
    </row>
    <row r="632" spans="1:65" ht="12.75" customHeight="1" x14ac:dyDescent="0.4">
      <c r="A632" s="94"/>
    </row>
    <row r="633" spans="1:65" ht="12.75" customHeight="1" x14ac:dyDescent="0.4">
      <c r="A633" s="94"/>
    </row>
    <row r="635" spans="1:65" ht="12.75" customHeight="1" x14ac:dyDescent="0.4">
      <c r="A635" s="104"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5" ht="12.75" customHeight="1" x14ac:dyDescent="0.4">
      <c r="B636" s="96" t="s">
        <v>55</v>
      </c>
      <c r="L636" s="89">
        <v>7449</v>
      </c>
      <c r="M636" s="89">
        <v>7391</v>
      </c>
      <c r="N636" s="89">
        <v>7251</v>
      </c>
      <c r="O636" s="89">
        <v>7097</v>
      </c>
      <c r="P636" s="89">
        <v>6973</v>
      </c>
      <c r="Q636" s="89">
        <v>6858</v>
      </c>
      <c r="R636" s="89">
        <v>7169</v>
      </c>
      <c r="S636" s="89">
        <v>7305</v>
      </c>
      <c r="T636" s="89">
        <v>6820</v>
      </c>
      <c r="U636" s="89">
        <v>6374</v>
      </c>
      <c r="V636" s="89">
        <v>5856</v>
      </c>
      <c r="W636" s="89">
        <v>6089</v>
      </c>
      <c r="X636" s="89">
        <v>5833</v>
      </c>
      <c r="Y636" s="89">
        <v>5691</v>
      </c>
      <c r="Z636" s="89">
        <v>5451</v>
      </c>
      <c r="AA636" s="89">
        <v>5300</v>
      </c>
      <c r="AB636" s="89">
        <v>5179</v>
      </c>
      <c r="AC636" s="89">
        <v>4926</v>
      </c>
      <c r="AD636" s="89">
        <v>4655</v>
      </c>
      <c r="AE636" s="89">
        <v>4534</v>
      </c>
      <c r="AF636" s="89">
        <v>4391</v>
      </c>
      <c r="AG636" s="89">
        <v>4338</v>
      </c>
      <c r="AH636" s="89">
        <v>4195</v>
      </c>
      <c r="AI636" s="89">
        <v>4055</v>
      </c>
      <c r="AJ636" s="89">
        <v>3875</v>
      </c>
      <c r="AK636" s="89">
        <v>3789</v>
      </c>
      <c r="AL636" s="89">
        <v>3710</v>
      </c>
      <c r="AM636" s="89">
        <v>3619</v>
      </c>
      <c r="AN636" s="89">
        <v>3600</v>
      </c>
      <c r="AO636" s="89">
        <v>3592</v>
      </c>
      <c r="AP636" s="89">
        <v>3509</v>
      </c>
      <c r="AQ636" s="93">
        <v>3487</v>
      </c>
      <c r="AR636" s="89">
        <v>3490</v>
      </c>
      <c r="AS636" s="89">
        <v>3462</v>
      </c>
      <c r="AT636" s="89">
        <v>3392.5931522060387</v>
      </c>
      <c r="AU636" s="89">
        <v>3338.4686317025116</v>
      </c>
      <c r="AV636" s="89">
        <v>3283.9538401146965</v>
      </c>
      <c r="AW636" s="89">
        <v>3238.1662002401104</v>
      </c>
      <c r="AX636" s="89">
        <v>3193.7413615401761</v>
      </c>
      <c r="AY636" s="89">
        <v>3162.1722140881452</v>
      </c>
      <c r="AZ636" s="89">
        <v>3133.7660862213002</v>
      </c>
      <c r="BA636" s="89">
        <v>3112.5452142308159</v>
      </c>
      <c r="BB636" s="89">
        <v>3091.5231488548116</v>
      </c>
      <c r="BC636" s="89">
        <v>3072.1721760844666</v>
      </c>
      <c r="BD636" s="89">
        <v>3049.6640809787255</v>
      </c>
      <c r="BE636" s="89">
        <v>3033.8744097268063</v>
      </c>
      <c r="BF636" s="89">
        <v>3019.309574536966</v>
      </c>
      <c r="BG636" s="89">
        <v>3008.8950852579419</v>
      </c>
      <c r="BH636" s="89">
        <v>2996.0475026246045</v>
      </c>
      <c r="BI636" s="89">
        <v>2984.0730139612019</v>
      </c>
      <c r="BJ636" s="89">
        <v>2969.2652148928009</v>
      </c>
      <c r="BK636" s="89">
        <v>2956.8747169472344</v>
      </c>
      <c r="BL636" s="89">
        <v>2942.0405703343426</v>
      </c>
      <c r="BM636" s="89">
        <v>2930.2882501517852</v>
      </c>
    </row>
    <row r="637" spans="1:65" ht="12.75" customHeight="1" x14ac:dyDescent="0.4">
      <c r="B637" s="96" t="s">
        <v>48</v>
      </c>
      <c r="L637" s="89">
        <v>5258</v>
      </c>
      <c r="M637" s="89">
        <v>5184</v>
      </c>
      <c r="N637" s="89">
        <v>5065</v>
      </c>
      <c r="O637" s="89">
        <v>4957</v>
      </c>
      <c r="P637" s="89">
        <v>4924</v>
      </c>
      <c r="Q637" s="89">
        <v>4850</v>
      </c>
      <c r="R637" s="89">
        <v>5084</v>
      </c>
      <c r="S637" s="89">
        <v>5196</v>
      </c>
      <c r="T637" s="89">
        <v>4808</v>
      </c>
      <c r="U637" s="89">
        <v>4497</v>
      </c>
      <c r="V637" s="89">
        <v>4065</v>
      </c>
      <c r="W637" s="89">
        <v>4092</v>
      </c>
      <c r="X637" s="89">
        <v>3962</v>
      </c>
      <c r="Y637" s="89">
        <v>3863</v>
      </c>
      <c r="Z637" s="89">
        <v>3667</v>
      </c>
      <c r="AA637" s="89">
        <v>3545</v>
      </c>
      <c r="AB637" s="89">
        <v>3408</v>
      </c>
      <c r="AC637" s="89">
        <v>3242</v>
      </c>
      <c r="AD637" s="89">
        <v>3055</v>
      </c>
      <c r="AE637" s="89">
        <v>2927</v>
      </c>
      <c r="AF637" s="89">
        <v>2871</v>
      </c>
      <c r="AG637" s="89">
        <v>2748</v>
      </c>
      <c r="AH637" s="89">
        <v>2625</v>
      </c>
      <c r="AI637" s="89">
        <v>2549</v>
      </c>
      <c r="AJ637" s="89">
        <v>2424</v>
      </c>
      <c r="AK637" s="89">
        <v>2337</v>
      </c>
      <c r="AL637" s="89">
        <v>2282</v>
      </c>
      <c r="AM637" s="89">
        <v>2205</v>
      </c>
      <c r="AN637" s="89">
        <v>2171</v>
      </c>
      <c r="AO637" s="89">
        <v>2157</v>
      </c>
      <c r="AP637" s="89">
        <v>2077</v>
      </c>
      <c r="AQ637" s="93">
        <v>2067</v>
      </c>
      <c r="AR637" s="89">
        <v>2050</v>
      </c>
      <c r="AS637" s="89">
        <v>2003</v>
      </c>
      <c r="AT637" s="89">
        <v>1964.7838277599039</v>
      </c>
      <c r="AU637" s="89">
        <v>1935.0496925540483</v>
      </c>
      <c r="AV637" s="89">
        <v>1903.5503150648813</v>
      </c>
      <c r="AW637" s="89">
        <v>1878.2520876224887</v>
      </c>
      <c r="AX637" s="89">
        <v>1853.8153779899233</v>
      </c>
      <c r="AY637" s="89">
        <v>1840.281809377698</v>
      </c>
      <c r="AZ637" s="89">
        <v>1831.0339749200702</v>
      </c>
      <c r="BA637" s="89">
        <v>1826.2354520299989</v>
      </c>
      <c r="BB637" s="89">
        <v>1821.558806970751</v>
      </c>
      <c r="BC637" s="89">
        <v>1818.8998985242508</v>
      </c>
      <c r="BD637" s="89">
        <v>1815.0114501586677</v>
      </c>
      <c r="BE637" s="89">
        <v>1817.7990406563467</v>
      </c>
      <c r="BF637" s="89">
        <v>1822.7072163969144</v>
      </c>
      <c r="BG637" s="89">
        <v>1827.1613537313281</v>
      </c>
      <c r="BH637" s="89">
        <v>1828.8645178513955</v>
      </c>
      <c r="BI637" s="89">
        <v>1831.4128455585831</v>
      </c>
      <c r="BJ637" s="89">
        <v>1832.0099444905982</v>
      </c>
      <c r="BK637" s="89">
        <v>1832.5992022996973</v>
      </c>
      <c r="BL637" s="89">
        <v>1830.4270903661513</v>
      </c>
      <c r="BM637" s="89">
        <v>1828.2635432173056</v>
      </c>
    </row>
    <row r="638" spans="1:65" ht="12.75" customHeight="1" x14ac:dyDescent="0.4">
      <c r="B638" s="96" t="s">
        <v>49</v>
      </c>
      <c r="L638" s="89">
        <v>5162</v>
      </c>
      <c r="M638" s="89">
        <v>5195</v>
      </c>
      <c r="N638" s="89">
        <v>5024</v>
      </c>
      <c r="O638" s="89">
        <v>4950</v>
      </c>
      <c r="P638" s="89">
        <v>4942</v>
      </c>
      <c r="Q638" s="89">
        <v>4975</v>
      </c>
      <c r="R638" s="89">
        <v>5158</v>
      </c>
      <c r="S638" s="89">
        <v>5339</v>
      </c>
      <c r="T638" s="89">
        <v>5158</v>
      </c>
      <c r="U638" s="89">
        <v>4991</v>
      </c>
      <c r="V638" s="89">
        <v>4798</v>
      </c>
      <c r="W638" s="89">
        <v>4995</v>
      </c>
      <c r="X638" s="89">
        <v>4974</v>
      </c>
      <c r="Y638" s="89">
        <v>4918</v>
      </c>
      <c r="Z638" s="89">
        <v>4876</v>
      </c>
      <c r="AA638" s="89">
        <v>4826</v>
      </c>
      <c r="AB638" s="89">
        <v>4803</v>
      </c>
      <c r="AC638" s="89">
        <v>4771</v>
      </c>
      <c r="AD638" s="89">
        <v>4891</v>
      </c>
      <c r="AE638" s="89">
        <v>4889</v>
      </c>
      <c r="AF638" s="89">
        <v>4863</v>
      </c>
      <c r="AG638" s="89">
        <v>5017</v>
      </c>
      <c r="AH638" s="89">
        <v>4999</v>
      </c>
      <c r="AI638" s="89">
        <v>5117</v>
      </c>
      <c r="AJ638" s="89">
        <v>5033</v>
      </c>
      <c r="AK638" s="89">
        <v>5083</v>
      </c>
      <c r="AL638" s="89">
        <v>5157</v>
      </c>
      <c r="AM638" s="89">
        <v>5193</v>
      </c>
      <c r="AN638" s="89">
        <v>5370</v>
      </c>
      <c r="AO638" s="89">
        <v>5567</v>
      </c>
      <c r="AP638" s="89">
        <v>5581</v>
      </c>
      <c r="AQ638" s="93">
        <v>5673</v>
      </c>
      <c r="AR638" s="89">
        <v>5768</v>
      </c>
      <c r="AS638" s="89">
        <v>5799</v>
      </c>
      <c r="AT638" s="89">
        <v>5742.7893926243332</v>
      </c>
      <c r="AU638" s="89">
        <v>5715.8876835486199</v>
      </c>
      <c r="AV638" s="89">
        <v>5697.8200265258865</v>
      </c>
      <c r="AW638" s="89">
        <v>5691.4656921931755</v>
      </c>
      <c r="AX638" s="89">
        <v>5681.7035837711192</v>
      </c>
      <c r="AY638" s="89">
        <v>5679.6569195384282</v>
      </c>
      <c r="AZ638" s="89">
        <v>5676.1848347533323</v>
      </c>
      <c r="BA638" s="89">
        <v>5681.2128894209472</v>
      </c>
      <c r="BB638" s="89">
        <v>5686.5505563236957</v>
      </c>
      <c r="BC638" s="89">
        <v>5699.9030154013653</v>
      </c>
      <c r="BD638" s="89">
        <v>5712.9953644045663</v>
      </c>
      <c r="BE638" s="89">
        <v>5732.5934114028178</v>
      </c>
      <c r="BF638" s="89">
        <v>5748.836274099348</v>
      </c>
      <c r="BG638" s="89">
        <v>5770.3562950189353</v>
      </c>
      <c r="BH638" s="89">
        <v>5787.1413538388688</v>
      </c>
      <c r="BI638" s="89">
        <v>5804.3371313062953</v>
      </c>
      <c r="BJ638" s="89">
        <v>5814.0716395302879</v>
      </c>
      <c r="BK638" s="89">
        <v>5825.8129699893425</v>
      </c>
      <c r="BL638" s="89">
        <v>5829.9059375570187</v>
      </c>
      <c r="BM638" s="89">
        <v>5832.7303482897905</v>
      </c>
    </row>
    <row r="639" spans="1:65" ht="12.75" customHeight="1" x14ac:dyDescent="0.4">
      <c r="B639" s="96" t="s">
        <v>50</v>
      </c>
      <c r="L639" s="89">
        <v>1716</v>
      </c>
      <c r="M639" s="89">
        <v>1699</v>
      </c>
      <c r="N639" s="89">
        <v>1629</v>
      </c>
      <c r="O639" s="89">
        <v>1593</v>
      </c>
      <c r="P639" s="89">
        <v>1574</v>
      </c>
      <c r="Q639" s="89">
        <v>1588</v>
      </c>
      <c r="R639" s="89">
        <v>1646</v>
      </c>
      <c r="S639" s="89">
        <v>1676</v>
      </c>
      <c r="T639" s="89">
        <v>1539</v>
      </c>
      <c r="U639" s="89">
        <v>1404</v>
      </c>
      <c r="V639" s="89">
        <v>1254</v>
      </c>
      <c r="W639" s="89">
        <v>1257</v>
      </c>
      <c r="X639" s="89">
        <v>1241</v>
      </c>
      <c r="Y639" s="89">
        <v>1191</v>
      </c>
      <c r="Z639" s="89">
        <v>1172</v>
      </c>
      <c r="AA639" s="89">
        <v>1142</v>
      </c>
      <c r="AB639" s="89">
        <v>1116</v>
      </c>
      <c r="AC639" s="89">
        <v>1067</v>
      </c>
      <c r="AD639" s="89">
        <v>1011</v>
      </c>
      <c r="AE639" s="89">
        <v>983</v>
      </c>
      <c r="AF639" s="89">
        <v>967</v>
      </c>
      <c r="AG639" s="89">
        <v>968</v>
      </c>
      <c r="AH639" s="89">
        <v>950</v>
      </c>
      <c r="AI639" s="89">
        <v>944</v>
      </c>
      <c r="AJ639" s="89">
        <v>892</v>
      </c>
      <c r="AK639" s="89">
        <v>885</v>
      </c>
      <c r="AL639" s="89">
        <v>862</v>
      </c>
      <c r="AM639" s="89">
        <v>849</v>
      </c>
      <c r="AN639" s="89">
        <v>883</v>
      </c>
      <c r="AO639" s="89">
        <v>884</v>
      </c>
      <c r="AP639" s="89">
        <v>869</v>
      </c>
      <c r="AQ639" s="93">
        <v>888</v>
      </c>
      <c r="AR639" s="89">
        <v>895</v>
      </c>
      <c r="AS639" s="89">
        <v>915</v>
      </c>
      <c r="AT639" s="89">
        <v>910.34912394965386</v>
      </c>
      <c r="AU639" s="89">
        <v>907.72923386726666</v>
      </c>
      <c r="AV639" s="89">
        <v>903.89048759632203</v>
      </c>
      <c r="AW639" s="89">
        <v>900.8109480961499</v>
      </c>
      <c r="AX639" s="89">
        <v>896.80438648170059</v>
      </c>
      <c r="AY639" s="89">
        <v>892.24564652820675</v>
      </c>
      <c r="AZ639" s="89">
        <v>886.50142609072566</v>
      </c>
      <c r="BA639" s="89">
        <v>882.02093114853426</v>
      </c>
      <c r="BB639" s="89">
        <v>877.26397843569828</v>
      </c>
      <c r="BC639" s="89">
        <v>870.66745997011856</v>
      </c>
      <c r="BD639" s="89">
        <v>861.3427857338703</v>
      </c>
      <c r="BE639" s="89">
        <v>855.19517706746171</v>
      </c>
      <c r="BF639" s="89">
        <v>850.27771294309264</v>
      </c>
      <c r="BG639" s="89">
        <v>844.51929857816117</v>
      </c>
      <c r="BH639" s="89">
        <v>837.40123056496873</v>
      </c>
      <c r="BI639" s="89">
        <v>832.11240990850285</v>
      </c>
      <c r="BJ639" s="89">
        <v>826.6725783231019</v>
      </c>
      <c r="BK639" s="89">
        <v>821.51970174688358</v>
      </c>
      <c r="BL639" s="89">
        <v>815.64880169120511</v>
      </c>
      <c r="BM639" s="89">
        <v>809.76424465203888</v>
      </c>
    </row>
    <row r="640" spans="1:65" ht="12.75" customHeight="1" x14ac:dyDescent="0.4">
      <c r="B640" s="96" t="s">
        <v>51</v>
      </c>
      <c r="L640" s="89">
        <v>1776</v>
      </c>
      <c r="M640" s="89">
        <v>1804</v>
      </c>
      <c r="N640" s="89">
        <v>1774</v>
      </c>
      <c r="O640" s="89">
        <v>1750</v>
      </c>
      <c r="P640" s="89">
        <v>1739</v>
      </c>
      <c r="Q640" s="89">
        <v>1719</v>
      </c>
      <c r="R640" s="89">
        <v>1786</v>
      </c>
      <c r="S640" s="89">
        <v>1837</v>
      </c>
      <c r="T640" s="89">
        <v>1711</v>
      </c>
      <c r="U640" s="89">
        <v>1622</v>
      </c>
      <c r="V640" s="89">
        <v>1459</v>
      </c>
      <c r="W640" s="89">
        <v>1502</v>
      </c>
      <c r="X640" s="89">
        <v>1461</v>
      </c>
      <c r="Y640" s="89">
        <v>1518</v>
      </c>
      <c r="Z640" s="89">
        <v>1484</v>
      </c>
      <c r="AA640" s="89">
        <v>1458</v>
      </c>
      <c r="AB640" s="89">
        <v>1426</v>
      </c>
      <c r="AC640" s="89">
        <v>1380</v>
      </c>
      <c r="AD640" s="89">
        <v>1343</v>
      </c>
      <c r="AE640" s="89">
        <v>1340</v>
      </c>
      <c r="AF640" s="89">
        <v>1339</v>
      </c>
      <c r="AG640" s="89">
        <v>1304</v>
      </c>
      <c r="AH640" s="89">
        <v>1283</v>
      </c>
      <c r="AI640" s="89">
        <v>1300</v>
      </c>
      <c r="AJ640" s="89">
        <v>1267</v>
      </c>
      <c r="AK640" s="89">
        <v>1268</v>
      </c>
      <c r="AL640" s="89">
        <v>1255</v>
      </c>
      <c r="AM640" s="89">
        <v>1244</v>
      </c>
      <c r="AN640" s="89">
        <v>1229</v>
      </c>
      <c r="AO640" s="89">
        <v>1268</v>
      </c>
      <c r="AP640" s="89">
        <v>1251</v>
      </c>
      <c r="AQ640" s="93">
        <v>1263</v>
      </c>
      <c r="AR640" s="89">
        <v>1263</v>
      </c>
      <c r="AS640" s="89">
        <v>1237</v>
      </c>
      <c r="AT640" s="89">
        <v>1234.1816033609998</v>
      </c>
      <c r="AU640" s="89">
        <v>1233.8340660287047</v>
      </c>
      <c r="AV640" s="89">
        <v>1232.4536600932752</v>
      </c>
      <c r="AW640" s="89">
        <v>1234.8384075101646</v>
      </c>
      <c r="AX640" s="89">
        <v>1236.7837659817171</v>
      </c>
      <c r="AY640" s="89">
        <v>1240.5989857413701</v>
      </c>
      <c r="AZ640" s="89">
        <v>1244.2564139232886</v>
      </c>
      <c r="BA640" s="89">
        <v>1248.9145811478709</v>
      </c>
      <c r="BB640" s="89">
        <v>1252.1992651569351</v>
      </c>
      <c r="BC640" s="89">
        <v>1258.7914848794305</v>
      </c>
      <c r="BD640" s="89">
        <v>1265.9279705467991</v>
      </c>
      <c r="BE640" s="89">
        <v>1272.6890219686413</v>
      </c>
      <c r="BF640" s="89">
        <v>1277.6082864868824</v>
      </c>
      <c r="BG640" s="89">
        <v>1282.5053193572112</v>
      </c>
      <c r="BH640" s="89">
        <v>1285.3333371276954</v>
      </c>
      <c r="BI640" s="89">
        <v>1288.2201361604189</v>
      </c>
      <c r="BJ640" s="89">
        <v>1289.3233999658239</v>
      </c>
      <c r="BK640" s="89">
        <v>1291.3146351103842</v>
      </c>
      <c r="BL640" s="89">
        <v>1292.1351637770599</v>
      </c>
      <c r="BM640" s="89">
        <v>1295.2687313121471</v>
      </c>
    </row>
    <row r="641" spans="1:80" ht="12.75" customHeight="1" x14ac:dyDescent="0.4">
      <c r="B641" s="96" t="s">
        <v>52</v>
      </c>
      <c r="L641" s="89">
        <v>504</v>
      </c>
      <c r="M641" s="89">
        <v>514</v>
      </c>
      <c r="N641" s="89">
        <v>498</v>
      </c>
      <c r="O641" s="89">
        <v>487</v>
      </c>
      <c r="P641" s="89">
        <v>474</v>
      </c>
      <c r="Q641" s="89">
        <v>473</v>
      </c>
      <c r="R641" s="89">
        <v>495</v>
      </c>
      <c r="S641" s="89">
        <v>492</v>
      </c>
      <c r="T641" s="89">
        <v>460</v>
      </c>
      <c r="U641" s="89">
        <v>432</v>
      </c>
      <c r="V641" s="89">
        <v>396</v>
      </c>
      <c r="W641" s="89">
        <v>423</v>
      </c>
      <c r="X641" s="89">
        <v>423</v>
      </c>
      <c r="Y641" s="89">
        <v>434</v>
      </c>
      <c r="Z641" s="89">
        <v>438</v>
      </c>
      <c r="AA641" s="89">
        <v>442</v>
      </c>
      <c r="AB641" s="89">
        <v>420</v>
      </c>
      <c r="AC641" s="89">
        <v>427</v>
      </c>
      <c r="AD641" s="89">
        <v>440</v>
      </c>
      <c r="AE641" s="89">
        <v>435</v>
      </c>
      <c r="AF641" s="89">
        <v>421</v>
      </c>
      <c r="AG641" s="89">
        <v>435</v>
      </c>
      <c r="AH641" s="89">
        <v>442</v>
      </c>
      <c r="AI641" s="89">
        <v>435</v>
      </c>
      <c r="AJ641" s="89">
        <v>439</v>
      </c>
      <c r="AK641" s="89">
        <v>442</v>
      </c>
      <c r="AL641" s="89">
        <v>445</v>
      </c>
      <c r="AM641" s="89">
        <v>449</v>
      </c>
      <c r="AN641" s="89">
        <v>456</v>
      </c>
      <c r="AO641" s="89">
        <v>476</v>
      </c>
      <c r="AP641" s="89">
        <v>477</v>
      </c>
      <c r="AQ641" s="93">
        <v>463</v>
      </c>
      <c r="AR641" s="89">
        <v>472</v>
      </c>
      <c r="AS641" s="89">
        <v>471</v>
      </c>
      <c r="AT641" s="89">
        <v>466.5967063560463</v>
      </c>
      <c r="AU641" s="89">
        <v>462.887932802016</v>
      </c>
      <c r="AV641" s="89">
        <v>459.14022429242516</v>
      </c>
      <c r="AW641" s="89">
        <v>455.62165024317346</v>
      </c>
      <c r="AX641" s="89">
        <v>451.15660020077286</v>
      </c>
      <c r="AY641" s="89">
        <v>447.32265764697195</v>
      </c>
      <c r="AZ641" s="89">
        <v>443.57041307021308</v>
      </c>
      <c r="BA641" s="89">
        <v>441.4087731905816</v>
      </c>
      <c r="BB641" s="89">
        <v>439.79828687859879</v>
      </c>
      <c r="BC641" s="89">
        <v>438.43470089371715</v>
      </c>
      <c r="BD641" s="89">
        <v>436.87434359301818</v>
      </c>
      <c r="BE641" s="89">
        <v>434.80821180655448</v>
      </c>
      <c r="BF641" s="89">
        <v>431.82999986832698</v>
      </c>
      <c r="BG641" s="89">
        <v>429.60750102765445</v>
      </c>
      <c r="BH641" s="89">
        <v>427.38311525719712</v>
      </c>
      <c r="BI641" s="89">
        <v>425.84942693949671</v>
      </c>
      <c r="BJ641" s="89">
        <v>424.16064782952418</v>
      </c>
      <c r="BK641" s="89">
        <v>422.27321343467412</v>
      </c>
      <c r="BL641" s="89">
        <v>419.65389031260787</v>
      </c>
      <c r="BM641" s="89">
        <v>416.42069972656327</v>
      </c>
    </row>
    <row r="642" spans="1:80" ht="12.75" customHeight="1" x14ac:dyDescent="0.4">
      <c r="B642" s="96" t="s">
        <v>53</v>
      </c>
      <c r="L642" s="89">
        <v>52</v>
      </c>
      <c r="M642" s="89">
        <v>44</v>
      </c>
      <c r="N642" s="89">
        <v>49</v>
      </c>
      <c r="O642" s="89">
        <v>51</v>
      </c>
      <c r="P642" s="89">
        <v>49</v>
      </c>
      <c r="Q642" s="89">
        <v>48</v>
      </c>
      <c r="R642" s="89">
        <v>51</v>
      </c>
      <c r="S642" s="89">
        <v>49</v>
      </c>
      <c r="T642" s="89">
        <v>45</v>
      </c>
      <c r="U642" s="89">
        <v>51</v>
      </c>
      <c r="V642" s="89">
        <v>40</v>
      </c>
      <c r="W642" s="89">
        <v>40</v>
      </c>
      <c r="X642" s="89">
        <v>41</v>
      </c>
      <c r="Y642" s="89">
        <v>41</v>
      </c>
      <c r="Z642" s="89">
        <v>44</v>
      </c>
      <c r="AA642" s="89">
        <v>50</v>
      </c>
      <c r="AB642" s="89">
        <v>49</v>
      </c>
      <c r="AC642" s="89">
        <v>51</v>
      </c>
      <c r="AD642" s="89">
        <v>51</v>
      </c>
      <c r="AE642" s="89">
        <v>47</v>
      </c>
      <c r="AF642" s="89">
        <v>51</v>
      </c>
      <c r="AG642" s="89">
        <v>55</v>
      </c>
      <c r="AH642" s="89">
        <v>60</v>
      </c>
      <c r="AI642" s="89">
        <v>58</v>
      </c>
      <c r="AJ642" s="89">
        <v>54</v>
      </c>
      <c r="AK642" s="89">
        <v>54</v>
      </c>
      <c r="AL642" s="89">
        <v>54</v>
      </c>
      <c r="AM642" s="89">
        <v>60</v>
      </c>
      <c r="AN642" s="89">
        <v>63</v>
      </c>
      <c r="AO642" s="89">
        <v>60</v>
      </c>
      <c r="AP642" s="89">
        <v>58</v>
      </c>
      <c r="AQ642" s="93">
        <v>60</v>
      </c>
      <c r="AR642" s="89">
        <v>69</v>
      </c>
      <c r="AS642" s="89">
        <v>63</v>
      </c>
      <c r="AT642" s="89">
        <v>63.270378539234237</v>
      </c>
      <c r="AU642" s="89">
        <v>62.710429897703676</v>
      </c>
      <c r="AV642" s="89">
        <v>61.588107324191462</v>
      </c>
      <c r="AW642" s="89">
        <v>60.747695382045464</v>
      </c>
      <c r="AX642" s="89">
        <v>60.058607049582761</v>
      </c>
      <c r="AY642" s="89">
        <v>59.884526917677427</v>
      </c>
      <c r="AZ642" s="89">
        <v>59.962986858475276</v>
      </c>
      <c r="BA642" s="89">
        <v>59.615863579554393</v>
      </c>
      <c r="BB642" s="89">
        <v>58.878917982347694</v>
      </c>
      <c r="BC642" s="89">
        <v>58.20260458172617</v>
      </c>
      <c r="BD642" s="89">
        <v>57.447705614310337</v>
      </c>
      <c r="BE642" s="89">
        <v>56.992848688836219</v>
      </c>
      <c r="BF642" s="89">
        <v>56.616364936868969</v>
      </c>
      <c r="BG642" s="89">
        <v>56.332662580610169</v>
      </c>
      <c r="BH642" s="89">
        <v>55.975384993251026</v>
      </c>
      <c r="BI642" s="89">
        <v>55.599566051223917</v>
      </c>
      <c r="BJ642" s="89">
        <v>55.099223606322099</v>
      </c>
      <c r="BK642" s="89">
        <v>54.571943293890918</v>
      </c>
      <c r="BL642" s="89">
        <v>53.89156405810305</v>
      </c>
      <c r="BM642" s="89">
        <v>53.156648296656066</v>
      </c>
    </row>
    <row r="643" spans="1:80" ht="12.75" customHeight="1" x14ac:dyDescent="0.4">
      <c r="B643" s="96" t="s">
        <v>54</v>
      </c>
      <c r="L643" s="89">
        <v>311</v>
      </c>
      <c r="M643" s="89">
        <v>310</v>
      </c>
      <c r="N643" s="89">
        <v>312</v>
      </c>
      <c r="O643" s="89">
        <v>297</v>
      </c>
      <c r="P643" s="89">
        <v>298</v>
      </c>
      <c r="Q643" s="89">
        <v>282</v>
      </c>
      <c r="R643" s="89">
        <v>305</v>
      </c>
      <c r="S643" s="89">
        <v>308</v>
      </c>
      <c r="T643" s="89">
        <v>284</v>
      </c>
      <c r="U643" s="89">
        <v>263</v>
      </c>
      <c r="V643" s="89">
        <v>240</v>
      </c>
      <c r="W643" s="89">
        <v>254</v>
      </c>
      <c r="X643" s="89">
        <v>246</v>
      </c>
      <c r="Y643" s="89">
        <v>255</v>
      </c>
      <c r="Z643" s="89">
        <v>253</v>
      </c>
      <c r="AA643" s="89">
        <v>255</v>
      </c>
      <c r="AB643" s="89">
        <v>263</v>
      </c>
      <c r="AC643" s="89">
        <v>266</v>
      </c>
      <c r="AD643" s="89">
        <v>268</v>
      </c>
      <c r="AE643" s="89">
        <v>258</v>
      </c>
      <c r="AF643" s="89">
        <v>271</v>
      </c>
      <c r="AG643" s="89">
        <v>287</v>
      </c>
      <c r="AH643" s="89">
        <v>282</v>
      </c>
      <c r="AI643" s="89">
        <v>282</v>
      </c>
      <c r="AJ643" s="89">
        <v>258</v>
      </c>
      <c r="AK643" s="89">
        <v>258</v>
      </c>
      <c r="AL643" s="89">
        <v>263</v>
      </c>
      <c r="AM643" s="89">
        <v>255</v>
      </c>
      <c r="AN643" s="89">
        <v>257</v>
      </c>
      <c r="AO643" s="89">
        <v>264</v>
      </c>
      <c r="AP643" s="89">
        <v>260</v>
      </c>
      <c r="AQ643" s="93">
        <v>260</v>
      </c>
      <c r="AR643" s="89">
        <v>264</v>
      </c>
      <c r="AS643" s="89">
        <v>266</v>
      </c>
      <c r="AT643" s="89">
        <v>260.18907233908965</v>
      </c>
      <c r="AU643" s="89">
        <v>255.61988022334279</v>
      </c>
      <c r="AV643" s="89">
        <v>250.78542024969894</v>
      </c>
      <c r="AW643" s="89">
        <v>247.62262887686865</v>
      </c>
      <c r="AX643" s="89">
        <v>244.86004497851542</v>
      </c>
      <c r="AY643" s="89">
        <v>242.63266029079247</v>
      </c>
      <c r="AZ643" s="89">
        <v>240.0887910581485</v>
      </c>
      <c r="BA643" s="89">
        <v>237.40678073548963</v>
      </c>
      <c r="BB643" s="89">
        <v>234.19988676879044</v>
      </c>
      <c r="BC643" s="89">
        <v>231.57200324601118</v>
      </c>
      <c r="BD643" s="89">
        <v>228.9147412049721</v>
      </c>
      <c r="BE643" s="89">
        <v>226.27899414262555</v>
      </c>
      <c r="BF643" s="89">
        <v>223.07803554080826</v>
      </c>
      <c r="BG643" s="89">
        <v>220.1294913345032</v>
      </c>
      <c r="BH643" s="89">
        <v>216.77156639746769</v>
      </c>
      <c r="BI643" s="89">
        <v>213.72618983983415</v>
      </c>
      <c r="BJ643" s="89">
        <v>210.44082064184946</v>
      </c>
      <c r="BK643" s="89">
        <v>207.21141215172202</v>
      </c>
      <c r="BL643" s="89">
        <v>203.42836649050039</v>
      </c>
      <c r="BM643" s="89">
        <v>200.13272283460489</v>
      </c>
    </row>
    <row r="644" spans="1:80" ht="12.75" customHeight="1" x14ac:dyDescent="0.4">
      <c r="B644" s="96" t="s">
        <v>58</v>
      </c>
      <c r="L644" s="89">
        <v>0</v>
      </c>
      <c r="M644" s="89">
        <v>0</v>
      </c>
      <c r="N644" s="89">
        <v>0</v>
      </c>
      <c r="O644" s="89">
        <v>0</v>
      </c>
      <c r="P644" s="89">
        <v>0</v>
      </c>
      <c r="Q644" s="89">
        <v>0</v>
      </c>
      <c r="R644" s="89">
        <v>0</v>
      </c>
      <c r="S644" s="89">
        <v>25</v>
      </c>
      <c r="T644" s="89">
        <v>26</v>
      </c>
      <c r="U644" s="89">
        <v>26</v>
      </c>
      <c r="V644" s="89">
        <v>22</v>
      </c>
      <c r="W644" s="89">
        <v>26</v>
      </c>
      <c r="X644" s="89">
        <v>27</v>
      </c>
      <c r="Y644" s="89">
        <v>30</v>
      </c>
      <c r="Z644" s="89">
        <v>29</v>
      </c>
      <c r="AA644" s="89">
        <v>32</v>
      </c>
      <c r="AB644" s="89">
        <v>30</v>
      </c>
      <c r="AC644" s="89">
        <v>29</v>
      </c>
      <c r="AD644" s="89">
        <v>33</v>
      </c>
      <c r="AE644" s="89">
        <v>34</v>
      </c>
      <c r="AF644" s="89">
        <v>36</v>
      </c>
      <c r="AG644" s="89">
        <v>40</v>
      </c>
      <c r="AH644" s="89">
        <v>43</v>
      </c>
      <c r="AI644" s="89">
        <v>44</v>
      </c>
      <c r="AJ644" s="89">
        <v>50</v>
      </c>
      <c r="AK644" s="89">
        <v>58</v>
      </c>
      <c r="AL644" s="89">
        <v>58</v>
      </c>
      <c r="AM644" s="89">
        <v>59</v>
      </c>
      <c r="AN644" s="89">
        <v>62</v>
      </c>
      <c r="AO644" s="89">
        <v>60</v>
      </c>
      <c r="AP644" s="89">
        <v>59</v>
      </c>
      <c r="AQ644" s="93">
        <v>51</v>
      </c>
      <c r="AR644" s="89">
        <v>55</v>
      </c>
      <c r="AS644" s="89">
        <v>54</v>
      </c>
      <c r="AT644" s="89">
        <v>53.80007108627855</v>
      </c>
      <c r="AU644" s="89">
        <v>54.175131269678253</v>
      </c>
      <c r="AV644" s="89">
        <v>54.673565763453553</v>
      </c>
      <c r="AW644" s="89">
        <v>54.778596328145461</v>
      </c>
      <c r="AX644" s="89">
        <v>54.60467186837878</v>
      </c>
      <c r="AY644" s="89">
        <v>54.773991559161239</v>
      </c>
      <c r="AZ644" s="89">
        <v>54.98988779431518</v>
      </c>
      <c r="BA644" s="89">
        <v>54.805797260568191</v>
      </c>
      <c r="BB644" s="89">
        <v>54.400956315480805</v>
      </c>
      <c r="BC644" s="89">
        <v>54.106066634827677</v>
      </c>
      <c r="BD644" s="89">
        <v>53.810090162140085</v>
      </c>
      <c r="BE644" s="89">
        <v>53.724989898827516</v>
      </c>
      <c r="BF644" s="89">
        <v>53.626820331755376</v>
      </c>
      <c r="BG644" s="89">
        <v>53.624982763821748</v>
      </c>
      <c r="BH644" s="89">
        <v>53.595014057064311</v>
      </c>
      <c r="BI644" s="89">
        <v>53.349650723726974</v>
      </c>
      <c r="BJ644" s="89">
        <v>52.891950529206675</v>
      </c>
      <c r="BK644" s="89">
        <v>52.552693112111157</v>
      </c>
      <c r="BL644" s="89">
        <v>52.179078242077502</v>
      </c>
      <c r="BM644" s="89">
        <v>51.6945844271658</v>
      </c>
    </row>
    <row r="645" spans="1:80" s="104" customFormat="1" ht="12.75" customHeight="1" x14ac:dyDescent="0.4">
      <c r="B645" s="96" t="s">
        <v>59</v>
      </c>
      <c r="C645" s="96"/>
      <c r="D645" s="96"/>
      <c r="E645" s="96"/>
      <c r="F645" s="96"/>
      <c r="G645" s="96"/>
      <c r="H645" s="96"/>
      <c r="I645" s="96"/>
      <c r="J645" s="96"/>
      <c r="K645" s="96"/>
      <c r="L645" s="96">
        <v>22228</v>
      </c>
      <c r="M645" s="96">
        <v>22141</v>
      </c>
      <c r="N645" s="96">
        <v>21602</v>
      </c>
      <c r="O645" s="96">
        <v>21182</v>
      </c>
      <c r="P645" s="96">
        <v>20973</v>
      </c>
      <c r="Q645" s="96">
        <v>20793</v>
      </c>
      <c r="R645" s="96">
        <v>21694</v>
      </c>
      <c r="S645" s="96">
        <v>22227</v>
      </c>
      <c r="T645" s="96">
        <v>20851</v>
      </c>
      <c r="U645" s="96">
        <v>19660</v>
      </c>
      <c r="V645" s="96">
        <v>18130</v>
      </c>
      <c r="W645" s="96">
        <v>18678</v>
      </c>
      <c r="X645" s="96">
        <v>18208</v>
      </c>
      <c r="Y645" s="96">
        <v>17941</v>
      </c>
      <c r="Z645" s="96">
        <v>17414</v>
      </c>
      <c r="AA645" s="96">
        <v>17050</v>
      </c>
      <c r="AB645" s="96">
        <v>16694</v>
      </c>
      <c r="AC645" s="96">
        <v>16159</v>
      </c>
      <c r="AD645" s="96">
        <v>15747</v>
      </c>
      <c r="AE645" s="96">
        <v>15447</v>
      </c>
      <c r="AF645" s="96">
        <v>15210</v>
      </c>
      <c r="AG645" s="96">
        <v>15192</v>
      </c>
      <c r="AH645" s="96">
        <v>14879</v>
      </c>
      <c r="AI645" s="96">
        <v>14784</v>
      </c>
      <c r="AJ645" s="96">
        <v>14292</v>
      </c>
      <c r="AK645" s="96">
        <v>14174</v>
      </c>
      <c r="AL645" s="96">
        <v>14086</v>
      </c>
      <c r="AM645" s="96">
        <v>13933</v>
      </c>
      <c r="AN645" s="96">
        <v>14091</v>
      </c>
      <c r="AO645" s="96">
        <v>14328</v>
      </c>
      <c r="AP645" s="96">
        <v>14141</v>
      </c>
      <c r="AQ645" s="122">
        <v>14212</v>
      </c>
      <c r="AR645" s="96">
        <v>14326</v>
      </c>
      <c r="AS645" s="96">
        <v>14270</v>
      </c>
      <c r="AT645" s="96">
        <v>14088.553328221522</v>
      </c>
      <c r="AU645" s="96">
        <v>13966.362681893852</v>
      </c>
      <c r="AV645" s="96">
        <v>13847.855647024857</v>
      </c>
      <c r="AW645" s="96">
        <v>13762.303906492243</v>
      </c>
      <c r="AX645" s="96">
        <v>13673.52839986192</v>
      </c>
      <c r="AY645" s="96">
        <v>13619.569411688532</v>
      </c>
      <c r="AZ645" s="96">
        <v>13570.354814689874</v>
      </c>
      <c r="BA645" s="96">
        <v>13544.166282744391</v>
      </c>
      <c r="BB645" s="96">
        <v>13516.373803687125</v>
      </c>
      <c r="BC645" s="96">
        <v>13502.749410215896</v>
      </c>
      <c r="BD645" s="96">
        <v>13481.988532397041</v>
      </c>
      <c r="BE645" s="96">
        <v>13483.956105358955</v>
      </c>
      <c r="BF645" s="96">
        <v>13483.890285140909</v>
      </c>
      <c r="BG645" s="96">
        <v>13493.131989650112</v>
      </c>
      <c r="BH645" s="96">
        <v>13488.513022712508</v>
      </c>
      <c r="BI645" s="96">
        <v>13488.680370449236</v>
      </c>
      <c r="BJ645" s="96">
        <v>13473.935419809512</v>
      </c>
      <c r="BK645" s="96">
        <v>13464.730488085974</v>
      </c>
      <c r="BL645" s="96">
        <v>13439.310462829102</v>
      </c>
      <c r="BM645" s="96">
        <v>13417.719772908045</v>
      </c>
      <c r="BN645" s="134"/>
      <c r="BO645" s="96"/>
      <c r="BP645" s="96"/>
      <c r="BQ645" s="96"/>
      <c r="BR645" s="96"/>
      <c r="BS645" s="96"/>
      <c r="BT645" s="96"/>
      <c r="BU645" s="96"/>
      <c r="BV645" s="96"/>
      <c r="BW645" s="96"/>
      <c r="BX645" s="96"/>
      <c r="BY645" s="96"/>
      <c r="BZ645" s="96"/>
      <c r="CA645" s="96"/>
      <c r="CB645" s="96"/>
    </row>
    <row r="646" spans="1:80" ht="12.75" customHeight="1" x14ac:dyDescent="0.4">
      <c r="A646" s="94"/>
      <c r="B646" s="96" t="s">
        <v>12</v>
      </c>
    </row>
    <row r="647" spans="1:80" ht="12.75" customHeight="1" x14ac:dyDescent="0.4">
      <c r="A647" s="94"/>
    </row>
    <row r="648" spans="1:80" ht="12.75" customHeight="1" x14ac:dyDescent="0.4">
      <c r="A648" s="94"/>
    </row>
    <row r="649" spans="1:80" ht="12.75" customHeight="1" x14ac:dyDescent="0.4">
      <c r="A649" s="94"/>
    </row>
    <row r="650" spans="1:80" ht="12.75" customHeight="1" x14ac:dyDescent="0.4">
      <c r="A650" s="94"/>
    </row>
    <row r="651" spans="1:80" ht="12.75" customHeight="1" x14ac:dyDescent="0.4">
      <c r="A651" s="94"/>
    </row>
    <row r="652" spans="1:80" ht="12.75" customHeight="1" x14ac:dyDescent="0.4">
      <c r="A652" s="94"/>
    </row>
    <row r="653" spans="1:80" ht="12.75" customHeight="1" x14ac:dyDescent="0.4">
      <c r="A653" s="94"/>
    </row>
    <row r="654" spans="1:80" ht="12.75" customHeight="1" x14ac:dyDescent="0.4">
      <c r="A654" s="94"/>
    </row>
    <row r="655" spans="1:80" ht="12.75" customHeight="1" x14ac:dyDescent="0.4">
      <c r="A655" s="94"/>
    </row>
    <row r="656" spans="1:80" ht="12.75" customHeight="1" x14ac:dyDescent="0.4">
      <c r="A656" s="104" t="s">
        <v>8</v>
      </c>
    </row>
    <row r="657" spans="1:65" ht="12.75" customHeight="1" x14ac:dyDescent="0.4">
      <c r="B657" s="96" t="s">
        <v>55</v>
      </c>
      <c r="C657" s="89" t="s">
        <v>32</v>
      </c>
      <c r="D657" s="89" t="s">
        <v>32</v>
      </c>
      <c r="E657" s="89" t="s">
        <v>32</v>
      </c>
      <c r="F657" s="89" t="s">
        <v>32</v>
      </c>
      <c r="G657" s="89">
        <v>125327.29209756511</v>
      </c>
      <c r="H657" s="89">
        <v>123265</v>
      </c>
      <c r="I657" s="89">
        <v>121347</v>
      </c>
      <c r="J657" s="89">
        <v>118726</v>
      </c>
      <c r="K657" s="89">
        <v>115765</v>
      </c>
      <c r="L657" s="89">
        <v>118765</v>
      </c>
      <c r="M657" s="89">
        <v>117077</v>
      </c>
      <c r="N657" s="89">
        <v>114061</v>
      </c>
      <c r="O657" s="89">
        <v>111603</v>
      </c>
      <c r="P657" s="89">
        <v>108688</v>
      </c>
      <c r="Q657" s="89">
        <v>105812</v>
      </c>
      <c r="R657" s="89">
        <v>103806</v>
      </c>
      <c r="S657" s="89">
        <v>101975</v>
      </c>
      <c r="T657" s="89">
        <v>98846</v>
      </c>
      <c r="U657" s="89">
        <v>96241</v>
      </c>
      <c r="V657" s="89">
        <v>93134</v>
      </c>
      <c r="W657" s="89">
        <v>90761</v>
      </c>
      <c r="X657" s="89">
        <v>87720</v>
      </c>
      <c r="Y657" s="89">
        <v>84838</v>
      </c>
      <c r="Z657" s="89">
        <v>81941</v>
      </c>
      <c r="AA657" s="89">
        <v>78944</v>
      </c>
      <c r="AB657" s="89">
        <v>76140</v>
      </c>
      <c r="AC657" s="89">
        <v>73521</v>
      </c>
      <c r="AD657" s="89">
        <v>70547</v>
      </c>
      <c r="AE657" s="89">
        <v>68008</v>
      </c>
      <c r="AF657" s="89">
        <v>65194</v>
      </c>
      <c r="AG657" s="89">
        <v>62801</v>
      </c>
      <c r="AH657" s="89">
        <v>60276</v>
      </c>
      <c r="AI657" s="89">
        <v>57867</v>
      </c>
      <c r="AJ657" s="89">
        <v>55082</v>
      </c>
      <c r="AK657" s="89">
        <v>52879</v>
      </c>
      <c r="AL657" s="89">
        <v>49569</v>
      </c>
      <c r="AM657" s="89">
        <v>47644</v>
      </c>
      <c r="AN657" s="89">
        <v>45942</v>
      </c>
      <c r="AO657" s="89">
        <v>44278</v>
      </c>
      <c r="AP657" s="89">
        <v>42479</v>
      </c>
      <c r="AQ657" s="93">
        <v>41055</v>
      </c>
      <c r="AR657" s="89">
        <v>39697</v>
      </c>
      <c r="AS657" s="89">
        <v>38173</v>
      </c>
      <c r="AT657" s="89">
        <v>36612.953908185729</v>
      </c>
      <c r="AU657" s="89">
        <v>35225.273841739443</v>
      </c>
      <c r="AV657" s="89">
        <v>33826.761954719193</v>
      </c>
      <c r="AW657" s="89">
        <v>32601.950036871349</v>
      </c>
      <c r="AX657" s="89">
        <v>31367.41054604507</v>
      </c>
      <c r="AY657" s="89">
        <v>30289.731914094511</v>
      </c>
      <c r="AZ657" s="89">
        <v>29204.615829837228</v>
      </c>
      <c r="BA657" s="89">
        <v>28249.688925560666</v>
      </c>
      <c r="BB657" s="89">
        <v>27280.61714831656</v>
      </c>
      <c r="BC657" s="89">
        <v>26424.061182284218</v>
      </c>
      <c r="BD657" s="89">
        <v>25555.132689890906</v>
      </c>
      <c r="BE657" s="89">
        <v>24784.556571053447</v>
      </c>
      <c r="BF657" s="89">
        <v>24000.82179570866</v>
      </c>
      <c r="BG657" s="89">
        <v>23301.571090149781</v>
      </c>
      <c r="BH657" s="89">
        <v>22585.790340291685</v>
      </c>
      <c r="BI657" s="89">
        <v>21943.507976231598</v>
      </c>
      <c r="BJ657" s="89">
        <v>21285.893184031971</v>
      </c>
      <c r="BK657" s="89">
        <v>20691.411974026036</v>
      </c>
      <c r="BL657" s="89">
        <v>20079.493574700329</v>
      </c>
      <c r="BM657" s="89">
        <v>19527.516428306571</v>
      </c>
    </row>
    <row r="658" spans="1:65" ht="12.75" customHeight="1" x14ac:dyDescent="0.4">
      <c r="B658" s="96" t="s">
        <v>48</v>
      </c>
      <c r="C658" s="89" t="s">
        <v>32</v>
      </c>
      <c r="D658" s="89" t="s">
        <v>32</v>
      </c>
      <c r="E658" s="89" t="s">
        <v>32</v>
      </c>
      <c r="F658" s="89" t="s">
        <v>32</v>
      </c>
      <c r="G658" s="89">
        <v>83429.854318858677</v>
      </c>
      <c r="H658" s="89">
        <v>82035</v>
      </c>
      <c r="I658" s="89">
        <v>80774</v>
      </c>
      <c r="J658" s="89">
        <v>79180</v>
      </c>
      <c r="K658" s="89">
        <v>78302</v>
      </c>
      <c r="L658" s="89">
        <v>80961</v>
      </c>
      <c r="M658" s="89">
        <v>79697</v>
      </c>
      <c r="N658" s="89">
        <v>77763</v>
      </c>
      <c r="O658" s="89">
        <v>75928</v>
      </c>
      <c r="P658" s="89">
        <v>73831</v>
      </c>
      <c r="Q658" s="89">
        <v>71758</v>
      </c>
      <c r="R658" s="89">
        <v>70659</v>
      </c>
      <c r="S658" s="89">
        <v>69237</v>
      </c>
      <c r="T658" s="89">
        <v>66938</v>
      </c>
      <c r="U658" s="89">
        <v>65163</v>
      </c>
      <c r="V658" s="89">
        <v>62711</v>
      </c>
      <c r="W658" s="89">
        <v>60844</v>
      </c>
      <c r="X658" s="89">
        <v>58930</v>
      </c>
      <c r="Y658" s="89">
        <v>56943</v>
      </c>
      <c r="Z658" s="89">
        <v>54850</v>
      </c>
      <c r="AA658" s="89">
        <v>52905</v>
      </c>
      <c r="AB658" s="89">
        <v>51104</v>
      </c>
      <c r="AC658" s="89">
        <v>49218</v>
      </c>
      <c r="AD658" s="89">
        <v>47220</v>
      </c>
      <c r="AE658" s="89">
        <v>45402</v>
      </c>
      <c r="AF658" s="89">
        <v>43605</v>
      </c>
      <c r="AG658" s="89">
        <v>41855</v>
      </c>
      <c r="AH658" s="89">
        <v>40166</v>
      </c>
      <c r="AI658" s="89">
        <v>38466</v>
      </c>
      <c r="AJ658" s="89">
        <v>36564</v>
      </c>
      <c r="AK658" s="89">
        <v>35150</v>
      </c>
      <c r="AL658" s="89">
        <v>32921</v>
      </c>
      <c r="AM658" s="89">
        <v>31518</v>
      </c>
      <c r="AN658" s="89">
        <v>30352</v>
      </c>
      <c r="AO658" s="89">
        <v>29145</v>
      </c>
      <c r="AP658" s="89">
        <v>27924</v>
      </c>
      <c r="AQ658" s="93">
        <v>26972</v>
      </c>
      <c r="AR658" s="89">
        <v>26024</v>
      </c>
      <c r="AS658" s="89">
        <v>24944</v>
      </c>
      <c r="AT658" s="89">
        <v>23956.890152266107</v>
      </c>
      <c r="AU658" s="89">
        <v>23072.453042783611</v>
      </c>
      <c r="AV658" s="89">
        <v>22167.752398178916</v>
      </c>
      <c r="AW658" s="89">
        <v>21382.964194590899</v>
      </c>
      <c r="AX658" s="89">
        <v>20592.231059342968</v>
      </c>
      <c r="AY658" s="89">
        <v>19913.232880702759</v>
      </c>
      <c r="AZ658" s="89">
        <v>19233.557570157864</v>
      </c>
      <c r="BA658" s="89">
        <v>18638.016543307149</v>
      </c>
      <c r="BB658" s="89">
        <v>18030.598478790904</v>
      </c>
      <c r="BC658" s="89">
        <v>17500.408515346258</v>
      </c>
      <c r="BD658" s="89">
        <v>16961.93020805754</v>
      </c>
      <c r="BE658" s="89">
        <v>16491.909154696568</v>
      </c>
      <c r="BF658" s="89">
        <v>16014.24029887349</v>
      </c>
      <c r="BG658" s="89">
        <v>15589.657657708251</v>
      </c>
      <c r="BH658" s="89">
        <v>15151.711329575375</v>
      </c>
      <c r="BI658" s="89">
        <v>14760.704316536821</v>
      </c>
      <c r="BJ658" s="89">
        <v>14356.166910484149</v>
      </c>
      <c r="BK658" s="89">
        <v>13992.436541268984</v>
      </c>
      <c r="BL658" s="89">
        <v>13614.899357991579</v>
      </c>
      <c r="BM658" s="89">
        <v>13272.324529497322</v>
      </c>
    </row>
    <row r="659" spans="1:65" ht="12.75" customHeight="1" x14ac:dyDescent="0.4">
      <c r="B659" s="96" t="s">
        <v>49</v>
      </c>
      <c r="C659" s="89" t="s">
        <v>32</v>
      </c>
      <c r="D659" s="89" t="s">
        <v>32</v>
      </c>
      <c r="E659" s="89" t="s">
        <v>32</v>
      </c>
      <c r="F659" s="89" t="s">
        <v>32</v>
      </c>
      <c r="G659" s="89">
        <v>79166.606264183283</v>
      </c>
      <c r="H659" s="89">
        <v>78805</v>
      </c>
      <c r="I659" s="89">
        <v>78563</v>
      </c>
      <c r="J659" s="89">
        <v>77594</v>
      </c>
      <c r="K659" s="89">
        <v>76395</v>
      </c>
      <c r="L659" s="89">
        <v>79526</v>
      </c>
      <c r="M659" s="89">
        <v>78710</v>
      </c>
      <c r="N659" s="89">
        <v>77338</v>
      </c>
      <c r="O659" s="89">
        <v>76047</v>
      </c>
      <c r="P659" s="89">
        <v>74556</v>
      </c>
      <c r="Q659" s="89">
        <v>72621</v>
      </c>
      <c r="R659" s="89">
        <v>72036</v>
      </c>
      <c r="S659" s="89">
        <v>70962</v>
      </c>
      <c r="T659" s="89">
        <v>69436</v>
      </c>
      <c r="U659" s="89">
        <v>67979</v>
      </c>
      <c r="V659" s="89">
        <v>66443</v>
      </c>
      <c r="W659" s="89">
        <v>64975</v>
      </c>
      <c r="X659" s="89">
        <v>63518</v>
      </c>
      <c r="Y659" s="89">
        <v>62020</v>
      </c>
      <c r="Z659" s="89">
        <v>60566</v>
      </c>
      <c r="AA659" s="89">
        <v>59045</v>
      </c>
      <c r="AB659" s="89">
        <v>57537</v>
      </c>
      <c r="AC659" s="89">
        <v>56165</v>
      </c>
      <c r="AD659" s="89">
        <v>54914</v>
      </c>
      <c r="AE659" s="89">
        <v>53561</v>
      </c>
      <c r="AF659" s="89">
        <v>52188</v>
      </c>
      <c r="AG659" s="89">
        <v>50921</v>
      </c>
      <c r="AH659" s="89">
        <v>49663</v>
      </c>
      <c r="AI659" s="89">
        <v>48383</v>
      </c>
      <c r="AJ659" s="89">
        <v>46864</v>
      </c>
      <c r="AK659" s="89">
        <v>45703</v>
      </c>
      <c r="AL659" s="89">
        <v>43901</v>
      </c>
      <c r="AM659" s="89">
        <v>42771</v>
      </c>
      <c r="AN659" s="89">
        <v>41945</v>
      </c>
      <c r="AO659" s="89">
        <v>41161</v>
      </c>
      <c r="AP659" s="89">
        <v>40100</v>
      </c>
      <c r="AQ659" s="93">
        <v>39507</v>
      </c>
      <c r="AR659" s="89">
        <v>38754</v>
      </c>
      <c r="AS659" s="89">
        <v>37830</v>
      </c>
      <c r="AT659" s="89">
        <v>36792.951793412889</v>
      </c>
      <c r="AU659" s="89">
        <v>35871.237546196957</v>
      </c>
      <c r="AV659" s="89">
        <v>34937.003300919743</v>
      </c>
      <c r="AW659" s="89">
        <v>34113.189501528926</v>
      </c>
      <c r="AX659" s="89">
        <v>33263.433170800185</v>
      </c>
      <c r="AY659" s="89">
        <v>32504.104107351377</v>
      </c>
      <c r="AZ659" s="89">
        <v>31718.669761093483</v>
      </c>
      <c r="BA659" s="89">
        <v>31019.925792747003</v>
      </c>
      <c r="BB659" s="89">
        <v>30300.077448672178</v>
      </c>
      <c r="BC659" s="89">
        <v>29655.246568936433</v>
      </c>
      <c r="BD659" s="89">
        <v>28987.913028196421</v>
      </c>
      <c r="BE659" s="89">
        <v>28386.343730716639</v>
      </c>
      <c r="BF659" s="89">
        <v>27759.729912147792</v>
      </c>
      <c r="BG659" s="89">
        <v>27194.759950180654</v>
      </c>
      <c r="BH659" s="89">
        <v>26605.035933696276</v>
      </c>
      <c r="BI659" s="89">
        <v>26062.221594148523</v>
      </c>
      <c r="BJ659" s="89">
        <v>25489.19058881787</v>
      </c>
      <c r="BK659" s="89">
        <v>24962.063774882386</v>
      </c>
      <c r="BL659" s="89">
        <v>24405.25373396674</v>
      </c>
      <c r="BM659" s="89">
        <v>23887.229932214566</v>
      </c>
    </row>
    <row r="660" spans="1:65" ht="12.75" customHeight="1" x14ac:dyDescent="0.4">
      <c r="B660" s="96" t="s">
        <v>50</v>
      </c>
      <c r="C660" s="89" t="s">
        <v>32</v>
      </c>
      <c r="D660" s="89" t="s">
        <v>32</v>
      </c>
      <c r="E660" s="89" t="s">
        <v>32</v>
      </c>
      <c r="F660" s="89" t="s">
        <v>32</v>
      </c>
      <c r="G660" s="89">
        <v>35490.0649693456</v>
      </c>
      <c r="H660" s="89">
        <v>34929</v>
      </c>
      <c r="I660" s="89">
        <v>34448</v>
      </c>
      <c r="J660" s="89">
        <v>33734</v>
      </c>
      <c r="K660" s="89">
        <v>33208</v>
      </c>
      <c r="L660" s="89">
        <v>33893</v>
      </c>
      <c r="M660" s="89">
        <v>33494</v>
      </c>
      <c r="N660" s="89">
        <v>32765</v>
      </c>
      <c r="O660" s="89">
        <v>32081</v>
      </c>
      <c r="P660" s="89">
        <v>31321</v>
      </c>
      <c r="Q660" s="89">
        <v>30421</v>
      </c>
      <c r="R660" s="89">
        <v>30067</v>
      </c>
      <c r="S660" s="89">
        <v>29342</v>
      </c>
      <c r="T660" s="89">
        <v>28446</v>
      </c>
      <c r="U660" s="89">
        <v>27580</v>
      </c>
      <c r="V660" s="89">
        <v>26670</v>
      </c>
      <c r="W660" s="89">
        <v>25849</v>
      </c>
      <c r="X660" s="89">
        <v>25031</v>
      </c>
      <c r="Y660" s="89">
        <v>24165</v>
      </c>
      <c r="Z660" s="89">
        <v>23350</v>
      </c>
      <c r="AA660" s="89">
        <v>22565</v>
      </c>
      <c r="AB660" s="89">
        <v>21727</v>
      </c>
      <c r="AC660" s="89">
        <v>20949</v>
      </c>
      <c r="AD660" s="89">
        <v>20211</v>
      </c>
      <c r="AE660" s="89">
        <v>19541</v>
      </c>
      <c r="AF660" s="89">
        <v>18755</v>
      </c>
      <c r="AG660" s="89">
        <v>18003</v>
      </c>
      <c r="AH660" s="89">
        <v>17407</v>
      </c>
      <c r="AI660" s="89">
        <v>16808</v>
      </c>
      <c r="AJ660" s="89">
        <v>16039</v>
      </c>
      <c r="AK660" s="89">
        <v>15495</v>
      </c>
      <c r="AL660" s="89">
        <v>14645</v>
      </c>
      <c r="AM660" s="89">
        <v>14181</v>
      </c>
      <c r="AN660" s="89">
        <v>13723</v>
      </c>
      <c r="AO660" s="89">
        <v>13232</v>
      </c>
      <c r="AP660" s="89">
        <v>12727</v>
      </c>
      <c r="AQ660" s="93">
        <v>12336</v>
      </c>
      <c r="AR660" s="89">
        <v>11975</v>
      </c>
      <c r="AS660" s="89">
        <v>11575</v>
      </c>
      <c r="AT660" s="89">
        <v>11130.959049155124</v>
      </c>
      <c r="AU660" s="89">
        <v>10736.456414550634</v>
      </c>
      <c r="AV660" s="89">
        <v>10336.276917727928</v>
      </c>
      <c r="AW660" s="89">
        <v>9984.9497694546644</v>
      </c>
      <c r="AX660" s="89">
        <v>9627.3122192951014</v>
      </c>
      <c r="AY660" s="89">
        <v>9315.6214329385002</v>
      </c>
      <c r="AZ660" s="89">
        <v>9001.1438709857666</v>
      </c>
      <c r="BA660" s="89">
        <v>8724.3120482485137</v>
      </c>
      <c r="BB660" s="89">
        <v>8443.0782062857106</v>
      </c>
      <c r="BC660" s="89">
        <v>8190.1617578565692</v>
      </c>
      <c r="BD660" s="89">
        <v>7929.8469205767506</v>
      </c>
      <c r="BE660" s="89">
        <v>7701.2753612272254</v>
      </c>
      <c r="BF660" s="89">
        <v>7470.183385243834</v>
      </c>
      <c r="BG660" s="89">
        <v>7261.2294897236216</v>
      </c>
      <c r="BH660" s="89">
        <v>7046.3582571317165</v>
      </c>
      <c r="BI660" s="89">
        <v>6852.6398298955974</v>
      </c>
      <c r="BJ660" s="89">
        <v>6653.3259037147754</v>
      </c>
      <c r="BK660" s="89">
        <v>6469.6377831033342</v>
      </c>
      <c r="BL660" s="89">
        <v>6278.0156119564599</v>
      </c>
      <c r="BM660" s="89">
        <v>6099.9602646713083</v>
      </c>
    </row>
    <row r="661" spans="1:65" ht="12.75" customHeight="1" x14ac:dyDescent="0.4">
      <c r="B661" s="96" t="s">
        <v>51</v>
      </c>
      <c r="C661" s="89" t="s">
        <v>32</v>
      </c>
      <c r="D661" s="89" t="s">
        <v>32</v>
      </c>
      <c r="E661" s="89" t="s">
        <v>32</v>
      </c>
      <c r="F661" s="89" t="s">
        <v>32</v>
      </c>
      <c r="G661" s="89">
        <v>35488.064852969961</v>
      </c>
      <c r="H661" s="89">
        <v>35242</v>
      </c>
      <c r="I661" s="89">
        <v>34931</v>
      </c>
      <c r="J661" s="89">
        <v>34637</v>
      </c>
      <c r="K661" s="89">
        <v>34116</v>
      </c>
      <c r="L661" s="89">
        <v>34909</v>
      </c>
      <c r="M661" s="89">
        <v>34360</v>
      </c>
      <c r="N661" s="89">
        <v>33571</v>
      </c>
      <c r="O661" s="89">
        <v>32884</v>
      </c>
      <c r="P661" s="89">
        <v>32127</v>
      </c>
      <c r="Q661" s="89">
        <v>31086</v>
      </c>
      <c r="R661" s="89">
        <v>30721</v>
      </c>
      <c r="S661" s="89">
        <v>30066</v>
      </c>
      <c r="T661" s="89">
        <v>29213</v>
      </c>
      <c r="U661" s="89">
        <v>28534</v>
      </c>
      <c r="V661" s="89">
        <v>27603</v>
      </c>
      <c r="W661" s="89">
        <v>26886</v>
      </c>
      <c r="X661" s="89">
        <v>26200</v>
      </c>
      <c r="Y661" s="89">
        <v>25591</v>
      </c>
      <c r="Z661" s="89">
        <v>24855</v>
      </c>
      <c r="AA661" s="89">
        <v>24096</v>
      </c>
      <c r="AB661" s="89">
        <v>23378</v>
      </c>
      <c r="AC661" s="89">
        <v>22685</v>
      </c>
      <c r="AD661" s="89">
        <v>21971</v>
      </c>
      <c r="AE661" s="89">
        <v>21348</v>
      </c>
      <c r="AF661" s="89">
        <v>20695</v>
      </c>
      <c r="AG661" s="89">
        <v>20014</v>
      </c>
      <c r="AH661" s="89">
        <v>19479</v>
      </c>
      <c r="AI661" s="89">
        <v>18926</v>
      </c>
      <c r="AJ661" s="89">
        <v>18203</v>
      </c>
      <c r="AK661" s="89">
        <v>17731</v>
      </c>
      <c r="AL661" s="89">
        <v>16900</v>
      </c>
      <c r="AM661" s="89">
        <v>16456</v>
      </c>
      <c r="AN661" s="89">
        <v>16028</v>
      </c>
      <c r="AO661" s="89">
        <v>15617</v>
      </c>
      <c r="AP661" s="89">
        <v>15193</v>
      </c>
      <c r="AQ661" s="93">
        <v>14820</v>
      </c>
      <c r="AR661" s="89">
        <v>14482</v>
      </c>
      <c r="AS661" s="89">
        <v>14094</v>
      </c>
      <c r="AT661" s="89">
        <v>13659.914447234334</v>
      </c>
      <c r="AU661" s="89">
        <v>13271.52566744284</v>
      </c>
      <c r="AV661" s="89">
        <v>12873.30639366819</v>
      </c>
      <c r="AW661" s="89">
        <v>12523.246128993807</v>
      </c>
      <c r="AX661" s="89">
        <v>12161.929796567018</v>
      </c>
      <c r="AY661" s="89">
        <v>11846.083741289784</v>
      </c>
      <c r="AZ661" s="89">
        <v>11523.487428988594</v>
      </c>
      <c r="BA661" s="89">
        <v>11241.4721353734</v>
      </c>
      <c r="BB661" s="89">
        <v>10952.528310356576</v>
      </c>
      <c r="BC661" s="89">
        <v>10701.329424593168</v>
      </c>
      <c r="BD661" s="89">
        <v>10443.536113913791</v>
      </c>
      <c r="BE661" s="89">
        <v>10210.400168181104</v>
      </c>
      <c r="BF661" s="89">
        <v>9964.6306811566301</v>
      </c>
      <c r="BG661" s="89">
        <v>9744.2107641125858</v>
      </c>
      <c r="BH661" s="89">
        <v>9514.1166094477558</v>
      </c>
      <c r="BI661" s="89">
        <v>9307.2977943965197</v>
      </c>
      <c r="BJ661" s="89">
        <v>9090.780861411793</v>
      </c>
      <c r="BK661" s="89">
        <v>8895.2996477854886</v>
      </c>
      <c r="BL661" s="89">
        <v>8690.1531251382075</v>
      </c>
      <c r="BM661" s="89">
        <v>8504.8488446091797</v>
      </c>
    </row>
    <row r="662" spans="1:65" ht="12.75" customHeight="1" x14ac:dyDescent="0.4">
      <c r="B662" s="96" t="s">
        <v>52</v>
      </c>
      <c r="C662" s="89" t="s">
        <v>32</v>
      </c>
      <c r="D662" s="89" t="s">
        <v>32</v>
      </c>
      <c r="E662" s="89" t="s">
        <v>32</v>
      </c>
      <c r="F662" s="89" t="s">
        <v>32</v>
      </c>
      <c r="G662" s="89">
        <v>14891.866474823188</v>
      </c>
      <c r="H662" s="89">
        <v>14752</v>
      </c>
      <c r="I662" s="89">
        <v>14442</v>
      </c>
      <c r="J662" s="89">
        <v>14131</v>
      </c>
      <c r="K662" s="89">
        <v>13854</v>
      </c>
      <c r="L662" s="89">
        <v>14012</v>
      </c>
      <c r="M662" s="89">
        <v>13754</v>
      </c>
      <c r="N662" s="89">
        <v>13455</v>
      </c>
      <c r="O662" s="89">
        <v>13085</v>
      </c>
      <c r="P662" s="89">
        <v>12738</v>
      </c>
      <c r="Q662" s="89">
        <v>12351</v>
      </c>
      <c r="R662" s="89">
        <v>12146</v>
      </c>
      <c r="S662" s="89">
        <v>10898</v>
      </c>
      <c r="T662" s="89">
        <v>10535</v>
      </c>
      <c r="U662" s="89">
        <v>10288</v>
      </c>
      <c r="V662" s="89">
        <v>9953</v>
      </c>
      <c r="W662" s="89">
        <v>9661</v>
      </c>
      <c r="X662" s="89">
        <v>9366</v>
      </c>
      <c r="Y662" s="89">
        <v>9077</v>
      </c>
      <c r="Z662" s="89">
        <v>8777</v>
      </c>
      <c r="AA662" s="89">
        <v>8459</v>
      </c>
      <c r="AB662" s="89">
        <v>8104</v>
      </c>
      <c r="AC662" s="89">
        <v>7790</v>
      </c>
      <c r="AD662" s="89">
        <v>7507</v>
      </c>
      <c r="AE662" s="89">
        <v>7218</v>
      </c>
      <c r="AF662" s="89">
        <v>6928</v>
      </c>
      <c r="AG662" s="89">
        <v>6681</v>
      </c>
      <c r="AH662" s="89">
        <v>6465</v>
      </c>
      <c r="AI662" s="89">
        <v>6211</v>
      </c>
      <c r="AJ662" s="89">
        <v>5940</v>
      </c>
      <c r="AK662" s="89">
        <v>5716</v>
      </c>
      <c r="AL662" s="89">
        <v>5440</v>
      </c>
      <c r="AM662" s="89">
        <v>5257</v>
      </c>
      <c r="AN662" s="89">
        <v>5077</v>
      </c>
      <c r="AO662" s="89">
        <v>4900</v>
      </c>
      <c r="AP662" s="89">
        <v>4719</v>
      </c>
      <c r="AQ662" s="93">
        <v>4585</v>
      </c>
      <c r="AR662" s="89">
        <v>4436</v>
      </c>
      <c r="AS662" s="89">
        <v>4275</v>
      </c>
      <c r="AT662" s="89">
        <v>4107.500016738979</v>
      </c>
      <c r="AU662" s="89">
        <v>3958.1246363640539</v>
      </c>
      <c r="AV662" s="89">
        <v>3808.114970596831</v>
      </c>
      <c r="AW662" s="89">
        <v>3674.2928763731643</v>
      </c>
      <c r="AX662" s="89">
        <v>3537.5383471132327</v>
      </c>
      <c r="AY662" s="89">
        <v>3416.909624984979</v>
      </c>
      <c r="AZ662" s="89">
        <v>3295.7053218796486</v>
      </c>
      <c r="BA662" s="89">
        <v>3189.9125568062086</v>
      </c>
      <c r="BB662" s="89">
        <v>3084.0971343060496</v>
      </c>
      <c r="BC662" s="89">
        <v>2990.3340361900173</v>
      </c>
      <c r="BD662" s="89">
        <v>2895.5218984358062</v>
      </c>
      <c r="BE662" s="89">
        <v>2809.6410629600614</v>
      </c>
      <c r="BF662" s="89">
        <v>2721.047445893425</v>
      </c>
      <c r="BG662" s="89">
        <v>2641.2275098611012</v>
      </c>
      <c r="BH662" s="89">
        <v>2559.5571824151034</v>
      </c>
      <c r="BI662" s="89">
        <v>2485.982068053544</v>
      </c>
      <c r="BJ662" s="89">
        <v>2410.5117725074956</v>
      </c>
      <c r="BK662" s="89">
        <v>2340.9498756982071</v>
      </c>
      <c r="BL662" s="89">
        <v>2268.1166854971329</v>
      </c>
      <c r="BM662" s="89">
        <v>2200.2809948495706</v>
      </c>
    </row>
    <row r="663" spans="1:65" ht="12.75" customHeight="1" x14ac:dyDescent="0.4">
      <c r="B663" s="96" t="s">
        <v>53</v>
      </c>
      <c r="C663" s="89" t="s">
        <v>32</v>
      </c>
      <c r="D663" s="89" t="s">
        <v>32</v>
      </c>
      <c r="E663" s="89" t="s">
        <v>32</v>
      </c>
      <c r="F663" s="89" t="s">
        <v>32</v>
      </c>
      <c r="G663" s="89">
        <v>663.03857852446265</v>
      </c>
      <c r="H663" s="89">
        <v>710</v>
      </c>
      <c r="I663" s="89">
        <v>708</v>
      </c>
      <c r="J663" s="89">
        <v>715</v>
      </c>
      <c r="K663" s="89">
        <v>732</v>
      </c>
      <c r="L663" s="89">
        <v>775</v>
      </c>
      <c r="M663" s="89">
        <v>786</v>
      </c>
      <c r="N663" s="89">
        <v>806</v>
      </c>
      <c r="O663" s="89">
        <v>786</v>
      </c>
      <c r="P663" s="89">
        <v>761</v>
      </c>
      <c r="Q663" s="89">
        <v>752</v>
      </c>
      <c r="R663" s="89">
        <v>758</v>
      </c>
      <c r="S663" s="89">
        <v>744</v>
      </c>
      <c r="T663" s="89">
        <v>741</v>
      </c>
      <c r="U663" s="89">
        <v>712</v>
      </c>
      <c r="V663" s="89">
        <v>696</v>
      </c>
      <c r="W663" s="89">
        <v>674</v>
      </c>
      <c r="X663" s="89">
        <v>654</v>
      </c>
      <c r="Y663" s="89">
        <v>645</v>
      </c>
      <c r="Z663" s="89">
        <v>649</v>
      </c>
      <c r="AA663" s="89">
        <v>649</v>
      </c>
      <c r="AB663" s="89">
        <v>633</v>
      </c>
      <c r="AC663" s="89">
        <v>621</v>
      </c>
      <c r="AD663" s="89">
        <v>590</v>
      </c>
      <c r="AE663" s="89">
        <v>582</v>
      </c>
      <c r="AF663" s="89">
        <v>566</v>
      </c>
      <c r="AG663" s="89">
        <v>553</v>
      </c>
      <c r="AH663" s="89">
        <v>563</v>
      </c>
      <c r="AI663" s="89">
        <v>548</v>
      </c>
      <c r="AJ663" s="89">
        <v>530</v>
      </c>
      <c r="AK663" s="89">
        <v>520</v>
      </c>
      <c r="AL663" s="89">
        <v>498</v>
      </c>
      <c r="AM663" s="89">
        <v>501</v>
      </c>
      <c r="AN663" s="89">
        <v>499</v>
      </c>
      <c r="AO663" s="89">
        <v>492</v>
      </c>
      <c r="AP663" s="89">
        <v>476</v>
      </c>
      <c r="AQ663" s="93">
        <v>450</v>
      </c>
      <c r="AR663" s="89">
        <v>462</v>
      </c>
      <c r="AS663" s="89">
        <v>431</v>
      </c>
      <c r="AT663" s="89">
        <v>421.9223253479139</v>
      </c>
      <c r="AU663" s="89">
        <v>412.23279386201983</v>
      </c>
      <c r="AV663" s="89">
        <v>401.27979123104245</v>
      </c>
      <c r="AW663" s="89">
        <v>391.68675853454215</v>
      </c>
      <c r="AX663" s="89">
        <v>382.20153963019243</v>
      </c>
      <c r="AY663" s="89">
        <v>374.12877223628385</v>
      </c>
      <c r="AZ663" s="89">
        <v>366.01703389580484</v>
      </c>
      <c r="BA663" s="89">
        <v>358.1075592147987</v>
      </c>
      <c r="BB663" s="89">
        <v>349.33666370089759</v>
      </c>
      <c r="BC663" s="89">
        <v>341.37704118726356</v>
      </c>
      <c r="BD663" s="89">
        <v>333.06705956109204</v>
      </c>
      <c r="BE663" s="89">
        <v>325.46186991008915</v>
      </c>
      <c r="BF663" s="89">
        <v>317.44065815569678</v>
      </c>
      <c r="BG663" s="89">
        <v>310.00042270631337</v>
      </c>
      <c r="BH663" s="89">
        <v>301.98991849384771</v>
      </c>
      <c r="BI663" s="89">
        <v>294.31655665946823</v>
      </c>
      <c r="BJ663" s="89">
        <v>286.00038725150682</v>
      </c>
      <c r="BK663" s="89">
        <v>278.12138912434864</v>
      </c>
      <c r="BL663" s="89">
        <v>269.66522093978898</v>
      </c>
      <c r="BM663" s="89">
        <v>262.20600212754232</v>
      </c>
    </row>
    <row r="664" spans="1:65" ht="12.75" customHeight="1" x14ac:dyDescent="0.4">
      <c r="B664" s="96" t="s">
        <v>54</v>
      </c>
      <c r="C664" s="89" t="s">
        <v>32</v>
      </c>
      <c r="D664" s="89" t="s">
        <v>32</v>
      </c>
      <c r="E664" s="89" t="s">
        <v>32</v>
      </c>
      <c r="F664" s="89" t="s">
        <v>32</v>
      </c>
      <c r="G664" s="89">
        <v>3651.2124437297334</v>
      </c>
      <c r="H664" s="89">
        <v>3406</v>
      </c>
      <c r="I664" s="89">
        <v>3359</v>
      </c>
      <c r="J664" s="89">
        <v>3316</v>
      </c>
      <c r="K664" s="89">
        <v>3303</v>
      </c>
      <c r="L664" s="89">
        <v>3523</v>
      </c>
      <c r="M664" s="89">
        <v>3581</v>
      </c>
      <c r="N664" s="89">
        <v>3566</v>
      </c>
      <c r="O664" s="89">
        <v>3493</v>
      </c>
      <c r="P664" s="89">
        <v>3522</v>
      </c>
      <c r="Q664" s="89">
        <v>3447</v>
      </c>
      <c r="R664" s="89">
        <v>3464</v>
      </c>
      <c r="S664" s="89">
        <v>3432</v>
      </c>
      <c r="T664" s="89">
        <v>3408</v>
      </c>
      <c r="U664" s="89">
        <v>3290</v>
      </c>
      <c r="V664" s="89">
        <v>3149</v>
      </c>
      <c r="W664" s="89">
        <v>3112</v>
      </c>
      <c r="X664" s="89">
        <v>3047</v>
      </c>
      <c r="Y664" s="89">
        <v>2958</v>
      </c>
      <c r="Z664" s="89">
        <v>2899</v>
      </c>
      <c r="AA664" s="89">
        <v>2791</v>
      </c>
      <c r="AB664" s="89">
        <v>2765</v>
      </c>
      <c r="AC664" s="89">
        <v>2703</v>
      </c>
      <c r="AD664" s="89">
        <v>2668</v>
      </c>
      <c r="AE664" s="89">
        <v>2563</v>
      </c>
      <c r="AF664" s="89">
        <v>2504</v>
      </c>
      <c r="AG664" s="89">
        <v>2471</v>
      </c>
      <c r="AH664" s="89">
        <v>2423</v>
      </c>
      <c r="AI664" s="89">
        <v>2363</v>
      </c>
      <c r="AJ664" s="89">
        <v>2290</v>
      </c>
      <c r="AK664" s="89">
        <v>2227</v>
      </c>
      <c r="AL664" s="89">
        <v>2152</v>
      </c>
      <c r="AM664" s="89">
        <v>2066</v>
      </c>
      <c r="AN664" s="89">
        <v>2023</v>
      </c>
      <c r="AO664" s="89">
        <v>1962</v>
      </c>
      <c r="AP664" s="89">
        <v>1892</v>
      </c>
      <c r="AQ664" s="93">
        <v>1822</v>
      </c>
      <c r="AR664" s="89">
        <v>1786</v>
      </c>
      <c r="AS664" s="89">
        <v>1720</v>
      </c>
      <c r="AT664" s="89">
        <v>1665.4229141277124</v>
      </c>
      <c r="AU664" s="89">
        <v>1615.6586530468901</v>
      </c>
      <c r="AV664" s="89">
        <v>1563.5715947266347</v>
      </c>
      <c r="AW664" s="89">
        <v>1518.3698259191763</v>
      </c>
      <c r="AX664" s="89">
        <v>1472.667850305332</v>
      </c>
      <c r="AY664" s="89">
        <v>1430.4870488034628</v>
      </c>
      <c r="AZ664" s="89">
        <v>1385.561213811091</v>
      </c>
      <c r="BA664" s="89">
        <v>1343.9830971475471</v>
      </c>
      <c r="BB664" s="89">
        <v>1300.3214963100261</v>
      </c>
      <c r="BC664" s="89">
        <v>1261.5476538809583</v>
      </c>
      <c r="BD664" s="89">
        <v>1222.3035381120842</v>
      </c>
      <c r="BE664" s="89">
        <v>1186.4189418859858</v>
      </c>
      <c r="BF664" s="89">
        <v>1148.7554435472628</v>
      </c>
      <c r="BG664" s="89">
        <v>1115.2488034652704</v>
      </c>
      <c r="BH664" s="89">
        <v>1080.8900719292567</v>
      </c>
      <c r="BI664" s="89">
        <v>1049.3756360465904</v>
      </c>
      <c r="BJ664" s="89">
        <v>1016.4070594835867</v>
      </c>
      <c r="BK664" s="89">
        <v>986.19543849608351</v>
      </c>
      <c r="BL664" s="89">
        <v>954.48821035506796</v>
      </c>
      <c r="BM664" s="89">
        <v>925.00980626591547</v>
      </c>
    </row>
    <row r="665" spans="1:65" ht="12.75" customHeight="1" x14ac:dyDescent="0.4">
      <c r="B665" s="96" t="s">
        <v>58</v>
      </c>
      <c r="C665" s="89" t="s">
        <v>32</v>
      </c>
      <c r="D665" s="89" t="s">
        <v>32</v>
      </c>
      <c r="E665" s="89" t="s">
        <v>32</v>
      </c>
      <c r="F665" s="89" t="s">
        <v>32</v>
      </c>
      <c r="G665" s="89">
        <v>0</v>
      </c>
      <c r="H665" s="89">
        <v>0</v>
      </c>
      <c r="I665" s="89">
        <v>0</v>
      </c>
      <c r="J665" s="89">
        <v>0</v>
      </c>
      <c r="K665" s="89">
        <v>0</v>
      </c>
      <c r="L665" s="89">
        <v>0</v>
      </c>
      <c r="M665" s="89">
        <v>0</v>
      </c>
      <c r="N665" s="89">
        <v>0</v>
      </c>
      <c r="O665" s="89">
        <v>0</v>
      </c>
      <c r="P665" s="89">
        <v>0</v>
      </c>
      <c r="Q665" s="89">
        <v>0</v>
      </c>
      <c r="R665" s="89">
        <v>0</v>
      </c>
      <c r="S665" s="89">
        <v>999</v>
      </c>
      <c r="T665" s="89">
        <v>984</v>
      </c>
      <c r="U665" s="89">
        <v>1016</v>
      </c>
      <c r="V665" s="89">
        <v>1005</v>
      </c>
      <c r="W665" s="89">
        <v>1061</v>
      </c>
      <c r="X665" s="89">
        <v>1068</v>
      </c>
      <c r="Y665" s="89">
        <v>1060</v>
      </c>
      <c r="Z665" s="89">
        <v>1034</v>
      </c>
      <c r="AA665" s="89">
        <v>1018</v>
      </c>
      <c r="AB665" s="89">
        <v>975</v>
      </c>
      <c r="AC665" s="89">
        <v>951</v>
      </c>
      <c r="AD665" s="89">
        <v>927</v>
      </c>
      <c r="AE665" s="89">
        <v>930</v>
      </c>
      <c r="AF665" s="89">
        <v>895</v>
      </c>
      <c r="AG665" s="89">
        <v>881</v>
      </c>
      <c r="AH665" s="89">
        <v>874</v>
      </c>
      <c r="AI665" s="89">
        <v>851</v>
      </c>
      <c r="AJ665" s="89">
        <v>838</v>
      </c>
      <c r="AK665" s="89">
        <v>811</v>
      </c>
      <c r="AL665" s="89">
        <v>808</v>
      </c>
      <c r="AM665" s="89">
        <v>790</v>
      </c>
      <c r="AN665" s="89">
        <v>767</v>
      </c>
      <c r="AO665" s="89">
        <v>756</v>
      </c>
      <c r="AP665" s="89">
        <v>723</v>
      </c>
      <c r="AQ665" s="93">
        <v>675</v>
      </c>
      <c r="AR665" s="89">
        <v>667</v>
      </c>
      <c r="AS665" s="89">
        <v>640</v>
      </c>
      <c r="AT665" s="89">
        <v>624.8435410796958</v>
      </c>
      <c r="AU665" s="89">
        <v>611.63160765025532</v>
      </c>
      <c r="AV665" s="89">
        <v>597.44071112788197</v>
      </c>
      <c r="AW665" s="89">
        <v>586.0660414351172</v>
      </c>
      <c r="AX665" s="89">
        <v>574.90096773976325</v>
      </c>
      <c r="AY665" s="89">
        <v>565.90933984579988</v>
      </c>
      <c r="AZ665" s="89">
        <v>556.24245567079095</v>
      </c>
      <c r="BA665" s="89">
        <v>547.913200598201</v>
      </c>
      <c r="BB665" s="89">
        <v>539.04091334887539</v>
      </c>
      <c r="BC665" s="89">
        <v>530.96181633580511</v>
      </c>
      <c r="BD665" s="89">
        <v>521.75290833632187</v>
      </c>
      <c r="BE665" s="89">
        <v>513.66876277295319</v>
      </c>
      <c r="BF665" s="89">
        <v>504.61214324722425</v>
      </c>
      <c r="BG665" s="89">
        <v>496.7165681742494</v>
      </c>
      <c r="BH665" s="89">
        <v>488.17505612422769</v>
      </c>
      <c r="BI665" s="89">
        <v>480.3881425180752</v>
      </c>
      <c r="BJ665" s="89">
        <v>471.8745087514618</v>
      </c>
      <c r="BK665" s="89">
        <v>464.26566140711782</v>
      </c>
      <c r="BL665" s="89">
        <v>455.84947239503566</v>
      </c>
      <c r="BM665" s="89">
        <v>447.96186717984278</v>
      </c>
    </row>
    <row r="666" spans="1:65" ht="12.75" customHeight="1" x14ac:dyDescent="0.4">
      <c r="B666" s="96" t="s">
        <v>59</v>
      </c>
      <c r="C666" s="96">
        <v>387747.13261276239</v>
      </c>
      <c r="D666" s="89" t="s">
        <v>32</v>
      </c>
      <c r="E666" s="96">
        <v>382775</v>
      </c>
      <c r="F666" s="89" t="s">
        <v>32</v>
      </c>
      <c r="G666" s="96">
        <v>378108</v>
      </c>
      <c r="H666" s="96">
        <v>373144</v>
      </c>
      <c r="I666" s="96">
        <v>368572</v>
      </c>
      <c r="J666" s="96">
        <v>362033</v>
      </c>
      <c r="K666" s="96">
        <v>355675</v>
      </c>
      <c r="L666" s="96">
        <v>366364</v>
      </c>
      <c r="M666" s="96">
        <v>361459</v>
      </c>
      <c r="N666" s="96">
        <v>353325</v>
      </c>
      <c r="O666" s="96">
        <v>345907</v>
      </c>
      <c r="P666" s="96">
        <v>337544</v>
      </c>
      <c r="Q666" s="96">
        <v>328248</v>
      </c>
      <c r="R666" s="96">
        <v>323657</v>
      </c>
      <c r="S666" s="96">
        <v>317655</v>
      </c>
      <c r="T666" s="96">
        <v>308547</v>
      </c>
      <c r="U666" s="96">
        <v>300803</v>
      </c>
      <c r="V666" s="96">
        <v>291364</v>
      </c>
      <c r="W666" s="96">
        <v>283823</v>
      </c>
      <c r="X666" s="96">
        <v>275534</v>
      </c>
      <c r="Y666" s="96">
        <v>267297</v>
      </c>
      <c r="Z666" s="96">
        <v>258921</v>
      </c>
      <c r="AA666" s="96">
        <v>250472</v>
      </c>
      <c r="AB666" s="96">
        <v>242363</v>
      </c>
      <c r="AC666" s="96">
        <v>234603</v>
      </c>
      <c r="AD666" s="96">
        <v>226555</v>
      </c>
      <c r="AE666" s="96">
        <v>219153</v>
      </c>
      <c r="AF666" s="96">
        <v>211330</v>
      </c>
      <c r="AG666" s="96">
        <v>204180</v>
      </c>
      <c r="AH666" s="96">
        <v>197316</v>
      </c>
      <c r="AI666" s="96">
        <v>190423</v>
      </c>
      <c r="AJ666" s="96">
        <v>182350</v>
      </c>
      <c r="AK666" s="96">
        <v>176232</v>
      </c>
      <c r="AL666" s="96">
        <v>166834</v>
      </c>
      <c r="AM666" s="96">
        <v>161184</v>
      </c>
      <c r="AN666" s="96">
        <v>156356</v>
      </c>
      <c r="AO666" s="96">
        <v>151543</v>
      </c>
      <c r="AP666" s="96">
        <v>146233</v>
      </c>
      <c r="AQ666" s="122">
        <v>142222</v>
      </c>
      <c r="AR666" s="96">
        <v>138283</v>
      </c>
      <c r="AS666" s="96">
        <v>133682</v>
      </c>
      <c r="AT666" s="96">
        <v>128973.35814755113</v>
      </c>
      <c r="AU666" s="96">
        <v>124774.59420363685</v>
      </c>
      <c r="AV666" s="96">
        <v>120511.50803289434</v>
      </c>
      <c r="AW666" s="96">
        <v>116776.71513370033</v>
      </c>
      <c r="AX666" s="96">
        <v>112979.62549683996</v>
      </c>
      <c r="AY666" s="96">
        <v>109656.2088622468</v>
      </c>
      <c r="AZ666" s="96">
        <v>106285.00048632275</v>
      </c>
      <c r="BA666" s="96">
        <v>103313.3318590072</v>
      </c>
      <c r="BB666" s="96">
        <v>100279.69580008695</v>
      </c>
      <c r="BC666" s="96">
        <v>97595.427996612547</v>
      </c>
      <c r="BD666" s="96">
        <v>94851.004365080691</v>
      </c>
      <c r="BE666" s="96">
        <v>92409.675623402509</v>
      </c>
      <c r="BF666" s="96">
        <v>89901.461763974366</v>
      </c>
      <c r="BG666" s="96">
        <v>87654.622256082002</v>
      </c>
      <c r="BH666" s="96">
        <v>85333.624699105581</v>
      </c>
      <c r="BI666" s="96">
        <v>83236.433914486071</v>
      </c>
      <c r="BJ666" s="96">
        <v>81060.15117645303</v>
      </c>
      <c r="BK666" s="96">
        <v>79080.382085792095</v>
      </c>
      <c r="BL666" s="96">
        <v>77015.934992939307</v>
      </c>
      <c r="BM666" s="96">
        <v>75127.338669722187</v>
      </c>
    </row>
    <row r="667" spans="1:65" ht="12.75" customHeight="1" x14ac:dyDescent="0.4">
      <c r="A667" s="94"/>
      <c r="B667" s="96" t="s">
        <v>12</v>
      </c>
    </row>
    <row r="677" spans="1:65" ht="12.75" customHeight="1" x14ac:dyDescent="0.4">
      <c r="A677" s="104" t="s">
        <v>7</v>
      </c>
    </row>
    <row r="678" spans="1:65" ht="12.75" customHeight="1" x14ac:dyDescent="0.4">
      <c r="B678" s="96" t="s">
        <v>55</v>
      </c>
      <c r="C678" s="89" t="s">
        <v>32</v>
      </c>
      <c r="D678" s="89" t="s">
        <v>32</v>
      </c>
      <c r="E678" s="89" t="s">
        <v>32</v>
      </c>
      <c r="F678" s="89" t="s">
        <v>32</v>
      </c>
      <c r="G678" s="89">
        <v>107432.05227799904</v>
      </c>
      <c r="H678" s="89">
        <v>92040</v>
      </c>
      <c r="I678" s="89">
        <v>91949</v>
      </c>
      <c r="J678" s="89">
        <v>91143</v>
      </c>
      <c r="K678" s="89">
        <v>89887</v>
      </c>
      <c r="L678" s="89">
        <v>88873</v>
      </c>
      <c r="M678" s="89">
        <v>87882</v>
      </c>
      <c r="N678" s="89">
        <v>86379</v>
      </c>
      <c r="O678" s="89">
        <v>85198</v>
      </c>
      <c r="P678" s="89">
        <v>83539</v>
      </c>
      <c r="Q678" s="89">
        <v>82092</v>
      </c>
      <c r="R678" s="89">
        <v>80431</v>
      </c>
      <c r="S678" s="89">
        <v>78918</v>
      </c>
      <c r="T678" s="89">
        <v>77065</v>
      </c>
      <c r="U678" s="89">
        <v>75587</v>
      </c>
      <c r="V678" s="89">
        <v>73911</v>
      </c>
      <c r="W678" s="89">
        <v>72155</v>
      </c>
      <c r="X678" s="89">
        <v>70188</v>
      </c>
      <c r="Y678" s="89">
        <v>68170</v>
      </c>
      <c r="Z678" s="89">
        <v>66245</v>
      </c>
      <c r="AA678" s="89">
        <v>64251</v>
      </c>
      <c r="AB678" s="89">
        <v>62392</v>
      </c>
      <c r="AC678" s="89">
        <v>60634</v>
      </c>
      <c r="AD678" s="89">
        <v>58656</v>
      </c>
      <c r="AE678" s="89">
        <v>56872</v>
      </c>
      <c r="AF678" s="89">
        <v>54860</v>
      </c>
      <c r="AG678" s="89">
        <v>53011</v>
      </c>
      <c r="AH678" s="89">
        <v>51107</v>
      </c>
      <c r="AI678" s="89">
        <v>49349</v>
      </c>
      <c r="AJ678" s="89">
        <v>47537</v>
      </c>
      <c r="AK678" s="89">
        <v>45997</v>
      </c>
      <c r="AL678" s="89">
        <v>44135</v>
      </c>
      <c r="AM678" s="89">
        <v>42696</v>
      </c>
      <c r="AN678" s="89">
        <v>41129</v>
      </c>
      <c r="AO678" s="89">
        <v>39853</v>
      </c>
      <c r="AP678" s="89">
        <v>38584</v>
      </c>
      <c r="AQ678" s="93">
        <v>37313</v>
      </c>
      <c r="AR678" s="89">
        <v>36221</v>
      </c>
      <c r="AS678" s="89">
        <v>34901</v>
      </c>
      <c r="AT678" s="89">
        <v>33618.115672818589</v>
      </c>
      <c r="AU678" s="89">
        <v>32497.721371015592</v>
      </c>
      <c r="AV678" s="89">
        <v>31370.075815686167</v>
      </c>
      <c r="AW678" s="89">
        <v>30413.368921471094</v>
      </c>
      <c r="AX678" s="89">
        <v>29452.408898830461</v>
      </c>
      <c r="AY678" s="89">
        <v>28635.160672622242</v>
      </c>
      <c r="AZ678" s="89">
        <v>27809.480284437857</v>
      </c>
      <c r="BA678" s="89">
        <v>27109.260603747851</v>
      </c>
      <c r="BB678" s="89">
        <v>26399.786971630641</v>
      </c>
      <c r="BC678" s="89">
        <v>25796.474784772119</v>
      </c>
      <c r="BD678" s="89">
        <v>25184.95742730995</v>
      </c>
      <c r="BE678" s="89">
        <v>24663.687665476285</v>
      </c>
      <c r="BF678" s="89">
        <v>24132.518173084802</v>
      </c>
      <c r="BG678" s="89">
        <v>23678.700808804519</v>
      </c>
      <c r="BH678" s="89">
        <v>23212.841583146943</v>
      </c>
      <c r="BI678" s="89">
        <v>22809.751248189648</v>
      </c>
      <c r="BJ678" s="89">
        <v>22392.377545738596</v>
      </c>
      <c r="BK678" s="89">
        <v>22026.188830368064</v>
      </c>
      <c r="BL678" s="89">
        <v>21642.474794244536</v>
      </c>
      <c r="BM678" s="89">
        <v>21301.506711146514</v>
      </c>
    </row>
    <row r="679" spans="1:65" ht="12.75" customHeight="1" x14ac:dyDescent="0.4">
      <c r="B679" s="96" t="s">
        <v>48</v>
      </c>
      <c r="C679" s="89" t="s">
        <v>32</v>
      </c>
      <c r="D679" s="89" t="s">
        <v>32</v>
      </c>
      <c r="E679" s="89" t="s">
        <v>32</v>
      </c>
      <c r="F679" s="89" t="s">
        <v>32</v>
      </c>
      <c r="G679" s="89">
        <v>72066.730754081145</v>
      </c>
      <c r="H679" s="89">
        <v>60872</v>
      </c>
      <c r="I679" s="89">
        <v>60726</v>
      </c>
      <c r="J679" s="89">
        <v>60375</v>
      </c>
      <c r="K679" s="89">
        <v>59647</v>
      </c>
      <c r="L679" s="89">
        <v>59034</v>
      </c>
      <c r="M679" s="89">
        <v>58257</v>
      </c>
      <c r="N679" s="89">
        <v>57316</v>
      </c>
      <c r="O679" s="89">
        <v>56470</v>
      </c>
      <c r="P679" s="89">
        <v>55329</v>
      </c>
      <c r="Q679" s="89">
        <v>54314</v>
      </c>
      <c r="R679" s="89">
        <v>53330</v>
      </c>
      <c r="S679" s="89">
        <v>52222</v>
      </c>
      <c r="T679" s="89">
        <v>50961</v>
      </c>
      <c r="U679" s="89">
        <v>49907</v>
      </c>
      <c r="V679" s="89">
        <v>48659</v>
      </c>
      <c r="W679" s="89">
        <v>47447</v>
      </c>
      <c r="X679" s="89">
        <v>46180</v>
      </c>
      <c r="Y679" s="89">
        <v>44880</v>
      </c>
      <c r="Z679" s="89">
        <v>43532</v>
      </c>
      <c r="AA679" s="89">
        <v>42216</v>
      </c>
      <c r="AB679" s="89">
        <v>40950</v>
      </c>
      <c r="AC679" s="89">
        <v>39680</v>
      </c>
      <c r="AD679" s="89">
        <v>38311</v>
      </c>
      <c r="AE679" s="89">
        <v>37014</v>
      </c>
      <c r="AF679" s="89">
        <v>35631</v>
      </c>
      <c r="AG679" s="89">
        <v>34283</v>
      </c>
      <c r="AH679" s="89">
        <v>32995</v>
      </c>
      <c r="AI679" s="89">
        <v>31794</v>
      </c>
      <c r="AJ679" s="89">
        <v>30491</v>
      </c>
      <c r="AK679" s="89">
        <v>29605</v>
      </c>
      <c r="AL679" s="89">
        <v>28382</v>
      </c>
      <c r="AM679" s="89">
        <v>27352</v>
      </c>
      <c r="AN679" s="89">
        <v>26302</v>
      </c>
      <c r="AO679" s="89">
        <v>25333</v>
      </c>
      <c r="AP679" s="89">
        <v>24478</v>
      </c>
      <c r="AQ679" s="93">
        <v>23594</v>
      </c>
      <c r="AR679" s="89">
        <v>22878</v>
      </c>
      <c r="AS679" s="89">
        <v>21928</v>
      </c>
      <c r="AT679" s="89">
        <v>21122.953269133177</v>
      </c>
      <c r="AU679" s="89">
        <v>20416.720236420661</v>
      </c>
      <c r="AV679" s="89">
        <v>19702.387883247848</v>
      </c>
      <c r="AW679" s="89">
        <v>19097.982344170294</v>
      </c>
      <c r="AX679" s="89">
        <v>18490.803903154992</v>
      </c>
      <c r="AY679" s="89">
        <v>17975.609120358004</v>
      </c>
      <c r="AZ679" s="89">
        <v>17455.102146874164</v>
      </c>
      <c r="BA679" s="89">
        <v>17013.508318823198</v>
      </c>
      <c r="BB679" s="89">
        <v>16566.611633746161</v>
      </c>
      <c r="BC679" s="89">
        <v>16191.251090812628</v>
      </c>
      <c r="BD679" s="89">
        <v>15812.610548587054</v>
      </c>
      <c r="BE679" s="89">
        <v>15492.983352746684</v>
      </c>
      <c r="BF679" s="89">
        <v>15168.812131208246</v>
      </c>
      <c r="BG679" s="89">
        <v>14891.321231943988</v>
      </c>
      <c r="BH679" s="89">
        <v>14604.694480957696</v>
      </c>
      <c r="BI679" s="89">
        <v>14359.029490788906</v>
      </c>
      <c r="BJ679" s="89">
        <v>14104.846775731465</v>
      </c>
      <c r="BK679" s="89">
        <v>13884.196943069954</v>
      </c>
      <c r="BL679" s="89">
        <v>13653.956213718158</v>
      </c>
      <c r="BM679" s="89">
        <v>13450.444318815875</v>
      </c>
    </row>
    <row r="680" spans="1:65" ht="12.75" customHeight="1" x14ac:dyDescent="0.4">
      <c r="B680" s="96" t="s">
        <v>49</v>
      </c>
      <c r="C680" s="89" t="s">
        <v>32</v>
      </c>
      <c r="D680" s="89" t="s">
        <v>32</v>
      </c>
      <c r="E680" s="89" t="s">
        <v>32</v>
      </c>
      <c r="F680" s="89" t="s">
        <v>32</v>
      </c>
      <c r="G680" s="89">
        <v>69696.575167403382</v>
      </c>
      <c r="H680" s="89">
        <v>60675</v>
      </c>
      <c r="I680" s="89">
        <v>60893</v>
      </c>
      <c r="J680" s="89">
        <v>61280</v>
      </c>
      <c r="K680" s="89">
        <v>61307</v>
      </c>
      <c r="L680" s="89">
        <v>61320</v>
      </c>
      <c r="M680" s="89">
        <v>61133</v>
      </c>
      <c r="N680" s="89">
        <v>60705</v>
      </c>
      <c r="O680" s="89">
        <v>60248</v>
      </c>
      <c r="P680" s="89">
        <v>59667</v>
      </c>
      <c r="Q680" s="89">
        <v>58983</v>
      </c>
      <c r="R680" s="89">
        <v>58323</v>
      </c>
      <c r="S680" s="89">
        <v>57687</v>
      </c>
      <c r="T680" s="89">
        <v>56807</v>
      </c>
      <c r="U680" s="89">
        <v>55961</v>
      </c>
      <c r="V680" s="89">
        <v>55270</v>
      </c>
      <c r="W680" s="89">
        <v>54432</v>
      </c>
      <c r="X680" s="89">
        <v>53728</v>
      </c>
      <c r="Y680" s="89">
        <v>52866</v>
      </c>
      <c r="Z680" s="89">
        <v>51860</v>
      </c>
      <c r="AA680" s="89">
        <v>50957</v>
      </c>
      <c r="AB680" s="89">
        <v>49991</v>
      </c>
      <c r="AC680" s="89">
        <v>49117</v>
      </c>
      <c r="AD680" s="89">
        <v>48346</v>
      </c>
      <c r="AE680" s="89">
        <v>47598</v>
      </c>
      <c r="AF680" s="89">
        <v>46699</v>
      </c>
      <c r="AG680" s="89">
        <v>45764</v>
      </c>
      <c r="AH680" s="89">
        <v>44868</v>
      </c>
      <c r="AI680" s="89">
        <v>44033</v>
      </c>
      <c r="AJ680" s="89">
        <v>43262</v>
      </c>
      <c r="AK680" s="89">
        <v>42608</v>
      </c>
      <c r="AL680" s="89">
        <v>41809</v>
      </c>
      <c r="AM680" s="89">
        <v>41137</v>
      </c>
      <c r="AN680" s="89">
        <v>40563</v>
      </c>
      <c r="AO680" s="89">
        <v>40032</v>
      </c>
      <c r="AP680" s="89">
        <v>39620</v>
      </c>
      <c r="AQ680" s="93">
        <v>39140</v>
      </c>
      <c r="AR680" s="89">
        <v>38742</v>
      </c>
      <c r="AS680" s="89">
        <v>38120</v>
      </c>
      <c r="AT680" s="89">
        <v>37555.254925038862</v>
      </c>
      <c r="AU680" s="89">
        <v>37093.000780670154</v>
      </c>
      <c r="AV680" s="89">
        <v>36628.490558020101</v>
      </c>
      <c r="AW680" s="89">
        <v>36252.648986079432</v>
      </c>
      <c r="AX680" s="89">
        <v>35854.370778017299</v>
      </c>
      <c r="AY680" s="89">
        <v>35534.861755697551</v>
      </c>
      <c r="AZ680" s="89">
        <v>35197.495990462106</v>
      </c>
      <c r="BA680" s="89">
        <v>34924.597453425995</v>
      </c>
      <c r="BB680" s="89">
        <v>34627.782155857916</v>
      </c>
      <c r="BC680" s="89">
        <v>34386.028017935016</v>
      </c>
      <c r="BD680" s="89">
        <v>34118.325865449908</v>
      </c>
      <c r="BE680" s="89">
        <v>33895.166304448692</v>
      </c>
      <c r="BF680" s="89">
        <v>33642.466601651999</v>
      </c>
      <c r="BG680" s="89">
        <v>33427.974348498363</v>
      </c>
      <c r="BH680" s="89">
        <v>33183.890710140382</v>
      </c>
      <c r="BI680" s="89">
        <v>32971.354470976032</v>
      </c>
      <c r="BJ680" s="89">
        <v>32726.232656063206</v>
      </c>
      <c r="BK680" s="89">
        <v>32505.184018680895</v>
      </c>
      <c r="BL680" s="89">
        <v>32246.825367728932</v>
      </c>
      <c r="BM680" s="89">
        <v>32007.256840693073</v>
      </c>
    </row>
    <row r="681" spans="1:65" ht="12.75" customHeight="1" x14ac:dyDescent="0.4">
      <c r="B681" s="96" t="s">
        <v>50</v>
      </c>
      <c r="C681" s="89" t="s">
        <v>32</v>
      </c>
      <c r="D681" s="89" t="s">
        <v>32</v>
      </c>
      <c r="E681" s="89" t="s">
        <v>32</v>
      </c>
      <c r="F681" s="89" t="s">
        <v>32</v>
      </c>
      <c r="G681" s="89">
        <v>25343.663661429386</v>
      </c>
      <c r="H681" s="89">
        <v>20554</v>
      </c>
      <c r="I681" s="89">
        <v>20427</v>
      </c>
      <c r="J681" s="89">
        <v>20263</v>
      </c>
      <c r="K681" s="89">
        <v>20127</v>
      </c>
      <c r="L681" s="89">
        <v>20006</v>
      </c>
      <c r="M681" s="89">
        <v>19883</v>
      </c>
      <c r="N681" s="89">
        <v>19620</v>
      </c>
      <c r="O681" s="89">
        <v>19398</v>
      </c>
      <c r="P681" s="89">
        <v>19124</v>
      </c>
      <c r="Q681" s="89">
        <v>18796</v>
      </c>
      <c r="R681" s="89">
        <v>18606</v>
      </c>
      <c r="S681" s="89">
        <v>18297</v>
      </c>
      <c r="T681" s="89">
        <v>17896</v>
      </c>
      <c r="U681" s="89">
        <v>17530</v>
      </c>
      <c r="V681" s="89">
        <v>17164</v>
      </c>
      <c r="W681" s="89">
        <v>16788</v>
      </c>
      <c r="X681" s="89">
        <v>16395</v>
      </c>
      <c r="Y681" s="89">
        <v>15986</v>
      </c>
      <c r="Z681" s="89">
        <v>15548</v>
      </c>
      <c r="AA681" s="89">
        <v>15145</v>
      </c>
      <c r="AB681" s="89">
        <v>14736</v>
      </c>
      <c r="AC681" s="89">
        <v>14390</v>
      </c>
      <c r="AD681" s="89">
        <v>13998</v>
      </c>
      <c r="AE681" s="89">
        <v>13598</v>
      </c>
      <c r="AF681" s="89">
        <v>13169</v>
      </c>
      <c r="AG681" s="89">
        <v>12769</v>
      </c>
      <c r="AH681" s="89">
        <v>12400</v>
      </c>
      <c r="AI681" s="89">
        <v>12045</v>
      </c>
      <c r="AJ681" s="89">
        <v>11633</v>
      </c>
      <c r="AK681" s="89">
        <v>11337</v>
      </c>
      <c r="AL681" s="89">
        <v>10987</v>
      </c>
      <c r="AM681" s="89">
        <v>10699</v>
      </c>
      <c r="AN681" s="89">
        <v>10373</v>
      </c>
      <c r="AO681" s="89">
        <v>10051</v>
      </c>
      <c r="AP681" s="89">
        <v>9799</v>
      </c>
      <c r="AQ681" s="93">
        <v>9529</v>
      </c>
      <c r="AR681" s="89">
        <v>9340</v>
      </c>
      <c r="AS681" s="89">
        <v>9114</v>
      </c>
      <c r="AT681" s="89">
        <v>8845.3979086396776</v>
      </c>
      <c r="AU681" s="89">
        <v>8614.0477798310931</v>
      </c>
      <c r="AV681" s="89">
        <v>8382.4771251895545</v>
      </c>
      <c r="AW681" s="89">
        <v>8185.6188201659988</v>
      </c>
      <c r="AX681" s="89">
        <v>7984.0860999602983</v>
      </c>
      <c r="AY681" s="89">
        <v>7816.4879780344127</v>
      </c>
      <c r="AZ681" s="89">
        <v>7648.731226004903</v>
      </c>
      <c r="BA681" s="89">
        <v>7508.8640717358821</v>
      </c>
      <c r="BB681" s="89">
        <v>7366.7356307949858</v>
      </c>
      <c r="BC681" s="89">
        <v>7245.3441178756202</v>
      </c>
      <c r="BD681" s="89">
        <v>7120.5442580285617</v>
      </c>
      <c r="BE681" s="89">
        <v>7014.1092368910422</v>
      </c>
      <c r="BF681" s="89">
        <v>6903.0599196329704</v>
      </c>
      <c r="BG681" s="89">
        <v>6807.5428603394275</v>
      </c>
      <c r="BH681" s="89">
        <v>6708.9400035318376</v>
      </c>
      <c r="BI681" s="89">
        <v>6622.4917239000815</v>
      </c>
      <c r="BJ681" s="89">
        <v>6530.150283795012</v>
      </c>
      <c r="BK681" s="89">
        <v>6449.121514985196</v>
      </c>
      <c r="BL681" s="89">
        <v>6363.498283710388</v>
      </c>
      <c r="BM681" s="89">
        <v>6283.791840501618</v>
      </c>
    </row>
    <row r="682" spans="1:65" ht="12.75" customHeight="1" x14ac:dyDescent="0.4">
      <c r="B682" s="96" t="s">
        <v>51</v>
      </c>
      <c r="C682" s="89" t="s">
        <v>32</v>
      </c>
      <c r="D682" s="89" t="s">
        <v>32</v>
      </c>
      <c r="E682" s="89" t="s">
        <v>32</v>
      </c>
      <c r="F682" s="89" t="s">
        <v>32</v>
      </c>
      <c r="G682" s="89">
        <v>26478.738172348898</v>
      </c>
      <c r="H682" s="89">
        <v>22038</v>
      </c>
      <c r="I682" s="89">
        <v>22038</v>
      </c>
      <c r="J682" s="89">
        <v>22063</v>
      </c>
      <c r="K682" s="89">
        <v>21957</v>
      </c>
      <c r="L682" s="89">
        <v>21817</v>
      </c>
      <c r="M682" s="89">
        <v>21726</v>
      </c>
      <c r="N682" s="89">
        <v>21483</v>
      </c>
      <c r="O682" s="89">
        <v>21274</v>
      </c>
      <c r="P682" s="89">
        <v>20967</v>
      </c>
      <c r="Q682" s="89">
        <v>20663</v>
      </c>
      <c r="R682" s="89">
        <v>20395</v>
      </c>
      <c r="S682" s="89">
        <v>20030</v>
      </c>
      <c r="T682" s="89">
        <v>19651</v>
      </c>
      <c r="U682" s="89">
        <v>19268</v>
      </c>
      <c r="V682" s="89">
        <v>18822</v>
      </c>
      <c r="W682" s="89">
        <v>18427</v>
      </c>
      <c r="X682" s="89">
        <v>18065</v>
      </c>
      <c r="Y682" s="89">
        <v>17779</v>
      </c>
      <c r="Z682" s="89">
        <v>17415</v>
      </c>
      <c r="AA682" s="89">
        <v>17080</v>
      </c>
      <c r="AB682" s="89">
        <v>16743</v>
      </c>
      <c r="AC682" s="89">
        <v>16420</v>
      </c>
      <c r="AD682" s="89">
        <v>16086</v>
      </c>
      <c r="AE682" s="89">
        <v>15727</v>
      </c>
      <c r="AF682" s="89">
        <v>15385</v>
      </c>
      <c r="AG682" s="89">
        <v>14949</v>
      </c>
      <c r="AH682" s="89">
        <v>14683</v>
      </c>
      <c r="AI682" s="89">
        <v>14349</v>
      </c>
      <c r="AJ682" s="89">
        <v>13970</v>
      </c>
      <c r="AK682" s="89">
        <v>13705</v>
      </c>
      <c r="AL682" s="89">
        <v>13360</v>
      </c>
      <c r="AM682" s="89">
        <v>13120</v>
      </c>
      <c r="AN682" s="89">
        <v>12883</v>
      </c>
      <c r="AO682" s="89">
        <v>12617</v>
      </c>
      <c r="AP682" s="89">
        <v>12485</v>
      </c>
      <c r="AQ682" s="93">
        <v>12271</v>
      </c>
      <c r="AR682" s="89">
        <v>12098</v>
      </c>
      <c r="AS682" s="89">
        <v>11884</v>
      </c>
      <c r="AT682" s="89">
        <v>11654.777092285316</v>
      </c>
      <c r="AU682" s="89">
        <v>11461.773510771607</v>
      </c>
      <c r="AV682" s="89">
        <v>11266.340341003315</v>
      </c>
      <c r="AW682" s="89">
        <v>11102.877206050667</v>
      </c>
      <c r="AX682" s="89">
        <v>10933.421937958959</v>
      </c>
      <c r="AY682" s="89">
        <v>10794.781335226571</v>
      </c>
      <c r="AZ682" s="89">
        <v>10651.452578067798</v>
      </c>
      <c r="BA682" s="89">
        <v>10534.452656062424</v>
      </c>
      <c r="BB682" s="89">
        <v>10412.680186577687</v>
      </c>
      <c r="BC682" s="89">
        <v>10313.530774613659</v>
      </c>
      <c r="BD682" s="89">
        <v>10208.699821030345</v>
      </c>
      <c r="BE682" s="89">
        <v>10118.013158823231</v>
      </c>
      <c r="BF682" s="89">
        <v>10017.417379953402</v>
      </c>
      <c r="BG682" s="89">
        <v>9932.7133160820686</v>
      </c>
      <c r="BH682" s="89">
        <v>9840.4098834523247</v>
      </c>
      <c r="BI682" s="89">
        <v>9758.9012411087206</v>
      </c>
      <c r="BJ682" s="89">
        <v>9667.6606049713409</v>
      </c>
      <c r="BK682" s="89">
        <v>9586.5349930112789</v>
      </c>
      <c r="BL682" s="89">
        <v>9496.4600014095759</v>
      </c>
      <c r="BM682" s="89">
        <v>9413.9319131704106</v>
      </c>
    </row>
    <row r="683" spans="1:65" ht="12.75" customHeight="1" x14ac:dyDescent="0.4">
      <c r="B683" s="96" t="s">
        <v>52</v>
      </c>
      <c r="C683" s="89" t="s">
        <v>32</v>
      </c>
      <c r="D683" s="89" t="s">
        <v>32</v>
      </c>
      <c r="E683" s="89" t="s">
        <v>32</v>
      </c>
      <c r="F683" s="89" t="s">
        <v>32</v>
      </c>
      <c r="G683" s="89">
        <v>12140.796971421069</v>
      </c>
      <c r="H683" s="89">
        <v>9992</v>
      </c>
      <c r="I683" s="89">
        <v>9857</v>
      </c>
      <c r="J683" s="89">
        <v>9778</v>
      </c>
      <c r="K683" s="89">
        <v>9763</v>
      </c>
      <c r="L683" s="89">
        <v>9606</v>
      </c>
      <c r="M683" s="89">
        <v>9498</v>
      </c>
      <c r="N683" s="89">
        <v>9431</v>
      </c>
      <c r="O683" s="89">
        <v>9310</v>
      </c>
      <c r="P683" s="89">
        <v>9180</v>
      </c>
      <c r="Q683" s="89">
        <v>8976</v>
      </c>
      <c r="R683" s="89">
        <v>8848</v>
      </c>
      <c r="S683" s="89">
        <v>7746</v>
      </c>
      <c r="T683" s="89">
        <v>7535</v>
      </c>
      <c r="U683" s="89">
        <v>7396</v>
      </c>
      <c r="V683" s="89">
        <v>7237</v>
      </c>
      <c r="W683" s="89">
        <v>7046</v>
      </c>
      <c r="X683" s="89">
        <v>6864</v>
      </c>
      <c r="Y683" s="89">
        <v>6686</v>
      </c>
      <c r="Z683" s="89">
        <v>6517</v>
      </c>
      <c r="AA683" s="89">
        <v>6310</v>
      </c>
      <c r="AB683" s="89">
        <v>6139</v>
      </c>
      <c r="AC683" s="89">
        <v>5948</v>
      </c>
      <c r="AD683" s="89">
        <v>5778</v>
      </c>
      <c r="AE683" s="89">
        <v>5604</v>
      </c>
      <c r="AF683" s="89">
        <v>5459</v>
      </c>
      <c r="AG683" s="89">
        <v>5319</v>
      </c>
      <c r="AH683" s="89">
        <v>5168</v>
      </c>
      <c r="AI683" s="89">
        <v>5015</v>
      </c>
      <c r="AJ683" s="89">
        <v>4858</v>
      </c>
      <c r="AK683" s="89">
        <v>4708</v>
      </c>
      <c r="AL683" s="89">
        <v>4548</v>
      </c>
      <c r="AM683" s="89">
        <v>4432</v>
      </c>
      <c r="AN683" s="89">
        <v>4305</v>
      </c>
      <c r="AO683" s="89">
        <v>4176</v>
      </c>
      <c r="AP683" s="89">
        <v>4106</v>
      </c>
      <c r="AQ683" s="93">
        <v>4026</v>
      </c>
      <c r="AR683" s="89">
        <v>3942</v>
      </c>
      <c r="AS683" s="89">
        <v>3838</v>
      </c>
      <c r="AT683" s="89">
        <v>3748.0009669776973</v>
      </c>
      <c r="AU683" s="89">
        <v>3665.5463230794758</v>
      </c>
      <c r="AV683" s="89">
        <v>3579.0727390917145</v>
      </c>
      <c r="AW683" s="89">
        <v>3504.927000634802</v>
      </c>
      <c r="AX683" s="89">
        <v>3429.3827155701279</v>
      </c>
      <c r="AY683" s="89">
        <v>3364.4863493913235</v>
      </c>
      <c r="AZ683" s="89">
        <v>3297.7941870782201</v>
      </c>
      <c r="BA683" s="89">
        <v>3241.8378127150322</v>
      </c>
      <c r="BB683" s="89">
        <v>3185.7627598367576</v>
      </c>
      <c r="BC683" s="89">
        <v>3137.7157846559357</v>
      </c>
      <c r="BD683" s="89">
        <v>3087.9527092678218</v>
      </c>
      <c r="BE683" s="89">
        <v>3044.3841995420607</v>
      </c>
      <c r="BF683" s="89">
        <v>2998.3995591687931</v>
      </c>
      <c r="BG683" s="89">
        <v>2957.9754724187956</v>
      </c>
      <c r="BH683" s="89">
        <v>2915.3354878385571</v>
      </c>
      <c r="BI683" s="89">
        <v>2876.9645373196872</v>
      </c>
      <c r="BJ683" s="89">
        <v>2835.8714801426599</v>
      </c>
      <c r="BK683" s="89">
        <v>2798.6649646024398</v>
      </c>
      <c r="BL683" s="89">
        <v>2758.9165229470768</v>
      </c>
      <c r="BM683" s="89">
        <v>2722.7058800356704</v>
      </c>
    </row>
    <row r="684" spans="1:65" ht="12.75" customHeight="1" x14ac:dyDescent="0.4">
      <c r="B684" s="96" t="s">
        <v>53</v>
      </c>
      <c r="C684" s="89" t="s">
        <v>32</v>
      </c>
      <c r="D684" s="89" t="s">
        <v>32</v>
      </c>
      <c r="E684" s="89" t="s">
        <v>32</v>
      </c>
      <c r="F684" s="89" t="s">
        <v>32</v>
      </c>
      <c r="G684" s="89">
        <v>1082.0710315549916</v>
      </c>
      <c r="H684" s="89">
        <v>1066</v>
      </c>
      <c r="I684" s="89">
        <v>1064</v>
      </c>
      <c r="J684" s="89">
        <v>1069</v>
      </c>
      <c r="K684" s="89">
        <v>1074</v>
      </c>
      <c r="L684" s="89">
        <v>1087</v>
      </c>
      <c r="M684" s="89">
        <v>1065</v>
      </c>
      <c r="N684" s="89">
        <v>1081</v>
      </c>
      <c r="O684" s="89">
        <v>1078</v>
      </c>
      <c r="P684" s="89">
        <v>1043</v>
      </c>
      <c r="Q684" s="89">
        <v>1032</v>
      </c>
      <c r="R684" s="89">
        <v>1043</v>
      </c>
      <c r="S684" s="89">
        <v>1023</v>
      </c>
      <c r="T684" s="89">
        <v>1000</v>
      </c>
      <c r="U684" s="89">
        <v>984</v>
      </c>
      <c r="V684" s="89">
        <v>970</v>
      </c>
      <c r="W684" s="89">
        <v>963</v>
      </c>
      <c r="X684" s="89">
        <v>957</v>
      </c>
      <c r="Y684" s="89">
        <v>939</v>
      </c>
      <c r="Z684" s="89">
        <v>920</v>
      </c>
      <c r="AA684" s="89">
        <v>906</v>
      </c>
      <c r="AB684" s="89">
        <v>889</v>
      </c>
      <c r="AC684" s="89">
        <v>863</v>
      </c>
      <c r="AD684" s="89">
        <v>829</v>
      </c>
      <c r="AE684" s="89">
        <v>828</v>
      </c>
      <c r="AF684" s="89">
        <v>818</v>
      </c>
      <c r="AG684" s="89">
        <v>799</v>
      </c>
      <c r="AH684" s="89">
        <v>801</v>
      </c>
      <c r="AI684" s="89">
        <v>800</v>
      </c>
      <c r="AJ684" s="89">
        <v>790</v>
      </c>
      <c r="AK684" s="89">
        <v>784</v>
      </c>
      <c r="AL684" s="89">
        <v>789</v>
      </c>
      <c r="AM684" s="89">
        <v>776</v>
      </c>
      <c r="AN684" s="89">
        <v>758</v>
      </c>
      <c r="AO684" s="89">
        <v>753</v>
      </c>
      <c r="AP684" s="89">
        <v>773</v>
      </c>
      <c r="AQ684" s="93">
        <v>771</v>
      </c>
      <c r="AR684" s="89">
        <v>782</v>
      </c>
      <c r="AS684" s="89">
        <v>772</v>
      </c>
      <c r="AT684" s="89">
        <v>772.26440210500482</v>
      </c>
      <c r="AU684" s="89">
        <v>773.27629077509368</v>
      </c>
      <c r="AV684" s="89">
        <v>773.64756232237517</v>
      </c>
      <c r="AW684" s="89">
        <v>774.55960757568084</v>
      </c>
      <c r="AX684" s="89">
        <v>775.33628672560019</v>
      </c>
      <c r="AY684" s="89">
        <v>776.00587157272855</v>
      </c>
      <c r="AZ684" s="89">
        <v>775.64028033490172</v>
      </c>
      <c r="BA684" s="89">
        <v>775.90653302694693</v>
      </c>
      <c r="BB684" s="89">
        <v>775.62378296801535</v>
      </c>
      <c r="BC684" s="89">
        <v>775.51707069817894</v>
      </c>
      <c r="BD684" s="89">
        <v>774.71720452877003</v>
      </c>
      <c r="BE684" s="89">
        <v>774.09348437113101</v>
      </c>
      <c r="BF684" s="89">
        <v>772.6934924836703</v>
      </c>
      <c r="BG684" s="89">
        <v>772.10327515488507</v>
      </c>
      <c r="BH684" s="89">
        <v>771.31576952417163</v>
      </c>
      <c r="BI684" s="89">
        <v>770.67497618375887</v>
      </c>
      <c r="BJ684" s="89">
        <v>769.09265208971442</v>
      </c>
      <c r="BK684" s="89">
        <v>767.78285083855599</v>
      </c>
      <c r="BL684" s="89">
        <v>765.60958827395245</v>
      </c>
      <c r="BM684" s="89">
        <v>763.42242900149131</v>
      </c>
    </row>
    <row r="685" spans="1:65" ht="12.75" customHeight="1" x14ac:dyDescent="0.4">
      <c r="B685" s="96" t="s">
        <v>54</v>
      </c>
      <c r="C685" s="89" t="s">
        <v>32</v>
      </c>
      <c r="D685" s="89" t="s">
        <v>32</v>
      </c>
      <c r="E685" s="89" t="s">
        <v>32</v>
      </c>
      <c r="F685" s="89" t="s">
        <v>32</v>
      </c>
      <c r="G685" s="89">
        <v>5666.3719637620907</v>
      </c>
      <c r="H685" s="89">
        <v>4686</v>
      </c>
      <c r="I685" s="89">
        <v>4724</v>
      </c>
      <c r="J685" s="89">
        <v>4745</v>
      </c>
      <c r="K685" s="89">
        <v>4745</v>
      </c>
      <c r="L685" s="89">
        <v>4764</v>
      </c>
      <c r="M685" s="89">
        <v>4829</v>
      </c>
      <c r="N685" s="89">
        <v>4849</v>
      </c>
      <c r="O685" s="89">
        <v>4807</v>
      </c>
      <c r="P685" s="89">
        <v>4822</v>
      </c>
      <c r="Q685" s="89">
        <v>4794</v>
      </c>
      <c r="R685" s="89">
        <v>4788</v>
      </c>
      <c r="S685" s="89">
        <v>4736</v>
      </c>
      <c r="T685" s="89">
        <v>4726</v>
      </c>
      <c r="U685" s="89">
        <v>4600</v>
      </c>
      <c r="V685" s="89">
        <v>4569</v>
      </c>
      <c r="W685" s="89">
        <v>4515</v>
      </c>
      <c r="X685" s="89">
        <v>4419</v>
      </c>
      <c r="Y685" s="89">
        <v>4340</v>
      </c>
      <c r="Z685" s="89">
        <v>4297</v>
      </c>
      <c r="AA685" s="89">
        <v>4221</v>
      </c>
      <c r="AB685" s="89">
        <v>4172</v>
      </c>
      <c r="AC685" s="89">
        <v>4137</v>
      </c>
      <c r="AD685" s="89">
        <v>4092</v>
      </c>
      <c r="AE685" s="89">
        <v>4039</v>
      </c>
      <c r="AF685" s="89">
        <v>3964</v>
      </c>
      <c r="AG685" s="89">
        <v>3916</v>
      </c>
      <c r="AH685" s="89">
        <v>3861</v>
      </c>
      <c r="AI685" s="89">
        <v>3803</v>
      </c>
      <c r="AJ685" s="89">
        <v>3698</v>
      </c>
      <c r="AK685" s="89">
        <v>3656</v>
      </c>
      <c r="AL685" s="89">
        <v>3615</v>
      </c>
      <c r="AM685" s="89">
        <v>3543</v>
      </c>
      <c r="AN685" s="89">
        <v>3512</v>
      </c>
      <c r="AO685" s="89">
        <v>3452</v>
      </c>
      <c r="AP685" s="89">
        <v>3428</v>
      </c>
      <c r="AQ685" s="93">
        <v>3378</v>
      </c>
      <c r="AR685" s="89">
        <v>3345</v>
      </c>
      <c r="AS685" s="89">
        <v>3268</v>
      </c>
      <c r="AT685" s="89">
        <v>3216.2810331894907</v>
      </c>
      <c r="AU685" s="89">
        <v>3172.6870161412189</v>
      </c>
      <c r="AV685" s="89">
        <v>3127.8182421075844</v>
      </c>
      <c r="AW685" s="89">
        <v>3090.9556647121303</v>
      </c>
      <c r="AX685" s="89">
        <v>3052.5955465353354</v>
      </c>
      <c r="AY685" s="89">
        <v>3023.3830873656921</v>
      </c>
      <c r="AZ685" s="89">
        <v>2994.4294785549791</v>
      </c>
      <c r="BA685" s="89">
        <v>2970.1426312236435</v>
      </c>
      <c r="BB685" s="89">
        <v>2943.3002690454546</v>
      </c>
      <c r="BC685" s="89">
        <v>2923.4562496398808</v>
      </c>
      <c r="BD685" s="89">
        <v>2902.7398463734917</v>
      </c>
      <c r="BE685" s="89">
        <v>2887.6305911936852</v>
      </c>
      <c r="BF685" s="89">
        <v>2870.9872095409596</v>
      </c>
      <c r="BG685" s="89">
        <v>2857.2351767421155</v>
      </c>
      <c r="BH685" s="89">
        <v>2839.8267874480225</v>
      </c>
      <c r="BI685" s="89">
        <v>2826.482687874412</v>
      </c>
      <c r="BJ685" s="89">
        <v>2811.0214134983503</v>
      </c>
      <c r="BK685" s="89">
        <v>2798.8050643070096</v>
      </c>
      <c r="BL685" s="89">
        <v>2783.8015503261759</v>
      </c>
      <c r="BM685" s="89">
        <v>2771.7682059754775</v>
      </c>
    </row>
    <row r="686" spans="1:65" ht="12.75" customHeight="1" x14ac:dyDescent="0.4">
      <c r="B686" s="96" t="s">
        <v>58</v>
      </c>
      <c r="C686" s="89" t="s">
        <v>32</v>
      </c>
      <c r="D686" s="89" t="s">
        <v>32</v>
      </c>
      <c r="E686" s="89" t="s">
        <v>32</v>
      </c>
      <c r="F686" s="89" t="s">
        <v>32</v>
      </c>
      <c r="G686" s="89">
        <v>0</v>
      </c>
      <c r="H686" s="89">
        <v>0</v>
      </c>
      <c r="I686" s="89">
        <v>0</v>
      </c>
      <c r="J686" s="89">
        <v>0</v>
      </c>
      <c r="K686" s="89">
        <v>0</v>
      </c>
      <c r="L686" s="89">
        <v>0</v>
      </c>
      <c r="M686" s="89">
        <v>0</v>
      </c>
      <c r="N686" s="89">
        <v>0</v>
      </c>
      <c r="O686" s="89">
        <v>0</v>
      </c>
      <c r="P686" s="89">
        <v>0</v>
      </c>
      <c r="Q686" s="89">
        <v>0</v>
      </c>
      <c r="R686" s="89">
        <v>0</v>
      </c>
      <c r="S686" s="89">
        <v>1018</v>
      </c>
      <c r="T686" s="89">
        <v>1018</v>
      </c>
      <c r="U686" s="89">
        <v>1067</v>
      </c>
      <c r="V686" s="89">
        <v>1053</v>
      </c>
      <c r="W686" s="89">
        <v>1103</v>
      </c>
      <c r="X686" s="89">
        <v>1105</v>
      </c>
      <c r="Y686" s="89">
        <v>1103</v>
      </c>
      <c r="Z686" s="89">
        <v>1081</v>
      </c>
      <c r="AA686" s="89">
        <v>1068</v>
      </c>
      <c r="AB686" s="89">
        <v>1050</v>
      </c>
      <c r="AC686" s="89">
        <v>1047</v>
      </c>
      <c r="AD686" s="89">
        <v>1049</v>
      </c>
      <c r="AE686" s="89">
        <v>1065</v>
      </c>
      <c r="AF686" s="89">
        <v>1071</v>
      </c>
      <c r="AG686" s="89">
        <v>1064</v>
      </c>
      <c r="AH686" s="89">
        <v>1074</v>
      </c>
      <c r="AI686" s="89">
        <v>1059</v>
      </c>
      <c r="AJ686" s="89">
        <v>1069</v>
      </c>
      <c r="AK686" s="89">
        <v>1063</v>
      </c>
      <c r="AL686" s="89">
        <v>1079</v>
      </c>
      <c r="AM686" s="89">
        <v>1088</v>
      </c>
      <c r="AN686" s="89">
        <v>1092</v>
      </c>
      <c r="AO686" s="89">
        <v>1085</v>
      </c>
      <c r="AP686" s="89">
        <v>1068</v>
      </c>
      <c r="AQ686" s="93">
        <v>1028</v>
      </c>
      <c r="AR686" s="89">
        <v>1012</v>
      </c>
      <c r="AS686" s="89">
        <v>998</v>
      </c>
      <c r="AT686" s="89">
        <v>985.36604279045105</v>
      </c>
      <c r="AU686" s="89">
        <v>975.95905297123682</v>
      </c>
      <c r="AV686" s="89">
        <v>966.91462415145236</v>
      </c>
      <c r="AW686" s="89">
        <v>958.21274180812895</v>
      </c>
      <c r="AX686" s="89">
        <v>948.50416860076359</v>
      </c>
      <c r="AY686" s="89">
        <v>940.73673302693521</v>
      </c>
      <c r="AZ686" s="89">
        <v>932.79471969300278</v>
      </c>
      <c r="BA686" s="89">
        <v>926.55505264426938</v>
      </c>
      <c r="BB686" s="89">
        <v>920.12814527173566</v>
      </c>
      <c r="BC686" s="89">
        <v>913.76292339683278</v>
      </c>
      <c r="BD686" s="89">
        <v>906.08214972558881</v>
      </c>
      <c r="BE686" s="89">
        <v>898.54933144253016</v>
      </c>
      <c r="BF686" s="89">
        <v>889.90938134471048</v>
      </c>
      <c r="BG686" s="89">
        <v>882.30303967021041</v>
      </c>
      <c r="BH686" s="89">
        <v>874.33456842594467</v>
      </c>
      <c r="BI686" s="89">
        <v>865.63606520056271</v>
      </c>
      <c r="BJ686" s="89">
        <v>855.31880283316377</v>
      </c>
      <c r="BK686" s="89">
        <v>846.07356591316511</v>
      </c>
      <c r="BL686" s="89">
        <v>836.14614994674787</v>
      </c>
      <c r="BM686" s="89">
        <v>826.54635580146748</v>
      </c>
    </row>
    <row r="687" spans="1:65" ht="12.75" customHeight="1" x14ac:dyDescent="0.4">
      <c r="B687" s="96" t="s">
        <v>59</v>
      </c>
      <c r="C687" s="96">
        <v>330387.98564450652</v>
      </c>
      <c r="D687" s="89" t="s">
        <v>32</v>
      </c>
      <c r="E687" s="96">
        <v>325829</v>
      </c>
      <c r="F687" s="89" t="s">
        <v>32</v>
      </c>
      <c r="G687" s="96">
        <v>320571</v>
      </c>
      <c r="H687" s="96">
        <v>271923</v>
      </c>
      <c r="I687" s="96">
        <v>271678</v>
      </c>
      <c r="J687" s="96">
        <v>270716</v>
      </c>
      <c r="K687" s="96">
        <v>268507</v>
      </c>
      <c r="L687" s="96">
        <v>266507</v>
      </c>
      <c r="M687" s="96">
        <v>264273</v>
      </c>
      <c r="N687" s="96">
        <v>260864</v>
      </c>
      <c r="O687" s="96">
        <v>257783</v>
      </c>
      <c r="P687" s="96">
        <v>253671</v>
      </c>
      <c r="Q687" s="96">
        <v>249650</v>
      </c>
      <c r="R687" s="96">
        <v>245764</v>
      </c>
      <c r="S687" s="96">
        <v>241677</v>
      </c>
      <c r="T687" s="96">
        <v>236659</v>
      </c>
      <c r="U687" s="96">
        <v>232300</v>
      </c>
      <c r="V687" s="96">
        <v>227655</v>
      </c>
      <c r="W687" s="96">
        <v>222876</v>
      </c>
      <c r="X687" s="96">
        <v>217901</v>
      </c>
      <c r="Y687" s="96">
        <v>212749</v>
      </c>
      <c r="Z687" s="96">
        <v>207415</v>
      </c>
      <c r="AA687" s="96">
        <v>202154</v>
      </c>
      <c r="AB687" s="96">
        <v>197062</v>
      </c>
      <c r="AC687" s="96">
        <v>192236</v>
      </c>
      <c r="AD687" s="96">
        <v>187145</v>
      </c>
      <c r="AE687" s="96">
        <v>182345</v>
      </c>
      <c r="AF687" s="96">
        <v>177056</v>
      </c>
      <c r="AG687" s="96">
        <v>171874</v>
      </c>
      <c r="AH687" s="96">
        <v>166957</v>
      </c>
      <c r="AI687" s="96">
        <v>162247</v>
      </c>
      <c r="AJ687" s="96">
        <v>157308</v>
      </c>
      <c r="AK687" s="96">
        <v>153463</v>
      </c>
      <c r="AL687" s="96">
        <v>148704</v>
      </c>
      <c r="AM687" s="96">
        <v>144843</v>
      </c>
      <c r="AN687" s="96">
        <v>140917</v>
      </c>
      <c r="AO687" s="96">
        <v>137352</v>
      </c>
      <c r="AP687" s="96">
        <v>134341</v>
      </c>
      <c r="AQ687" s="122">
        <v>131050</v>
      </c>
      <c r="AR687" s="96">
        <v>128360</v>
      </c>
      <c r="AS687" s="96">
        <v>124823</v>
      </c>
      <c r="AT687" s="96">
        <v>121518.411312981</v>
      </c>
      <c r="AU687" s="96">
        <v>118670.73236167585</v>
      </c>
      <c r="AV687" s="96">
        <v>115797.22489082038</v>
      </c>
      <c r="AW687" s="96">
        <v>113381.15129266672</v>
      </c>
      <c r="AX687" s="96">
        <v>110920.91033535561</v>
      </c>
      <c r="AY687" s="96">
        <v>108861.51290329713</v>
      </c>
      <c r="AZ687" s="96">
        <v>106762.92089151074</v>
      </c>
      <c r="BA687" s="96">
        <v>105005.12513340985</v>
      </c>
      <c r="BB687" s="96">
        <v>103198.41153572655</v>
      </c>
      <c r="BC687" s="96">
        <v>101683.08081440331</v>
      </c>
      <c r="BD687" s="96">
        <v>100116.6298302997</v>
      </c>
      <c r="BE687" s="96">
        <v>98788.617324933046</v>
      </c>
      <c r="BF687" s="96">
        <v>97396.263848069124</v>
      </c>
      <c r="BG687" s="96">
        <v>96207.869529652031</v>
      </c>
      <c r="BH687" s="96">
        <v>94951.589274467158</v>
      </c>
      <c r="BI687" s="96">
        <v>93861.286441544362</v>
      </c>
      <c r="BJ687" s="96">
        <v>92692.572214861866</v>
      </c>
      <c r="BK687" s="96">
        <v>91662.552745775858</v>
      </c>
      <c r="BL687" s="96">
        <v>90547.688472302892</v>
      </c>
      <c r="BM687" s="96">
        <v>89541.374495142663</v>
      </c>
    </row>
    <row r="688" spans="1:65" ht="12.75" customHeight="1" x14ac:dyDescent="0.4">
      <c r="A688" s="94"/>
      <c r="B688" s="96" t="s">
        <v>12</v>
      </c>
    </row>
    <row r="689" spans="1:108" ht="12.75" customHeight="1" x14ac:dyDescent="0.4">
      <c r="W689" s="252"/>
    </row>
    <row r="690" spans="1:108" ht="12.75" customHeight="1" x14ac:dyDescent="0.4">
      <c r="A690" s="104" t="s">
        <v>40</v>
      </c>
    </row>
    <row r="692" spans="1:108" ht="12.75" customHeight="1" x14ac:dyDescent="0.4">
      <c r="U692" s="96"/>
      <c r="V692" s="96"/>
      <c r="W692" s="96"/>
      <c r="X692" s="96"/>
      <c r="Y692" s="96"/>
      <c r="AL692" s="96"/>
      <c r="AM692" s="96"/>
      <c r="AN692" s="96"/>
      <c r="AO692" s="96"/>
      <c r="AP692" s="96"/>
      <c r="AQ692" s="122"/>
      <c r="AR692" s="96"/>
      <c r="AS692" s="96"/>
      <c r="AT692" s="96"/>
      <c r="AU692" s="96"/>
      <c r="AV692" s="96"/>
      <c r="AW692" s="96"/>
      <c r="AX692" s="96"/>
      <c r="AY692" s="96"/>
      <c r="AZ692" s="96"/>
      <c r="BA692" s="96"/>
      <c r="BB692" s="96"/>
      <c r="BC692" s="96"/>
      <c r="BD692" s="96"/>
      <c r="BE692" s="96"/>
      <c r="BF692" s="96"/>
      <c r="BG692" s="96"/>
      <c r="BH692" s="96"/>
      <c r="BI692" s="96"/>
      <c r="BJ692" s="96"/>
      <c r="BK692" s="96"/>
      <c r="BL692" s="96"/>
    </row>
    <row r="694" spans="1:108"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122"/>
      <c r="AR694" s="96"/>
      <c r="AS694" s="96"/>
      <c r="AT694" s="96"/>
      <c r="AU694" s="96"/>
      <c r="AV694" s="96"/>
      <c r="AW694" s="96"/>
      <c r="AX694" s="96"/>
      <c r="AY694" s="96"/>
      <c r="AZ694" s="96"/>
      <c r="BA694" s="96"/>
      <c r="BB694" s="96"/>
      <c r="BC694" s="96"/>
      <c r="BD694" s="96"/>
      <c r="BE694" s="96"/>
      <c r="BF694" s="96"/>
      <c r="BG694" s="96"/>
      <c r="BH694" s="96"/>
      <c r="BI694" s="96"/>
      <c r="BJ694" s="96"/>
      <c r="BK694" s="96"/>
      <c r="BL694" s="96"/>
      <c r="BV694" s="96"/>
      <c r="BW694" s="96"/>
      <c r="BX694" s="96"/>
      <c r="BY694" s="96"/>
      <c r="BZ694" s="96"/>
      <c r="CA694" s="96"/>
      <c r="CB694" s="96"/>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c r="DD694" s="104"/>
    </row>
    <row r="695" spans="1:108" ht="12.75" customHeight="1" x14ac:dyDescent="0.4">
      <c r="BV695" s="96"/>
      <c r="BW695" s="96"/>
      <c r="BX695" s="96"/>
      <c r="BY695" s="96"/>
      <c r="BZ695" s="96"/>
      <c r="CA695" s="96"/>
      <c r="CB695" s="96"/>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c r="DD695" s="104"/>
    </row>
    <row r="696" spans="1:108" s="104" customFormat="1" ht="12.75" customHeight="1" x14ac:dyDescent="0.4">
      <c r="A696" s="104" t="s">
        <v>42</v>
      </c>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122"/>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370"/>
      <c r="BN696" s="134"/>
      <c r="BO696" s="96"/>
      <c r="BP696" s="96"/>
      <c r="BQ696" s="96"/>
      <c r="BR696" s="96"/>
      <c r="BS696" s="96"/>
      <c r="BT696" s="96"/>
      <c r="BU696" s="96"/>
      <c r="BV696" s="96"/>
      <c r="BW696" s="96"/>
      <c r="BX696" s="96"/>
      <c r="BY696" s="96"/>
      <c r="BZ696" s="96"/>
      <c r="CA696" s="96"/>
      <c r="CB696" s="96"/>
    </row>
    <row r="697" spans="1:108" s="104" customFormat="1" ht="12.75" customHeight="1" x14ac:dyDescent="0.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122"/>
      <c r="AR697" s="96"/>
      <c r="AS697" s="96"/>
      <c r="AT697" s="96"/>
      <c r="AU697" s="96"/>
      <c r="AV697" s="96"/>
      <c r="AW697" s="96"/>
      <c r="AX697" s="96"/>
      <c r="AY697" s="96"/>
      <c r="AZ697" s="96"/>
      <c r="BA697" s="96"/>
      <c r="BB697" s="96"/>
      <c r="BC697" s="96"/>
      <c r="BD697" s="96"/>
      <c r="BE697" s="96"/>
      <c r="BF697" s="96"/>
      <c r="BG697" s="96"/>
      <c r="BH697" s="96"/>
      <c r="BI697" s="96"/>
      <c r="BJ697" s="96"/>
      <c r="BK697" s="96"/>
      <c r="BL697" s="96"/>
      <c r="BM697" s="370"/>
      <c r="BN697" s="134"/>
      <c r="BO697" s="96"/>
      <c r="BP697" s="96"/>
      <c r="BQ697" s="96"/>
      <c r="BR697" s="96"/>
      <c r="BS697" s="96"/>
      <c r="BT697" s="96"/>
      <c r="BU697" s="96"/>
      <c r="BV697" s="96"/>
      <c r="BW697" s="96"/>
      <c r="BX697" s="96"/>
      <c r="BY697" s="96"/>
      <c r="BZ697" s="96"/>
      <c r="CA697" s="96"/>
      <c r="CB697" s="96"/>
    </row>
    <row r="698" spans="1:108" s="104" customFormat="1" ht="12.75" customHeight="1" x14ac:dyDescent="0.4">
      <c r="A698" s="104" t="s">
        <v>41</v>
      </c>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122"/>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370"/>
      <c r="BN698" s="134"/>
      <c r="BO698" s="96"/>
      <c r="BP698" s="96"/>
      <c r="BQ698" s="96"/>
      <c r="BR698" s="96"/>
      <c r="BS698" s="96"/>
      <c r="BT698" s="96"/>
      <c r="BU698" s="96"/>
      <c r="BV698" s="96"/>
      <c r="BW698" s="96"/>
      <c r="BX698" s="96"/>
      <c r="BY698" s="96"/>
      <c r="BZ698" s="96"/>
      <c r="CA698" s="96"/>
      <c r="CB698" s="96"/>
    </row>
    <row r="699" spans="1:108" s="104" customFormat="1" ht="12.75" customHeight="1" x14ac:dyDescent="0.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122"/>
      <c r="AR699" s="96"/>
      <c r="AS699" s="96"/>
      <c r="AT699" s="96"/>
      <c r="AU699" s="96"/>
      <c r="AV699" s="96"/>
      <c r="AW699" s="96"/>
      <c r="AX699" s="96"/>
      <c r="AY699" s="96"/>
      <c r="AZ699" s="96"/>
      <c r="BA699" s="96"/>
      <c r="BB699" s="96"/>
      <c r="BC699" s="96"/>
      <c r="BD699" s="96"/>
      <c r="BE699" s="96"/>
      <c r="BF699" s="96"/>
      <c r="BG699" s="96"/>
      <c r="BH699" s="96"/>
      <c r="BI699" s="96"/>
      <c r="BJ699" s="96"/>
      <c r="BK699" s="96"/>
      <c r="BL699" s="96"/>
      <c r="BM699" s="370"/>
      <c r="BN699" s="134"/>
      <c r="BO699" s="96"/>
      <c r="BP699" s="96"/>
      <c r="BQ699" s="96"/>
      <c r="BR699" s="96"/>
      <c r="BS699" s="96"/>
      <c r="BT699" s="96"/>
      <c r="BU699" s="96"/>
      <c r="BV699" s="96"/>
      <c r="BW699" s="96"/>
      <c r="BX699" s="96"/>
      <c r="BY699" s="96"/>
      <c r="BZ699" s="96"/>
      <c r="CA699" s="96"/>
      <c r="CB699" s="96"/>
    </row>
    <row r="700" spans="1:108" s="104" customFormat="1" ht="12.75" customHeight="1" x14ac:dyDescent="0.4">
      <c r="A700" s="104" t="s">
        <v>93</v>
      </c>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122"/>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370"/>
      <c r="BN700" s="134"/>
      <c r="BO700" s="96"/>
      <c r="BP700" s="96"/>
      <c r="BQ700" s="96"/>
      <c r="BR700" s="96"/>
      <c r="BS700" s="96"/>
      <c r="BT700" s="96"/>
      <c r="BU700" s="96"/>
      <c r="BV700" s="89"/>
      <c r="BW700" s="89"/>
      <c r="BX700" s="89"/>
      <c r="BY700" s="89"/>
      <c r="BZ700" s="89"/>
      <c r="CA700" s="89"/>
      <c r="CB700" s="89"/>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row>
  </sheetData>
  <phoneticPr fontId="2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0"/>
  <sheetViews>
    <sheetView workbookViewId="0">
      <pane xSplit="2" ySplit="3" topLeftCell="AE4" activePane="bottomRight" state="frozenSplit"/>
      <selection pane="topRight" activeCell="C1" sqref="C1"/>
      <selection pane="bottomLeft" activeCell="A4" sqref="A4"/>
      <selection pane="bottomRight" activeCell="BG15" sqref="BG15"/>
    </sheetView>
  </sheetViews>
  <sheetFormatPr defaultColWidth="10.73046875" defaultRowHeight="12.75" customHeight="1" x14ac:dyDescent="0.4"/>
  <cols>
    <col min="1" max="1" width="10.73046875" style="104" customWidth="1"/>
    <col min="2" max="2" width="10.73046875" style="96" customWidth="1"/>
    <col min="3" max="42" width="10.73046875" style="89" customWidth="1"/>
    <col min="43" max="43" width="10.73046875" style="93" customWidth="1"/>
    <col min="44" max="63" width="10.73046875" style="89" customWidth="1"/>
    <col min="64" max="64" width="10.73046875" style="145" customWidth="1"/>
    <col min="65" max="79" width="10.73046875" style="89" customWidth="1"/>
    <col min="80" max="16384" width="10.73046875" style="94"/>
  </cols>
  <sheetData>
    <row r="1" spans="1:94" ht="12.75" customHeight="1" x14ac:dyDescent="0.4">
      <c r="A1" s="104" t="s">
        <v>57</v>
      </c>
      <c r="BP1" s="94"/>
      <c r="BQ1" s="94"/>
      <c r="BR1" s="94"/>
      <c r="BS1" s="94"/>
      <c r="BT1" s="94"/>
      <c r="BU1" s="94"/>
      <c r="BV1" s="94"/>
      <c r="BW1" s="94"/>
      <c r="BX1" s="94"/>
      <c r="BY1" s="94"/>
      <c r="BZ1" s="94"/>
      <c r="CA1" s="94"/>
    </row>
    <row r="2" spans="1:94" s="96" customFormat="1" ht="12.75" customHeight="1" x14ac:dyDescent="0.4">
      <c r="AQ2" s="122"/>
      <c r="BL2" s="134" t="s">
        <v>33</v>
      </c>
    </row>
    <row r="3" spans="1:94" s="135" customFormat="1" ht="12.75" customHeight="1" x14ac:dyDescent="0.4">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344">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36" t="s">
        <v>34</v>
      </c>
      <c r="BP3" s="89"/>
      <c r="BQ3" s="89"/>
      <c r="BR3" s="89"/>
      <c r="BS3" s="89"/>
      <c r="BT3" s="89"/>
      <c r="BU3" s="89"/>
      <c r="BV3" s="89"/>
      <c r="BW3" s="89"/>
      <c r="BX3" s="89"/>
      <c r="BY3" s="89"/>
      <c r="BZ3" s="89"/>
      <c r="CA3" s="89"/>
      <c r="CB3" s="89"/>
      <c r="CC3" s="89"/>
      <c r="CD3" s="89"/>
    </row>
    <row r="4" spans="1:94" ht="12.75" customHeight="1" x14ac:dyDescent="0.4">
      <c r="BP4" s="94"/>
      <c r="BQ4" s="94"/>
      <c r="BR4" s="94"/>
      <c r="BS4" s="94"/>
      <c r="BT4" s="94"/>
      <c r="BU4" s="94"/>
      <c r="BV4" s="94"/>
      <c r="BW4" s="94"/>
      <c r="BX4" s="94"/>
      <c r="BY4" s="94"/>
      <c r="BZ4" s="94"/>
      <c r="CA4" s="94"/>
    </row>
    <row r="5" spans="1:94" ht="12.75" customHeight="1" x14ac:dyDescent="0.4">
      <c r="A5" s="104" t="s">
        <v>0</v>
      </c>
      <c r="BP5" s="94"/>
      <c r="BQ5" s="94"/>
      <c r="BR5" s="94"/>
      <c r="BS5" s="94"/>
      <c r="BT5" s="94"/>
      <c r="BU5" s="94"/>
      <c r="BV5" s="94"/>
      <c r="BW5" s="94"/>
      <c r="BX5" s="94"/>
      <c r="BY5" s="94"/>
      <c r="BZ5" s="94"/>
      <c r="CA5" s="94"/>
    </row>
    <row r="6" spans="1:94" ht="12.75" customHeight="1" x14ac:dyDescent="0.45">
      <c r="B6" s="96" t="s">
        <v>55</v>
      </c>
      <c r="C6" s="89" t="s">
        <v>32</v>
      </c>
      <c r="D6" s="89" t="s">
        <v>32</v>
      </c>
      <c r="E6" s="89" t="s">
        <v>32</v>
      </c>
      <c r="F6" s="89" t="s">
        <v>32</v>
      </c>
      <c r="G6" s="89">
        <v>52435.933598895928</v>
      </c>
      <c r="H6" s="89">
        <v>51741</v>
      </c>
      <c r="I6" s="89">
        <v>51441</v>
      </c>
      <c r="J6" s="89">
        <v>50649</v>
      </c>
      <c r="K6" s="89">
        <v>49576</v>
      </c>
      <c r="L6" s="89">
        <v>48566</v>
      </c>
      <c r="M6" s="89">
        <v>47639</v>
      </c>
      <c r="N6" s="89">
        <v>46433</v>
      </c>
      <c r="O6" s="89">
        <v>45435</v>
      </c>
      <c r="P6" s="89">
        <v>44199</v>
      </c>
      <c r="Q6" s="89">
        <v>43181</v>
      </c>
      <c r="R6" s="89">
        <v>41995</v>
      </c>
      <c r="S6" s="89">
        <v>40941</v>
      </c>
      <c r="T6" s="89">
        <v>39671</v>
      </c>
      <c r="U6" s="89">
        <v>38654</v>
      </c>
      <c r="V6" s="89">
        <v>37568</v>
      </c>
      <c r="W6" s="89">
        <v>36510</v>
      </c>
      <c r="X6" s="89">
        <v>35366</v>
      </c>
      <c r="Y6" s="89">
        <v>34235</v>
      </c>
      <c r="Z6" s="89">
        <v>33115</v>
      </c>
      <c r="AA6" s="89">
        <v>31988</v>
      </c>
      <c r="AB6" s="89">
        <v>31039</v>
      </c>
      <c r="AC6" s="89">
        <v>30119</v>
      </c>
      <c r="AD6" s="89">
        <v>29120</v>
      </c>
      <c r="AE6" s="89">
        <v>28257</v>
      </c>
      <c r="AF6" s="89">
        <v>27342</v>
      </c>
      <c r="AG6" s="89">
        <v>26502</v>
      </c>
      <c r="AH6" s="89">
        <v>25638</v>
      </c>
      <c r="AI6" s="89">
        <v>24873</v>
      </c>
      <c r="AJ6" s="89">
        <v>24139</v>
      </c>
      <c r="AK6" s="89">
        <v>23504</v>
      </c>
      <c r="AL6" s="89">
        <v>22776</v>
      </c>
      <c r="AM6" s="89">
        <v>22243</v>
      </c>
      <c r="AN6" s="89">
        <v>21624</v>
      </c>
      <c r="AO6" s="89">
        <v>21198</v>
      </c>
      <c r="AP6" s="89">
        <v>20913</v>
      </c>
      <c r="AQ6" s="93">
        <v>20509</v>
      </c>
      <c r="AR6" s="89">
        <v>20220</v>
      </c>
      <c r="AS6" s="89">
        <v>19873.251589738618</v>
      </c>
      <c r="AT6" s="89">
        <v>19541.945189362345</v>
      </c>
      <c r="AU6" s="89">
        <v>19266.88803858712</v>
      </c>
      <c r="AV6" s="89">
        <v>19006.54026797448</v>
      </c>
      <c r="AW6" s="89">
        <v>18789.800944739105</v>
      </c>
      <c r="AX6" s="89">
        <v>18580.427753156593</v>
      </c>
      <c r="AY6" s="89">
        <v>18402.848510696665</v>
      </c>
      <c r="AZ6" s="89">
        <v>18228.291279405636</v>
      </c>
      <c r="BA6" s="89">
        <v>18078.577139042482</v>
      </c>
      <c r="BB6" s="89">
        <v>17924.945730528489</v>
      </c>
      <c r="BC6" s="89">
        <v>17787.7505273032</v>
      </c>
      <c r="BD6" s="89">
        <v>17643.571850064731</v>
      </c>
      <c r="BE6" s="89">
        <v>17511.228573765144</v>
      </c>
      <c r="BF6" s="89">
        <v>17369.687733359337</v>
      </c>
      <c r="BG6" s="89">
        <v>17236.801022090112</v>
      </c>
      <c r="BH6" s="89">
        <v>17091.139603543383</v>
      </c>
      <c r="BI6" s="89">
        <v>16951.097053567919</v>
      </c>
      <c r="BJ6" s="89">
        <v>16800.018313061402</v>
      </c>
      <c r="BK6" s="89">
        <v>16655.561265123579</v>
      </c>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row>
    <row r="7" spans="1:94" ht="12.75" customHeight="1" x14ac:dyDescent="0.45">
      <c r="B7" s="96" t="s">
        <v>48</v>
      </c>
      <c r="C7" s="89" t="s">
        <v>32</v>
      </c>
      <c r="D7" s="89" t="s">
        <v>32</v>
      </c>
      <c r="E7" s="89" t="s">
        <v>32</v>
      </c>
      <c r="F7" s="89" t="s">
        <v>32</v>
      </c>
      <c r="G7" s="89">
        <v>32514.059187002069</v>
      </c>
      <c r="H7" s="89">
        <v>32326</v>
      </c>
      <c r="I7" s="89">
        <v>32136</v>
      </c>
      <c r="J7" s="89">
        <v>31774</v>
      </c>
      <c r="K7" s="89">
        <v>31236</v>
      </c>
      <c r="L7" s="89">
        <v>30766</v>
      </c>
      <c r="M7" s="89">
        <v>30121</v>
      </c>
      <c r="N7" s="89">
        <v>29447</v>
      </c>
      <c r="O7" s="89">
        <v>28789</v>
      </c>
      <c r="P7" s="89">
        <v>28066</v>
      </c>
      <c r="Q7" s="89">
        <v>27421</v>
      </c>
      <c r="R7" s="89">
        <v>26851</v>
      </c>
      <c r="S7" s="89">
        <v>26111</v>
      </c>
      <c r="T7" s="89">
        <v>25351</v>
      </c>
      <c r="U7" s="89">
        <v>24668</v>
      </c>
      <c r="V7" s="89">
        <v>23966</v>
      </c>
      <c r="W7" s="89">
        <v>23268</v>
      </c>
      <c r="X7" s="89">
        <v>22534</v>
      </c>
      <c r="Y7" s="89">
        <v>21801</v>
      </c>
      <c r="Z7" s="89">
        <v>21118</v>
      </c>
      <c r="AA7" s="89">
        <v>20439</v>
      </c>
      <c r="AB7" s="89">
        <v>19838</v>
      </c>
      <c r="AC7" s="89">
        <v>19253</v>
      </c>
      <c r="AD7" s="89">
        <v>18593</v>
      </c>
      <c r="AE7" s="89">
        <v>18020</v>
      </c>
      <c r="AF7" s="89">
        <v>17412</v>
      </c>
      <c r="AG7" s="89">
        <v>16859</v>
      </c>
      <c r="AH7" s="89">
        <v>16320</v>
      </c>
      <c r="AI7" s="89">
        <v>15856</v>
      </c>
      <c r="AJ7" s="89">
        <v>15394</v>
      </c>
      <c r="AK7" s="89">
        <v>15070</v>
      </c>
      <c r="AL7" s="89">
        <v>14651</v>
      </c>
      <c r="AM7" s="89">
        <v>14285</v>
      </c>
      <c r="AN7" s="89">
        <v>13899</v>
      </c>
      <c r="AO7" s="89">
        <v>13589</v>
      </c>
      <c r="AP7" s="89">
        <v>13413</v>
      </c>
      <c r="AQ7" s="93">
        <v>13119</v>
      </c>
      <c r="AR7" s="89">
        <v>12951</v>
      </c>
      <c r="AS7" s="89">
        <v>12740.508804004101</v>
      </c>
      <c r="AT7" s="89">
        <v>12542.261187353655</v>
      </c>
      <c r="AU7" s="89">
        <v>12378.909190762372</v>
      </c>
      <c r="AV7" s="89">
        <v>12223.108373407922</v>
      </c>
      <c r="AW7" s="89">
        <v>12092.355102605521</v>
      </c>
      <c r="AX7" s="89">
        <v>11967.261231478111</v>
      </c>
      <c r="AY7" s="89">
        <v>11863.495985741667</v>
      </c>
      <c r="AZ7" s="89">
        <v>11762.735034200552</v>
      </c>
      <c r="BA7" s="89">
        <v>11680.171876445114</v>
      </c>
      <c r="BB7" s="89">
        <v>11588.097073665025</v>
      </c>
      <c r="BC7" s="89">
        <v>11501.161168966852</v>
      </c>
      <c r="BD7" s="89">
        <v>11413.672157400233</v>
      </c>
      <c r="BE7" s="89">
        <v>11336.828401051685</v>
      </c>
      <c r="BF7" s="89">
        <v>11252.931691593263</v>
      </c>
      <c r="BG7" s="89">
        <v>11174.015480841123</v>
      </c>
      <c r="BH7" s="89">
        <v>11087.371735833813</v>
      </c>
      <c r="BI7" s="89">
        <v>11004.711743202792</v>
      </c>
      <c r="BJ7" s="89">
        <v>10913.761205745035</v>
      </c>
      <c r="BK7" s="89">
        <v>10826.606224092648</v>
      </c>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row>
    <row r="8" spans="1:94" ht="12.75" customHeight="1" x14ac:dyDescent="0.45">
      <c r="B8" s="96" t="s">
        <v>49</v>
      </c>
      <c r="C8" s="89" t="s">
        <v>32</v>
      </c>
      <c r="D8" s="89" t="s">
        <v>32</v>
      </c>
      <c r="E8" s="89" t="s">
        <v>32</v>
      </c>
      <c r="F8" s="89" t="s">
        <v>32</v>
      </c>
      <c r="G8" s="89">
        <v>38197.593940154322</v>
      </c>
      <c r="H8" s="89">
        <v>38434</v>
      </c>
      <c r="I8" s="89">
        <v>38545</v>
      </c>
      <c r="J8" s="89">
        <v>38725</v>
      </c>
      <c r="K8" s="89">
        <v>38660</v>
      </c>
      <c r="L8" s="89">
        <v>38568</v>
      </c>
      <c r="M8" s="89">
        <v>38392</v>
      </c>
      <c r="N8" s="89">
        <v>38108</v>
      </c>
      <c r="O8" s="89">
        <v>37746</v>
      </c>
      <c r="P8" s="89">
        <v>37353</v>
      </c>
      <c r="Q8" s="89">
        <v>36828</v>
      </c>
      <c r="R8" s="89">
        <v>36355</v>
      </c>
      <c r="S8" s="89">
        <v>35902</v>
      </c>
      <c r="T8" s="89">
        <v>35264</v>
      </c>
      <c r="U8" s="89">
        <v>34721</v>
      </c>
      <c r="V8" s="89">
        <v>34258</v>
      </c>
      <c r="W8" s="89">
        <v>33738</v>
      </c>
      <c r="X8" s="89">
        <v>33289</v>
      </c>
      <c r="Y8" s="89">
        <v>32795</v>
      </c>
      <c r="Z8" s="89">
        <v>32205</v>
      </c>
      <c r="AA8" s="89">
        <v>31724</v>
      </c>
      <c r="AB8" s="89">
        <v>31210</v>
      </c>
      <c r="AC8" s="89">
        <v>30810</v>
      </c>
      <c r="AD8" s="89">
        <v>30474</v>
      </c>
      <c r="AE8" s="89">
        <v>30195</v>
      </c>
      <c r="AF8" s="89">
        <v>29793</v>
      </c>
      <c r="AG8" s="89">
        <v>29484</v>
      </c>
      <c r="AH8" s="89">
        <v>29074</v>
      </c>
      <c r="AI8" s="89">
        <v>28734</v>
      </c>
      <c r="AJ8" s="89">
        <v>28471</v>
      </c>
      <c r="AK8" s="89">
        <v>28300</v>
      </c>
      <c r="AL8" s="89">
        <v>28005</v>
      </c>
      <c r="AM8" s="89">
        <v>27777</v>
      </c>
      <c r="AN8" s="89">
        <v>27641</v>
      </c>
      <c r="AO8" s="89">
        <v>27595</v>
      </c>
      <c r="AP8" s="89">
        <v>27668</v>
      </c>
      <c r="AQ8" s="93">
        <v>27571</v>
      </c>
      <c r="AR8" s="89">
        <v>27566</v>
      </c>
      <c r="AS8" s="89">
        <v>27419.621911643168</v>
      </c>
      <c r="AT8" s="89">
        <v>27287.300338515815</v>
      </c>
      <c r="AU8" s="89">
        <v>27204.400328711454</v>
      </c>
      <c r="AV8" s="89">
        <v>27141.136158202786</v>
      </c>
      <c r="AW8" s="89">
        <v>27114.784063199135</v>
      </c>
      <c r="AX8" s="89">
        <v>27087.050147068676</v>
      </c>
      <c r="AY8" s="89">
        <v>27079.391939445479</v>
      </c>
      <c r="AZ8" s="89">
        <v>27062.214732180149</v>
      </c>
      <c r="BA8" s="89">
        <v>27055.501091528196</v>
      </c>
      <c r="BB8" s="89">
        <v>27038.54655806952</v>
      </c>
      <c r="BC8" s="89">
        <v>27032.051679964738</v>
      </c>
      <c r="BD8" s="89">
        <v>27007.137706240315</v>
      </c>
      <c r="BE8" s="89">
        <v>26985.908833628142</v>
      </c>
      <c r="BF8" s="89">
        <v>26945.187368408901</v>
      </c>
      <c r="BG8" s="89">
        <v>26905.81628538742</v>
      </c>
      <c r="BH8" s="89">
        <v>26841.877320914751</v>
      </c>
      <c r="BI8" s="89">
        <v>26777.800209804089</v>
      </c>
      <c r="BJ8" s="89">
        <v>26692.151850063798</v>
      </c>
      <c r="BK8" s="89">
        <v>26608.178570096807</v>
      </c>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row>
    <row r="9" spans="1:94" ht="12.75" customHeight="1" x14ac:dyDescent="0.45">
      <c r="B9" s="96" t="s">
        <v>50</v>
      </c>
      <c r="C9" s="89" t="s">
        <v>32</v>
      </c>
      <c r="D9" s="89" t="s">
        <v>32</v>
      </c>
      <c r="E9" s="89" t="s">
        <v>32</v>
      </c>
      <c r="F9" s="89" t="s">
        <v>32</v>
      </c>
      <c r="G9" s="89">
        <v>11680.098958660059</v>
      </c>
      <c r="H9" s="89">
        <v>11525</v>
      </c>
      <c r="I9" s="89">
        <v>11401</v>
      </c>
      <c r="J9" s="89">
        <v>11194</v>
      </c>
      <c r="K9" s="89">
        <v>11026</v>
      </c>
      <c r="L9" s="89">
        <v>10874</v>
      </c>
      <c r="M9" s="89">
        <v>10780</v>
      </c>
      <c r="N9" s="89">
        <v>10564</v>
      </c>
      <c r="O9" s="89">
        <v>10386</v>
      </c>
      <c r="P9" s="89">
        <v>10221</v>
      </c>
      <c r="Q9" s="89">
        <v>9964</v>
      </c>
      <c r="R9" s="89">
        <v>9846</v>
      </c>
      <c r="S9" s="89">
        <v>9682</v>
      </c>
      <c r="T9" s="89">
        <v>9442</v>
      </c>
      <c r="U9" s="89">
        <v>9218</v>
      </c>
      <c r="V9" s="89">
        <v>8992</v>
      </c>
      <c r="W9" s="89">
        <v>8769</v>
      </c>
      <c r="X9" s="89">
        <v>8572</v>
      </c>
      <c r="Y9" s="89">
        <v>8319</v>
      </c>
      <c r="Z9" s="89">
        <v>8114</v>
      </c>
      <c r="AA9" s="89">
        <v>7906</v>
      </c>
      <c r="AB9" s="89">
        <v>7681</v>
      </c>
      <c r="AC9" s="89">
        <v>7518</v>
      </c>
      <c r="AD9" s="89">
        <v>7352</v>
      </c>
      <c r="AE9" s="89">
        <v>7185</v>
      </c>
      <c r="AF9" s="89">
        <v>7020</v>
      </c>
      <c r="AG9" s="89">
        <v>6866</v>
      </c>
      <c r="AH9" s="89">
        <v>6723</v>
      </c>
      <c r="AI9" s="89">
        <v>6577</v>
      </c>
      <c r="AJ9" s="89">
        <v>6406</v>
      </c>
      <c r="AK9" s="89">
        <v>6294</v>
      </c>
      <c r="AL9" s="89">
        <v>6201</v>
      </c>
      <c r="AM9" s="89">
        <v>6088</v>
      </c>
      <c r="AN9" s="89">
        <v>5981</v>
      </c>
      <c r="AO9" s="89">
        <v>5898</v>
      </c>
      <c r="AP9" s="89">
        <v>5864</v>
      </c>
      <c r="AQ9" s="93">
        <v>5786</v>
      </c>
      <c r="AR9" s="89">
        <v>5756</v>
      </c>
      <c r="AS9" s="89">
        <v>5686.3450284597484</v>
      </c>
      <c r="AT9" s="89">
        <v>5617.6156730705134</v>
      </c>
      <c r="AU9" s="89">
        <v>5559.2845116076805</v>
      </c>
      <c r="AV9" s="89">
        <v>5502.80073621272</v>
      </c>
      <c r="AW9" s="89">
        <v>5454.6284623609545</v>
      </c>
      <c r="AX9" s="89">
        <v>5407.3549673377447</v>
      </c>
      <c r="AY9" s="89">
        <v>5367.0314078108868</v>
      </c>
      <c r="AZ9" s="89">
        <v>5327.848669183365</v>
      </c>
      <c r="BA9" s="89">
        <v>5295.0072834609027</v>
      </c>
      <c r="BB9" s="89">
        <v>5257.5596943632709</v>
      </c>
      <c r="BC9" s="89">
        <v>5221.2316941201098</v>
      </c>
      <c r="BD9" s="89">
        <v>5182.9681799209829</v>
      </c>
      <c r="BE9" s="89">
        <v>5147.1870176315524</v>
      </c>
      <c r="BF9" s="89">
        <v>5107.3008758558481</v>
      </c>
      <c r="BG9" s="89">
        <v>5068.6911531239839</v>
      </c>
      <c r="BH9" s="89">
        <v>5026.9968633657163</v>
      </c>
      <c r="BI9" s="89">
        <v>4986.5286639855658</v>
      </c>
      <c r="BJ9" s="89">
        <v>4940.2256860303996</v>
      </c>
      <c r="BK9" s="89">
        <v>4893.3534133737439</v>
      </c>
      <c r="BM9" s="323"/>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row>
    <row r="10" spans="1:94" ht="12.75" customHeight="1" x14ac:dyDescent="0.45">
      <c r="B10" s="96" t="s">
        <v>51</v>
      </c>
      <c r="C10" s="89" t="s">
        <v>32</v>
      </c>
      <c r="D10" s="89" t="s">
        <v>32</v>
      </c>
      <c r="E10" s="89" t="s">
        <v>32</v>
      </c>
      <c r="F10" s="89" t="s">
        <v>32</v>
      </c>
      <c r="G10" s="89">
        <v>14271.342763942037</v>
      </c>
      <c r="H10" s="89">
        <v>14230</v>
      </c>
      <c r="I10" s="89">
        <v>14203</v>
      </c>
      <c r="J10" s="89">
        <v>14206</v>
      </c>
      <c r="K10" s="89">
        <v>14100</v>
      </c>
      <c r="L10" s="89">
        <v>13946</v>
      </c>
      <c r="M10" s="89">
        <v>13861</v>
      </c>
      <c r="N10" s="89">
        <v>13662</v>
      </c>
      <c r="O10" s="89">
        <v>13477</v>
      </c>
      <c r="P10" s="89">
        <v>13226</v>
      </c>
      <c r="Q10" s="89">
        <v>12953</v>
      </c>
      <c r="R10" s="89">
        <v>12754</v>
      </c>
      <c r="S10" s="89">
        <v>12465</v>
      </c>
      <c r="T10" s="89">
        <v>12229</v>
      </c>
      <c r="U10" s="89">
        <v>11970</v>
      </c>
      <c r="V10" s="89">
        <v>11679</v>
      </c>
      <c r="W10" s="89">
        <v>11413</v>
      </c>
      <c r="X10" s="89">
        <v>11188</v>
      </c>
      <c r="Y10" s="89">
        <v>11025</v>
      </c>
      <c r="Z10" s="89">
        <v>10805</v>
      </c>
      <c r="AA10" s="89">
        <v>10599</v>
      </c>
      <c r="AB10" s="89">
        <v>10443</v>
      </c>
      <c r="AC10" s="89">
        <v>10294</v>
      </c>
      <c r="AD10" s="89">
        <v>10124</v>
      </c>
      <c r="AE10" s="89">
        <v>9927</v>
      </c>
      <c r="AF10" s="89">
        <v>9767</v>
      </c>
      <c r="AG10" s="89">
        <v>9515</v>
      </c>
      <c r="AH10" s="89">
        <v>9387</v>
      </c>
      <c r="AI10" s="89">
        <v>9236</v>
      </c>
      <c r="AJ10" s="89">
        <v>9068</v>
      </c>
      <c r="AK10" s="89">
        <v>8940</v>
      </c>
      <c r="AL10" s="89">
        <v>8775</v>
      </c>
      <c r="AM10" s="89">
        <v>8683</v>
      </c>
      <c r="AN10" s="89">
        <v>8561</v>
      </c>
      <c r="AO10" s="89">
        <v>8464</v>
      </c>
      <c r="AP10" s="89">
        <v>8457</v>
      </c>
      <c r="AQ10" s="93">
        <v>8398</v>
      </c>
      <c r="AR10" s="89">
        <v>8391</v>
      </c>
      <c r="AS10" s="89">
        <v>8323.2662160207838</v>
      </c>
      <c r="AT10" s="89">
        <v>8259.6640559892548</v>
      </c>
      <c r="AU10" s="89">
        <v>8212.2157108217179</v>
      </c>
      <c r="AV10" s="89">
        <v>8164.6864807666161</v>
      </c>
      <c r="AW10" s="89">
        <v>8127.1092401781325</v>
      </c>
      <c r="AX10" s="89">
        <v>8090.3895918950775</v>
      </c>
      <c r="AY10" s="89">
        <v>8062.448870405361</v>
      </c>
      <c r="AZ10" s="89">
        <v>8032.8600255553383</v>
      </c>
      <c r="BA10" s="89">
        <v>8009.3128516347488</v>
      </c>
      <c r="BB10" s="89">
        <v>7987.9033617023733</v>
      </c>
      <c r="BC10" s="89">
        <v>7974.5618757038155</v>
      </c>
      <c r="BD10" s="89">
        <v>7953.270574924888</v>
      </c>
      <c r="BE10" s="89">
        <v>7931.9426844171167</v>
      </c>
      <c r="BF10" s="89">
        <v>7905.0890032447096</v>
      </c>
      <c r="BG10" s="89">
        <v>7880.2539419300456</v>
      </c>
      <c r="BH10" s="89">
        <v>7847.859782308049</v>
      </c>
      <c r="BI10" s="89">
        <v>7815.5283144141786</v>
      </c>
      <c r="BJ10" s="89">
        <v>7776.5651640457672</v>
      </c>
      <c r="BK10" s="89">
        <v>7738.8345314400231</v>
      </c>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row>
    <row r="11" spans="1:94" ht="12.75" customHeight="1" x14ac:dyDescent="0.45">
      <c r="B11" s="96" t="s">
        <v>52</v>
      </c>
      <c r="C11" s="89" t="s">
        <v>32</v>
      </c>
      <c r="D11" s="89" t="s">
        <v>32</v>
      </c>
      <c r="E11" s="89" t="s">
        <v>32</v>
      </c>
      <c r="F11" s="89" t="s">
        <v>32</v>
      </c>
      <c r="G11" s="89">
        <v>5982.5628881500534</v>
      </c>
      <c r="H11" s="89">
        <v>5950</v>
      </c>
      <c r="I11" s="89">
        <v>5833</v>
      </c>
      <c r="J11" s="89">
        <v>5746</v>
      </c>
      <c r="K11" s="89">
        <v>5704</v>
      </c>
      <c r="L11" s="89">
        <v>5548</v>
      </c>
      <c r="M11" s="89">
        <v>5476</v>
      </c>
      <c r="N11" s="89">
        <v>5440</v>
      </c>
      <c r="O11" s="89">
        <v>5364</v>
      </c>
      <c r="P11" s="89">
        <v>5260</v>
      </c>
      <c r="Q11" s="89">
        <v>5119</v>
      </c>
      <c r="R11" s="89">
        <v>5054</v>
      </c>
      <c r="S11" s="89">
        <v>4286</v>
      </c>
      <c r="T11" s="89">
        <v>4141</v>
      </c>
      <c r="U11" s="89">
        <v>4052</v>
      </c>
      <c r="V11" s="89">
        <v>3950</v>
      </c>
      <c r="W11" s="89">
        <v>3851</v>
      </c>
      <c r="X11" s="89">
        <v>3761</v>
      </c>
      <c r="Y11" s="89">
        <v>3664</v>
      </c>
      <c r="Z11" s="89">
        <v>3586</v>
      </c>
      <c r="AA11" s="89">
        <v>3477</v>
      </c>
      <c r="AB11" s="89">
        <v>3391</v>
      </c>
      <c r="AC11" s="89">
        <v>3306</v>
      </c>
      <c r="AD11" s="89">
        <v>3222</v>
      </c>
      <c r="AE11" s="89">
        <v>3144</v>
      </c>
      <c r="AF11" s="89">
        <v>3065</v>
      </c>
      <c r="AG11" s="89">
        <v>3005</v>
      </c>
      <c r="AH11" s="89">
        <v>2969</v>
      </c>
      <c r="AI11" s="89">
        <v>2905</v>
      </c>
      <c r="AJ11" s="89">
        <v>2851</v>
      </c>
      <c r="AK11" s="89">
        <v>2783</v>
      </c>
      <c r="AL11" s="89">
        <v>2741</v>
      </c>
      <c r="AM11" s="89">
        <v>2695</v>
      </c>
      <c r="AN11" s="89">
        <v>2649</v>
      </c>
      <c r="AO11" s="89">
        <v>2623</v>
      </c>
      <c r="AP11" s="89">
        <v>2621</v>
      </c>
      <c r="AQ11" s="93">
        <v>2599</v>
      </c>
      <c r="AR11" s="89">
        <v>2578</v>
      </c>
      <c r="AS11" s="89">
        <v>2555.6005475969191</v>
      </c>
      <c r="AT11" s="89">
        <v>2529.8642091209394</v>
      </c>
      <c r="AU11" s="89">
        <v>2505.4033084823354</v>
      </c>
      <c r="AV11" s="89">
        <v>2481.9699149128191</v>
      </c>
      <c r="AW11" s="89">
        <v>2462.1160765500576</v>
      </c>
      <c r="AX11" s="89">
        <v>2441.3738143392552</v>
      </c>
      <c r="AY11" s="89">
        <v>2422.7522551458533</v>
      </c>
      <c r="AZ11" s="89">
        <v>2404.9980425619929</v>
      </c>
      <c r="BA11" s="89">
        <v>2389.9985812811624</v>
      </c>
      <c r="BB11" s="89">
        <v>2372.8501471420841</v>
      </c>
      <c r="BC11" s="89">
        <v>2356.0731382699801</v>
      </c>
      <c r="BD11" s="89">
        <v>2338.1225201794955</v>
      </c>
      <c r="BE11" s="89">
        <v>2321.2560678318669</v>
      </c>
      <c r="BF11" s="89">
        <v>2302.8040365552188</v>
      </c>
      <c r="BG11" s="89">
        <v>2285.0036363656714</v>
      </c>
      <c r="BH11" s="89">
        <v>2265.9995073596488</v>
      </c>
      <c r="BI11" s="89">
        <v>2248.0560295577802</v>
      </c>
      <c r="BJ11" s="89">
        <v>2226.6551766821676</v>
      </c>
      <c r="BK11" s="89">
        <v>2204.5974506279035</v>
      </c>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row>
    <row r="12" spans="1:94" ht="12.75" customHeight="1" x14ac:dyDescent="0.45">
      <c r="B12" s="96" t="s">
        <v>53</v>
      </c>
      <c r="C12" s="89" t="s">
        <v>32</v>
      </c>
      <c r="D12" s="89" t="s">
        <v>32</v>
      </c>
      <c r="E12" s="89" t="s">
        <v>32</v>
      </c>
      <c r="F12" s="89" t="s">
        <v>32</v>
      </c>
      <c r="G12" s="89">
        <v>828.07791230161217</v>
      </c>
      <c r="H12" s="89">
        <v>898</v>
      </c>
      <c r="I12" s="89">
        <v>901</v>
      </c>
      <c r="J12" s="89">
        <v>898</v>
      </c>
      <c r="K12" s="89">
        <v>906</v>
      </c>
      <c r="L12" s="89">
        <v>923</v>
      </c>
      <c r="M12" s="89">
        <v>905</v>
      </c>
      <c r="N12" s="89">
        <v>916</v>
      </c>
      <c r="O12" s="89">
        <v>910</v>
      </c>
      <c r="P12" s="89">
        <v>887</v>
      </c>
      <c r="Q12" s="89">
        <v>873</v>
      </c>
      <c r="R12" s="89">
        <v>872</v>
      </c>
      <c r="S12" s="89">
        <v>858</v>
      </c>
      <c r="T12" s="89">
        <v>836</v>
      </c>
      <c r="U12" s="89">
        <v>825</v>
      </c>
      <c r="V12" s="89">
        <v>810</v>
      </c>
      <c r="W12" s="89">
        <v>808</v>
      </c>
      <c r="X12" s="89">
        <v>806</v>
      </c>
      <c r="Y12" s="89">
        <v>793</v>
      </c>
      <c r="Z12" s="89">
        <v>778</v>
      </c>
      <c r="AA12" s="89">
        <v>766</v>
      </c>
      <c r="AB12" s="89">
        <v>754</v>
      </c>
      <c r="AC12" s="89">
        <v>733</v>
      </c>
      <c r="AD12" s="89">
        <v>699</v>
      </c>
      <c r="AE12" s="89">
        <v>699</v>
      </c>
      <c r="AF12" s="89">
        <v>690</v>
      </c>
      <c r="AG12" s="89">
        <v>672</v>
      </c>
      <c r="AH12" s="89">
        <v>675</v>
      </c>
      <c r="AI12" s="89">
        <v>674</v>
      </c>
      <c r="AJ12" s="89">
        <v>663</v>
      </c>
      <c r="AK12" s="89">
        <v>654</v>
      </c>
      <c r="AL12" s="89">
        <v>661</v>
      </c>
      <c r="AM12" s="89">
        <v>652</v>
      </c>
      <c r="AN12" s="89">
        <v>632</v>
      </c>
      <c r="AO12" s="89">
        <v>631</v>
      </c>
      <c r="AP12" s="89">
        <v>652</v>
      </c>
      <c r="AQ12" s="93">
        <v>650</v>
      </c>
      <c r="AR12" s="89">
        <v>661</v>
      </c>
      <c r="AS12" s="89">
        <v>665.48543468403682</v>
      </c>
      <c r="AT12" s="89">
        <v>669.02233781854659</v>
      </c>
      <c r="AU12" s="89">
        <v>671.85947315249996</v>
      </c>
      <c r="AV12" s="89">
        <v>673.86994208804276</v>
      </c>
      <c r="AW12" s="89">
        <v>675.74466971369327</v>
      </c>
      <c r="AX12" s="89">
        <v>677.89697128754563</v>
      </c>
      <c r="AY12" s="89">
        <v>680.43284178925285</v>
      </c>
      <c r="AZ12" s="89">
        <v>682.27692692019957</v>
      </c>
      <c r="BA12" s="89">
        <v>684.02522759110548</v>
      </c>
      <c r="BB12" s="89">
        <v>684.6906758525696</v>
      </c>
      <c r="BC12" s="89">
        <v>684.80070396923054</v>
      </c>
      <c r="BD12" s="89">
        <v>684.21974407087691</v>
      </c>
      <c r="BE12" s="89">
        <v>683.53618272508254</v>
      </c>
      <c r="BF12" s="89">
        <v>682.64801013377564</v>
      </c>
      <c r="BG12" s="89">
        <v>682.10981853800217</v>
      </c>
      <c r="BH12" s="89">
        <v>681.32579966252638</v>
      </c>
      <c r="BI12" s="89">
        <v>680.82311783387991</v>
      </c>
      <c r="BJ12" s="89">
        <v>679.27164678654151</v>
      </c>
      <c r="BK12" s="89">
        <v>677.49154280929577</v>
      </c>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row>
    <row r="13" spans="1:94" ht="12.75" customHeight="1" x14ac:dyDescent="0.45">
      <c r="B13" s="96" t="s">
        <v>54</v>
      </c>
      <c r="C13" s="89" t="s">
        <v>32</v>
      </c>
      <c r="D13" s="89" t="s">
        <v>32</v>
      </c>
      <c r="E13" s="89" t="s">
        <v>32</v>
      </c>
      <c r="F13" s="89" t="s">
        <v>32</v>
      </c>
      <c r="G13" s="89">
        <v>3515.3307508939215</v>
      </c>
      <c r="H13" s="89">
        <v>3370</v>
      </c>
      <c r="I13" s="89">
        <v>3405</v>
      </c>
      <c r="J13" s="89">
        <v>3412</v>
      </c>
      <c r="K13" s="89">
        <v>3394</v>
      </c>
      <c r="L13" s="89">
        <v>3397</v>
      </c>
      <c r="M13" s="89">
        <v>3441</v>
      </c>
      <c r="N13" s="89">
        <v>3466</v>
      </c>
      <c r="O13" s="89">
        <v>3439</v>
      </c>
      <c r="P13" s="89">
        <v>3432</v>
      </c>
      <c r="Q13" s="89">
        <v>3388</v>
      </c>
      <c r="R13" s="89">
        <v>3379</v>
      </c>
      <c r="S13" s="89">
        <v>3336</v>
      </c>
      <c r="T13" s="89">
        <v>3334</v>
      </c>
      <c r="U13" s="89">
        <v>3259</v>
      </c>
      <c r="V13" s="89">
        <v>3235</v>
      </c>
      <c r="W13" s="89">
        <v>3204</v>
      </c>
      <c r="X13" s="89">
        <v>3125</v>
      </c>
      <c r="Y13" s="89">
        <v>3072</v>
      </c>
      <c r="Z13" s="89">
        <v>3044</v>
      </c>
      <c r="AA13" s="89">
        <v>2984</v>
      </c>
      <c r="AB13" s="89">
        <v>2954</v>
      </c>
      <c r="AC13" s="89">
        <v>2932</v>
      </c>
      <c r="AD13" s="89">
        <v>2916</v>
      </c>
      <c r="AE13" s="89">
        <v>2879</v>
      </c>
      <c r="AF13" s="89">
        <v>2853</v>
      </c>
      <c r="AG13" s="89">
        <v>2827</v>
      </c>
      <c r="AH13" s="89">
        <v>2784</v>
      </c>
      <c r="AI13" s="89">
        <v>2758</v>
      </c>
      <c r="AJ13" s="89">
        <v>2697</v>
      </c>
      <c r="AK13" s="89">
        <v>2663</v>
      </c>
      <c r="AL13" s="89">
        <v>2646</v>
      </c>
      <c r="AM13" s="89">
        <v>2606</v>
      </c>
      <c r="AN13" s="89">
        <v>2608</v>
      </c>
      <c r="AO13" s="89">
        <v>2579</v>
      </c>
      <c r="AP13" s="89">
        <v>2576</v>
      </c>
      <c r="AQ13" s="93">
        <v>2553</v>
      </c>
      <c r="AR13" s="89">
        <v>2542</v>
      </c>
      <c r="AS13" s="89">
        <v>2524.8827924952202</v>
      </c>
      <c r="AT13" s="89">
        <v>2509.5218074386689</v>
      </c>
      <c r="AU13" s="89">
        <v>2499.1002629708987</v>
      </c>
      <c r="AV13" s="89">
        <v>2486.8019623881542</v>
      </c>
      <c r="AW13" s="89">
        <v>2476.4177349459401</v>
      </c>
      <c r="AX13" s="89">
        <v>2468.8667354694749</v>
      </c>
      <c r="AY13" s="89">
        <v>2466.6057042537373</v>
      </c>
      <c r="AZ13" s="89">
        <v>2462.7868040527951</v>
      </c>
      <c r="BA13" s="89">
        <v>2460.5171885297782</v>
      </c>
      <c r="BB13" s="89">
        <v>2457.2057675410319</v>
      </c>
      <c r="BC13" s="89">
        <v>2456.4157296506201</v>
      </c>
      <c r="BD13" s="89">
        <v>2455.2693838343812</v>
      </c>
      <c r="BE13" s="89">
        <v>2456.2042908964031</v>
      </c>
      <c r="BF13" s="89">
        <v>2455.2228918355613</v>
      </c>
      <c r="BG13" s="89">
        <v>2455.3572199210817</v>
      </c>
      <c r="BH13" s="89">
        <v>2453.7850494665554</v>
      </c>
      <c r="BI13" s="89">
        <v>2453.4936207786841</v>
      </c>
      <c r="BJ13" s="89">
        <v>2452.5564367473326</v>
      </c>
      <c r="BK13" s="89">
        <v>2453.6233992019957</v>
      </c>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row>
    <row r="14" spans="1:94" ht="12.75" customHeight="1" x14ac:dyDescent="0.45">
      <c r="B14" s="96" t="s">
        <v>58</v>
      </c>
      <c r="C14" s="89" t="s">
        <v>32</v>
      </c>
      <c r="D14" s="89" t="s">
        <v>32</v>
      </c>
      <c r="E14" s="89" t="s">
        <v>32</v>
      </c>
      <c r="F14" s="89" t="s">
        <v>32</v>
      </c>
      <c r="G14" s="89">
        <v>0</v>
      </c>
      <c r="H14" s="89">
        <v>0</v>
      </c>
      <c r="I14" s="89">
        <v>0</v>
      </c>
      <c r="J14" s="89">
        <v>0</v>
      </c>
      <c r="K14" s="89">
        <v>0</v>
      </c>
      <c r="L14" s="89">
        <v>0</v>
      </c>
      <c r="M14" s="89">
        <v>0</v>
      </c>
      <c r="N14" s="89">
        <v>0</v>
      </c>
      <c r="O14" s="89">
        <v>0</v>
      </c>
      <c r="P14" s="89">
        <v>0</v>
      </c>
      <c r="Q14" s="89">
        <v>0</v>
      </c>
      <c r="R14" s="89">
        <v>0</v>
      </c>
      <c r="S14" s="89">
        <v>730</v>
      </c>
      <c r="T14" s="89">
        <v>732</v>
      </c>
      <c r="U14" s="89">
        <v>779</v>
      </c>
      <c r="V14" s="89">
        <v>754</v>
      </c>
      <c r="W14" s="89">
        <v>794</v>
      </c>
      <c r="X14" s="89">
        <v>795</v>
      </c>
      <c r="Y14" s="89">
        <v>794</v>
      </c>
      <c r="Z14" s="89">
        <v>773</v>
      </c>
      <c r="AA14" s="89">
        <v>761</v>
      </c>
      <c r="AB14" s="89">
        <v>750</v>
      </c>
      <c r="AC14" s="89">
        <v>740</v>
      </c>
      <c r="AD14" s="89">
        <v>740</v>
      </c>
      <c r="AE14" s="89">
        <v>753</v>
      </c>
      <c r="AF14" s="89">
        <v>762</v>
      </c>
      <c r="AG14" s="89">
        <v>763</v>
      </c>
      <c r="AH14" s="89">
        <v>773</v>
      </c>
      <c r="AI14" s="89">
        <v>761</v>
      </c>
      <c r="AJ14" s="89">
        <v>775</v>
      </c>
      <c r="AK14" s="89">
        <v>766</v>
      </c>
      <c r="AL14" s="89">
        <v>782</v>
      </c>
      <c r="AM14" s="89">
        <v>782</v>
      </c>
      <c r="AN14" s="89">
        <v>790</v>
      </c>
      <c r="AO14" s="89">
        <v>786</v>
      </c>
      <c r="AP14" s="89">
        <v>771</v>
      </c>
      <c r="AQ14" s="93">
        <v>733</v>
      </c>
      <c r="AR14" s="89">
        <v>719</v>
      </c>
      <c r="AS14" s="89">
        <v>710.87091128891188</v>
      </c>
      <c r="AT14" s="89">
        <v>703.57854775383248</v>
      </c>
      <c r="AU14" s="89">
        <v>697.80281923756479</v>
      </c>
      <c r="AV14" s="89">
        <v>691.95737551462071</v>
      </c>
      <c r="AW14" s="89">
        <v>687.19532245929804</v>
      </c>
      <c r="AX14" s="89">
        <v>682.10549311894272</v>
      </c>
      <c r="AY14" s="89">
        <v>677.27507098528679</v>
      </c>
      <c r="AZ14" s="89">
        <v>672.82512656007884</v>
      </c>
      <c r="BA14" s="89">
        <v>669.3059081225324</v>
      </c>
      <c r="BB14" s="89">
        <v>665.13454643150101</v>
      </c>
      <c r="BC14" s="89">
        <v>660.786242226779</v>
      </c>
      <c r="BD14" s="89">
        <v>656.15412520745394</v>
      </c>
      <c r="BE14" s="89">
        <v>651.89039713536874</v>
      </c>
      <c r="BF14" s="89">
        <v>647.23991384653857</v>
      </c>
      <c r="BG14" s="89">
        <v>642.78273948100673</v>
      </c>
      <c r="BH14" s="89">
        <v>637.49273977967414</v>
      </c>
      <c r="BI14" s="89">
        <v>631.87853563252304</v>
      </c>
      <c r="BJ14" s="89">
        <v>625.71108719339566</v>
      </c>
      <c r="BK14" s="89">
        <v>619.61655200945495</v>
      </c>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row>
    <row r="15" spans="1:94" ht="12.75" customHeight="1" x14ac:dyDescent="0.45">
      <c r="B15" s="96" t="s">
        <v>59</v>
      </c>
      <c r="C15" s="96">
        <v>162730</v>
      </c>
      <c r="D15" s="96">
        <v>162060</v>
      </c>
      <c r="E15" s="96">
        <v>162505</v>
      </c>
      <c r="F15" s="96">
        <v>161691.00008040204</v>
      </c>
      <c r="G15" s="96">
        <v>159425</v>
      </c>
      <c r="H15" s="96">
        <v>158474</v>
      </c>
      <c r="I15" s="96">
        <v>157865</v>
      </c>
      <c r="J15" s="96">
        <v>156604</v>
      </c>
      <c r="K15" s="96">
        <v>154602</v>
      </c>
      <c r="L15" s="96">
        <v>152588</v>
      </c>
      <c r="M15" s="96">
        <v>150615</v>
      </c>
      <c r="N15" s="96">
        <v>148036</v>
      </c>
      <c r="O15" s="96">
        <v>145546</v>
      </c>
      <c r="P15" s="96">
        <v>142644</v>
      </c>
      <c r="Q15" s="96">
        <v>139727</v>
      </c>
      <c r="R15" s="96">
        <v>137106</v>
      </c>
      <c r="S15" s="96">
        <v>134311</v>
      </c>
      <c r="T15" s="96">
        <v>131000</v>
      </c>
      <c r="U15" s="96">
        <v>128146</v>
      </c>
      <c r="V15" s="96">
        <v>125212</v>
      </c>
      <c r="W15" s="96">
        <v>122355</v>
      </c>
      <c r="X15" s="96">
        <v>119436</v>
      </c>
      <c r="Y15" s="96">
        <v>116498</v>
      </c>
      <c r="Z15" s="96">
        <v>113538</v>
      </c>
      <c r="AA15" s="96">
        <v>110644</v>
      </c>
      <c r="AB15" s="96">
        <v>108060</v>
      </c>
      <c r="AC15" s="96">
        <v>105705</v>
      </c>
      <c r="AD15" s="96">
        <v>103240</v>
      </c>
      <c r="AE15" s="96">
        <v>101059</v>
      </c>
      <c r="AF15" s="96">
        <v>98704</v>
      </c>
      <c r="AG15" s="96">
        <v>96493</v>
      </c>
      <c r="AH15" s="96">
        <v>94343</v>
      </c>
      <c r="AI15" s="96">
        <v>92374</v>
      </c>
      <c r="AJ15" s="96">
        <v>90464</v>
      </c>
      <c r="AK15" s="96">
        <v>88974</v>
      </c>
      <c r="AL15" s="96">
        <v>87238</v>
      </c>
      <c r="AM15" s="96">
        <v>85811</v>
      </c>
      <c r="AN15" s="96">
        <v>84385</v>
      </c>
      <c r="AO15" s="96">
        <v>83363</v>
      </c>
      <c r="AP15" s="96">
        <v>82935</v>
      </c>
      <c r="AQ15" s="122">
        <v>81918</v>
      </c>
      <c r="AR15" s="96">
        <v>81384</v>
      </c>
      <c r="AS15" s="96">
        <v>80499.833235932048</v>
      </c>
      <c r="AT15" s="96">
        <v>79660.77334642291</v>
      </c>
      <c r="AU15" s="96">
        <v>78995.863644334459</v>
      </c>
      <c r="AV15" s="96">
        <v>78372.871211467878</v>
      </c>
      <c r="AW15" s="96">
        <v>77880.151616752584</v>
      </c>
      <c r="AX15" s="96">
        <v>77402.726705149675</v>
      </c>
      <c r="AY15" s="96">
        <v>77022.28258627429</v>
      </c>
      <c r="AZ15" s="96">
        <v>76636.836640619484</v>
      </c>
      <c r="BA15" s="96">
        <v>76322.417147634245</v>
      </c>
      <c r="BB15" s="96">
        <v>75976.933555295647</v>
      </c>
      <c r="BC15" s="96">
        <v>75674.832760174279</v>
      </c>
      <c r="BD15" s="96">
        <v>75334.386241842221</v>
      </c>
      <c r="BE15" s="96">
        <v>75025.98244908078</v>
      </c>
      <c r="BF15" s="96">
        <v>74668.111524833468</v>
      </c>
      <c r="BG15" s="96">
        <v>74330.831297678655</v>
      </c>
      <c r="BH15" s="96">
        <v>73933.848402231524</v>
      </c>
      <c r="BI15" s="96">
        <v>73549.917288777579</v>
      </c>
      <c r="BJ15" s="96">
        <v>73106.916566355052</v>
      </c>
      <c r="BK15" s="89">
        <v>72677.862948776266</v>
      </c>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row>
    <row r="16" spans="1:94" ht="12.75" customHeight="1" x14ac:dyDescent="0.4">
      <c r="A16" s="94"/>
      <c r="B16" s="96" t="s">
        <v>12</v>
      </c>
    </row>
    <row r="17" spans="1:94" ht="12.75" customHeight="1" x14ac:dyDescent="0.4">
      <c r="A17" s="94"/>
      <c r="CB17" s="89"/>
      <c r="CC17" s="89"/>
      <c r="CD17" s="89"/>
      <c r="CE17" s="89"/>
      <c r="CF17" s="89"/>
      <c r="CG17" s="89"/>
      <c r="CH17" s="89"/>
      <c r="CI17" s="89"/>
      <c r="CJ17" s="89"/>
      <c r="CK17" s="89"/>
      <c r="CL17" s="89"/>
      <c r="CM17" s="89"/>
      <c r="CN17" s="89"/>
      <c r="CO17" s="89"/>
      <c r="CP17" s="89"/>
    </row>
    <row r="18" spans="1:94" ht="12.75" customHeight="1" x14ac:dyDescent="0.4">
      <c r="A18" s="94"/>
      <c r="CB18" s="89"/>
      <c r="CC18" s="89"/>
      <c r="CD18" s="89"/>
      <c r="CE18" s="89"/>
      <c r="CF18" s="89"/>
      <c r="CG18" s="89"/>
      <c r="CH18" s="89"/>
      <c r="CI18" s="89"/>
      <c r="CJ18" s="89"/>
      <c r="CK18" s="89"/>
      <c r="CL18" s="89"/>
      <c r="CM18" s="89"/>
      <c r="CN18" s="89"/>
      <c r="CO18" s="89"/>
      <c r="CP18" s="89"/>
    </row>
    <row r="19" spans="1:94" ht="12.75" customHeight="1" x14ac:dyDescent="0.4">
      <c r="A19" s="94"/>
      <c r="CB19" s="89"/>
      <c r="CC19" s="89"/>
      <c r="CD19" s="89"/>
      <c r="CE19" s="89"/>
      <c r="CF19" s="89"/>
      <c r="CG19" s="89"/>
      <c r="CH19" s="89"/>
      <c r="CI19" s="89"/>
      <c r="CJ19" s="89"/>
      <c r="CK19" s="89"/>
      <c r="CL19" s="89"/>
      <c r="CM19" s="89"/>
      <c r="CN19" s="89"/>
      <c r="CO19" s="89"/>
      <c r="CP19" s="89"/>
    </row>
    <row r="20" spans="1:94" ht="12.75" customHeight="1" x14ac:dyDescent="0.4">
      <c r="A20" s="94"/>
      <c r="CB20" s="89"/>
      <c r="CC20" s="89"/>
      <c r="CD20" s="89"/>
      <c r="CE20" s="89"/>
      <c r="CF20" s="89"/>
      <c r="CG20" s="89"/>
      <c r="CH20" s="89"/>
      <c r="CI20" s="89"/>
      <c r="CJ20" s="89"/>
      <c r="CK20" s="89"/>
      <c r="CL20" s="89"/>
      <c r="CM20" s="89"/>
      <c r="CN20" s="89"/>
      <c r="CO20" s="89"/>
      <c r="CP20" s="89"/>
    </row>
    <row r="21" spans="1:94" ht="12.75" customHeight="1" x14ac:dyDescent="0.4">
      <c r="A21" s="94"/>
      <c r="CB21" s="89"/>
      <c r="CC21" s="89"/>
      <c r="CD21" s="89"/>
      <c r="CE21" s="89"/>
      <c r="CF21" s="89"/>
      <c r="CG21" s="89"/>
      <c r="CH21" s="89"/>
      <c r="CI21" s="89"/>
      <c r="CJ21" s="89"/>
      <c r="CK21" s="89"/>
      <c r="CL21" s="89"/>
      <c r="CM21" s="89"/>
      <c r="CN21" s="89"/>
      <c r="CO21" s="89"/>
      <c r="CP21" s="89"/>
    </row>
    <row r="22" spans="1:94" ht="12.75" customHeight="1" x14ac:dyDescent="0.4">
      <c r="A22" s="94"/>
      <c r="CB22" s="89"/>
      <c r="CC22" s="89"/>
      <c r="CD22" s="89"/>
      <c r="CE22" s="89"/>
      <c r="CF22" s="89"/>
      <c r="CG22" s="89"/>
      <c r="CH22" s="89"/>
      <c r="CI22" s="89"/>
      <c r="CJ22" s="89"/>
      <c r="CK22" s="89"/>
      <c r="CL22" s="89"/>
      <c r="CM22" s="89"/>
      <c r="CN22" s="89"/>
      <c r="CO22" s="89"/>
      <c r="CP22" s="89"/>
    </row>
    <row r="23" spans="1:94" ht="12.75" customHeight="1" x14ac:dyDescent="0.4">
      <c r="A23" s="94"/>
      <c r="CB23" s="89"/>
      <c r="CC23" s="89"/>
      <c r="CD23" s="89"/>
      <c r="CE23" s="89"/>
      <c r="CF23" s="89"/>
      <c r="CG23" s="89"/>
      <c r="CH23" s="89"/>
      <c r="CI23" s="89"/>
      <c r="CJ23" s="89"/>
      <c r="CK23" s="89"/>
      <c r="CL23" s="89"/>
      <c r="CM23" s="89"/>
      <c r="CN23" s="89"/>
      <c r="CO23" s="89"/>
      <c r="CP23" s="89"/>
    </row>
    <row r="24" spans="1:94" ht="12.75" customHeight="1" x14ac:dyDescent="0.4">
      <c r="A24" s="94"/>
      <c r="CB24" s="89"/>
      <c r="CC24" s="89"/>
      <c r="CD24" s="89"/>
      <c r="CE24" s="89"/>
      <c r="CF24" s="89"/>
      <c r="CG24" s="89"/>
      <c r="CH24" s="89"/>
      <c r="CI24" s="89"/>
      <c r="CJ24" s="89"/>
      <c r="CK24" s="89"/>
      <c r="CL24" s="89"/>
      <c r="CM24" s="89"/>
      <c r="CN24" s="89"/>
      <c r="CO24" s="89"/>
      <c r="CP24" s="89"/>
    </row>
    <row r="25" spans="1:94" ht="12.75" customHeight="1" x14ac:dyDescent="0.4">
      <c r="A25" s="94"/>
      <c r="CB25" s="89"/>
      <c r="CC25" s="89"/>
      <c r="CD25" s="89"/>
      <c r="CE25" s="89"/>
      <c r="CF25" s="89"/>
      <c r="CG25" s="89"/>
      <c r="CH25" s="89"/>
      <c r="CI25" s="89"/>
      <c r="CJ25" s="89"/>
      <c r="CK25" s="89"/>
      <c r="CL25" s="89"/>
      <c r="CM25" s="89"/>
      <c r="CN25" s="89"/>
      <c r="CO25" s="89"/>
      <c r="CP25" s="89"/>
    </row>
    <row r="26" spans="1:94" ht="12.75" customHeight="1" x14ac:dyDescent="0.4">
      <c r="A26" s="104" t="s">
        <v>43</v>
      </c>
    </row>
    <row r="27" spans="1:94" ht="12.75" customHeight="1" x14ac:dyDescent="0.4">
      <c r="A27" s="94"/>
      <c r="B27" s="96" t="s">
        <v>55</v>
      </c>
      <c r="C27" s="89" t="s">
        <v>32</v>
      </c>
      <c r="D27" s="89" t="s">
        <v>32</v>
      </c>
      <c r="E27" s="89" t="s">
        <v>32</v>
      </c>
      <c r="F27" s="89" t="s">
        <v>32</v>
      </c>
      <c r="G27" s="89">
        <v>1654</v>
      </c>
      <c r="H27" s="89">
        <v>1610</v>
      </c>
      <c r="I27" s="89">
        <v>1567</v>
      </c>
      <c r="J27" s="89">
        <v>1502</v>
      </c>
      <c r="K27" s="89">
        <v>1459</v>
      </c>
      <c r="L27" s="89">
        <v>1462</v>
      </c>
      <c r="M27" s="89">
        <v>1423</v>
      </c>
      <c r="N27" s="89">
        <v>1412</v>
      </c>
      <c r="O27" s="89">
        <v>1371</v>
      </c>
      <c r="P27" s="89">
        <v>1325</v>
      </c>
      <c r="Q27" s="89">
        <v>1281</v>
      </c>
      <c r="R27" s="89">
        <v>1253</v>
      </c>
      <c r="S27" s="89">
        <v>1229</v>
      </c>
      <c r="T27" s="89">
        <v>1203</v>
      </c>
      <c r="U27" s="89">
        <v>1159</v>
      </c>
      <c r="V27" s="89">
        <v>1108</v>
      </c>
      <c r="W27" s="89">
        <v>1055</v>
      </c>
      <c r="X27" s="89">
        <v>1000</v>
      </c>
      <c r="Y27" s="89">
        <v>959</v>
      </c>
      <c r="Z27" s="89">
        <v>891</v>
      </c>
      <c r="AA27" s="89">
        <v>868</v>
      </c>
      <c r="AB27" s="89">
        <v>832</v>
      </c>
      <c r="AC27" s="89">
        <v>791</v>
      </c>
      <c r="AD27" s="89">
        <v>741</v>
      </c>
      <c r="AE27" s="89">
        <v>700</v>
      </c>
      <c r="AF27" s="89">
        <v>671</v>
      </c>
      <c r="AG27" s="89">
        <v>644</v>
      </c>
      <c r="AH27" s="89">
        <v>623</v>
      </c>
      <c r="AI27" s="89">
        <v>594</v>
      </c>
      <c r="AJ27" s="89">
        <v>559</v>
      </c>
      <c r="AK27" s="89">
        <v>533</v>
      </c>
      <c r="AL27" s="89">
        <v>513</v>
      </c>
      <c r="AM27" s="89">
        <v>488</v>
      </c>
      <c r="AN27" s="89">
        <v>484</v>
      </c>
      <c r="AO27" s="89">
        <v>489</v>
      </c>
      <c r="AP27" s="89">
        <v>473</v>
      </c>
      <c r="AQ27" s="93">
        <v>479</v>
      </c>
      <c r="AR27" s="89">
        <v>491</v>
      </c>
      <c r="AS27" s="89">
        <v>489.40749674496482</v>
      </c>
      <c r="AT27" s="89">
        <v>488.60501920254609</v>
      </c>
      <c r="AU27" s="89">
        <v>490.80006730213069</v>
      </c>
      <c r="AV27" s="89">
        <v>492.65408832220237</v>
      </c>
      <c r="AW27" s="89">
        <v>496.26915025227987</v>
      </c>
      <c r="AX27" s="89">
        <v>499.88999280323969</v>
      </c>
      <c r="AY27" s="89">
        <v>504.72738669318511</v>
      </c>
      <c r="AZ27" s="89">
        <v>510.32877007292763</v>
      </c>
      <c r="BA27" s="89">
        <v>517.86665280486716</v>
      </c>
      <c r="BB27" s="89">
        <v>525.56157696793775</v>
      </c>
      <c r="BC27" s="89">
        <v>534.16810250069227</v>
      </c>
      <c r="BD27" s="89">
        <v>542.69069336546625</v>
      </c>
      <c r="BE27" s="89">
        <v>551.87246210973933</v>
      </c>
      <c r="BF27" s="89">
        <v>561.48884957755615</v>
      </c>
      <c r="BG27" s="89">
        <v>572.43350640065034</v>
      </c>
      <c r="BH27" s="89">
        <v>582.23971202413111</v>
      </c>
      <c r="BI27" s="89">
        <v>591.7563607190292</v>
      </c>
      <c r="BJ27" s="89">
        <v>600.73561919610734</v>
      </c>
      <c r="BK27" s="89">
        <v>610.08884913567874</v>
      </c>
    </row>
    <row r="28" spans="1:94" ht="12.75" customHeight="1" x14ac:dyDescent="0.4">
      <c r="A28" s="94"/>
      <c r="B28" s="96" t="s">
        <v>48</v>
      </c>
      <c r="C28" s="89" t="s">
        <v>32</v>
      </c>
      <c r="D28" s="89" t="s">
        <v>32</v>
      </c>
      <c r="E28" s="89" t="s">
        <v>32</v>
      </c>
      <c r="F28" s="89" t="s">
        <v>32</v>
      </c>
      <c r="G28" s="89">
        <v>1101</v>
      </c>
      <c r="H28" s="89">
        <v>1067</v>
      </c>
      <c r="I28" s="89">
        <v>1040</v>
      </c>
      <c r="J28" s="89">
        <v>995</v>
      </c>
      <c r="K28" s="89">
        <v>961</v>
      </c>
      <c r="L28" s="89">
        <v>937</v>
      </c>
      <c r="M28" s="89">
        <v>918</v>
      </c>
      <c r="N28" s="89">
        <v>892</v>
      </c>
      <c r="O28" s="89">
        <v>880</v>
      </c>
      <c r="P28" s="89">
        <v>874</v>
      </c>
      <c r="Q28" s="89">
        <v>856</v>
      </c>
      <c r="R28" s="89">
        <v>847</v>
      </c>
      <c r="S28" s="89">
        <v>814</v>
      </c>
      <c r="T28" s="89">
        <v>798</v>
      </c>
      <c r="U28" s="89">
        <v>767</v>
      </c>
      <c r="V28" s="89">
        <v>740</v>
      </c>
      <c r="W28" s="89">
        <v>698</v>
      </c>
      <c r="X28" s="89">
        <v>667</v>
      </c>
      <c r="Y28" s="89">
        <v>633</v>
      </c>
      <c r="Z28" s="89">
        <v>606</v>
      </c>
      <c r="AA28" s="89">
        <v>574</v>
      </c>
      <c r="AB28" s="89">
        <v>546</v>
      </c>
      <c r="AC28" s="89">
        <v>514</v>
      </c>
      <c r="AD28" s="89">
        <v>490</v>
      </c>
      <c r="AE28" s="89">
        <v>465</v>
      </c>
      <c r="AF28" s="89">
        <v>457</v>
      </c>
      <c r="AG28" s="89">
        <v>430</v>
      </c>
      <c r="AH28" s="89">
        <v>405</v>
      </c>
      <c r="AI28" s="89">
        <v>388</v>
      </c>
      <c r="AJ28" s="89">
        <v>361</v>
      </c>
      <c r="AK28" s="89">
        <v>346</v>
      </c>
      <c r="AL28" s="89">
        <v>328</v>
      </c>
      <c r="AM28" s="89">
        <v>317</v>
      </c>
      <c r="AN28" s="89">
        <v>316</v>
      </c>
      <c r="AO28" s="89">
        <v>306</v>
      </c>
      <c r="AP28" s="89">
        <v>299</v>
      </c>
      <c r="AQ28" s="93">
        <v>298</v>
      </c>
      <c r="AR28" s="89">
        <v>293</v>
      </c>
      <c r="AS28" s="89">
        <v>291.87478894722562</v>
      </c>
      <c r="AT28" s="89">
        <v>291.39256336587545</v>
      </c>
      <c r="AU28" s="89">
        <v>292.82385176028635</v>
      </c>
      <c r="AV28" s="89">
        <v>293.05942757958968</v>
      </c>
      <c r="AW28" s="89">
        <v>293.71345469523112</v>
      </c>
      <c r="AX28" s="89">
        <v>295.35165209517254</v>
      </c>
      <c r="AY28" s="89">
        <v>299.03677707849278</v>
      </c>
      <c r="AZ28" s="89">
        <v>303.22718066025254</v>
      </c>
      <c r="BA28" s="89">
        <v>308.81666075523736</v>
      </c>
      <c r="BB28" s="89">
        <v>315.15921327919767</v>
      </c>
      <c r="BC28" s="89">
        <v>322.7114453616316</v>
      </c>
      <c r="BD28" s="89">
        <v>329.31913749979771</v>
      </c>
      <c r="BE28" s="89">
        <v>336.13485089529138</v>
      </c>
      <c r="BF28" s="89">
        <v>342.97091493844772</v>
      </c>
      <c r="BG28" s="89">
        <v>350.11648829026296</v>
      </c>
      <c r="BH28" s="89">
        <v>357.38867622353655</v>
      </c>
      <c r="BI28" s="89">
        <v>365.32185582282642</v>
      </c>
      <c r="BJ28" s="89">
        <v>372.9898585414773</v>
      </c>
      <c r="BK28" s="89">
        <v>380.93452051640026</v>
      </c>
    </row>
    <row r="29" spans="1:94" ht="12.75" customHeight="1" x14ac:dyDescent="0.4">
      <c r="A29" s="94"/>
      <c r="B29" s="96" t="s">
        <v>49</v>
      </c>
      <c r="C29" s="89" t="s">
        <v>32</v>
      </c>
      <c r="D29" s="89" t="s">
        <v>32</v>
      </c>
      <c r="E29" s="89" t="s">
        <v>32</v>
      </c>
      <c r="F29" s="89" t="s">
        <v>32</v>
      </c>
      <c r="G29" s="89">
        <v>851</v>
      </c>
      <c r="H29" s="89">
        <v>835</v>
      </c>
      <c r="I29" s="89">
        <v>822</v>
      </c>
      <c r="J29" s="89">
        <v>805</v>
      </c>
      <c r="K29" s="89">
        <v>778</v>
      </c>
      <c r="L29" s="89">
        <v>778</v>
      </c>
      <c r="M29" s="89">
        <v>764</v>
      </c>
      <c r="N29" s="89">
        <v>755</v>
      </c>
      <c r="O29" s="89">
        <v>758</v>
      </c>
      <c r="P29" s="89">
        <v>749</v>
      </c>
      <c r="Q29" s="89">
        <v>725</v>
      </c>
      <c r="R29" s="89">
        <v>720</v>
      </c>
      <c r="S29" s="89">
        <v>714</v>
      </c>
      <c r="T29" s="89">
        <v>714</v>
      </c>
      <c r="U29" s="89">
        <v>698</v>
      </c>
      <c r="V29" s="89">
        <v>695</v>
      </c>
      <c r="W29" s="89">
        <v>675</v>
      </c>
      <c r="X29" s="89">
        <v>656</v>
      </c>
      <c r="Y29" s="89">
        <v>643</v>
      </c>
      <c r="Z29" s="89">
        <v>640</v>
      </c>
      <c r="AA29" s="89">
        <v>625</v>
      </c>
      <c r="AB29" s="89">
        <v>621</v>
      </c>
      <c r="AC29" s="89">
        <v>621</v>
      </c>
      <c r="AD29" s="89">
        <v>625</v>
      </c>
      <c r="AE29" s="89">
        <v>622</v>
      </c>
      <c r="AF29" s="89">
        <v>632</v>
      </c>
      <c r="AG29" s="89">
        <v>641</v>
      </c>
      <c r="AH29" s="89">
        <v>653</v>
      </c>
      <c r="AI29" s="89">
        <v>678</v>
      </c>
      <c r="AJ29" s="89">
        <v>673</v>
      </c>
      <c r="AK29" s="89">
        <v>692</v>
      </c>
      <c r="AL29" s="89">
        <v>695</v>
      </c>
      <c r="AM29" s="89">
        <v>695</v>
      </c>
      <c r="AN29" s="89">
        <v>754</v>
      </c>
      <c r="AO29" s="89">
        <v>813</v>
      </c>
      <c r="AP29" s="89">
        <v>837</v>
      </c>
      <c r="AQ29" s="93">
        <v>857</v>
      </c>
      <c r="AR29" s="89">
        <v>871</v>
      </c>
      <c r="AS29" s="89">
        <v>902.46208600604518</v>
      </c>
      <c r="AT29" s="89">
        <v>930.52500657705787</v>
      </c>
      <c r="AU29" s="89">
        <v>959.36509173887885</v>
      </c>
      <c r="AV29" s="89">
        <v>990.3490977525438</v>
      </c>
      <c r="AW29" s="89">
        <v>1023.4719848584486</v>
      </c>
      <c r="AX29" s="89">
        <v>1056.179533691128</v>
      </c>
      <c r="AY29" s="89">
        <v>1089.5499728195036</v>
      </c>
      <c r="AZ29" s="89">
        <v>1123.3771967768464</v>
      </c>
      <c r="BA29" s="89">
        <v>1158.2780105623633</v>
      </c>
      <c r="BB29" s="89">
        <v>1190.9896903760132</v>
      </c>
      <c r="BC29" s="89">
        <v>1223.3988505994396</v>
      </c>
      <c r="BD29" s="89">
        <v>1257.0445035194891</v>
      </c>
      <c r="BE29" s="89">
        <v>1292.4853194990126</v>
      </c>
      <c r="BF29" s="89">
        <v>1325.4445222610552</v>
      </c>
      <c r="BG29" s="89">
        <v>1357.6013646897416</v>
      </c>
      <c r="BH29" s="89">
        <v>1387.5712699772246</v>
      </c>
      <c r="BI29" s="89">
        <v>1417.0030709503076</v>
      </c>
      <c r="BJ29" s="89">
        <v>1444.3377585417115</v>
      </c>
      <c r="BK29" s="89">
        <v>1471.2603044773282</v>
      </c>
    </row>
    <row r="30" spans="1:94" ht="12.75" customHeight="1" x14ac:dyDescent="0.4">
      <c r="A30" s="94"/>
      <c r="B30" s="96" t="s">
        <v>50</v>
      </c>
      <c r="C30" s="89" t="s">
        <v>32</v>
      </c>
      <c r="D30" s="89" t="s">
        <v>32</v>
      </c>
      <c r="E30" s="89" t="s">
        <v>32</v>
      </c>
      <c r="F30" s="89" t="s">
        <v>32</v>
      </c>
      <c r="G30" s="89">
        <v>373</v>
      </c>
      <c r="H30" s="89">
        <v>359</v>
      </c>
      <c r="I30" s="89">
        <v>354</v>
      </c>
      <c r="J30" s="89">
        <v>348</v>
      </c>
      <c r="K30" s="89">
        <v>345</v>
      </c>
      <c r="L30" s="89">
        <v>348</v>
      </c>
      <c r="M30" s="89">
        <v>348</v>
      </c>
      <c r="N30" s="89">
        <v>334</v>
      </c>
      <c r="O30" s="89">
        <v>329</v>
      </c>
      <c r="P30" s="89">
        <v>329</v>
      </c>
      <c r="Q30" s="89">
        <v>321</v>
      </c>
      <c r="R30" s="89">
        <v>321</v>
      </c>
      <c r="S30" s="89">
        <v>309</v>
      </c>
      <c r="T30" s="89">
        <v>298</v>
      </c>
      <c r="U30" s="89">
        <v>285</v>
      </c>
      <c r="V30" s="89">
        <v>278</v>
      </c>
      <c r="W30" s="89">
        <v>261</v>
      </c>
      <c r="X30" s="89">
        <v>250</v>
      </c>
      <c r="Y30" s="89">
        <v>231</v>
      </c>
      <c r="Z30" s="89">
        <v>222</v>
      </c>
      <c r="AA30" s="89">
        <v>204</v>
      </c>
      <c r="AB30" s="89">
        <v>198</v>
      </c>
      <c r="AC30" s="89">
        <v>189</v>
      </c>
      <c r="AD30" s="89">
        <v>174</v>
      </c>
      <c r="AE30" s="89">
        <v>174</v>
      </c>
      <c r="AF30" s="89">
        <v>161</v>
      </c>
      <c r="AG30" s="89">
        <v>157</v>
      </c>
      <c r="AH30" s="89">
        <v>150</v>
      </c>
      <c r="AI30" s="89">
        <v>148</v>
      </c>
      <c r="AJ30" s="89">
        <v>145</v>
      </c>
      <c r="AK30" s="89">
        <v>153</v>
      </c>
      <c r="AL30" s="89">
        <v>145</v>
      </c>
      <c r="AM30" s="89">
        <v>147</v>
      </c>
      <c r="AN30" s="89">
        <v>150</v>
      </c>
      <c r="AO30" s="89">
        <v>154</v>
      </c>
      <c r="AP30" s="89">
        <v>152</v>
      </c>
      <c r="AQ30" s="93">
        <v>159</v>
      </c>
      <c r="AR30" s="89">
        <v>163</v>
      </c>
      <c r="AS30" s="89">
        <v>164.03804105709733</v>
      </c>
      <c r="AT30" s="89">
        <v>165.25437899802975</v>
      </c>
      <c r="AU30" s="89">
        <v>167.31187298787543</v>
      </c>
      <c r="AV30" s="89">
        <v>169.71572085226134</v>
      </c>
      <c r="AW30" s="89">
        <v>172.71964235363174</v>
      </c>
      <c r="AX30" s="89">
        <v>174.48985207518524</v>
      </c>
      <c r="AY30" s="89">
        <v>176.11535432407149</v>
      </c>
      <c r="AZ30" s="89">
        <v>177.90939594089468</v>
      </c>
      <c r="BA30" s="89">
        <v>179.83701063893369</v>
      </c>
      <c r="BB30" s="89">
        <v>182.12373715363412</v>
      </c>
      <c r="BC30" s="89">
        <v>184.80317713168117</v>
      </c>
      <c r="BD30" s="89">
        <v>187.61273165023073</v>
      </c>
      <c r="BE30" s="89">
        <v>190.8717827071813</v>
      </c>
      <c r="BF30" s="89">
        <v>193.95756795534751</v>
      </c>
      <c r="BG30" s="89">
        <v>197.09930478670231</v>
      </c>
      <c r="BH30" s="89">
        <v>200.42925655439069</v>
      </c>
      <c r="BI30" s="89">
        <v>204.32163396106057</v>
      </c>
      <c r="BJ30" s="89">
        <v>207.10444453438632</v>
      </c>
      <c r="BK30" s="89">
        <v>209.16161246879201</v>
      </c>
    </row>
    <row r="31" spans="1:94" ht="12.75" customHeight="1" x14ac:dyDescent="0.4">
      <c r="A31" s="94"/>
      <c r="B31" s="96" t="s">
        <v>51</v>
      </c>
      <c r="C31" s="89" t="s">
        <v>32</v>
      </c>
      <c r="D31" s="89" t="s">
        <v>32</v>
      </c>
      <c r="E31" s="89" t="s">
        <v>32</v>
      </c>
      <c r="F31" s="89" t="s">
        <v>32</v>
      </c>
      <c r="G31" s="89">
        <v>373</v>
      </c>
      <c r="H31" s="89">
        <v>366</v>
      </c>
      <c r="I31" s="89">
        <v>354</v>
      </c>
      <c r="J31" s="89">
        <v>345</v>
      </c>
      <c r="K31" s="89">
        <v>337</v>
      </c>
      <c r="L31" s="89">
        <v>330</v>
      </c>
      <c r="M31" s="89">
        <v>322</v>
      </c>
      <c r="N31" s="89">
        <v>315</v>
      </c>
      <c r="O31" s="89">
        <v>305</v>
      </c>
      <c r="P31" s="89">
        <v>294</v>
      </c>
      <c r="Q31" s="89">
        <v>279</v>
      </c>
      <c r="R31" s="89">
        <v>277</v>
      </c>
      <c r="S31" s="89">
        <v>268</v>
      </c>
      <c r="T31" s="89">
        <v>256</v>
      </c>
      <c r="U31" s="89">
        <v>250</v>
      </c>
      <c r="V31" s="89">
        <v>239</v>
      </c>
      <c r="W31" s="89">
        <v>227</v>
      </c>
      <c r="X31" s="89">
        <v>215</v>
      </c>
      <c r="Y31" s="89">
        <v>219</v>
      </c>
      <c r="Z31" s="89">
        <v>214</v>
      </c>
      <c r="AA31" s="89">
        <v>204</v>
      </c>
      <c r="AB31" s="89">
        <v>205</v>
      </c>
      <c r="AC31" s="89">
        <v>201</v>
      </c>
      <c r="AD31" s="89">
        <v>197</v>
      </c>
      <c r="AE31" s="89">
        <v>194</v>
      </c>
      <c r="AF31" s="89">
        <v>189</v>
      </c>
      <c r="AG31" s="89">
        <v>190</v>
      </c>
      <c r="AH31" s="89">
        <v>189</v>
      </c>
      <c r="AI31" s="89">
        <v>196</v>
      </c>
      <c r="AJ31" s="89">
        <v>194</v>
      </c>
      <c r="AK31" s="89">
        <v>201</v>
      </c>
      <c r="AL31" s="89">
        <v>193</v>
      </c>
      <c r="AM31" s="89">
        <v>189</v>
      </c>
      <c r="AN31" s="89">
        <v>187</v>
      </c>
      <c r="AO31" s="89">
        <v>187</v>
      </c>
      <c r="AP31" s="89">
        <v>188</v>
      </c>
      <c r="AQ31" s="93">
        <v>197</v>
      </c>
      <c r="AR31" s="89">
        <v>200</v>
      </c>
      <c r="AS31" s="89">
        <v>202.03036009769502</v>
      </c>
      <c r="AT31" s="89">
        <v>204.40525508577088</v>
      </c>
      <c r="AU31" s="89">
        <v>208.32764825988872</v>
      </c>
      <c r="AV31" s="89">
        <v>211.82647097720903</v>
      </c>
      <c r="AW31" s="89">
        <v>215.6525367799299</v>
      </c>
      <c r="AX31" s="89">
        <v>219.98690177037329</v>
      </c>
      <c r="AY31" s="89">
        <v>225.15903414635198</v>
      </c>
      <c r="AZ31" s="89">
        <v>230.16285302201345</v>
      </c>
      <c r="BA31" s="89">
        <v>235.407474181928</v>
      </c>
      <c r="BB31" s="89">
        <v>240.87269577493984</v>
      </c>
      <c r="BC31" s="89">
        <v>246.85939733596535</v>
      </c>
      <c r="BD31" s="89">
        <v>252.15911618228563</v>
      </c>
      <c r="BE31" s="89">
        <v>257.23985873229043</v>
      </c>
      <c r="BF31" s="89">
        <v>261.73871869405491</v>
      </c>
      <c r="BG31" s="89">
        <v>266.13317618553219</v>
      </c>
      <c r="BH31" s="89">
        <v>270.63956543684071</v>
      </c>
      <c r="BI31" s="89">
        <v>275.48494390343012</v>
      </c>
      <c r="BJ31" s="89">
        <v>279.74913839976716</v>
      </c>
      <c r="BK31" s="89">
        <v>283.72877250680517</v>
      </c>
    </row>
    <row r="32" spans="1:94" ht="12.75" customHeight="1" x14ac:dyDescent="0.4">
      <c r="A32" s="94"/>
      <c r="B32" s="96" t="s">
        <v>52</v>
      </c>
      <c r="C32" s="89" t="s">
        <v>32</v>
      </c>
      <c r="D32" s="89" t="s">
        <v>32</v>
      </c>
      <c r="E32" s="89" t="s">
        <v>32</v>
      </c>
      <c r="F32" s="89" t="s">
        <v>32</v>
      </c>
      <c r="G32" s="89">
        <v>67</v>
      </c>
      <c r="H32" s="89">
        <v>65</v>
      </c>
      <c r="I32" s="89">
        <v>64</v>
      </c>
      <c r="J32" s="89">
        <v>59</v>
      </c>
      <c r="K32" s="89">
        <v>60</v>
      </c>
      <c r="L32" s="89">
        <v>58</v>
      </c>
      <c r="M32" s="89">
        <v>57</v>
      </c>
      <c r="N32" s="89">
        <v>79</v>
      </c>
      <c r="O32" s="89">
        <v>92</v>
      </c>
      <c r="P32" s="89">
        <v>88</v>
      </c>
      <c r="Q32" s="89">
        <v>87</v>
      </c>
      <c r="R32" s="89">
        <v>89</v>
      </c>
      <c r="S32" s="89">
        <v>83</v>
      </c>
      <c r="T32" s="89">
        <v>80</v>
      </c>
      <c r="U32" s="89">
        <v>74</v>
      </c>
      <c r="V32" s="89">
        <v>67</v>
      </c>
      <c r="W32" s="89">
        <v>64</v>
      </c>
      <c r="X32" s="89">
        <v>63</v>
      </c>
      <c r="Y32" s="89">
        <v>58</v>
      </c>
      <c r="Z32" s="89">
        <v>56</v>
      </c>
      <c r="AA32" s="89">
        <v>56</v>
      </c>
      <c r="AB32" s="89">
        <v>55</v>
      </c>
      <c r="AC32" s="89">
        <v>56</v>
      </c>
      <c r="AD32" s="89">
        <v>57</v>
      </c>
      <c r="AE32" s="89">
        <v>56</v>
      </c>
      <c r="AF32" s="89">
        <v>55</v>
      </c>
      <c r="AG32" s="89">
        <v>57</v>
      </c>
      <c r="AH32" s="89">
        <v>59</v>
      </c>
      <c r="AI32" s="89">
        <v>56</v>
      </c>
      <c r="AJ32" s="89">
        <v>61</v>
      </c>
      <c r="AK32" s="89">
        <v>63</v>
      </c>
      <c r="AL32" s="89">
        <v>66</v>
      </c>
      <c r="AM32" s="89">
        <v>68</v>
      </c>
      <c r="AN32" s="89">
        <v>64</v>
      </c>
      <c r="AO32" s="89">
        <v>66</v>
      </c>
      <c r="AP32" s="89">
        <v>67</v>
      </c>
      <c r="AQ32" s="93">
        <v>65</v>
      </c>
      <c r="AR32" s="89">
        <v>71</v>
      </c>
      <c r="AS32" s="89">
        <v>70.204992062314076</v>
      </c>
      <c r="AT32" s="89">
        <v>70.423151490460612</v>
      </c>
      <c r="AU32" s="89">
        <v>71.193205711423175</v>
      </c>
      <c r="AV32" s="89">
        <v>71.741976452108247</v>
      </c>
      <c r="AW32" s="89">
        <v>72.235378155158685</v>
      </c>
      <c r="AX32" s="89">
        <v>72.550140031248063</v>
      </c>
      <c r="AY32" s="89">
        <v>72.925298003858501</v>
      </c>
      <c r="AZ32" s="89">
        <v>73.449206908807639</v>
      </c>
      <c r="BA32" s="89">
        <v>74.078366820318763</v>
      </c>
      <c r="BB32" s="89">
        <v>74.620169353449924</v>
      </c>
      <c r="BC32" s="89">
        <v>75.313819898494643</v>
      </c>
      <c r="BD32" s="89">
        <v>75.983915554479495</v>
      </c>
      <c r="BE32" s="89">
        <v>76.77523915688009</v>
      </c>
      <c r="BF32" s="89">
        <v>77.594890223831754</v>
      </c>
      <c r="BG32" s="89">
        <v>78.510196454450451</v>
      </c>
      <c r="BH32" s="89">
        <v>79.202615456121876</v>
      </c>
      <c r="BI32" s="89">
        <v>79.846854226801781</v>
      </c>
      <c r="BJ32" s="89">
        <v>80.380959794599931</v>
      </c>
      <c r="BK32" s="89">
        <v>80.917820877906109</v>
      </c>
    </row>
    <row r="33" spans="1:63" ht="12.75" customHeight="1" x14ac:dyDescent="0.4">
      <c r="A33" s="94"/>
      <c r="B33" s="96" t="s">
        <v>53</v>
      </c>
      <c r="C33" s="89" t="s">
        <v>32</v>
      </c>
      <c r="D33" s="89" t="s">
        <v>32</v>
      </c>
      <c r="E33" s="89" t="s">
        <v>32</v>
      </c>
      <c r="F33" s="89" t="s">
        <v>32</v>
      </c>
      <c r="G33" s="89">
        <v>4</v>
      </c>
      <c r="H33" s="89">
        <v>5</v>
      </c>
      <c r="I33" s="89">
        <v>5</v>
      </c>
      <c r="J33" s="89">
        <v>3</v>
      </c>
      <c r="K33" s="89">
        <v>4</v>
      </c>
      <c r="L33" s="89">
        <v>4</v>
      </c>
      <c r="M33" s="89">
        <v>3</v>
      </c>
      <c r="N33" s="89">
        <v>2</v>
      </c>
      <c r="O33" s="89">
        <v>3</v>
      </c>
      <c r="P33" s="89">
        <v>3</v>
      </c>
      <c r="Q33" s="89">
        <v>2</v>
      </c>
      <c r="R33" s="89">
        <v>2</v>
      </c>
      <c r="S33" s="89">
        <v>2</v>
      </c>
      <c r="T33" s="89">
        <v>2</v>
      </c>
      <c r="U33" s="89">
        <v>2</v>
      </c>
      <c r="V33" s="89">
        <v>2</v>
      </c>
      <c r="W33" s="89">
        <v>2</v>
      </c>
      <c r="X33" s="89">
        <v>2</v>
      </c>
      <c r="Y33" s="89">
        <v>3</v>
      </c>
      <c r="Z33" s="89">
        <v>3</v>
      </c>
      <c r="AA33" s="89">
        <v>3</v>
      </c>
      <c r="AB33" s="89">
        <v>3</v>
      </c>
      <c r="AC33" s="89">
        <v>3</v>
      </c>
      <c r="AD33" s="89">
        <v>3</v>
      </c>
      <c r="AE33" s="89">
        <v>3</v>
      </c>
      <c r="AF33" s="89">
        <v>3</v>
      </c>
      <c r="AG33" s="89">
        <v>4</v>
      </c>
      <c r="AH33" s="89">
        <v>5</v>
      </c>
      <c r="AI33" s="89">
        <v>4</v>
      </c>
      <c r="AJ33" s="89">
        <v>4</v>
      </c>
      <c r="AK33" s="89">
        <v>7</v>
      </c>
      <c r="AL33" s="89">
        <v>6</v>
      </c>
      <c r="AM33" s="89">
        <v>6</v>
      </c>
      <c r="AN33" s="89">
        <v>6</v>
      </c>
      <c r="AO33" s="89">
        <v>9</v>
      </c>
      <c r="AP33" s="89">
        <v>8</v>
      </c>
      <c r="AQ33" s="93">
        <v>8</v>
      </c>
      <c r="AR33" s="89">
        <v>9</v>
      </c>
      <c r="AS33" s="89">
        <v>9.4424906343485873</v>
      </c>
      <c r="AT33" s="89">
        <v>9.9311151950285179</v>
      </c>
      <c r="AU33" s="89">
        <v>10.454762300447479</v>
      </c>
      <c r="AV33" s="89">
        <v>10.875743345353555</v>
      </c>
      <c r="AW33" s="89">
        <v>11.197992651415287</v>
      </c>
      <c r="AX33" s="89">
        <v>11.582235259008543</v>
      </c>
      <c r="AY33" s="89">
        <v>12.023290270860496</v>
      </c>
      <c r="AZ33" s="89">
        <v>12.430069927261362</v>
      </c>
      <c r="BA33" s="89">
        <v>12.813800882944346</v>
      </c>
      <c r="BB33" s="89">
        <v>13.139995083731694</v>
      </c>
      <c r="BC33" s="89">
        <v>13.457589139659317</v>
      </c>
      <c r="BD33" s="89">
        <v>13.815936876843704</v>
      </c>
      <c r="BE33" s="89">
        <v>14.196785176483232</v>
      </c>
      <c r="BF33" s="89">
        <v>14.520190008554707</v>
      </c>
      <c r="BG33" s="89">
        <v>14.81157331408825</v>
      </c>
      <c r="BH33" s="89">
        <v>15.11618013201341</v>
      </c>
      <c r="BI33" s="89">
        <v>15.455854019178709</v>
      </c>
      <c r="BJ33" s="89">
        <v>15.758806034619957</v>
      </c>
      <c r="BK33" s="89">
        <v>16.040689633689343</v>
      </c>
    </row>
    <row r="34" spans="1:63" ht="12.75" customHeight="1" x14ac:dyDescent="0.4">
      <c r="A34" s="94"/>
      <c r="B34" s="96" t="s">
        <v>54</v>
      </c>
      <c r="C34" s="89" t="s">
        <v>32</v>
      </c>
      <c r="D34" s="89" t="s">
        <v>32</v>
      </c>
      <c r="E34" s="89" t="s">
        <v>32</v>
      </c>
      <c r="F34" s="89" t="s">
        <v>32</v>
      </c>
      <c r="G34" s="89">
        <v>29</v>
      </c>
      <c r="H34" s="89">
        <v>27</v>
      </c>
      <c r="I34" s="89">
        <v>27</v>
      </c>
      <c r="J34" s="89">
        <v>28</v>
      </c>
      <c r="K34" s="89">
        <v>25</v>
      </c>
      <c r="L34" s="89">
        <v>26</v>
      </c>
      <c r="M34" s="89">
        <v>29</v>
      </c>
      <c r="N34" s="89">
        <v>33</v>
      </c>
      <c r="O34" s="89">
        <v>33</v>
      </c>
      <c r="P34" s="89">
        <v>30</v>
      </c>
      <c r="Q34" s="89">
        <v>28</v>
      </c>
      <c r="R34" s="89">
        <v>31</v>
      </c>
      <c r="S34" s="89">
        <v>31</v>
      </c>
      <c r="T34" s="89">
        <v>26</v>
      </c>
      <c r="U34" s="89">
        <v>24</v>
      </c>
      <c r="V34" s="89">
        <v>21</v>
      </c>
      <c r="W34" s="89">
        <v>22</v>
      </c>
      <c r="X34" s="89">
        <v>23</v>
      </c>
      <c r="Y34" s="89">
        <v>22</v>
      </c>
      <c r="Z34" s="89">
        <v>24</v>
      </c>
      <c r="AA34" s="89">
        <v>24</v>
      </c>
      <c r="AB34" s="89">
        <v>23</v>
      </c>
      <c r="AC34" s="89">
        <v>25</v>
      </c>
      <c r="AD34" s="89">
        <v>26</v>
      </c>
      <c r="AE34" s="89">
        <v>26</v>
      </c>
      <c r="AF34" s="89">
        <v>28</v>
      </c>
      <c r="AG34" s="89">
        <v>25</v>
      </c>
      <c r="AH34" s="89">
        <v>26</v>
      </c>
      <c r="AI34" s="89">
        <v>28</v>
      </c>
      <c r="AJ34" s="89">
        <v>24</v>
      </c>
      <c r="AK34" s="89">
        <v>23</v>
      </c>
      <c r="AL34" s="89">
        <v>22</v>
      </c>
      <c r="AM34" s="89">
        <v>22</v>
      </c>
      <c r="AN34" s="89">
        <v>21</v>
      </c>
      <c r="AO34" s="89">
        <v>23</v>
      </c>
      <c r="AP34" s="89">
        <v>23</v>
      </c>
      <c r="AQ34" s="93">
        <v>23</v>
      </c>
      <c r="AR34" s="89">
        <v>22</v>
      </c>
      <c r="AS34" s="89">
        <v>21.393428524542383</v>
      </c>
      <c r="AT34" s="89">
        <v>20.751671990286034</v>
      </c>
      <c r="AU34" s="89">
        <v>20.16711871607632</v>
      </c>
      <c r="AV34" s="89">
        <v>19.536296759018168</v>
      </c>
      <c r="AW34" s="89">
        <v>18.991674309265552</v>
      </c>
      <c r="AX34" s="89">
        <v>18.469844859796332</v>
      </c>
      <c r="AY34" s="89">
        <v>18.04381415435094</v>
      </c>
      <c r="AZ34" s="89">
        <v>17.557070124227174</v>
      </c>
      <c r="BA34" s="89">
        <v>17.087647231019083</v>
      </c>
      <c r="BB34" s="89">
        <v>16.671483066597858</v>
      </c>
      <c r="BC34" s="89">
        <v>16.381673223664023</v>
      </c>
      <c r="BD34" s="89">
        <v>15.994931557413983</v>
      </c>
      <c r="BE34" s="89">
        <v>15.597995516110768</v>
      </c>
      <c r="BF34" s="89">
        <v>15.201863774918737</v>
      </c>
      <c r="BG34" s="89">
        <v>14.862139730204923</v>
      </c>
      <c r="BH34" s="89">
        <v>14.55905098072955</v>
      </c>
      <c r="BI34" s="89">
        <v>14.329885554125005</v>
      </c>
      <c r="BJ34" s="89">
        <v>14.006474154407213</v>
      </c>
      <c r="BK34" s="89">
        <v>13.670175898088525</v>
      </c>
    </row>
    <row r="35" spans="1:63" ht="12.75" customHeight="1" x14ac:dyDescent="0.4">
      <c r="A35" s="94"/>
      <c r="B35" s="96" t="s">
        <v>58</v>
      </c>
      <c r="C35" s="89" t="s">
        <v>32</v>
      </c>
      <c r="D35" s="89" t="s">
        <v>32</v>
      </c>
      <c r="E35" s="89" t="s">
        <v>32</v>
      </c>
      <c r="F35" s="89" t="s">
        <v>32</v>
      </c>
      <c r="G35" s="89">
        <v>0</v>
      </c>
      <c r="H35" s="89">
        <v>0</v>
      </c>
      <c r="I35" s="89">
        <v>0</v>
      </c>
      <c r="J35" s="89">
        <v>0</v>
      </c>
      <c r="K35" s="89">
        <v>0</v>
      </c>
      <c r="L35" s="89">
        <v>0</v>
      </c>
      <c r="M35" s="89">
        <v>0</v>
      </c>
      <c r="N35" s="89">
        <v>0</v>
      </c>
      <c r="O35" s="89">
        <v>0</v>
      </c>
      <c r="P35" s="89">
        <v>0</v>
      </c>
      <c r="Q35" s="89">
        <v>0</v>
      </c>
      <c r="R35" s="89">
        <v>0</v>
      </c>
      <c r="S35" s="89">
        <v>1</v>
      </c>
      <c r="T35" s="89">
        <v>1</v>
      </c>
      <c r="U35" s="89">
        <v>2</v>
      </c>
      <c r="V35" s="89">
        <v>2</v>
      </c>
      <c r="W35" s="89">
        <v>2</v>
      </c>
      <c r="X35" s="89">
        <v>3</v>
      </c>
      <c r="Y35" s="89">
        <v>3</v>
      </c>
      <c r="Z35" s="89">
        <v>3</v>
      </c>
      <c r="AA35" s="89">
        <v>4</v>
      </c>
      <c r="AB35" s="89">
        <v>6</v>
      </c>
      <c r="AC35" s="89">
        <v>5</v>
      </c>
      <c r="AD35" s="89">
        <v>4</v>
      </c>
      <c r="AE35" s="89">
        <v>4</v>
      </c>
      <c r="AF35" s="89">
        <v>5</v>
      </c>
      <c r="AG35" s="89">
        <v>3</v>
      </c>
      <c r="AH35" s="89">
        <v>3</v>
      </c>
      <c r="AI35" s="89">
        <v>5</v>
      </c>
      <c r="AJ35" s="89">
        <v>8</v>
      </c>
      <c r="AK35" s="89">
        <v>8</v>
      </c>
      <c r="AL35" s="89">
        <v>8</v>
      </c>
      <c r="AM35" s="89">
        <v>8</v>
      </c>
      <c r="AN35" s="89">
        <v>9</v>
      </c>
      <c r="AO35" s="89">
        <v>11</v>
      </c>
      <c r="AP35" s="89">
        <v>12</v>
      </c>
      <c r="AQ35" s="93">
        <v>10</v>
      </c>
      <c r="AR35" s="89">
        <v>8</v>
      </c>
      <c r="AS35" s="89">
        <v>7.9815467896096823</v>
      </c>
      <c r="AT35" s="89">
        <v>7.9513959293301788</v>
      </c>
      <c r="AU35" s="89">
        <v>7.9307701237566679</v>
      </c>
      <c r="AV35" s="89">
        <v>8.1383065101002252</v>
      </c>
      <c r="AW35" s="89">
        <v>8.50983770076426</v>
      </c>
      <c r="AX35" s="89">
        <v>8.7953501738099167</v>
      </c>
      <c r="AY35" s="89">
        <v>9.0337149672118162</v>
      </c>
      <c r="AZ35" s="89">
        <v>9.1568938374942821</v>
      </c>
      <c r="BA35" s="89">
        <v>9.1949809559579414</v>
      </c>
      <c r="BB35" s="89">
        <v>9.4708991811077681</v>
      </c>
      <c r="BC35" s="89">
        <v>9.9363346788983176</v>
      </c>
      <c r="BD35" s="89">
        <v>10.446148165776341</v>
      </c>
      <c r="BE35" s="89">
        <v>11.002779459152659</v>
      </c>
      <c r="BF35" s="89">
        <v>11.372913099278723</v>
      </c>
      <c r="BG35" s="89">
        <v>11.607198756178832</v>
      </c>
      <c r="BH35" s="89">
        <v>11.971616729838976</v>
      </c>
      <c r="BI35" s="89">
        <v>12.462552612193051</v>
      </c>
      <c r="BJ35" s="89">
        <v>12.861430867845677</v>
      </c>
      <c r="BK35" s="89">
        <v>13.187647869919514</v>
      </c>
    </row>
    <row r="36" spans="1:63" ht="12.75" customHeight="1" x14ac:dyDescent="0.4">
      <c r="A36" s="94"/>
      <c r="B36" s="96" t="s">
        <v>59</v>
      </c>
      <c r="C36" s="96" t="s">
        <v>32</v>
      </c>
      <c r="D36" s="96" t="s">
        <v>32</v>
      </c>
      <c r="E36" s="96" t="s">
        <v>32</v>
      </c>
      <c r="F36" s="96" t="s">
        <v>32</v>
      </c>
      <c r="G36" s="96">
        <v>4452</v>
      </c>
      <c r="H36" s="96">
        <v>4334</v>
      </c>
      <c r="I36" s="96">
        <v>4233</v>
      </c>
      <c r="J36" s="96">
        <v>4085</v>
      </c>
      <c r="K36" s="96">
        <v>3969</v>
      </c>
      <c r="L36" s="96">
        <v>3943</v>
      </c>
      <c r="M36" s="96">
        <v>3864</v>
      </c>
      <c r="N36" s="96">
        <v>3822</v>
      </c>
      <c r="O36" s="96">
        <v>3771</v>
      </c>
      <c r="P36" s="96">
        <v>3692</v>
      </c>
      <c r="Q36" s="96">
        <v>3579</v>
      </c>
      <c r="R36" s="96">
        <v>3540</v>
      </c>
      <c r="S36" s="96">
        <v>3451</v>
      </c>
      <c r="T36" s="96">
        <v>3378</v>
      </c>
      <c r="U36" s="96">
        <v>3261</v>
      </c>
      <c r="V36" s="96">
        <v>3152</v>
      </c>
      <c r="W36" s="96">
        <v>3006</v>
      </c>
      <c r="X36" s="96">
        <v>2879</v>
      </c>
      <c r="Y36" s="96">
        <v>2771</v>
      </c>
      <c r="Z36" s="96">
        <v>2659</v>
      </c>
      <c r="AA36" s="96">
        <v>2562</v>
      </c>
      <c r="AB36" s="96">
        <v>2489</v>
      </c>
      <c r="AC36" s="96">
        <v>2405</v>
      </c>
      <c r="AD36" s="96">
        <v>2317</v>
      </c>
      <c r="AE36" s="96">
        <v>2244</v>
      </c>
      <c r="AF36" s="96">
        <v>2201</v>
      </c>
      <c r="AG36" s="96">
        <v>2151</v>
      </c>
      <c r="AH36" s="96">
        <v>2113</v>
      </c>
      <c r="AI36" s="96">
        <v>2097</v>
      </c>
      <c r="AJ36" s="96">
        <v>2029</v>
      </c>
      <c r="AK36" s="96">
        <v>2026</v>
      </c>
      <c r="AL36" s="96">
        <v>1976</v>
      </c>
      <c r="AM36" s="96">
        <v>1940</v>
      </c>
      <c r="AN36" s="96">
        <v>1991</v>
      </c>
      <c r="AO36" s="96">
        <v>2058</v>
      </c>
      <c r="AP36" s="96">
        <v>2059</v>
      </c>
      <c r="AQ36" s="122">
        <v>2096</v>
      </c>
      <c r="AR36" s="96">
        <v>2128</v>
      </c>
      <c r="AS36" s="96">
        <v>2158.8352308638291</v>
      </c>
      <c r="AT36" s="96">
        <v>2189.2395578343849</v>
      </c>
      <c r="AU36" s="96">
        <v>2228.3743889007633</v>
      </c>
      <c r="AV36" s="96">
        <v>2267.8971285503858</v>
      </c>
      <c r="AW36" s="96">
        <v>2312.7616517561269</v>
      </c>
      <c r="AX36" s="96">
        <v>2357.2955027589637</v>
      </c>
      <c r="AY36" s="96">
        <v>2406.6146424578847</v>
      </c>
      <c r="AZ36" s="96">
        <v>2457.5986372707298</v>
      </c>
      <c r="BA36" s="96">
        <v>2513.3806048335641</v>
      </c>
      <c r="BB36" s="96">
        <v>2568.6094602366106</v>
      </c>
      <c r="BC36" s="96">
        <v>2627.0303898701218</v>
      </c>
      <c r="BD36" s="96">
        <v>2685.0671143717782</v>
      </c>
      <c r="BE36" s="96">
        <v>2746.1770732521413</v>
      </c>
      <c r="BF36" s="96">
        <v>2804.2904305330449</v>
      </c>
      <c r="BG36" s="96">
        <v>2863.1749486078124</v>
      </c>
      <c r="BH36" s="96">
        <v>2919.1179435148265</v>
      </c>
      <c r="BI36" s="96">
        <v>2975.9830117689476</v>
      </c>
      <c r="BJ36" s="96">
        <v>3027.924490064921</v>
      </c>
      <c r="BK36" s="96">
        <v>3078.9903933846144</v>
      </c>
    </row>
    <row r="37" spans="1:63" ht="12.75" customHeight="1" x14ac:dyDescent="0.4">
      <c r="A37" s="94"/>
      <c r="B37" s="96" t="s">
        <v>12</v>
      </c>
    </row>
    <row r="38" spans="1:63" ht="12.75" customHeight="1" x14ac:dyDescent="0.4">
      <c r="A38" s="94"/>
    </row>
    <row r="39" spans="1:63" ht="12.75" customHeight="1" x14ac:dyDescent="0.4">
      <c r="A39" s="94"/>
    </row>
    <row r="40" spans="1:63" ht="12.75" customHeight="1" x14ac:dyDescent="0.4">
      <c r="A40" s="94"/>
    </row>
    <row r="41" spans="1:63" ht="12.75" customHeight="1" x14ac:dyDescent="0.4">
      <c r="A41" s="94"/>
    </row>
    <row r="42" spans="1:63" ht="12.75" customHeight="1" x14ac:dyDescent="0.4">
      <c r="A42" s="94"/>
    </row>
    <row r="43" spans="1:63" ht="12.75" customHeight="1" x14ac:dyDescent="0.4">
      <c r="A43" s="94"/>
    </row>
    <row r="44" spans="1:63" ht="12.75" customHeight="1" x14ac:dyDescent="0.4">
      <c r="A44" s="94"/>
    </row>
    <row r="45" spans="1:63" ht="12.75" customHeight="1" x14ac:dyDescent="0.4">
      <c r="A45" s="94"/>
    </row>
    <row r="46" spans="1:63" ht="12.75" customHeight="1" x14ac:dyDescent="0.4">
      <c r="A46" s="94"/>
    </row>
    <row r="47" spans="1:63" ht="12.75" customHeight="1" x14ac:dyDescent="0.4">
      <c r="A47" s="104" t="s">
        <v>1</v>
      </c>
    </row>
    <row r="48" spans="1:63" ht="12.75" customHeight="1" x14ac:dyDescent="0.4">
      <c r="B48" s="96" t="s">
        <v>55</v>
      </c>
      <c r="C48" s="89" t="s">
        <v>32</v>
      </c>
      <c r="D48" s="89" t="s">
        <v>32</v>
      </c>
      <c r="E48" s="89" t="s">
        <v>32</v>
      </c>
      <c r="F48" s="89" t="s">
        <v>32</v>
      </c>
      <c r="G48" s="89">
        <v>50273.56552408955</v>
      </c>
      <c r="H48" s="89">
        <v>48798</v>
      </c>
      <c r="I48" s="89">
        <v>47486</v>
      </c>
      <c r="J48" s="89">
        <v>45813</v>
      </c>
      <c r="K48" s="89">
        <v>44205</v>
      </c>
      <c r="L48" s="89">
        <v>42639</v>
      </c>
      <c r="M48" s="89">
        <v>41292</v>
      </c>
      <c r="N48" s="89">
        <v>39704</v>
      </c>
      <c r="O48" s="89">
        <v>38366</v>
      </c>
      <c r="P48" s="89">
        <v>36987</v>
      </c>
      <c r="Q48" s="89">
        <v>35676</v>
      </c>
      <c r="R48" s="89">
        <v>34645</v>
      </c>
      <c r="S48" s="89">
        <v>33814</v>
      </c>
      <c r="T48" s="89">
        <v>32568</v>
      </c>
      <c r="U48" s="89">
        <v>31649</v>
      </c>
      <c r="V48" s="89">
        <v>30588</v>
      </c>
      <c r="W48" s="89">
        <v>29497</v>
      </c>
      <c r="X48" s="89">
        <v>28334</v>
      </c>
      <c r="Y48" s="89">
        <v>27210</v>
      </c>
      <c r="Z48" s="89">
        <v>26098</v>
      </c>
      <c r="AA48" s="89">
        <v>24954</v>
      </c>
      <c r="AB48" s="89">
        <v>23928</v>
      </c>
      <c r="AC48" s="89">
        <v>23067</v>
      </c>
      <c r="AD48" s="89">
        <v>22032</v>
      </c>
      <c r="AE48" s="89">
        <v>21211</v>
      </c>
      <c r="AF48" s="89">
        <v>20327</v>
      </c>
      <c r="AG48" s="89">
        <v>19527</v>
      </c>
      <c r="AH48" s="89">
        <v>18751</v>
      </c>
      <c r="AI48" s="89">
        <v>18026</v>
      </c>
      <c r="AJ48" s="89">
        <v>16734</v>
      </c>
      <c r="AK48" s="89">
        <v>16100</v>
      </c>
      <c r="AL48" s="89">
        <v>15417</v>
      </c>
      <c r="AM48" s="89">
        <v>14877</v>
      </c>
      <c r="AN48" s="89">
        <v>14372</v>
      </c>
      <c r="AO48" s="89">
        <v>13876</v>
      </c>
      <c r="AP48" s="89">
        <v>13410</v>
      </c>
      <c r="AQ48" s="93">
        <v>13001</v>
      </c>
      <c r="AR48" s="89">
        <v>12632</v>
      </c>
      <c r="AS48" s="89">
        <v>12216.860778543018</v>
      </c>
      <c r="AT48" s="89">
        <v>11801.004533134428</v>
      </c>
      <c r="AU48" s="89">
        <v>11431.303212840716</v>
      </c>
      <c r="AV48" s="89">
        <v>11067.48099673773</v>
      </c>
      <c r="AW48" s="89">
        <v>10744.187660145002</v>
      </c>
      <c r="AX48" s="89">
        <v>10424.20812027158</v>
      </c>
      <c r="AY48" s="89">
        <v>10134.723223765195</v>
      </c>
      <c r="AZ48" s="89">
        <v>9840.6934505685713</v>
      </c>
      <c r="BA48" s="89">
        <v>9567.9228546113663</v>
      </c>
      <c r="BB48" s="89">
        <v>9291.4223722516745</v>
      </c>
      <c r="BC48" s="89">
        <v>9033.8101629924658</v>
      </c>
      <c r="BD48" s="89">
        <v>8769.7919883849427</v>
      </c>
      <c r="BE48" s="89">
        <v>8519.759487682295</v>
      </c>
      <c r="BF48" s="89">
        <v>8253.3488159542485</v>
      </c>
      <c r="BG48" s="89">
        <v>7991.986919019706</v>
      </c>
      <c r="BH48" s="89">
        <v>7725.0660248319582</v>
      </c>
      <c r="BI48" s="89">
        <v>7471.6795662009636</v>
      </c>
      <c r="BJ48" s="89">
        <v>7210.7017560499653</v>
      </c>
      <c r="BK48" s="89">
        <v>6960.9832981396621</v>
      </c>
    </row>
    <row r="49" spans="1:64" ht="12.75" customHeight="1" x14ac:dyDescent="0.4">
      <c r="B49" s="96" t="s">
        <v>48</v>
      </c>
      <c r="C49" s="89" t="s">
        <v>32</v>
      </c>
      <c r="D49" s="89" t="s">
        <v>32</v>
      </c>
      <c r="E49" s="89" t="s">
        <v>32</v>
      </c>
      <c r="F49" s="89" t="s">
        <v>32</v>
      </c>
      <c r="G49" s="89">
        <v>32857.330322139685</v>
      </c>
      <c r="H49" s="89">
        <v>31860</v>
      </c>
      <c r="I49" s="89">
        <v>30932</v>
      </c>
      <c r="J49" s="89">
        <v>29828</v>
      </c>
      <c r="K49" s="89">
        <v>28855</v>
      </c>
      <c r="L49" s="89">
        <v>27980</v>
      </c>
      <c r="M49" s="89">
        <v>27096</v>
      </c>
      <c r="N49" s="89">
        <v>26114</v>
      </c>
      <c r="O49" s="89">
        <v>25193</v>
      </c>
      <c r="P49" s="89">
        <v>24196</v>
      </c>
      <c r="Q49" s="89">
        <v>23259</v>
      </c>
      <c r="R49" s="89">
        <v>22829</v>
      </c>
      <c r="S49" s="89">
        <v>22190</v>
      </c>
      <c r="T49" s="89">
        <v>21361</v>
      </c>
      <c r="U49" s="89">
        <v>20752</v>
      </c>
      <c r="V49" s="89">
        <v>19989</v>
      </c>
      <c r="W49" s="89">
        <v>19257</v>
      </c>
      <c r="X49" s="89">
        <v>18538</v>
      </c>
      <c r="Y49" s="89">
        <v>17756</v>
      </c>
      <c r="Z49" s="89">
        <v>17078</v>
      </c>
      <c r="AA49" s="89">
        <v>16407</v>
      </c>
      <c r="AB49" s="89">
        <v>15829</v>
      </c>
      <c r="AC49" s="89">
        <v>15227</v>
      </c>
      <c r="AD49" s="89">
        <v>14624</v>
      </c>
      <c r="AE49" s="89">
        <v>14070</v>
      </c>
      <c r="AF49" s="89">
        <v>13451</v>
      </c>
      <c r="AG49" s="89">
        <v>12914</v>
      </c>
      <c r="AH49" s="89">
        <v>12405</v>
      </c>
      <c r="AI49" s="89">
        <v>11882</v>
      </c>
      <c r="AJ49" s="89">
        <v>10975</v>
      </c>
      <c r="AK49" s="89">
        <v>10620</v>
      </c>
      <c r="AL49" s="89">
        <v>10180</v>
      </c>
      <c r="AM49" s="89">
        <v>9794</v>
      </c>
      <c r="AN49" s="89">
        <v>9471</v>
      </c>
      <c r="AO49" s="89">
        <v>9133</v>
      </c>
      <c r="AP49" s="89">
        <v>8834</v>
      </c>
      <c r="AQ49" s="93">
        <v>8557</v>
      </c>
      <c r="AR49" s="89">
        <v>8311</v>
      </c>
      <c r="AS49" s="89">
        <v>8056.7751121703286</v>
      </c>
      <c r="AT49" s="89">
        <v>7805.3690615641653</v>
      </c>
      <c r="AU49" s="89">
        <v>7585.3116814870627</v>
      </c>
      <c r="AV49" s="89">
        <v>7362.8935800103663</v>
      </c>
      <c r="AW49" s="89">
        <v>7161.2367903802442</v>
      </c>
      <c r="AX49" s="89">
        <v>6961.4009147948809</v>
      </c>
      <c r="AY49" s="89">
        <v>6781.3694665522662</v>
      </c>
      <c r="AZ49" s="89">
        <v>6600.2630465373259</v>
      </c>
      <c r="BA49" s="89">
        <v>6433.7852660316612</v>
      </c>
      <c r="BB49" s="89">
        <v>6257.5277638211519</v>
      </c>
      <c r="BC49" s="89">
        <v>6088.3547188137145</v>
      </c>
      <c r="BD49" s="89">
        <v>5916.5427260977795</v>
      </c>
      <c r="BE49" s="89">
        <v>5755.428992473252</v>
      </c>
      <c r="BF49" s="89">
        <v>5587.7134609540117</v>
      </c>
      <c r="BG49" s="89">
        <v>5426.9304846435898</v>
      </c>
      <c r="BH49" s="89">
        <v>5264.7294413210102</v>
      </c>
      <c r="BI49" s="89">
        <v>5112.422619869154</v>
      </c>
      <c r="BJ49" s="89">
        <v>4952.7460091751918</v>
      </c>
      <c r="BK49" s="89">
        <v>4798.6269256948181</v>
      </c>
    </row>
    <row r="50" spans="1:64" ht="12.75" customHeight="1" x14ac:dyDescent="0.4">
      <c r="B50" s="96" t="s">
        <v>49</v>
      </c>
      <c r="C50" s="89" t="s">
        <v>32</v>
      </c>
      <c r="D50" s="89" t="s">
        <v>32</v>
      </c>
      <c r="E50" s="89" t="s">
        <v>32</v>
      </c>
      <c r="F50" s="89" t="s">
        <v>32</v>
      </c>
      <c r="G50" s="89">
        <v>33656.386993190965</v>
      </c>
      <c r="H50" s="89">
        <v>33081</v>
      </c>
      <c r="I50" s="89">
        <v>32648</v>
      </c>
      <c r="J50" s="89">
        <v>31888</v>
      </c>
      <c r="K50" s="89">
        <v>31087</v>
      </c>
      <c r="L50" s="89">
        <v>30366</v>
      </c>
      <c r="M50" s="89">
        <v>29703</v>
      </c>
      <c r="N50" s="89">
        <v>29055</v>
      </c>
      <c r="O50" s="89">
        <v>28343</v>
      </c>
      <c r="P50" s="89">
        <v>27521</v>
      </c>
      <c r="Q50" s="89">
        <v>26450</v>
      </c>
      <c r="R50" s="89">
        <v>26146</v>
      </c>
      <c r="S50" s="89">
        <v>25518</v>
      </c>
      <c r="T50" s="89">
        <v>24780</v>
      </c>
      <c r="U50" s="89">
        <v>24202</v>
      </c>
      <c r="V50" s="89">
        <v>23595</v>
      </c>
      <c r="W50" s="89">
        <v>22809</v>
      </c>
      <c r="X50" s="89">
        <v>22174</v>
      </c>
      <c r="Y50" s="89">
        <v>21542</v>
      </c>
      <c r="Z50" s="89">
        <v>20940</v>
      </c>
      <c r="AA50" s="89">
        <v>20345</v>
      </c>
      <c r="AB50" s="89">
        <v>19753</v>
      </c>
      <c r="AC50" s="89">
        <v>19201</v>
      </c>
      <c r="AD50" s="89">
        <v>18623</v>
      </c>
      <c r="AE50" s="89">
        <v>18186</v>
      </c>
      <c r="AF50" s="89">
        <v>17646</v>
      </c>
      <c r="AG50" s="89">
        <v>17142</v>
      </c>
      <c r="AH50" s="89">
        <v>16705</v>
      </c>
      <c r="AI50" s="89">
        <v>16196</v>
      </c>
      <c r="AJ50" s="89">
        <v>15297</v>
      </c>
      <c r="AK50" s="89">
        <v>14945</v>
      </c>
      <c r="AL50" s="89">
        <v>14563</v>
      </c>
      <c r="AM50" s="89">
        <v>14149</v>
      </c>
      <c r="AN50" s="89">
        <v>13787</v>
      </c>
      <c r="AO50" s="89">
        <v>13504</v>
      </c>
      <c r="AP50" s="89">
        <v>13120</v>
      </c>
      <c r="AQ50" s="93">
        <v>12951</v>
      </c>
      <c r="AR50" s="89">
        <v>12685</v>
      </c>
      <c r="AS50" s="89">
        <v>12359.028185019413</v>
      </c>
      <c r="AT50" s="89">
        <v>12024.495818121648</v>
      </c>
      <c r="AU50" s="89">
        <v>11718.976580023116</v>
      </c>
      <c r="AV50" s="89">
        <v>11414.077398074567</v>
      </c>
      <c r="AW50" s="89">
        <v>11133.397365487453</v>
      </c>
      <c r="AX50" s="89">
        <v>10851.896311081891</v>
      </c>
      <c r="AY50" s="89">
        <v>10591.383745172394</v>
      </c>
      <c r="AZ50" s="89">
        <v>10319.306085845465</v>
      </c>
      <c r="BA50" s="89">
        <v>10056.255339685484</v>
      </c>
      <c r="BB50" s="89">
        <v>9791.8749228091729</v>
      </c>
      <c r="BC50" s="89">
        <v>9544.022316158751</v>
      </c>
      <c r="BD50" s="89">
        <v>9289.9664477063798</v>
      </c>
      <c r="BE50" s="89">
        <v>9047.3896220790502</v>
      </c>
      <c r="BF50" s="89">
        <v>8801.7416055496415</v>
      </c>
      <c r="BG50" s="89">
        <v>8568.0538785724711</v>
      </c>
      <c r="BH50" s="89">
        <v>8325.4522550551119</v>
      </c>
      <c r="BI50" s="89">
        <v>8090.7819088033393</v>
      </c>
      <c r="BJ50" s="89">
        <v>7852.2117111863436</v>
      </c>
      <c r="BK50" s="89">
        <v>7624.8474618622204</v>
      </c>
    </row>
    <row r="51" spans="1:64" ht="12.75" customHeight="1" x14ac:dyDescent="0.4">
      <c r="B51" s="96" t="s">
        <v>50</v>
      </c>
      <c r="C51" s="89" t="s">
        <v>32</v>
      </c>
      <c r="D51" s="89" t="s">
        <v>32</v>
      </c>
      <c r="E51" s="89" t="s">
        <v>32</v>
      </c>
      <c r="F51" s="89" t="s">
        <v>32</v>
      </c>
      <c r="G51" s="89">
        <v>14666.040151397916</v>
      </c>
      <c r="H51" s="89">
        <v>14240</v>
      </c>
      <c r="I51" s="89">
        <v>13907</v>
      </c>
      <c r="J51" s="89">
        <v>13438</v>
      </c>
      <c r="K51" s="89">
        <v>13073</v>
      </c>
      <c r="L51" s="89">
        <v>12621</v>
      </c>
      <c r="M51" s="89">
        <v>12301</v>
      </c>
      <c r="N51" s="89">
        <v>11854</v>
      </c>
      <c r="O51" s="89">
        <v>11488</v>
      </c>
      <c r="P51" s="89">
        <v>11128</v>
      </c>
      <c r="Q51" s="89">
        <v>10656</v>
      </c>
      <c r="R51" s="89">
        <v>10512</v>
      </c>
      <c r="S51" s="89">
        <v>10169</v>
      </c>
      <c r="T51" s="89">
        <v>9825</v>
      </c>
      <c r="U51" s="89">
        <v>9496</v>
      </c>
      <c r="V51" s="89">
        <v>9196</v>
      </c>
      <c r="W51" s="89">
        <v>8844</v>
      </c>
      <c r="X51" s="89">
        <v>8503</v>
      </c>
      <c r="Y51" s="89">
        <v>8165</v>
      </c>
      <c r="Z51" s="89">
        <v>7843</v>
      </c>
      <c r="AA51" s="89">
        <v>7531</v>
      </c>
      <c r="AB51" s="89">
        <v>7209</v>
      </c>
      <c r="AC51" s="89">
        <v>6923</v>
      </c>
      <c r="AD51" s="89">
        <v>6682</v>
      </c>
      <c r="AE51" s="89">
        <v>6452</v>
      </c>
      <c r="AF51" s="89">
        <v>6175</v>
      </c>
      <c r="AG51" s="89">
        <v>5889</v>
      </c>
      <c r="AH51" s="89">
        <v>5685</v>
      </c>
      <c r="AI51" s="89">
        <v>5498</v>
      </c>
      <c r="AJ51" s="89">
        <v>5129</v>
      </c>
      <c r="AK51" s="89">
        <v>4942</v>
      </c>
      <c r="AL51" s="89">
        <v>4775</v>
      </c>
      <c r="AM51" s="89">
        <v>4633</v>
      </c>
      <c r="AN51" s="89">
        <v>4479</v>
      </c>
      <c r="AO51" s="89">
        <v>4355</v>
      </c>
      <c r="AP51" s="89">
        <v>4210</v>
      </c>
      <c r="AQ51" s="93">
        <v>4103</v>
      </c>
      <c r="AR51" s="89">
        <v>4001</v>
      </c>
      <c r="AS51" s="89">
        <v>3876.5809984878615</v>
      </c>
      <c r="AT51" s="89">
        <v>3751.6426564028357</v>
      </c>
      <c r="AU51" s="89">
        <v>3641.5314388775346</v>
      </c>
      <c r="AV51" s="89">
        <v>3531.4861125476282</v>
      </c>
      <c r="AW51" s="89">
        <v>3433.1477630301574</v>
      </c>
      <c r="AX51" s="89">
        <v>3334.0574562021629</v>
      </c>
      <c r="AY51" s="89">
        <v>3243.4899141554829</v>
      </c>
      <c r="AZ51" s="89">
        <v>3152.6951868864244</v>
      </c>
      <c r="BA51" s="89">
        <v>3070.1274480772017</v>
      </c>
      <c r="BB51" s="89">
        <v>2985.2489583367901</v>
      </c>
      <c r="BC51" s="89">
        <v>2905.6559578870256</v>
      </c>
      <c r="BD51" s="89">
        <v>2823.9261363582555</v>
      </c>
      <c r="BE51" s="89">
        <v>2746.6790119274933</v>
      </c>
      <c r="BF51" s="89">
        <v>2666.8564472597382</v>
      </c>
      <c r="BG51" s="89">
        <v>2590.54618543379</v>
      </c>
      <c r="BH51" s="89">
        <v>2511.6733067900386</v>
      </c>
      <c r="BI51" s="89">
        <v>2436.1210496761892</v>
      </c>
      <c r="BJ51" s="89">
        <v>2356.9607881538759</v>
      </c>
      <c r="BK51" s="89">
        <v>2279.9746839240493</v>
      </c>
    </row>
    <row r="52" spans="1:64" ht="12.75" customHeight="1" x14ac:dyDescent="0.4">
      <c r="B52" s="96" t="s">
        <v>51</v>
      </c>
      <c r="C52" s="89" t="s">
        <v>32</v>
      </c>
      <c r="D52" s="89" t="s">
        <v>32</v>
      </c>
      <c r="E52" s="89" t="s">
        <v>32</v>
      </c>
      <c r="F52" s="89" t="s">
        <v>32</v>
      </c>
      <c r="G52" s="89">
        <v>15248.081431187455</v>
      </c>
      <c r="H52" s="89">
        <v>14949</v>
      </c>
      <c r="I52" s="89">
        <v>14669</v>
      </c>
      <c r="J52" s="89">
        <v>14334</v>
      </c>
      <c r="K52" s="89">
        <v>14012</v>
      </c>
      <c r="L52" s="89">
        <v>13630</v>
      </c>
      <c r="M52" s="89">
        <v>13242</v>
      </c>
      <c r="N52" s="89">
        <v>12797</v>
      </c>
      <c r="O52" s="89">
        <v>12402</v>
      </c>
      <c r="P52" s="89">
        <v>11965</v>
      </c>
      <c r="Q52" s="89">
        <v>11431</v>
      </c>
      <c r="R52" s="89">
        <v>11285</v>
      </c>
      <c r="S52" s="89">
        <v>10921</v>
      </c>
      <c r="T52" s="89">
        <v>10567</v>
      </c>
      <c r="U52" s="89">
        <v>10298</v>
      </c>
      <c r="V52" s="89">
        <v>9980</v>
      </c>
      <c r="W52" s="89">
        <v>9630</v>
      </c>
      <c r="X52" s="89">
        <v>9313</v>
      </c>
      <c r="Y52" s="89">
        <v>9013</v>
      </c>
      <c r="Z52" s="89">
        <v>8710</v>
      </c>
      <c r="AA52" s="89">
        <v>8383</v>
      </c>
      <c r="AB52" s="89">
        <v>8102</v>
      </c>
      <c r="AC52" s="89">
        <v>7859</v>
      </c>
      <c r="AD52" s="89">
        <v>7600</v>
      </c>
      <c r="AE52" s="89">
        <v>7385</v>
      </c>
      <c r="AF52" s="89">
        <v>7153</v>
      </c>
      <c r="AG52" s="89">
        <v>6893</v>
      </c>
      <c r="AH52" s="89">
        <v>6689</v>
      </c>
      <c r="AI52" s="89">
        <v>6487</v>
      </c>
      <c r="AJ52" s="89">
        <v>6074</v>
      </c>
      <c r="AK52" s="89">
        <v>5940</v>
      </c>
      <c r="AL52" s="89">
        <v>5759</v>
      </c>
      <c r="AM52" s="89">
        <v>5629</v>
      </c>
      <c r="AN52" s="89">
        <v>5471</v>
      </c>
      <c r="AO52" s="89">
        <v>5327</v>
      </c>
      <c r="AP52" s="89">
        <v>5176</v>
      </c>
      <c r="AQ52" s="93">
        <v>5074</v>
      </c>
      <c r="AR52" s="89">
        <v>4979</v>
      </c>
      <c r="AS52" s="89">
        <v>4845.1390370894978</v>
      </c>
      <c r="AT52" s="89">
        <v>4704.7028166277778</v>
      </c>
      <c r="AU52" s="89">
        <v>4579.6540151533382</v>
      </c>
      <c r="AV52" s="89">
        <v>4453.7550284795834</v>
      </c>
      <c r="AW52" s="89">
        <v>4339.3085088724683</v>
      </c>
      <c r="AX52" s="89">
        <v>4221.7398318439818</v>
      </c>
      <c r="AY52" s="89">
        <v>4113.8428598112823</v>
      </c>
      <c r="AZ52" s="89">
        <v>4005.6611769178562</v>
      </c>
      <c r="BA52" s="89">
        <v>3907.1679668576426</v>
      </c>
      <c r="BB52" s="89">
        <v>3811.5522005852777</v>
      </c>
      <c r="BC52" s="89">
        <v>3726.8807732475343</v>
      </c>
      <c r="BD52" s="89">
        <v>3635.5899935078546</v>
      </c>
      <c r="BE52" s="89">
        <v>3547.1164418545195</v>
      </c>
      <c r="BF52" s="89">
        <v>3455.8548584691462</v>
      </c>
      <c r="BG52" s="89">
        <v>3369.8777891310851</v>
      </c>
      <c r="BH52" s="89">
        <v>3279.5970901705741</v>
      </c>
      <c r="BI52" s="89">
        <v>3192.8952919194135</v>
      </c>
      <c r="BJ52" s="89">
        <v>3103.3854007696023</v>
      </c>
      <c r="BK52" s="89">
        <v>3018.2818938510732</v>
      </c>
    </row>
    <row r="53" spans="1:64" ht="12.75" customHeight="1" x14ac:dyDescent="0.4">
      <c r="B53" s="96" t="s">
        <v>52</v>
      </c>
      <c r="C53" s="89" t="s">
        <v>32</v>
      </c>
      <c r="D53" s="89" t="s">
        <v>32</v>
      </c>
      <c r="E53" s="89" t="s">
        <v>32</v>
      </c>
      <c r="F53" s="89" t="s">
        <v>32</v>
      </c>
      <c r="G53" s="89">
        <v>6614.469114309295</v>
      </c>
      <c r="H53" s="89">
        <v>6483</v>
      </c>
      <c r="I53" s="89">
        <v>6293</v>
      </c>
      <c r="J53" s="89">
        <v>6082</v>
      </c>
      <c r="K53" s="89">
        <v>5877</v>
      </c>
      <c r="L53" s="89">
        <v>5653</v>
      </c>
      <c r="M53" s="89">
        <v>5469</v>
      </c>
      <c r="N53" s="89">
        <v>5302</v>
      </c>
      <c r="O53" s="89">
        <v>5104</v>
      </c>
      <c r="P53" s="89">
        <v>4923</v>
      </c>
      <c r="Q53" s="89">
        <v>4727</v>
      </c>
      <c r="R53" s="89">
        <v>4632</v>
      </c>
      <c r="S53" s="89">
        <v>4016</v>
      </c>
      <c r="T53" s="89">
        <v>3842</v>
      </c>
      <c r="U53" s="89">
        <v>3738</v>
      </c>
      <c r="V53" s="89">
        <v>3583</v>
      </c>
      <c r="W53" s="89">
        <v>3440</v>
      </c>
      <c r="X53" s="89">
        <v>3311</v>
      </c>
      <c r="Y53" s="89">
        <v>3179</v>
      </c>
      <c r="Z53" s="89">
        <v>3059</v>
      </c>
      <c r="AA53" s="89">
        <v>2916</v>
      </c>
      <c r="AB53" s="89">
        <v>2788</v>
      </c>
      <c r="AC53" s="89">
        <v>2666</v>
      </c>
      <c r="AD53" s="89">
        <v>2541</v>
      </c>
      <c r="AE53" s="89">
        <v>2444</v>
      </c>
      <c r="AF53" s="89">
        <v>2331</v>
      </c>
      <c r="AG53" s="89">
        <v>2226</v>
      </c>
      <c r="AH53" s="89">
        <v>2142</v>
      </c>
      <c r="AI53" s="89">
        <v>2045</v>
      </c>
      <c r="AJ53" s="89">
        <v>1915</v>
      </c>
      <c r="AK53" s="89">
        <v>1830</v>
      </c>
      <c r="AL53" s="89">
        <v>1771</v>
      </c>
      <c r="AM53" s="89">
        <v>1708</v>
      </c>
      <c r="AN53" s="89">
        <v>1644</v>
      </c>
      <c r="AO53" s="89">
        <v>1590</v>
      </c>
      <c r="AP53" s="89">
        <v>1535</v>
      </c>
      <c r="AQ53" s="93">
        <v>1494</v>
      </c>
      <c r="AR53" s="89">
        <v>1433</v>
      </c>
      <c r="AS53" s="89">
        <v>1386.7081383303123</v>
      </c>
      <c r="AT53" s="89">
        <v>1339.3892198291906</v>
      </c>
      <c r="AU53" s="89">
        <v>1297.2758871434899</v>
      </c>
      <c r="AV53" s="89">
        <v>1255.0421788480735</v>
      </c>
      <c r="AW53" s="89">
        <v>1216.5419800846628</v>
      </c>
      <c r="AX53" s="89">
        <v>1177.9118675559305</v>
      </c>
      <c r="AY53" s="89">
        <v>1142.6919192858909</v>
      </c>
      <c r="AZ53" s="89">
        <v>1109.151183163239</v>
      </c>
      <c r="BA53" s="89">
        <v>1079.7904226053574</v>
      </c>
      <c r="BB53" s="89">
        <v>1049.2960935306044</v>
      </c>
      <c r="BC53" s="89">
        <v>1020.1481475215419</v>
      </c>
      <c r="BD53" s="89">
        <v>990.60687282521781</v>
      </c>
      <c r="BE53" s="89">
        <v>962.97670901260085</v>
      </c>
      <c r="BF53" s="89">
        <v>934.54696517244724</v>
      </c>
      <c r="BG53" s="89">
        <v>907.54170448360924</v>
      </c>
      <c r="BH53" s="89">
        <v>879.91467890030526</v>
      </c>
      <c r="BI53" s="89">
        <v>853.57139438578122</v>
      </c>
      <c r="BJ53" s="89">
        <v>825.81931640769301</v>
      </c>
      <c r="BK53" s="89">
        <v>798.58573887804152</v>
      </c>
    </row>
    <row r="54" spans="1:64" ht="12.75" customHeight="1" x14ac:dyDescent="0.4">
      <c r="B54" s="96" t="s">
        <v>53</v>
      </c>
      <c r="C54" s="89" t="s">
        <v>32</v>
      </c>
      <c r="D54" s="89" t="s">
        <v>32</v>
      </c>
      <c r="E54" s="89" t="s">
        <v>32</v>
      </c>
      <c r="F54" s="89" t="s">
        <v>32</v>
      </c>
      <c r="G54" s="89">
        <v>348.02468276075518</v>
      </c>
      <c r="H54" s="89">
        <v>370</v>
      </c>
      <c r="I54" s="89">
        <v>370</v>
      </c>
      <c r="J54" s="89">
        <v>372</v>
      </c>
      <c r="K54" s="89">
        <v>372</v>
      </c>
      <c r="L54" s="89">
        <v>373</v>
      </c>
      <c r="M54" s="89">
        <v>381</v>
      </c>
      <c r="N54" s="89">
        <v>380</v>
      </c>
      <c r="O54" s="89">
        <v>370</v>
      </c>
      <c r="P54" s="89">
        <v>360</v>
      </c>
      <c r="Q54" s="89">
        <v>364</v>
      </c>
      <c r="R54" s="89">
        <v>358</v>
      </c>
      <c r="S54" s="89">
        <v>350</v>
      </c>
      <c r="T54" s="89">
        <v>344</v>
      </c>
      <c r="U54" s="89">
        <v>330</v>
      </c>
      <c r="V54" s="89">
        <v>327</v>
      </c>
      <c r="W54" s="89">
        <v>312</v>
      </c>
      <c r="X54" s="89">
        <v>303</v>
      </c>
      <c r="Y54" s="89">
        <v>301</v>
      </c>
      <c r="Z54" s="89">
        <v>302</v>
      </c>
      <c r="AA54" s="89">
        <v>301</v>
      </c>
      <c r="AB54" s="89">
        <v>291</v>
      </c>
      <c r="AC54" s="89">
        <v>283</v>
      </c>
      <c r="AD54" s="89">
        <v>262</v>
      </c>
      <c r="AE54" s="89">
        <v>262</v>
      </c>
      <c r="AF54" s="89">
        <v>253</v>
      </c>
      <c r="AG54" s="89">
        <v>242</v>
      </c>
      <c r="AH54" s="89">
        <v>245</v>
      </c>
      <c r="AI54" s="89">
        <v>239</v>
      </c>
      <c r="AJ54" s="89">
        <v>223</v>
      </c>
      <c r="AK54" s="89">
        <v>212</v>
      </c>
      <c r="AL54" s="89">
        <v>210</v>
      </c>
      <c r="AM54" s="89">
        <v>215</v>
      </c>
      <c r="AN54" s="89">
        <v>212</v>
      </c>
      <c r="AO54" s="89">
        <v>207</v>
      </c>
      <c r="AP54" s="89">
        <v>203</v>
      </c>
      <c r="AQ54" s="93">
        <v>185</v>
      </c>
      <c r="AR54" s="89">
        <v>185</v>
      </c>
      <c r="AS54" s="89">
        <v>181.91342475083707</v>
      </c>
      <c r="AT54" s="89">
        <v>178.71676649353935</v>
      </c>
      <c r="AU54" s="89">
        <v>175.87298927302268</v>
      </c>
      <c r="AV54" s="89">
        <v>172.49312435007704</v>
      </c>
      <c r="AW54" s="89">
        <v>169.02640650605085</v>
      </c>
      <c r="AX54" s="89">
        <v>165.39031888503644</v>
      </c>
      <c r="AY54" s="89">
        <v>161.92033124881115</v>
      </c>
      <c r="AZ54" s="89">
        <v>157.96479226262443</v>
      </c>
      <c r="BA54" s="89">
        <v>153.92758177492036</v>
      </c>
      <c r="BB54" s="89">
        <v>149.56024537771603</v>
      </c>
      <c r="BC54" s="89">
        <v>145.27256102560224</v>
      </c>
      <c r="BD54" s="89">
        <v>140.6824818781331</v>
      </c>
      <c r="BE54" s="89">
        <v>136.21562664178177</v>
      </c>
      <c r="BF54" s="89">
        <v>131.46458592211502</v>
      </c>
      <c r="BG54" s="89">
        <v>126.81047698714153</v>
      </c>
      <c r="BH54" s="89">
        <v>122.14891522506511</v>
      </c>
      <c r="BI54" s="89">
        <v>117.85921261638559</v>
      </c>
      <c r="BJ54" s="89">
        <v>113.26350759419843</v>
      </c>
      <c r="BK54" s="89">
        <v>108.77916038791977</v>
      </c>
    </row>
    <row r="55" spans="1:64" ht="12.75" customHeight="1" x14ac:dyDescent="0.4">
      <c r="B55" s="96" t="s">
        <v>54</v>
      </c>
      <c r="C55" s="89" t="s">
        <v>32</v>
      </c>
      <c r="D55" s="89" t="s">
        <v>32</v>
      </c>
      <c r="E55" s="89" t="s">
        <v>32</v>
      </c>
      <c r="F55" s="89" t="s">
        <v>32</v>
      </c>
      <c r="G55" s="89">
        <v>1435.1017809243783</v>
      </c>
      <c r="H55" s="89">
        <v>1338</v>
      </c>
      <c r="I55" s="89">
        <v>1312</v>
      </c>
      <c r="J55" s="89">
        <v>1269</v>
      </c>
      <c r="K55" s="89">
        <v>1259</v>
      </c>
      <c r="L55" s="89">
        <v>1228</v>
      </c>
      <c r="M55" s="89">
        <v>1235</v>
      </c>
      <c r="N55" s="89">
        <v>1226</v>
      </c>
      <c r="O55" s="89">
        <v>1192</v>
      </c>
      <c r="P55" s="89">
        <v>1191</v>
      </c>
      <c r="Q55" s="89">
        <v>1135</v>
      </c>
      <c r="R55" s="89">
        <v>1136</v>
      </c>
      <c r="S55" s="89">
        <v>1122</v>
      </c>
      <c r="T55" s="89">
        <v>1124</v>
      </c>
      <c r="U55" s="89">
        <v>1100</v>
      </c>
      <c r="V55" s="89">
        <v>1072</v>
      </c>
      <c r="W55" s="89">
        <v>1057</v>
      </c>
      <c r="X55" s="89">
        <v>1022</v>
      </c>
      <c r="Y55" s="89">
        <v>974</v>
      </c>
      <c r="Z55" s="89">
        <v>949</v>
      </c>
      <c r="AA55" s="89">
        <v>905</v>
      </c>
      <c r="AB55" s="89">
        <v>894</v>
      </c>
      <c r="AC55" s="89">
        <v>860</v>
      </c>
      <c r="AD55" s="89">
        <v>847</v>
      </c>
      <c r="AE55" s="89">
        <v>829</v>
      </c>
      <c r="AF55" s="89">
        <v>797</v>
      </c>
      <c r="AG55" s="89">
        <v>788</v>
      </c>
      <c r="AH55" s="89">
        <v>770</v>
      </c>
      <c r="AI55" s="89">
        <v>754</v>
      </c>
      <c r="AJ55" s="89">
        <v>703</v>
      </c>
      <c r="AK55" s="89">
        <v>692</v>
      </c>
      <c r="AL55" s="89">
        <v>684</v>
      </c>
      <c r="AM55" s="89">
        <v>660</v>
      </c>
      <c r="AN55" s="89">
        <v>650</v>
      </c>
      <c r="AO55" s="89">
        <v>626</v>
      </c>
      <c r="AP55" s="89">
        <v>607</v>
      </c>
      <c r="AQ55" s="93">
        <v>581</v>
      </c>
      <c r="AR55" s="89">
        <v>565</v>
      </c>
      <c r="AS55" s="89">
        <v>550.57529449577601</v>
      </c>
      <c r="AT55" s="89">
        <v>535.30446070807773</v>
      </c>
      <c r="AU55" s="89">
        <v>521.4310081765824</v>
      </c>
      <c r="AV55" s="89">
        <v>505.85897191271624</v>
      </c>
      <c r="AW55" s="89">
        <v>490.61825234807554</v>
      </c>
      <c r="AX55" s="89">
        <v>475.58836925571046</v>
      </c>
      <c r="AY55" s="89">
        <v>462.20808099875154</v>
      </c>
      <c r="AZ55" s="89">
        <v>447.87306200976298</v>
      </c>
      <c r="BA55" s="89">
        <v>434.07728248861162</v>
      </c>
      <c r="BB55" s="89">
        <v>419.15714826016995</v>
      </c>
      <c r="BC55" s="89">
        <v>404.57243312215206</v>
      </c>
      <c r="BD55" s="89">
        <v>390.0794901079351</v>
      </c>
      <c r="BE55" s="89">
        <v>376.7621034040377</v>
      </c>
      <c r="BF55" s="89">
        <v>363.22757453221681</v>
      </c>
      <c r="BG55" s="89">
        <v>350.57699677570082</v>
      </c>
      <c r="BH55" s="89">
        <v>338.32034441839039</v>
      </c>
      <c r="BI55" s="89">
        <v>327.48226854519879</v>
      </c>
      <c r="BJ55" s="89">
        <v>315.89978098643616</v>
      </c>
      <c r="BK55" s="89">
        <v>304.69586453451547</v>
      </c>
    </row>
    <row r="56" spans="1:64" ht="12.75" customHeight="1" x14ac:dyDescent="0.4">
      <c r="B56" s="96" t="s">
        <v>58</v>
      </c>
      <c r="C56" s="89" t="s">
        <v>32</v>
      </c>
      <c r="D56" s="89" t="s">
        <v>32</v>
      </c>
      <c r="E56" s="89" t="s">
        <v>32</v>
      </c>
      <c r="F56" s="89" t="s">
        <v>32</v>
      </c>
      <c r="G56" s="89">
        <v>0</v>
      </c>
      <c r="H56" s="89">
        <v>0</v>
      </c>
      <c r="I56" s="89">
        <v>0</v>
      </c>
      <c r="J56" s="89">
        <v>0</v>
      </c>
      <c r="K56" s="89">
        <v>0</v>
      </c>
      <c r="L56" s="89">
        <v>0</v>
      </c>
      <c r="M56" s="89">
        <v>0</v>
      </c>
      <c r="N56" s="89">
        <v>0</v>
      </c>
      <c r="O56" s="89">
        <v>0</v>
      </c>
      <c r="P56" s="89">
        <v>0</v>
      </c>
      <c r="Q56" s="89">
        <v>0</v>
      </c>
      <c r="R56" s="89">
        <v>0</v>
      </c>
      <c r="S56" s="89">
        <v>480</v>
      </c>
      <c r="T56" s="89">
        <v>471</v>
      </c>
      <c r="U56" s="89">
        <v>488</v>
      </c>
      <c r="V56" s="89">
        <v>479</v>
      </c>
      <c r="W56" s="89">
        <v>517</v>
      </c>
      <c r="X56" s="89">
        <v>516</v>
      </c>
      <c r="Y56" s="89">
        <v>512</v>
      </c>
      <c r="Z56" s="89">
        <v>497</v>
      </c>
      <c r="AA56" s="89">
        <v>487</v>
      </c>
      <c r="AB56" s="89">
        <v>463</v>
      </c>
      <c r="AC56" s="89">
        <v>437</v>
      </c>
      <c r="AD56" s="89">
        <v>420</v>
      </c>
      <c r="AE56" s="89">
        <v>427</v>
      </c>
      <c r="AF56" s="89">
        <v>401</v>
      </c>
      <c r="AG56" s="89">
        <v>395</v>
      </c>
      <c r="AH56" s="89">
        <v>394</v>
      </c>
      <c r="AI56" s="89">
        <v>377</v>
      </c>
      <c r="AJ56" s="89">
        <v>371</v>
      </c>
      <c r="AK56" s="89">
        <v>360</v>
      </c>
      <c r="AL56" s="89">
        <v>353</v>
      </c>
      <c r="AM56" s="89">
        <v>346</v>
      </c>
      <c r="AN56" s="89">
        <v>341</v>
      </c>
      <c r="AO56" s="89">
        <v>340</v>
      </c>
      <c r="AP56" s="89">
        <v>326</v>
      </c>
      <c r="AQ56" s="93">
        <v>298</v>
      </c>
      <c r="AR56" s="89">
        <v>289</v>
      </c>
      <c r="AS56" s="89">
        <v>281.83140938123125</v>
      </c>
      <c r="AT56" s="89">
        <v>275.71053876826102</v>
      </c>
      <c r="AU56" s="89">
        <v>272.03769904799293</v>
      </c>
      <c r="AV56" s="89">
        <v>267.77180371714934</v>
      </c>
      <c r="AW56" s="89">
        <v>263.78268778442344</v>
      </c>
      <c r="AX56" s="89">
        <v>259.73634514302341</v>
      </c>
      <c r="AY56" s="89">
        <v>256.4167154199169</v>
      </c>
      <c r="AZ56" s="89">
        <v>253.14884955232796</v>
      </c>
      <c r="BA56" s="89">
        <v>250.85331877386932</v>
      </c>
      <c r="BB56" s="89">
        <v>247.83057583296835</v>
      </c>
      <c r="BC56" s="89">
        <v>244.96014813663771</v>
      </c>
      <c r="BD56" s="89">
        <v>241.50792544297465</v>
      </c>
      <c r="BE56" s="89">
        <v>237.93547793273552</v>
      </c>
      <c r="BF56" s="89">
        <v>234.92575481147693</v>
      </c>
      <c r="BG56" s="89">
        <v>232.87441542433723</v>
      </c>
      <c r="BH56" s="89">
        <v>229.91365462794056</v>
      </c>
      <c r="BI56" s="89">
        <v>226.80220381898386</v>
      </c>
      <c r="BJ56" s="89">
        <v>223.42209662477129</v>
      </c>
      <c r="BK56" s="89">
        <v>220.0928784447371</v>
      </c>
    </row>
    <row r="57" spans="1:64" ht="12.75" customHeight="1" x14ac:dyDescent="0.4">
      <c r="B57" s="96" t="s">
        <v>59</v>
      </c>
      <c r="C57" s="96">
        <v>165940</v>
      </c>
      <c r="D57" s="96">
        <v>163410</v>
      </c>
      <c r="E57" s="96">
        <v>161654.5</v>
      </c>
      <c r="F57" s="96">
        <v>158282.5</v>
      </c>
      <c r="G57" s="96">
        <v>155099</v>
      </c>
      <c r="H57" s="96">
        <v>151119</v>
      </c>
      <c r="I57" s="96">
        <v>147617</v>
      </c>
      <c r="J57" s="96">
        <v>143024</v>
      </c>
      <c r="K57" s="96">
        <v>138740</v>
      </c>
      <c r="L57" s="96">
        <v>134490</v>
      </c>
      <c r="M57" s="96">
        <v>130719</v>
      </c>
      <c r="N57" s="96">
        <v>126432</v>
      </c>
      <c r="O57" s="96">
        <v>122458</v>
      </c>
      <c r="P57" s="96">
        <v>118271</v>
      </c>
      <c r="Q57" s="96">
        <v>113698</v>
      </c>
      <c r="R57" s="96">
        <v>111543</v>
      </c>
      <c r="S57" s="96">
        <v>108580</v>
      </c>
      <c r="T57" s="96">
        <v>104882</v>
      </c>
      <c r="U57" s="96">
        <v>102053</v>
      </c>
      <c r="V57" s="96">
        <v>98809</v>
      </c>
      <c r="W57" s="96">
        <v>95363</v>
      </c>
      <c r="X57" s="96">
        <v>92014</v>
      </c>
      <c r="Y57" s="96">
        <v>88652</v>
      </c>
      <c r="Z57" s="96">
        <v>85476</v>
      </c>
      <c r="AA57" s="96">
        <v>82229</v>
      </c>
      <c r="AB57" s="96">
        <v>79257</v>
      </c>
      <c r="AC57" s="96">
        <v>76523</v>
      </c>
      <c r="AD57" s="96">
        <v>73631</v>
      </c>
      <c r="AE57" s="96">
        <v>71266</v>
      </c>
      <c r="AF57" s="96">
        <v>68534</v>
      </c>
      <c r="AG57" s="96">
        <v>66016</v>
      </c>
      <c r="AH57" s="96">
        <v>63786</v>
      </c>
      <c r="AI57" s="96">
        <v>61504</v>
      </c>
      <c r="AJ57" s="96">
        <v>57421</v>
      </c>
      <c r="AK57" s="96">
        <v>55641</v>
      </c>
      <c r="AL57" s="96">
        <v>53712</v>
      </c>
      <c r="AM57" s="96">
        <v>52011</v>
      </c>
      <c r="AN57" s="96">
        <v>50427</v>
      </c>
      <c r="AO57" s="96">
        <v>48958</v>
      </c>
      <c r="AP57" s="96">
        <v>47421</v>
      </c>
      <c r="AQ57" s="122">
        <v>46244</v>
      </c>
      <c r="AR57" s="96">
        <v>45080</v>
      </c>
      <c r="AS57" s="96">
        <v>43755.412378268709</v>
      </c>
      <c r="AT57" s="96">
        <v>42416.335871649826</v>
      </c>
      <c r="AU57" s="96">
        <v>41223.394512022853</v>
      </c>
      <c r="AV57" s="96">
        <v>40030.859194677527</v>
      </c>
      <c r="AW57" s="96">
        <v>38951.247414638354</v>
      </c>
      <c r="AX57" s="96">
        <v>37871.92953503436</v>
      </c>
      <c r="AY57" s="96">
        <v>36888.046256410293</v>
      </c>
      <c r="AZ57" s="96">
        <v>35886.756833743369</v>
      </c>
      <c r="BA57" s="96">
        <v>34953.907480905807</v>
      </c>
      <c r="BB57" s="96">
        <v>34003.470280805261</v>
      </c>
      <c r="BC57" s="96">
        <v>33113.677218905272</v>
      </c>
      <c r="BD57" s="96">
        <v>32198.694062309391</v>
      </c>
      <c r="BE57" s="96">
        <v>31330.263473008108</v>
      </c>
      <c r="BF57" s="96">
        <v>30429.680068625054</v>
      </c>
      <c r="BG57" s="96">
        <v>29565.198850471625</v>
      </c>
      <c r="BH57" s="96">
        <v>28676.81571134046</v>
      </c>
      <c r="BI57" s="96">
        <v>27829.615515835707</v>
      </c>
      <c r="BJ57" s="96">
        <v>26954.410366948574</v>
      </c>
      <c r="BK57" s="96">
        <v>26114.867905717416</v>
      </c>
    </row>
    <row r="58" spans="1:64" ht="12.75" customHeight="1" x14ac:dyDescent="0.4">
      <c r="A58" s="94"/>
      <c r="B58" s="96" t="s">
        <v>12</v>
      </c>
      <c r="W58" s="343"/>
      <c r="X58" s="343"/>
      <c r="Y58" s="343"/>
      <c r="Z58" s="343"/>
      <c r="AA58" s="343"/>
      <c r="AB58" s="343"/>
      <c r="AC58" s="343"/>
      <c r="AD58" s="343"/>
      <c r="AE58" s="343"/>
      <c r="AF58" s="343"/>
      <c r="AG58" s="343"/>
      <c r="AH58" s="343"/>
      <c r="AI58" s="343"/>
      <c r="AJ58" s="343"/>
      <c r="AK58" s="343"/>
      <c r="AL58" s="343"/>
      <c r="AM58" s="343"/>
      <c r="AN58" s="343"/>
      <c r="AO58" s="343"/>
      <c r="AP58" s="343"/>
      <c r="AQ58" s="345"/>
      <c r="AR58" s="343"/>
      <c r="AS58" s="343"/>
      <c r="AT58" s="343"/>
      <c r="AU58" s="343"/>
      <c r="AV58" s="343"/>
      <c r="AW58" s="343"/>
      <c r="AX58" s="343"/>
      <c r="AY58" s="343"/>
      <c r="AZ58" s="343"/>
      <c r="BA58" s="343"/>
      <c r="BB58" s="343"/>
      <c r="BC58" s="343"/>
      <c r="BD58" s="343"/>
      <c r="BE58" s="343"/>
      <c r="BF58" s="343"/>
      <c r="BG58" s="343"/>
      <c r="BH58" s="343"/>
      <c r="BI58" s="343"/>
      <c r="BJ58" s="343"/>
      <c r="BK58" s="343"/>
      <c r="BL58" s="281"/>
    </row>
    <row r="59" spans="1:64" ht="12.75" customHeight="1" x14ac:dyDescent="0.4">
      <c r="A59" s="94"/>
      <c r="W59" s="343"/>
      <c r="X59" s="343"/>
      <c r="Y59" s="343"/>
      <c r="Z59" s="343"/>
      <c r="AA59" s="343"/>
      <c r="AB59" s="343"/>
      <c r="AC59" s="343"/>
      <c r="AD59" s="343"/>
      <c r="AE59" s="343"/>
      <c r="AF59" s="343"/>
      <c r="AG59" s="343"/>
      <c r="AH59" s="343"/>
      <c r="AI59" s="343"/>
      <c r="AJ59" s="343"/>
      <c r="AK59" s="343"/>
      <c r="AL59" s="343"/>
      <c r="AM59" s="343"/>
      <c r="AN59" s="343"/>
      <c r="AO59" s="343"/>
      <c r="AP59" s="343"/>
      <c r="AQ59" s="345"/>
      <c r="AR59" s="343"/>
      <c r="AS59" s="343"/>
      <c r="AT59" s="343"/>
      <c r="AU59" s="343"/>
      <c r="AV59" s="343"/>
      <c r="AW59" s="343"/>
      <c r="AX59" s="343"/>
      <c r="AY59" s="343"/>
      <c r="AZ59" s="343"/>
      <c r="BA59" s="343"/>
      <c r="BB59" s="343"/>
      <c r="BC59" s="343"/>
      <c r="BD59" s="343"/>
      <c r="BE59" s="343"/>
      <c r="BF59" s="343"/>
      <c r="BG59" s="343"/>
      <c r="BH59" s="343"/>
      <c r="BI59" s="343"/>
      <c r="BJ59" s="343"/>
      <c r="BK59" s="343"/>
      <c r="BL59" s="281"/>
    </row>
    <row r="60" spans="1:64" ht="12.75" customHeight="1" x14ac:dyDescent="0.4">
      <c r="A60" s="94"/>
      <c r="W60" s="343"/>
      <c r="X60" s="343"/>
      <c r="Y60" s="343"/>
      <c r="Z60" s="343"/>
      <c r="AA60" s="343"/>
      <c r="AB60" s="343"/>
      <c r="AC60" s="343"/>
      <c r="AD60" s="343"/>
      <c r="AE60" s="343"/>
      <c r="AF60" s="343"/>
      <c r="AG60" s="343"/>
      <c r="AH60" s="343"/>
      <c r="AI60" s="343"/>
      <c r="AJ60" s="343"/>
      <c r="AK60" s="343"/>
      <c r="AL60" s="343"/>
      <c r="AM60" s="343"/>
      <c r="AN60" s="343"/>
      <c r="AO60" s="343"/>
      <c r="AP60" s="343"/>
      <c r="AQ60" s="345"/>
      <c r="AR60" s="343"/>
      <c r="AS60" s="343"/>
      <c r="AT60" s="343"/>
      <c r="AU60" s="343"/>
      <c r="AV60" s="343"/>
      <c r="AW60" s="343"/>
      <c r="AX60" s="343"/>
      <c r="AY60" s="343"/>
      <c r="AZ60" s="343"/>
      <c r="BA60" s="343"/>
      <c r="BB60" s="343"/>
      <c r="BC60" s="343"/>
      <c r="BD60" s="343"/>
      <c r="BE60" s="343"/>
      <c r="BF60" s="343"/>
      <c r="BG60" s="343"/>
      <c r="BH60" s="343"/>
      <c r="BI60" s="343"/>
      <c r="BJ60" s="343"/>
      <c r="BK60" s="343"/>
      <c r="BL60" s="281"/>
    </row>
    <row r="61" spans="1:64" ht="12.75" customHeight="1" x14ac:dyDescent="0.4">
      <c r="A61" s="94"/>
      <c r="W61" s="343"/>
      <c r="X61" s="343"/>
      <c r="Y61" s="343"/>
      <c r="Z61" s="343"/>
      <c r="AA61" s="343"/>
      <c r="AB61" s="343"/>
      <c r="AC61" s="343"/>
      <c r="AD61" s="343"/>
      <c r="AE61" s="343"/>
      <c r="AF61" s="343"/>
      <c r="AG61" s="343"/>
      <c r="AH61" s="343"/>
      <c r="AI61" s="343"/>
      <c r="AJ61" s="343"/>
      <c r="AK61" s="343"/>
      <c r="AL61" s="343"/>
      <c r="AM61" s="343"/>
      <c r="AN61" s="343"/>
      <c r="AO61" s="343"/>
      <c r="AP61" s="343"/>
      <c r="AQ61" s="345"/>
      <c r="AR61" s="343"/>
      <c r="AS61" s="343"/>
      <c r="AT61" s="343"/>
      <c r="AU61" s="343"/>
      <c r="AV61" s="343"/>
      <c r="AW61" s="343"/>
      <c r="AX61" s="343"/>
      <c r="AY61" s="343"/>
      <c r="AZ61" s="343"/>
      <c r="BA61" s="343"/>
      <c r="BB61" s="343"/>
      <c r="BC61" s="343"/>
      <c r="BD61" s="343"/>
      <c r="BE61" s="343"/>
      <c r="BF61" s="343"/>
      <c r="BG61" s="343"/>
      <c r="BH61" s="343"/>
      <c r="BI61" s="343"/>
      <c r="BJ61" s="343"/>
      <c r="BK61" s="343"/>
      <c r="BL61" s="281"/>
    </row>
    <row r="62" spans="1:64" ht="12.75" customHeight="1" x14ac:dyDescent="0.4">
      <c r="A62" s="94"/>
      <c r="W62" s="343"/>
      <c r="X62" s="343"/>
      <c r="Y62" s="343"/>
      <c r="Z62" s="343"/>
      <c r="AA62" s="343"/>
      <c r="AB62" s="343"/>
      <c r="AC62" s="343"/>
      <c r="AD62" s="343"/>
      <c r="AE62" s="343"/>
      <c r="AF62" s="343"/>
      <c r="AG62" s="343"/>
      <c r="AH62" s="343"/>
      <c r="AI62" s="343"/>
      <c r="AJ62" s="343"/>
      <c r="AK62" s="343"/>
      <c r="AL62" s="343"/>
      <c r="AM62" s="343"/>
      <c r="AN62" s="343"/>
      <c r="AO62" s="343"/>
      <c r="AP62" s="343"/>
      <c r="AQ62" s="345"/>
      <c r="AR62" s="343"/>
      <c r="AS62" s="343"/>
      <c r="AT62" s="343"/>
      <c r="AU62" s="343"/>
      <c r="AV62" s="343"/>
      <c r="AW62" s="343"/>
      <c r="AX62" s="343"/>
      <c r="AY62" s="343"/>
      <c r="AZ62" s="343"/>
      <c r="BA62" s="343"/>
      <c r="BB62" s="343"/>
      <c r="BC62" s="343"/>
      <c r="BD62" s="343"/>
      <c r="BE62" s="343"/>
      <c r="BF62" s="343"/>
      <c r="BG62" s="343"/>
      <c r="BH62" s="343"/>
      <c r="BI62" s="343"/>
      <c r="BJ62" s="343"/>
      <c r="BK62" s="343"/>
      <c r="BL62" s="281"/>
    </row>
    <row r="63" spans="1:64" ht="12.75" customHeight="1" x14ac:dyDescent="0.4">
      <c r="A63" s="94"/>
      <c r="W63" s="343"/>
      <c r="X63" s="343"/>
      <c r="Y63" s="343"/>
      <c r="Z63" s="343"/>
      <c r="AA63" s="343"/>
      <c r="AB63" s="343"/>
      <c r="AC63" s="343"/>
      <c r="AD63" s="343"/>
      <c r="AE63" s="343"/>
      <c r="AF63" s="343"/>
      <c r="AG63" s="343"/>
      <c r="AH63" s="343"/>
      <c r="AI63" s="343"/>
      <c r="AJ63" s="343"/>
      <c r="AK63" s="343"/>
      <c r="AL63" s="343"/>
      <c r="AM63" s="343"/>
      <c r="AN63" s="343"/>
      <c r="AO63" s="343"/>
      <c r="AP63" s="343"/>
      <c r="AQ63" s="345"/>
      <c r="AR63" s="343"/>
      <c r="AS63" s="343"/>
      <c r="AT63" s="343"/>
      <c r="AU63" s="343"/>
      <c r="AV63" s="343"/>
      <c r="AW63" s="343"/>
      <c r="AX63" s="343"/>
      <c r="AY63" s="343"/>
      <c r="AZ63" s="343"/>
      <c r="BA63" s="343"/>
      <c r="BB63" s="343"/>
      <c r="BC63" s="343"/>
      <c r="BD63" s="343"/>
      <c r="BE63" s="343"/>
      <c r="BF63" s="343"/>
      <c r="BG63" s="343"/>
      <c r="BH63" s="343"/>
      <c r="BI63" s="343"/>
      <c r="BJ63" s="343"/>
      <c r="BK63" s="343"/>
      <c r="BL63" s="281"/>
    </row>
    <row r="64" spans="1:64" ht="12.75" customHeight="1" x14ac:dyDescent="0.4">
      <c r="A64" s="94"/>
      <c r="W64" s="343"/>
      <c r="X64" s="343"/>
      <c r="Y64" s="343"/>
      <c r="Z64" s="343"/>
      <c r="AA64" s="343"/>
      <c r="AB64" s="343"/>
      <c r="AC64" s="343"/>
      <c r="AD64" s="343"/>
      <c r="AE64" s="343"/>
      <c r="AF64" s="343"/>
      <c r="AG64" s="343"/>
      <c r="AH64" s="343"/>
      <c r="AI64" s="343"/>
      <c r="AJ64" s="343"/>
      <c r="AK64" s="343"/>
      <c r="AL64" s="343"/>
      <c r="AM64" s="343"/>
      <c r="AN64" s="343"/>
      <c r="AO64" s="343"/>
      <c r="AP64" s="343"/>
      <c r="AQ64" s="345"/>
      <c r="AR64" s="343"/>
      <c r="AS64" s="343"/>
      <c r="AT64" s="343"/>
      <c r="AU64" s="343"/>
      <c r="AV64" s="343"/>
      <c r="AW64" s="343"/>
      <c r="AX64" s="343"/>
      <c r="AY64" s="343"/>
      <c r="AZ64" s="343"/>
      <c r="BA64" s="343"/>
      <c r="BB64" s="343"/>
      <c r="BC64" s="343"/>
      <c r="BD64" s="343"/>
      <c r="BE64" s="343"/>
      <c r="BF64" s="343"/>
      <c r="BG64" s="343"/>
      <c r="BH64" s="343"/>
      <c r="BI64" s="343"/>
      <c r="BJ64" s="343"/>
      <c r="BK64" s="343"/>
      <c r="BL64" s="281"/>
    </row>
    <row r="65" spans="1:64" ht="12.75" customHeight="1" x14ac:dyDescent="0.4">
      <c r="A65" s="94"/>
      <c r="W65" s="343"/>
      <c r="X65" s="343"/>
      <c r="Y65" s="343"/>
      <c r="Z65" s="343"/>
      <c r="AA65" s="343"/>
      <c r="AB65" s="343"/>
      <c r="AC65" s="343"/>
      <c r="AD65" s="343"/>
      <c r="AE65" s="343"/>
      <c r="AF65" s="343"/>
      <c r="AG65" s="343"/>
      <c r="AH65" s="343"/>
      <c r="AI65" s="343"/>
      <c r="AJ65" s="343"/>
      <c r="AK65" s="343"/>
      <c r="AL65" s="343"/>
      <c r="AM65" s="343"/>
      <c r="AN65" s="343"/>
      <c r="AO65" s="343"/>
      <c r="AP65" s="343"/>
      <c r="AQ65" s="345"/>
      <c r="AR65" s="343"/>
      <c r="AS65" s="343"/>
      <c r="AT65" s="343"/>
      <c r="AU65" s="343"/>
      <c r="AV65" s="343"/>
      <c r="AW65" s="343"/>
      <c r="AX65" s="343"/>
      <c r="AY65" s="343"/>
      <c r="AZ65" s="343"/>
      <c r="BA65" s="343"/>
      <c r="BB65" s="343"/>
      <c r="BC65" s="343"/>
      <c r="BD65" s="343"/>
      <c r="BE65" s="343"/>
      <c r="BF65" s="343"/>
      <c r="BG65" s="343"/>
      <c r="BH65" s="343"/>
      <c r="BI65" s="343"/>
      <c r="BJ65" s="343"/>
      <c r="BK65" s="343"/>
      <c r="BL65" s="281"/>
    </row>
    <row r="66" spans="1:64" ht="12.75" customHeight="1" x14ac:dyDescent="0.4">
      <c r="A66" s="94"/>
      <c r="W66" s="343"/>
      <c r="X66" s="343"/>
      <c r="Y66" s="343"/>
      <c r="Z66" s="343"/>
      <c r="AA66" s="343"/>
      <c r="AB66" s="343"/>
      <c r="AC66" s="343"/>
      <c r="AD66" s="343"/>
      <c r="AE66" s="343"/>
      <c r="AF66" s="343"/>
      <c r="AG66" s="343"/>
      <c r="AH66" s="343"/>
      <c r="AI66" s="343"/>
      <c r="AJ66" s="343"/>
      <c r="AK66" s="343"/>
      <c r="AL66" s="343"/>
      <c r="AM66" s="343"/>
      <c r="AN66" s="343"/>
      <c r="AO66" s="343"/>
      <c r="AP66" s="343"/>
      <c r="AQ66" s="345"/>
      <c r="AR66" s="343"/>
      <c r="AS66" s="343"/>
      <c r="AT66" s="343"/>
      <c r="AU66" s="343"/>
      <c r="AV66" s="343"/>
      <c r="AW66" s="343"/>
      <c r="AX66" s="343"/>
      <c r="AY66" s="343"/>
      <c r="AZ66" s="343"/>
      <c r="BA66" s="343"/>
      <c r="BB66" s="343"/>
      <c r="BC66" s="343"/>
      <c r="BD66" s="343"/>
      <c r="BE66" s="343"/>
      <c r="BF66" s="343"/>
      <c r="BG66" s="343"/>
      <c r="BH66" s="343"/>
      <c r="BI66" s="343"/>
      <c r="BJ66" s="343"/>
      <c r="BK66" s="343"/>
      <c r="BL66" s="281"/>
    </row>
    <row r="67" spans="1:64" ht="12.75" customHeight="1" x14ac:dyDescent="0.4">
      <c r="A67" s="94"/>
      <c r="W67" s="343"/>
      <c r="X67" s="343"/>
      <c r="Y67" s="343"/>
      <c r="Z67" s="343"/>
      <c r="AA67" s="343"/>
      <c r="AB67" s="343"/>
      <c r="AC67" s="343"/>
      <c r="AD67" s="343"/>
      <c r="AE67" s="343"/>
      <c r="AF67" s="343"/>
      <c r="AG67" s="343"/>
      <c r="AH67" s="343"/>
      <c r="AI67" s="343"/>
      <c r="AJ67" s="343"/>
      <c r="AK67" s="343"/>
      <c r="AL67" s="343"/>
      <c r="AM67" s="343"/>
      <c r="AN67" s="343"/>
      <c r="AO67" s="343"/>
      <c r="AP67" s="343"/>
      <c r="AQ67" s="345"/>
      <c r="AR67" s="343"/>
      <c r="AS67" s="343"/>
      <c r="AT67" s="343"/>
      <c r="AU67" s="343"/>
      <c r="AV67" s="343"/>
      <c r="AW67" s="343"/>
      <c r="AX67" s="343"/>
      <c r="AY67" s="343"/>
      <c r="AZ67" s="343"/>
      <c r="BA67" s="343"/>
      <c r="BB67" s="343"/>
      <c r="BC67" s="343"/>
      <c r="BD67" s="343"/>
      <c r="BE67" s="343"/>
      <c r="BF67" s="343"/>
      <c r="BG67" s="343"/>
      <c r="BH67" s="343"/>
      <c r="BI67" s="343"/>
      <c r="BJ67" s="343"/>
      <c r="BK67" s="343"/>
    </row>
    <row r="68" spans="1:64" ht="12.75" customHeight="1" x14ac:dyDescent="0.4">
      <c r="A68" s="104" t="s">
        <v>2</v>
      </c>
    </row>
    <row r="69" spans="1:64" ht="12.75" customHeight="1" x14ac:dyDescent="0.4">
      <c r="B69" s="96" t="s">
        <v>55</v>
      </c>
      <c r="C69" s="89" t="s">
        <v>32</v>
      </c>
      <c r="D69" s="89" t="s">
        <v>32</v>
      </c>
      <c r="E69" s="89" t="s">
        <v>32</v>
      </c>
      <c r="F69" s="89" t="s">
        <v>32</v>
      </c>
      <c r="G69" s="89">
        <v>29898.372634092029</v>
      </c>
      <c r="H69" s="89">
        <v>29348</v>
      </c>
      <c r="I69" s="89">
        <v>29090</v>
      </c>
      <c r="J69" s="89">
        <v>28404</v>
      </c>
      <c r="K69" s="89">
        <v>27599</v>
      </c>
      <c r="L69" s="89">
        <v>26844</v>
      </c>
      <c r="M69" s="89">
        <v>26173</v>
      </c>
      <c r="N69" s="89">
        <v>25308</v>
      </c>
      <c r="O69" s="89">
        <v>24525</v>
      </c>
      <c r="P69" s="89">
        <v>23704</v>
      </c>
      <c r="Q69" s="89">
        <v>22931</v>
      </c>
      <c r="R69" s="89">
        <v>22432</v>
      </c>
      <c r="S69" s="89">
        <v>22024</v>
      </c>
      <c r="T69" s="89">
        <v>21261</v>
      </c>
      <c r="U69" s="89">
        <v>20748</v>
      </c>
      <c r="V69" s="89">
        <v>20104</v>
      </c>
      <c r="W69" s="89">
        <v>19371</v>
      </c>
      <c r="X69" s="89">
        <v>18662</v>
      </c>
      <c r="Y69" s="89">
        <v>17961</v>
      </c>
      <c r="Z69" s="89">
        <v>17254</v>
      </c>
      <c r="AA69" s="89">
        <v>16535</v>
      </c>
      <c r="AB69" s="89">
        <v>15880</v>
      </c>
      <c r="AC69" s="89">
        <v>15326</v>
      </c>
      <c r="AD69" s="89">
        <v>14634</v>
      </c>
      <c r="AE69" s="89">
        <v>14115</v>
      </c>
      <c r="AF69" s="89">
        <v>13541</v>
      </c>
      <c r="AG69" s="89">
        <v>12982</v>
      </c>
      <c r="AH69" s="89">
        <v>12456</v>
      </c>
      <c r="AI69" s="89">
        <v>11999</v>
      </c>
      <c r="AJ69" s="89">
        <v>11075</v>
      </c>
      <c r="AK69" s="89">
        <v>10641</v>
      </c>
      <c r="AL69" s="89">
        <v>10204</v>
      </c>
      <c r="AM69" s="89">
        <v>9844</v>
      </c>
      <c r="AN69" s="89">
        <v>9498</v>
      </c>
      <c r="AO69" s="89">
        <v>9190</v>
      </c>
      <c r="AP69" s="89">
        <v>8876</v>
      </c>
      <c r="AQ69" s="93">
        <v>8601</v>
      </c>
      <c r="AR69" s="89">
        <v>8361</v>
      </c>
      <c r="AS69" s="89">
        <v>8098.8672384517749</v>
      </c>
      <c r="AT69" s="89">
        <v>7838.9180634746917</v>
      </c>
      <c r="AU69" s="89">
        <v>7602.1988639798974</v>
      </c>
      <c r="AV69" s="89">
        <v>7371.2533203696767</v>
      </c>
      <c r="AW69" s="89">
        <v>7160.7216577670551</v>
      </c>
      <c r="AX69" s="89">
        <v>6954.9302237653073</v>
      </c>
      <c r="AY69" s="89">
        <v>6764.0512502285883</v>
      </c>
      <c r="AZ69" s="89">
        <v>6570.4355755362003</v>
      </c>
      <c r="BA69" s="89">
        <v>6385.3761046177015</v>
      </c>
      <c r="BB69" s="89">
        <v>6198.4729760046257</v>
      </c>
      <c r="BC69" s="89">
        <v>6018.9213838995875</v>
      </c>
      <c r="BD69" s="89">
        <v>5835.2102389423071</v>
      </c>
      <c r="BE69" s="89">
        <v>5656.0830986741921</v>
      </c>
      <c r="BF69" s="89">
        <v>5464.7198817689459</v>
      </c>
      <c r="BG69" s="89">
        <v>5270.7976803314496</v>
      </c>
      <c r="BH69" s="89">
        <v>5074.7537340946401</v>
      </c>
      <c r="BI69" s="89">
        <v>4884.4959183558667</v>
      </c>
      <c r="BJ69" s="89">
        <v>4689.9159965639883</v>
      </c>
      <c r="BK69" s="89">
        <v>4498.8141621239911</v>
      </c>
    </row>
    <row r="70" spans="1:64" ht="12.75" customHeight="1" x14ac:dyDescent="0.4">
      <c r="B70" s="96" t="s">
        <v>48</v>
      </c>
      <c r="C70" s="89" t="s">
        <v>32</v>
      </c>
      <c r="D70" s="89" t="s">
        <v>32</v>
      </c>
      <c r="E70" s="89" t="s">
        <v>32</v>
      </c>
      <c r="F70" s="89" t="s">
        <v>32</v>
      </c>
      <c r="G70" s="89">
        <v>17950.824122218015</v>
      </c>
      <c r="H70" s="89">
        <v>17797</v>
      </c>
      <c r="I70" s="89">
        <v>17620</v>
      </c>
      <c r="J70" s="89">
        <v>17340</v>
      </c>
      <c r="K70" s="89">
        <v>17027</v>
      </c>
      <c r="L70" s="89">
        <v>16692</v>
      </c>
      <c r="M70" s="89">
        <v>16236</v>
      </c>
      <c r="N70" s="89">
        <v>15727</v>
      </c>
      <c r="O70" s="89">
        <v>15249</v>
      </c>
      <c r="P70" s="89">
        <v>14713</v>
      </c>
      <c r="Q70" s="89">
        <v>14224</v>
      </c>
      <c r="R70" s="89">
        <v>14096</v>
      </c>
      <c r="S70" s="89">
        <v>13778</v>
      </c>
      <c r="T70" s="89">
        <v>13341</v>
      </c>
      <c r="U70" s="89">
        <v>12995</v>
      </c>
      <c r="V70" s="89">
        <v>12563</v>
      </c>
      <c r="W70" s="89">
        <v>12149</v>
      </c>
      <c r="X70" s="89">
        <v>11710</v>
      </c>
      <c r="Y70" s="89">
        <v>11253</v>
      </c>
      <c r="Z70" s="89">
        <v>10855</v>
      </c>
      <c r="AA70" s="89">
        <v>10441</v>
      </c>
      <c r="AB70" s="89">
        <v>10085</v>
      </c>
      <c r="AC70" s="89">
        <v>9714</v>
      </c>
      <c r="AD70" s="89">
        <v>9358</v>
      </c>
      <c r="AE70" s="89">
        <v>9005</v>
      </c>
      <c r="AF70" s="89">
        <v>8611</v>
      </c>
      <c r="AG70" s="89">
        <v>8280</v>
      </c>
      <c r="AH70" s="89">
        <v>7947</v>
      </c>
      <c r="AI70" s="89">
        <v>7628</v>
      </c>
      <c r="AJ70" s="89">
        <v>7004</v>
      </c>
      <c r="AK70" s="89">
        <v>6810</v>
      </c>
      <c r="AL70" s="89">
        <v>6546</v>
      </c>
      <c r="AM70" s="89">
        <v>6315</v>
      </c>
      <c r="AN70" s="89">
        <v>6077</v>
      </c>
      <c r="AO70" s="89">
        <v>5858</v>
      </c>
      <c r="AP70" s="89">
        <v>5678</v>
      </c>
      <c r="AQ70" s="93">
        <v>5493</v>
      </c>
      <c r="AR70" s="89">
        <v>5352</v>
      </c>
      <c r="AS70" s="89">
        <v>5191.8443749484086</v>
      </c>
      <c r="AT70" s="89">
        <v>5034.6019190665047</v>
      </c>
      <c r="AU70" s="89">
        <v>4893.1277374097817</v>
      </c>
      <c r="AV70" s="89">
        <v>4751.50234282772</v>
      </c>
      <c r="AW70" s="89">
        <v>4618.8437598416685</v>
      </c>
      <c r="AX70" s="89">
        <v>4487.7984270016987</v>
      </c>
      <c r="AY70" s="89">
        <v>4365.39415600753</v>
      </c>
      <c r="AZ70" s="89">
        <v>4243.2176977468343</v>
      </c>
      <c r="BA70" s="89">
        <v>4127.8574952328163</v>
      </c>
      <c r="BB70" s="89">
        <v>4004.6407743237742</v>
      </c>
      <c r="BC70" s="89">
        <v>3881.4429185134959</v>
      </c>
      <c r="BD70" s="89">
        <v>3757.8798141465368</v>
      </c>
      <c r="BE70" s="89">
        <v>3639.3353546146777</v>
      </c>
      <c r="BF70" s="89">
        <v>3516.6544555825208</v>
      </c>
      <c r="BG70" s="89">
        <v>3395.5301316735922</v>
      </c>
      <c r="BH70" s="89">
        <v>3275.8445608291372</v>
      </c>
      <c r="BI70" s="89">
        <v>3161.8734517261341</v>
      </c>
      <c r="BJ70" s="89">
        <v>3044.5064412046308</v>
      </c>
      <c r="BK70" s="89">
        <v>2928.9793515993038</v>
      </c>
    </row>
    <row r="71" spans="1:64" ht="12.75" customHeight="1" x14ac:dyDescent="0.4">
      <c r="B71" s="96" t="s">
        <v>49</v>
      </c>
      <c r="C71" s="89" t="s">
        <v>32</v>
      </c>
      <c r="D71" s="89" t="s">
        <v>32</v>
      </c>
      <c r="E71" s="89" t="s">
        <v>32</v>
      </c>
      <c r="F71" s="89" t="s">
        <v>32</v>
      </c>
      <c r="G71" s="89">
        <v>20275.930867853494</v>
      </c>
      <c r="H71" s="89">
        <v>20228</v>
      </c>
      <c r="I71" s="89">
        <v>20278</v>
      </c>
      <c r="J71" s="89">
        <v>20254</v>
      </c>
      <c r="K71" s="89">
        <v>20244</v>
      </c>
      <c r="L71" s="89">
        <v>20043</v>
      </c>
      <c r="M71" s="89">
        <v>19774</v>
      </c>
      <c r="N71" s="89">
        <v>19538</v>
      </c>
      <c r="O71" s="89">
        <v>19223</v>
      </c>
      <c r="P71" s="89">
        <v>18846</v>
      </c>
      <c r="Q71" s="89">
        <v>18274</v>
      </c>
      <c r="R71" s="89">
        <v>18215</v>
      </c>
      <c r="S71" s="89">
        <v>17911</v>
      </c>
      <c r="T71" s="89">
        <v>17546</v>
      </c>
      <c r="U71" s="89">
        <v>17265</v>
      </c>
      <c r="V71" s="89">
        <v>16915</v>
      </c>
      <c r="W71" s="89">
        <v>16496</v>
      </c>
      <c r="X71" s="89">
        <v>16148</v>
      </c>
      <c r="Y71" s="89">
        <v>15773</v>
      </c>
      <c r="Z71" s="89">
        <v>15437</v>
      </c>
      <c r="AA71" s="89">
        <v>15074</v>
      </c>
      <c r="AB71" s="89">
        <v>14743</v>
      </c>
      <c r="AC71" s="89">
        <v>14438</v>
      </c>
      <c r="AD71" s="89">
        <v>14152</v>
      </c>
      <c r="AE71" s="89">
        <v>13905</v>
      </c>
      <c r="AF71" s="89">
        <v>13588</v>
      </c>
      <c r="AG71" s="89">
        <v>13311</v>
      </c>
      <c r="AH71" s="89">
        <v>13036</v>
      </c>
      <c r="AI71" s="89">
        <v>12741</v>
      </c>
      <c r="AJ71" s="89">
        <v>12110</v>
      </c>
      <c r="AK71" s="89">
        <v>11896</v>
      </c>
      <c r="AL71" s="89">
        <v>11688</v>
      </c>
      <c r="AM71" s="89">
        <v>11413</v>
      </c>
      <c r="AN71" s="89">
        <v>11176</v>
      </c>
      <c r="AO71" s="89">
        <v>10990</v>
      </c>
      <c r="AP71" s="89">
        <v>10755</v>
      </c>
      <c r="AQ71" s="93">
        <v>10636</v>
      </c>
      <c r="AR71" s="89">
        <v>10443</v>
      </c>
      <c r="AS71" s="89">
        <v>10201.112922655013</v>
      </c>
      <c r="AT71" s="89">
        <v>9950.7341307260849</v>
      </c>
      <c r="AU71" s="89">
        <v>9712.3994569305651</v>
      </c>
      <c r="AV71" s="89">
        <v>9473.7352212253354</v>
      </c>
      <c r="AW71" s="89">
        <v>9246.6155396627182</v>
      </c>
      <c r="AX71" s="89">
        <v>9017.7740371608052</v>
      </c>
      <c r="AY71" s="89">
        <v>8799.4979014477958</v>
      </c>
      <c r="AZ71" s="89">
        <v>8569.5104998576062</v>
      </c>
      <c r="BA71" s="89">
        <v>8340.3531380495115</v>
      </c>
      <c r="BB71" s="89">
        <v>8110.2908725996749</v>
      </c>
      <c r="BC71" s="89">
        <v>7889.150890400354</v>
      </c>
      <c r="BD71" s="89">
        <v>7663.1659220090414</v>
      </c>
      <c r="BE71" s="89">
        <v>7442.7548189251092</v>
      </c>
      <c r="BF71" s="89">
        <v>7218.9459728028187</v>
      </c>
      <c r="BG71" s="89">
        <v>7000.9655411113727</v>
      </c>
      <c r="BH71" s="89">
        <v>6775.2277989442273</v>
      </c>
      <c r="BI71" s="89">
        <v>6552.1231940372709</v>
      </c>
      <c r="BJ71" s="89">
        <v>6325.4849759835879</v>
      </c>
      <c r="BK71" s="89">
        <v>6104.7427841950903</v>
      </c>
    </row>
    <row r="72" spans="1:64" ht="12.75" customHeight="1" x14ac:dyDescent="0.4">
      <c r="B72" s="96" t="s">
        <v>50</v>
      </c>
      <c r="C72" s="89" t="s">
        <v>32</v>
      </c>
      <c r="D72" s="89" t="s">
        <v>32</v>
      </c>
      <c r="E72" s="89" t="s">
        <v>32</v>
      </c>
      <c r="F72" s="89" t="s">
        <v>32</v>
      </c>
      <c r="G72" s="89">
        <v>6556.300999736005</v>
      </c>
      <c r="H72" s="89">
        <v>6466</v>
      </c>
      <c r="I72" s="89">
        <v>6413</v>
      </c>
      <c r="J72" s="89">
        <v>6302</v>
      </c>
      <c r="K72" s="89">
        <v>6223</v>
      </c>
      <c r="L72" s="89">
        <v>6092</v>
      </c>
      <c r="M72" s="89">
        <v>6042</v>
      </c>
      <c r="N72" s="89">
        <v>5914</v>
      </c>
      <c r="O72" s="89">
        <v>5792</v>
      </c>
      <c r="P72" s="89">
        <v>5684</v>
      </c>
      <c r="Q72" s="89">
        <v>5465</v>
      </c>
      <c r="R72" s="89">
        <v>5491</v>
      </c>
      <c r="S72" s="89">
        <v>5399</v>
      </c>
      <c r="T72" s="89">
        <v>5283</v>
      </c>
      <c r="U72" s="89">
        <v>5163</v>
      </c>
      <c r="V72" s="89">
        <v>5046</v>
      </c>
      <c r="W72" s="89">
        <v>4903</v>
      </c>
      <c r="X72" s="89">
        <v>4772</v>
      </c>
      <c r="Y72" s="89">
        <v>4639</v>
      </c>
      <c r="Z72" s="89">
        <v>4512</v>
      </c>
      <c r="AA72" s="89">
        <v>4382</v>
      </c>
      <c r="AB72" s="89">
        <v>4228</v>
      </c>
      <c r="AC72" s="89">
        <v>4109</v>
      </c>
      <c r="AD72" s="89">
        <v>4009</v>
      </c>
      <c r="AE72" s="89">
        <v>3917</v>
      </c>
      <c r="AF72" s="89">
        <v>3797</v>
      </c>
      <c r="AG72" s="89">
        <v>3689</v>
      </c>
      <c r="AH72" s="89">
        <v>3602</v>
      </c>
      <c r="AI72" s="89">
        <v>3518</v>
      </c>
      <c r="AJ72" s="89">
        <v>3327</v>
      </c>
      <c r="AK72" s="89">
        <v>3242</v>
      </c>
      <c r="AL72" s="89">
        <v>3182</v>
      </c>
      <c r="AM72" s="89">
        <v>3105</v>
      </c>
      <c r="AN72" s="89">
        <v>3037</v>
      </c>
      <c r="AO72" s="89">
        <v>2976</v>
      </c>
      <c r="AP72" s="89">
        <v>2899</v>
      </c>
      <c r="AQ72" s="93">
        <v>2837</v>
      </c>
      <c r="AR72" s="89">
        <v>2783</v>
      </c>
      <c r="AS72" s="89">
        <v>2713.2521612466498</v>
      </c>
      <c r="AT72" s="89">
        <v>2642.7945600280186</v>
      </c>
      <c r="AU72" s="89">
        <v>2577.6032658926038</v>
      </c>
      <c r="AV72" s="89">
        <v>2511.9631553155104</v>
      </c>
      <c r="AW72" s="89">
        <v>2449.7559891413011</v>
      </c>
      <c r="AX72" s="89">
        <v>2387.3526069771656</v>
      </c>
      <c r="AY72" s="89">
        <v>2327.9807893504553</v>
      </c>
      <c r="AZ72" s="89">
        <v>2269.3862902361784</v>
      </c>
      <c r="BA72" s="89">
        <v>2214.2972549212277</v>
      </c>
      <c r="BB72" s="89">
        <v>2157.418317249359</v>
      </c>
      <c r="BC72" s="89">
        <v>2101.5413807905979</v>
      </c>
      <c r="BD72" s="89">
        <v>2044.2510406619801</v>
      </c>
      <c r="BE72" s="89">
        <v>1988.1138139282452</v>
      </c>
      <c r="BF72" s="89">
        <v>1929.9124233602711</v>
      </c>
      <c r="BG72" s="89">
        <v>1872.2438969677326</v>
      </c>
      <c r="BH72" s="89">
        <v>1812.5551690440045</v>
      </c>
      <c r="BI72" s="89">
        <v>1753.3864191530054</v>
      </c>
      <c r="BJ72" s="89">
        <v>1691.7521780857014</v>
      </c>
      <c r="BK72" s="89">
        <v>1630.2939054132289</v>
      </c>
    </row>
    <row r="73" spans="1:64" ht="12.75" customHeight="1" x14ac:dyDescent="0.4">
      <c r="B73" s="96" t="s">
        <v>51</v>
      </c>
      <c r="C73" s="89" t="s">
        <v>32</v>
      </c>
      <c r="D73" s="89" t="s">
        <v>32</v>
      </c>
      <c r="E73" s="89" t="s">
        <v>32</v>
      </c>
      <c r="F73" s="89" t="s">
        <v>32</v>
      </c>
      <c r="G73" s="89">
        <v>7627.3501715964785</v>
      </c>
      <c r="H73" s="89">
        <v>7613</v>
      </c>
      <c r="I73" s="89">
        <v>7607</v>
      </c>
      <c r="J73" s="89">
        <v>7567</v>
      </c>
      <c r="K73" s="89">
        <v>7456</v>
      </c>
      <c r="L73" s="89">
        <v>7349</v>
      </c>
      <c r="M73" s="89">
        <v>7220</v>
      </c>
      <c r="N73" s="89">
        <v>7028</v>
      </c>
      <c r="O73" s="89">
        <v>6862</v>
      </c>
      <c r="P73" s="89">
        <v>6676</v>
      </c>
      <c r="Q73" s="89">
        <v>6399</v>
      </c>
      <c r="R73" s="89">
        <v>6409</v>
      </c>
      <c r="S73" s="89">
        <v>6253</v>
      </c>
      <c r="T73" s="89">
        <v>6112</v>
      </c>
      <c r="U73" s="89">
        <v>6004</v>
      </c>
      <c r="V73" s="89">
        <v>5827</v>
      </c>
      <c r="W73" s="89">
        <v>5658</v>
      </c>
      <c r="X73" s="89">
        <v>5502</v>
      </c>
      <c r="Y73" s="89">
        <v>5369</v>
      </c>
      <c r="Z73" s="89">
        <v>5231</v>
      </c>
      <c r="AA73" s="89">
        <v>5083</v>
      </c>
      <c r="AB73" s="89">
        <v>4974</v>
      </c>
      <c r="AC73" s="89">
        <v>4868</v>
      </c>
      <c r="AD73" s="89">
        <v>4745</v>
      </c>
      <c r="AE73" s="89">
        <v>4629</v>
      </c>
      <c r="AF73" s="89">
        <v>4527</v>
      </c>
      <c r="AG73" s="89">
        <v>4380</v>
      </c>
      <c r="AH73" s="89">
        <v>4312</v>
      </c>
      <c r="AI73" s="89">
        <v>4224</v>
      </c>
      <c r="AJ73" s="89">
        <v>3992</v>
      </c>
      <c r="AK73" s="89">
        <v>3920</v>
      </c>
      <c r="AL73" s="89">
        <v>3836</v>
      </c>
      <c r="AM73" s="89">
        <v>3782</v>
      </c>
      <c r="AN73" s="89">
        <v>3704</v>
      </c>
      <c r="AO73" s="89">
        <v>3631</v>
      </c>
      <c r="AP73" s="89">
        <v>3568</v>
      </c>
      <c r="AQ73" s="93">
        <v>3522</v>
      </c>
      <c r="AR73" s="89">
        <v>3473</v>
      </c>
      <c r="AS73" s="89">
        <v>3395.8348697959927</v>
      </c>
      <c r="AT73" s="89">
        <v>3314.6442309589197</v>
      </c>
      <c r="AU73" s="89">
        <v>3238.3274509540465</v>
      </c>
      <c r="AV73" s="89">
        <v>3160.164718834023</v>
      </c>
      <c r="AW73" s="89">
        <v>3085.2547067211322</v>
      </c>
      <c r="AX73" s="89">
        <v>3008.5675941032214</v>
      </c>
      <c r="AY73" s="89">
        <v>2935.0271672673816</v>
      </c>
      <c r="AZ73" s="89">
        <v>2860.165593988414</v>
      </c>
      <c r="BA73" s="89">
        <v>2788.235792068926</v>
      </c>
      <c r="BB73" s="89">
        <v>2720.7627895953106</v>
      </c>
      <c r="BC73" s="89">
        <v>2659.8573857493561</v>
      </c>
      <c r="BD73" s="89">
        <v>2593.3930959992113</v>
      </c>
      <c r="BE73" s="89">
        <v>2525.9880242154463</v>
      </c>
      <c r="BF73" s="89">
        <v>2456.6539526689871</v>
      </c>
      <c r="BG73" s="89">
        <v>2388.9551402736806</v>
      </c>
      <c r="BH73" s="89">
        <v>2317.9501890161923</v>
      </c>
      <c r="BI73" s="89">
        <v>2247.4270071799465</v>
      </c>
      <c r="BJ73" s="89">
        <v>2174.0428577872308</v>
      </c>
      <c r="BK73" s="89">
        <v>2101.5105647442847</v>
      </c>
    </row>
    <row r="74" spans="1:64" ht="12.75" customHeight="1" x14ac:dyDescent="0.4">
      <c r="B74" s="96" t="s">
        <v>52</v>
      </c>
      <c r="C74" s="89" t="s">
        <v>32</v>
      </c>
      <c r="D74" s="89" t="s">
        <v>32</v>
      </c>
      <c r="E74" s="89" t="s">
        <v>32</v>
      </c>
      <c r="F74" s="89" t="s">
        <v>32</v>
      </c>
      <c r="G74" s="89">
        <v>3780.1735477428465</v>
      </c>
      <c r="H74" s="89">
        <v>3720</v>
      </c>
      <c r="I74" s="89">
        <v>3642</v>
      </c>
      <c r="J74" s="89">
        <v>3548</v>
      </c>
      <c r="K74" s="89">
        <v>3468</v>
      </c>
      <c r="L74" s="89">
        <v>3374</v>
      </c>
      <c r="M74" s="89">
        <v>3301</v>
      </c>
      <c r="N74" s="89">
        <v>3248</v>
      </c>
      <c r="O74" s="89">
        <v>3160</v>
      </c>
      <c r="P74" s="89">
        <v>3076</v>
      </c>
      <c r="Q74" s="89">
        <v>2951</v>
      </c>
      <c r="R74" s="89">
        <v>2919</v>
      </c>
      <c r="S74" s="89">
        <v>2726</v>
      </c>
      <c r="T74" s="89">
        <v>2629</v>
      </c>
      <c r="U74" s="89">
        <v>2573</v>
      </c>
      <c r="V74" s="89">
        <v>2482</v>
      </c>
      <c r="W74" s="89">
        <v>2410</v>
      </c>
      <c r="X74" s="89">
        <v>2337</v>
      </c>
      <c r="Y74" s="89">
        <v>2259</v>
      </c>
      <c r="Z74" s="89">
        <v>2198</v>
      </c>
      <c r="AA74" s="89">
        <v>2122</v>
      </c>
      <c r="AB74" s="89">
        <v>2044</v>
      </c>
      <c r="AC74" s="89">
        <v>1963</v>
      </c>
      <c r="AD74" s="89">
        <v>1885</v>
      </c>
      <c r="AE74" s="89">
        <v>1818</v>
      </c>
      <c r="AF74" s="89">
        <v>1739</v>
      </c>
      <c r="AG74" s="89">
        <v>1680</v>
      </c>
      <c r="AH74" s="89">
        <v>1638</v>
      </c>
      <c r="AI74" s="89">
        <v>1570</v>
      </c>
      <c r="AJ74" s="89">
        <v>1481</v>
      </c>
      <c r="AK74" s="89">
        <v>1429</v>
      </c>
      <c r="AL74" s="89">
        <v>1396</v>
      </c>
      <c r="AM74" s="89">
        <v>1352</v>
      </c>
      <c r="AN74" s="89">
        <v>1306</v>
      </c>
      <c r="AO74" s="89">
        <v>1271</v>
      </c>
      <c r="AP74" s="89">
        <v>1236</v>
      </c>
      <c r="AQ74" s="93">
        <v>1206</v>
      </c>
      <c r="AR74" s="89">
        <v>1167</v>
      </c>
      <c r="AS74" s="89">
        <v>1135.6858523345938</v>
      </c>
      <c r="AT74" s="89">
        <v>1103.1103485610122</v>
      </c>
      <c r="AU74" s="89">
        <v>1072.8191550642396</v>
      </c>
      <c r="AV74" s="89">
        <v>1041.9193679742641</v>
      </c>
      <c r="AW74" s="89">
        <v>1012.5986818901547</v>
      </c>
      <c r="AX74" s="89">
        <v>982.70557788214353</v>
      </c>
      <c r="AY74" s="89">
        <v>954.07003760512146</v>
      </c>
      <c r="AZ74" s="89">
        <v>926.69530724026151</v>
      </c>
      <c r="BA74" s="89">
        <v>901.82237695828701</v>
      </c>
      <c r="BB74" s="89">
        <v>875.87438297249366</v>
      </c>
      <c r="BC74" s="89">
        <v>850.25774208798441</v>
      </c>
      <c r="BD74" s="89">
        <v>824.10682954196</v>
      </c>
      <c r="BE74" s="89">
        <v>798.77752272017335</v>
      </c>
      <c r="BF74" s="89">
        <v>772.44506471279487</v>
      </c>
      <c r="BG74" s="89">
        <v>746.3104904480424</v>
      </c>
      <c r="BH74" s="89">
        <v>719.66684585836799</v>
      </c>
      <c r="BI74" s="89">
        <v>693.68678132238119</v>
      </c>
      <c r="BJ74" s="89">
        <v>666.36088728659456</v>
      </c>
      <c r="BK74" s="89">
        <v>639.03470093992632</v>
      </c>
    </row>
    <row r="75" spans="1:64" ht="12.75" customHeight="1" x14ac:dyDescent="0.4">
      <c r="A75" s="137"/>
      <c r="B75" s="96" t="s">
        <v>53</v>
      </c>
      <c r="C75" s="89" t="s">
        <v>32</v>
      </c>
      <c r="D75" s="89" t="s">
        <v>32</v>
      </c>
      <c r="E75" s="89" t="s">
        <v>32</v>
      </c>
      <c r="F75" s="89" t="s">
        <v>32</v>
      </c>
      <c r="G75" s="89">
        <v>183.00840191453463</v>
      </c>
      <c r="H75" s="89">
        <v>203</v>
      </c>
      <c r="I75" s="89">
        <v>207</v>
      </c>
      <c r="J75" s="89">
        <v>214</v>
      </c>
      <c r="K75" s="89">
        <v>219</v>
      </c>
      <c r="L75" s="89">
        <v>221</v>
      </c>
      <c r="M75" s="89">
        <v>229</v>
      </c>
      <c r="N75" s="89">
        <v>234</v>
      </c>
      <c r="O75" s="89">
        <v>231</v>
      </c>
      <c r="P75" s="89">
        <v>226</v>
      </c>
      <c r="Q75" s="89">
        <v>229</v>
      </c>
      <c r="R75" s="89">
        <v>223</v>
      </c>
      <c r="S75" s="89">
        <v>219</v>
      </c>
      <c r="T75" s="89">
        <v>213</v>
      </c>
      <c r="U75" s="89">
        <v>208</v>
      </c>
      <c r="V75" s="89">
        <v>207</v>
      </c>
      <c r="W75" s="89">
        <v>198</v>
      </c>
      <c r="X75" s="89">
        <v>190</v>
      </c>
      <c r="Y75" s="89">
        <v>186</v>
      </c>
      <c r="Z75" s="89">
        <v>188</v>
      </c>
      <c r="AA75" s="89">
        <v>188</v>
      </c>
      <c r="AB75" s="89">
        <v>188</v>
      </c>
      <c r="AC75" s="89">
        <v>181</v>
      </c>
      <c r="AD75" s="89">
        <v>164</v>
      </c>
      <c r="AE75" s="89">
        <v>165</v>
      </c>
      <c r="AF75" s="89">
        <v>162</v>
      </c>
      <c r="AG75" s="89">
        <v>156</v>
      </c>
      <c r="AH75" s="89">
        <v>159</v>
      </c>
      <c r="AI75" s="89">
        <v>152</v>
      </c>
      <c r="AJ75" s="89">
        <v>143</v>
      </c>
      <c r="AK75" s="89">
        <v>133</v>
      </c>
      <c r="AL75" s="89">
        <v>133</v>
      </c>
      <c r="AM75" s="89">
        <v>137</v>
      </c>
      <c r="AN75" s="89">
        <v>139</v>
      </c>
      <c r="AO75" s="89">
        <v>135</v>
      </c>
      <c r="AP75" s="89">
        <v>131</v>
      </c>
      <c r="AQ75" s="93">
        <v>120</v>
      </c>
      <c r="AR75" s="89">
        <v>123</v>
      </c>
      <c r="AS75" s="89">
        <v>121.84324088274712</v>
      </c>
      <c r="AT75" s="89">
        <v>120.58942376311232</v>
      </c>
      <c r="AU75" s="89">
        <v>119.44468461117656</v>
      </c>
      <c r="AV75" s="89">
        <v>118.0314225728219</v>
      </c>
      <c r="AW75" s="89">
        <v>116.52826959914934</v>
      </c>
      <c r="AX75" s="89">
        <v>114.84418155500228</v>
      </c>
      <c r="AY75" s="89">
        <v>113.10713125293022</v>
      </c>
      <c r="AZ75" s="89">
        <v>110.85416506357744</v>
      </c>
      <c r="BA75" s="89">
        <v>108.32230382739884</v>
      </c>
      <c r="BB75" s="89">
        <v>105.49950466052532</v>
      </c>
      <c r="BC75" s="89">
        <v>102.58325650176791</v>
      </c>
      <c r="BD75" s="89">
        <v>99.517682798603005</v>
      </c>
      <c r="BE75" s="89">
        <v>96.52247021796984</v>
      </c>
      <c r="BF75" s="89">
        <v>93.315696911547391</v>
      </c>
      <c r="BG75" s="89">
        <v>90.078689325483012</v>
      </c>
      <c r="BH75" s="89">
        <v>86.873175912520566</v>
      </c>
      <c r="BI75" s="89">
        <v>83.882937122276232</v>
      </c>
      <c r="BJ75" s="89">
        <v>80.698930208416826</v>
      </c>
      <c r="BK75" s="89">
        <v>77.541107933490963</v>
      </c>
    </row>
    <row r="76" spans="1:64" ht="12.75" customHeight="1" x14ac:dyDescent="0.4">
      <c r="B76" s="96" t="s">
        <v>54</v>
      </c>
      <c r="C76" s="89" t="s">
        <v>32</v>
      </c>
      <c r="D76" s="89" t="s">
        <v>32</v>
      </c>
      <c r="E76" s="89" t="s">
        <v>32</v>
      </c>
      <c r="F76" s="89" t="s">
        <v>32</v>
      </c>
      <c r="G76" s="89">
        <v>855.03925484659624</v>
      </c>
      <c r="H76" s="89">
        <v>804</v>
      </c>
      <c r="I76" s="89">
        <v>796</v>
      </c>
      <c r="J76" s="89">
        <v>778</v>
      </c>
      <c r="K76" s="89">
        <v>776</v>
      </c>
      <c r="L76" s="89">
        <v>762</v>
      </c>
      <c r="M76" s="89">
        <v>778</v>
      </c>
      <c r="N76" s="89">
        <v>784</v>
      </c>
      <c r="O76" s="89">
        <v>769</v>
      </c>
      <c r="P76" s="89">
        <v>765</v>
      </c>
      <c r="Q76" s="89">
        <v>733</v>
      </c>
      <c r="R76" s="89">
        <v>741</v>
      </c>
      <c r="S76" s="89">
        <v>726</v>
      </c>
      <c r="T76" s="89">
        <v>734</v>
      </c>
      <c r="U76" s="89">
        <v>722</v>
      </c>
      <c r="V76" s="89">
        <v>716</v>
      </c>
      <c r="W76" s="89">
        <v>707</v>
      </c>
      <c r="X76" s="89">
        <v>683</v>
      </c>
      <c r="Y76" s="89">
        <v>656</v>
      </c>
      <c r="Z76" s="89">
        <v>643</v>
      </c>
      <c r="AA76" s="89">
        <v>617</v>
      </c>
      <c r="AB76" s="89">
        <v>604</v>
      </c>
      <c r="AC76" s="89">
        <v>580</v>
      </c>
      <c r="AD76" s="89">
        <v>582</v>
      </c>
      <c r="AE76" s="89">
        <v>565</v>
      </c>
      <c r="AF76" s="89">
        <v>548</v>
      </c>
      <c r="AG76" s="89">
        <v>547</v>
      </c>
      <c r="AH76" s="89">
        <v>544</v>
      </c>
      <c r="AI76" s="89">
        <v>533</v>
      </c>
      <c r="AJ76" s="89">
        <v>497</v>
      </c>
      <c r="AK76" s="89">
        <v>489</v>
      </c>
      <c r="AL76" s="89">
        <v>480</v>
      </c>
      <c r="AM76" s="89">
        <v>470</v>
      </c>
      <c r="AN76" s="89">
        <v>466</v>
      </c>
      <c r="AO76" s="89">
        <v>448</v>
      </c>
      <c r="AP76" s="89">
        <v>430</v>
      </c>
      <c r="AQ76" s="93">
        <v>410</v>
      </c>
      <c r="AR76" s="89">
        <v>399</v>
      </c>
      <c r="AS76" s="89">
        <v>390.29633658635873</v>
      </c>
      <c r="AT76" s="89">
        <v>381.02747915066089</v>
      </c>
      <c r="AU76" s="89">
        <v>372.56709160940977</v>
      </c>
      <c r="AV76" s="89">
        <v>362.11708973137013</v>
      </c>
      <c r="AW76" s="89">
        <v>351.07093730872498</v>
      </c>
      <c r="AX76" s="89">
        <v>340.52185322424839</v>
      </c>
      <c r="AY76" s="89">
        <v>331.1234152443829</v>
      </c>
      <c r="AZ76" s="89">
        <v>320.97366201300321</v>
      </c>
      <c r="BA76" s="89">
        <v>310.95005365833777</v>
      </c>
      <c r="BB76" s="89">
        <v>299.97964737752829</v>
      </c>
      <c r="BC76" s="89">
        <v>288.9357456605315</v>
      </c>
      <c r="BD76" s="89">
        <v>278.12075788005967</v>
      </c>
      <c r="BE76" s="89">
        <v>268.03163844590773</v>
      </c>
      <c r="BF76" s="89">
        <v>257.97893348747863</v>
      </c>
      <c r="BG76" s="89">
        <v>248.50376135108297</v>
      </c>
      <c r="BH76" s="89">
        <v>239.63212773721673</v>
      </c>
      <c r="BI76" s="89">
        <v>231.85980778822699</v>
      </c>
      <c r="BJ76" s="89">
        <v>223.62644694236516</v>
      </c>
      <c r="BK76" s="89">
        <v>215.55847054724026</v>
      </c>
    </row>
    <row r="77" spans="1:64" ht="12.75" customHeight="1" x14ac:dyDescent="0.4">
      <c r="B77" s="96" t="s">
        <v>58</v>
      </c>
      <c r="C77" s="89" t="s">
        <v>32</v>
      </c>
      <c r="D77" s="89" t="s">
        <v>32</v>
      </c>
      <c r="E77" s="89" t="s">
        <v>32</v>
      </c>
      <c r="F77" s="89" t="s">
        <v>32</v>
      </c>
      <c r="G77" s="89">
        <v>0</v>
      </c>
      <c r="H77" s="89">
        <v>0</v>
      </c>
      <c r="I77" s="89">
        <v>0</v>
      </c>
      <c r="J77" s="89">
        <v>0</v>
      </c>
      <c r="K77" s="89">
        <v>0</v>
      </c>
      <c r="L77" s="89">
        <v>0</v>
      </c>
      <c r="M77" s="89">
        <v>0</v>
      </c>
      <c r="N77" s="89">
        <v>0</v>
      </c>
      <c r="O77" s="89">
        <v>0</v>
      </c>
      <c r="P77" s="89">
        <v>0</v>
      </c>
      <c r="Q77" s="89">
        <v>0</v>
      </c>
      <c r="R77" s="89">
        <v>0</v>
      </c>
      <c r="S77" s="89">
        <v>123</v>
      </c>
      <c r="T77" s="89">
        <v>132</v>
      </c>
      <c r="U77" s="89">
        <v>153</v>
      </c>
      <c r="V77" s="89">
        <v>158</v>
      </c>
      <c r="W77" s="89">
        <v>185</v>
      </c>
      <c r="X77" s="89">
        <v>195</v>
      </c>
      <c r="Y77" s="89">
        <v>204</v>
      </c>
      <c r="Z77" s="89">
        <v>195</v>
      </c>
      <c r="AA77" s="89">
        <v>196</v>
      </c>
      <c r="AB77" s="89">
        <v>192</v>
      </c>
      <c r="AC77" s="89">
        <v>192</v>
      </c>
      <c r="AD77" s="89">
        <v>182</v>
      </c>
      <c r="AE77" s="89">
        <v>188</v>
      </c>
      <c r="AF77" s="89">
        <v>180</v>
      </c>
      <c r="AG77" s="89">
        <v>181</v>
      </c>
      <c r="AH77" s="89">
        <v>179</v>
      </c>
      <c r="AI77" s="89">
        <v>177</v>
      </c>
      <c r="AJ77" s="89">
        <v>179</v>
      </c>
      <c r="AK77" s="89">
        <v>178</v>
      </c>
      <c r="AL77" s="89">
        <v>184</v>
      </c>
      <c r="AM77" s="89">
        <v>186</v>
      </c>
      <c r="AN77" s="89">
        <v>183</v>
      </c>
      <c r="AO77" s="89">
        <v>189</v>
      </c>
      <c r="AP77" s="89">
        <v>180</v>
      </c>
      <c r="AQ77" s="93">
        <v>163</v>
      </c>
      <c r="AR77" s="89">
        <v>157</v>
      </c>
      <c r="AS77" s="89">
        <v>154.5653143157526</v>
      </c>
      <c r="AT77" s="89">
        <v>153.12495589423531</v>
      </c>
      <c r="AU77" s="89">
        <v>152.68277350446093</v>
      </c>
      <c r="AV77" s="89">
        <v>151.12452937921196</v>
      </c>
      <c r="AW77" s="89">
        <v>148.94403091621052</v>
      </c>
      <c r="AX77" s="89">
        <v>147.10551407478749</v>
      </c>
      <c r="AY77" s="89">
        <v>145.44536983903743</v>
      </c>
      <c r="AZ77" s="89">
        <v>143.98506648161836</v>
      </c>
      <c r="BA77" s="89">
        <v>142.84550133398272</v>
      </c>
      <c r="BB77" s="89">
        <v>141.14864157721001</v>
      </c>
      <c r="BC77" s="89">
        <v>139.07469059503839</v>
      </c>
      <c r="BD77" s="89">
        <v>136.62285578706943</v>
      </c>
      <c r="BE77" s="89">
        <v>133.9363744629124</v>
      </c>
      <c r="BF77" s="89">
        <v>131.46247036864361</v>
      </c>
      <c r="BG77" s="89">
        <v>129.18881822210847</v>
      </c>
      <c r="BH77" s="89">
        <v>126.49314660435411</v>
      </c>
      <c r="BI77" s="89">
        <v>123.49346833590765</v>
      </c>
      <c r="BJ77" s="89">
        <v>120.15032866990403</v>
      </c>
      <c r="BK77" s="89">
        <v>116.62167613372344</v>
      </c>
    </row>
    <row r="78" spans="1:64" ht="12.75" customHeight="1" x14ac:dyDescent="0.4">
      <c r="B78" s="96" t="s">
        <v>59</v>
      </c>
      <c r="C78" s="96">
        <v>87443.788393281036</v>
      </c>
      <c r="D78" s="96">
        <v>87604</v>
      </c>
      <c r="E78" s="96">
        <v>88124</v>
      </c>
      <c r="F78" s="96">
        <v>87625.5</v>
      </c>
      <c r="G78" s="96">
        <v>87127</v>
      </c>
      <c r="H78" s="96">
        <v>86179</v>
      </c>
      <c r="I78" s="96">
        <v>85653</v>
      </c>
      <c r="J78" s="96">
        <v>84407</v>
      </c>
      <c r="K78" s="96">
        <v>83012</v>
      </c>
      <c r="L78" s="96">
        <v>81377</v>
      </c>
      <c r="M78" s="96">
        <v>79753</v>
      </c>
      <c r="N78" s="96">
        <v>77781</v>
      </c>
      <c r="O78" s="96">
        <v>75811</v>
      </c>
      <c r="P78" s="96">
        <v>73690</v>
      </c>
      <c r="Q78" s="96">
        <v>71206</v>
      </c>
      <c r="R78" s="96">
        <v>70526</v>
      </c>
      <c r="S78" s="96">
        <v>69159</v>
      </c>
      <c r="T78" s="96">
        <v>67251</v>
      </c>
      <c r="U78" s="96">
        <v>65831</v>
      </c>
      <c r="V78" s="96">
        <v>64018</v>
      </c>
      <c r="W78" s="96">
        <v>62077</v>
      </c>
      <c r="X78" s="96">
        <v>60199</v>
      </c>
      <c r="Y78" s="96">
        <v>58300</v>
      </c>
      <c r="Z78" s="96">
        <v>56513</v>
      </c>
      <c r="AA78" s="96">
        <v>54638</v>
      </c>
      <c r="AB78" s="96">
        <v>52938</v>
      </c>
      <c r="AC78" s="96">
        <v>51371</v>
      </c>
      <c r="AD78" s="96">
        <v>49711</v>
      </c>
      <c r="AE78" s="96">
        <v>48307</v>
      </c>
      <c r="AF78" s="96">
        <v>46693</v>
      </c>
      <c r="AG78" s="96">
        <v>45206</v>
      </c>
      <c r="AH78" s="96">
        <v>43873</v>
      </c>
      <c r="AI78" s="96">
        <v>42542</v>
      </c>
      <c r="AJ78" s="96">
        <v>39808</v>
      </c>
      <c r="AK78" s="96">
        <v>38738</v>
      </c>
      <c r="AL78" s="96">
        <v>37649</v>
      </c>
      <c r="AM78" s="96">
        <v>36604</v>
      </c>
      <c r="AN78" s="96">
        <v>35586</v>
      </c>
      <c r="AO78" s="96">
        <v>34688</v>
      </c>
      <c r="AP78" s="96">
        <v>33753</v>
      </c>
      <c r="AQ78" s="122">
        <v>32988</v>
      </c>
      <c r="AR78" s="96">
        <v>32258</v>
      </c>
      <c r="AS78" s="96">
        <v>31403.302311217296</v>
      </c>
      <c r="AT78" s="96">
        <v>30539.545111623313</v>
      </c>
      <c r="AU78" s="96">
        <v>29741.170479955919</v>
      </c>
      <c r="AV78" s="96">
        <v>28941.811168229739</v>
      </c>
      <c r="AW78" s="96">
        <v>28190.333572847881</v>
      </c>
      <c r="AX78" s="96">
        <v>27441.600015744276</v>
      </c>
      <c r="AY78" s="96">
        <v>26735.697218243469</v>
      </c>
      <c r="AZ78" s="96">
        <v>26015.223858163747</v>
      </c>
      <c r="BA78" s="96">
        <v>25320.06002066841</v>
      </c>
      <c r="BB78" s="96">
        <v>24614.087906360433</v>
      </c>
      <c r="BC78" s="96">
        <v>23931.765394198646</v>
      </c>
      <c r="BD78" s="96">
        <v>23232.268237766748</v>
      </c>
      <c r="BE78" s="96">
        <v>22549.543116205052</v>
      </c>
      <c r="BF78" s="96">
        <v>21842.088851664077</v>
      </c>
      <c r="BG78" s="96">
        <v>21142.574149704673</v>
      </c>
      <c r="BH78" s="96">
        <v>20428.996748040823</v>
      </c>
      <c r="BI78" s="96">
        <v>19732.228985021233</v>
      </c>
      <c r="BJ78" s="96">
        <v>19016.539042732784</v>
      </c>
      <c r="BK78" s="96">
        <v>18313.096723630402</v>
      </c>
    </row>
    <row r="79" spans="1:64" ht="12.75" customHeight="1" x14ac:dyDescent="0.4">
      <c r="A79" s="94"/>
      <c r="B79" s="96" t="s">
        <v>12</v>
      </c>
    </row>
    <row r="80" spans="1:64" ht="12.75" customHeight="1" x14ac:dyDescent="0.4">
      <c r="A80" s="94"/>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346"/>
      <c r="AR80" s="150"/>
      <c r="AS80" s="150"/>
      <c r="AT80" s="150"/>
      <c r="AU80" s="150"/>
      <c r="AV80" s="150"/>
      <c r="AW80" s="150"/>
      <c r="AX80" s="150"/>
      <c r="AY80" s="150"/>
      <c r="AZ80" s="150"/>
      <c r="BA80" s="150"/>
      <c r="BB80" s="150"/>
      <c r="BC80" s="150"/>
      <c r="BD80" s="150"/>
      <c r="BE80" s="150"/>
      <c r="BF80" s="150"/>
      <c r="BG80" s="150"/>
      <c r="BH80" s="150"/>
      <c r="BI80" s="150"/>
      <c r="BJ80" s="150"/>
      <c r="BK80" s="150"/>
    </row>
    <row r="81" spans="1:63" ht="12.75" customHeight="1" x14ac:dyDescent="0.4">
      <c r="A81" s="94"/>
    </row>
    <row r="82" spans="1:63" ht="12.75" customHeight="1" x14ac:dyDescent="0.4">
      <c r="A82" s="94"/>
    </row>
    <row r="83" spans="1:63" ht="12.75" customHeight="1" x14ac:dyDescent="0.4">
      <c r="A83" s="94"/>
    </row>
    <row r="84" spans="1:63" ht="12.75" customHeight="1" x14ac:dyDescent="0.4">
      <c r="A84" s="94"/>
    </row>
    <row r="85" spans="1:63" ht="12.75" customHeight="1" x14ac:dyDescent="0.4">
      <c r="A85" s="94"/>
    </row>
    <row r="86" spans="1:63" ht="12.75" customHeight="1" x14ac:dyDescent="0.4">
      <c r="A86" s="94"/>
    </row>
    <row r="87" spans="1:63" ht="12.75" customHeight="1" x14ac:dyDescent="0.4">
      <c r="A87" s="94"/>
    </row>
    <row r="89" spans="1:63" ht="12.75" customHeight="1" x14ac:dyDescent="0.4">
      <c r="A89" s="104" t="s">
        <v>60</v>
      </c>
    </row>
    <row r="90" spans="1:63" ht="12.75" customHeight="1" x14ac:dyDescent="0.4">
      <c r="B90" s="96" t="s">
        <v>55</v>
      </c>
      <c r="C90" s="89" t="s">
        <v>32</v>
      </c>
      <c r="D90" s="89" t="s">
        <v>32</v>
      </c>
      <c r="E90" s="89" t="s">
        <v>32</v>
      </c>
      <c r="F90" s="89" t="s">
        <v>32</v>
      </c>
      <c r="G90" s="89">
        <v>9692.2639401428714</v>
      </c>
      <c r="H90" s="89">
        <v>9737</v>
      </c>
      <c r="I90" s="89">
        <v>9213</v>
      </c>
      <c r="J90" s="89">
        <v>8936</v>
      </c>
      <c r="K90" s="89">
        <v>8814</v>
      </c>
      <c r="L90" s="89">
        <v>8482</v>
      </c>
      <c r="M90" s="89">
        <v>8252</v>
      </c>
      <c r="N90" s="89">
        <v>7985</v>
      </c>
      <c r="O90" s="89">
        <v>7756</v>
      </c>
      <c r="P90" s="89">
        <v>7488</v>
      </c>
      <c r="Q90" s="89">
        <v>7318</v>
      </c>
      <c r="R90" s="89">
        <v>6951</v>
      </c>
      <c r="S90" s="89">
        <v>6644</v>
      </c>
      <c r="T90" s="89">
        <v>6418</v>
      </c>
      <c r="U90" s="89">
        <v>6262</v>
      </c>
      <c r="V90" s="89">
        <v>6038</v>
      </c>
      <c r="W90" s="89">
        <v>5928</v>
      </c>
      <c r="X90" s="89">
        <v>5789</v>
      </c>
      <c r="Y90" s="89">
        <v>5671</v>
      </c>
      <c r="Z90" s="89">
        <v>5573</v>
      </c>
      <c r="AA90" s="89">
        <v>5566</v>
      </c>
      <c r="AB90" s="89">
        <v>5534</v>
      </c>
      <c r="AC90" s="89">
        <v>5556</v>
      </c>
      <c r="AD90" s="89">
        <v>6477</v>
      </c>
      <c r="AE90" s="89">
        <v>13564</v>
      </c>
      <c r="AF90" s="89">
        <v>13692</v>
      </c>
      <c r="AG90" s="89">
        <v>13898</v>
      </c>
      <c r="AH90" s="89">
        <v>14036</v>
      </c>
      <c r="AI90" s="89">
        <v>14398</v>
      </c>
      <c r="AJ90" s="89">
        <v>14851</v>
      </c>
      <c r="AK90" s="89">
        <v>15150</v>
      </c>
      <c r="AL90" s="89">
        <v>15708</v>
      </c>
      <c r="AM90" s="89">
        <v>16369</v>
      </c>
      <c r="AN90" s="89">
        <v>18038</v>
      </c>
      <c r="AO90" s="89">
        <v>21302</v>
      </c>
      <c r="AP90" s="89">
        <v>27258</v>
      </c>
      <c r="AQ90" s="93">
        <v>33006</v>
      </c>
      <c r="AR90" s="89">
        <v>35098</v>
      </c>
      <c r="AS90" s="89">
        <v>39512.01067914025</v>
      </c>
      <c r="AT90" s="89">
        <v>43290.536441778509</v>
      </c>
      <c r="AU90" s="89">
        <v>45542.118311263323</v>
      </c>
      <c r="AV90" s="89">
        <v>47150.376395769454</v>
      </c>
      <c r="AW90" s="89">
        <v>48323.060443099872</v>
      </c>
      <c r="AX90" s="89">
        <v>49121.800815344715</v>
      </c>
      <c r="AY90" s="89">
        <v>49650.876968761244</v>
      </c>
      <c r="AZ90" s="89">
        <v>50098.679936856475</v>
      </c>
      <c r="BA90" s="89">
        <v>50531.151653535453</v>
      </c>
      <c r="BB90" s="89">
        <v>50929.179446507085</v>
      </c>
      <c r="BC90" s="89">
        <v>51332.677850931788</v>
      </c>
      <c r="BD90" s="89">
        <v>51711.888961003977</v>
      </c>
      <c r="BE90" s="89">
        <v>52109.425184191139</v>
      </c>
      <c r="BF90" s="89">
        <v>52485.018550907524</v>
      </c>
      <c r="BG90" s="89">
        <v>52874.952931520391</v>
      </c>
      <c r="BH90" s="89">
        <v>53238.11800711129</v>
      </c>
      <c r="BI90" s="89">
        <v>53608.896550154917</v>
      </c>
      <c r="BJ90" s="89">
        <v>53955.385124961307</v>
      </c>
      <c r="BK90" s="89">
        <v>54323.605748354428</v>
      </c>
    </row>
    <row r="91" spans="1:63" ht="12.75" customHeight="1" x14ac:dyDescent="0.4">
      <c r="A91" s="94"/>
      <c r="B91" s="96" t="s">
        <v>48</v>
      </c>
      <c r="C91" s="89" t="s">
        <v>32</v>
      </c>
      <c r="D91" s="89" t="s">
        <v>32</v>
      </c>
      <c r="E91" s="89" t="s">
        <v>32</v>
      </c>
      <c r="F91" s="89" t="s">
        <v>32</v>
      </c>
      <c r="G91" s="89">
        <v>7007.0826421098964</v>
      </c>
      <c r="H91" s="89">
        <v>6977</v>
      </c>
      <c r="I91" s="89">
        <v>6604</v>
      </c>
      <c r="J91" s="89">
        <v>6309</v>
      </c>
      <c r="K91" s="89">
        <v>6217</v>
      </c>
      <c r="L91" s="89">
        <v>6010</v>
      </c>
      <c r="M91" s="89">
        <v>5839</v>
      </c>
      <c r="N91" s="89">
        <v>5639</v>
      </c>
      <c r="O91" s="89">
        <v>5573</v>
      </c>
      <c r="P91" s="89">
        <v>5385</v>
      </c>
      <c r="Q91" s="89">
        <v>5283</v>
      </c>
      <c r="R91" s="89">
        <v>4968</v>
      </c>
      <c r="S91" s="89">
        <v>4764</v>
      </c>
      <c r="T91" s="89">
        <v>4722</v>
      </c>
      <c r="U91" s="89">
        <v>4570</v>
      </c>
      <c r="V91" s="89">
        <v>4495</v>
      </c>
      <c r="W91" s="89">
        <v>4468</v>
      </c>
      <c r="X91" s="89">
        <v>4321</v>
      </c>
      <c r="Y91" s="89">
        <v>4222</v>
      </c>
      <c r="Z91" s="89">
        <v>4157</v>
      </c>
      <c r="AA91" s="89">
        <v>4093</v>
      </c>
      <c r="AB91" s="89">
        <v>4041</v>
      </c>
      <c r="AC91" s="89">
        <v>4059</v>
      </c>
      <c r="AD91" s="89">
        <v>4650</v>
      </c>
      <c r="AE91" s="89">
        <v>8053</v>
      </c>
      <c r="AF91" s="89">
        <v>8097</v>
      </c>
      <c r="AG91" s="89">
        <v>8233</v>
      </c>
      <c r="AH91" s="89">
        <v>8318</v>
      </c>
      <c r="AI91" s="89">
        <v>8485</v>
      </c>
      <c r="AJ91" s="89">
        <v>8683</v>
      </c>
      <c r="AK91" s="89">
        <v>8880</v>
      </c>
      <c r="AL91" s="89">
        <v>9161</v>
      </c>
      <c r="AM91" s="89">
        <v>9461</v>
      </c>
      <c r="AN91" s="89">
        <v>10295</v>
      </c>
      <c r="AO91" s="89">
        <v>12423</v>
      </c>
      <c r="AP91" s="89">
        <v>15498</v>
      </c>
      <c r="AQ91" s="93">
        <v>18518</v>
      </c>
      <c r="AR91" s="89">
        <v>19512</v>
      </c>
      <c r="AS91" s="89">
        <v>22003.640781393395</v>
      </c>
      <c r="AT91" s="89">
        <v>24071.912673587864</v>
      </c>
      <c r="AU91" s="89">
        <v>25348.578564749838</v>
      </c>
      <c r="AV91" s="89">
        <v>26298.050049195706</v>
      </c>
      <c r="AW91" s="89">
        <v>27008.340815249652</v>
      </c>
      <c r="AX91" s="89">
        <v>27514.954855629767</v>
      </c>
      <c r="AY91" s="89">
        <v>27880.818174678308</v>
      </c>
      <c r="AZ91" s="89">
        <v>28207.855186228826</v>
      </c>
      <c r="BA91" s="89">
        <v>28527.641568932875</v>
      </c>
      <c r="BB91" s="89">
        <v>28822.309527770172</v>
      </c>
      <c r="BC91" s="89">
        <v>29112.461038381698</v>
      </c>
      <c r="BD91" s="89">
        <v>29373.197281488239</v>
      </c>
      <c r="BE91" s="89">
        <v>29629.622878117079</v>
      </c>
      <c r="BF91" s="89">
        <v>29863.331000489085</v>
      </c>
      <c r="BG91" s="89">
        <v>30091.207085395636</v>
      </c>
      <c r="BH91" s="89">
        <v>30289.683334975805</v>
      </c>
      <c r="BI91" s="89">
        <v>30485.496588515201</v>
      </c>
      <c r="BJ91" s="89">
        <v>30632.20670311846</v>
      </c>
      <c r="BK91" s="89">
        <v>30788.7932283919</v>
      </c>
    </row>
    <row r="92" spans="1:63" ht="12.75" customHeight="1" x14ac:dyDescent="0.4">
      <c r="A92" s="94"/>
      <c r="B92" s="96" t="s">
        <v>49</v>
      </c>
      <c r="C92" s="89" t="s">
        <v>32</v>
      </c>
      <c r="D92" s="89" t="s">
        <v>32</v>
      </c>
      <c r="E92" s="89" t="s">
        <v>32</v>
      </c>
      <c r="F92" s="89" t="s">
        <v>32</v>
      </c>
      <c r="G92" s="89">
        <v>5379.3665571994452</v>
      </c>
      <c r="H92" s="89">
        <v>5448</v>
      </c>
      <c r="I92" s="89">
        <v>5249</v>
      </c>
      <c r="J92" s="89">
        <v>5026</v>
      </c>
      <c r="K92" s="89">
        <v>5078</v>
      </c>
      <c r="L92" s="89">
        <v>4965</v>
      </c>
      <c r="M92" s="89">
        <v>4966</v>
      </c>
      <c r="N92" s="89">
        <v>4849</v>
      </c>
      <c r="O92" s="89">
        <v>4746</v>
      </c>
      <c r="P92" s="89">
        <v>4714</v>
      </c>
      <c r="Q92" s="89">
        <v>4794</v>
      </c>
      <c r="R92" s="89">
        <v>4520</v>
      </c>
      <c r="S92" s="89">
        <v>4423</v>
      </c>
      <c r="T92" s="89">
        <v>4441</v>
      </c>
      <c r="U92" s="89">
        <v>4473</v>
      </c>
      <c r="V92" s="89">
        <v>4407</v>
      </c>
      <c r="W92" s="89">
        <v>4451</v>
      </c>
      <c r="X92" s="89">
        <v>4463</v>
      </c>
      <c r="Y92" s="89">
        <v>4510</v>
      </c>
      <c r="Z92" s="89">
        <v>4620</v>
      </c>
      <c r="AA92" s="89">
        <v>4822</v>
      </c>
      <c r="AB92" s="89">
        <v>4985</v>
      </c>
      <c r="AC92" s="89">
        <v>5208</v>
      </c>
      <c r="AD92" s="89">
        <v>6615</v>
      </c>
      <c r="AE92" s="89">
        <v>15126</v>
      </c>
      <c r="AF92" s="89">
        <v>15553</v>
      </c>
      <c r="AG92" s="89">
        <v>15938</v>
      </c>
      <c r="AH92" s="89">
        <v>16315</v>
      </c>
      <c r="AI92" s="89">
        <v>16902</v>
      </c>
      <c r="AJ92" s="89">
        <v>17600</v>
      </c>
      <c r="AK92" s="89">
        <v>18230</v>
      </c>
      <c r="AL92" s="89">
        <v>19201</v>
      </c>
      <c r="AM92" s="89">
        <v>20373</v>
      </c>
      <c r="AN92" s="89">
        <v>22908</v>
      </c>
      <c r="AO92" s="89">
        <v>27964</v>
      </c>
      <c r="AP92" s="89">
        <v>35131</v>
      </c>
      <c r="AQ92" s="93">
        <v>41034</v>
      </c>
      <c r="AR92" s="89">
        <v>43805</v>
      </c>
      <c r="AS92" s="89">
        <v>48912.95790696911</v>
      </c>
      <c r="AT92" s="89">
        <v>53732.784597265818</v>
      </c>
      <c r="AU92" s="89">
        <v>56740.509192594895</v>
      </c>
      <c r="AV92" s="89">
        <v>58995.66244726102</v>
      </c>
      <c r="AW92" s="89">
        <v>60673.315072270816</v>
      </c>
      <c r="AX92" s="89">
        <v>61775.375912848438</v>
      </c>
      <c r="AY92" s="89">
        <v>62561.283148032933</v>
      </c>
      <c r="AZ92" s="89">
        <v>63291.157790440418</v>
      </c>
      <c r="BA92" s="89">
        <v>63980.839916717217</v>
      </c>
      <c r="BB92" s="89">
        <v>64609.880302200552</v>
      </c>
      <c r="BC92" s="89">
        <v>65229.108808347737</v>
      </c>
      <c r="BD92" s="89">
        <v>65867.734233348834</v>
      </c>
      <c r="BE92" s="89">
        <v>66487.984002567944</v>
      </c>
      <c r="BF92" s="89">
        <v>67136.3513074371</v>
      </c>
      <c r="BG92" s="89">
        <v>67779.953034882958</v>
      </c>
      <c r="BH92" s="89">
        <v>68202.949258128996</v>
      </c>
      <c r="BI92" s="89">
        <v>68631.672710549872</v>
      </c>
      <c r="BJ92" s="89">
        <v>69061.150106111469</v>
      </c>
      <c r="BK92" s="89">
        <v>69514.058015640228</v>
      </c>
    </row>
    <row r="93" spans="1:63" ht="12.75" customHeight="1" x14ac:dyDescent="0.4">
      <c r="A93" s="94"/>
      <c r="B93" s="96" t="s">
        <v>50</v>
      </c>
      <c r="C93" s="89" t="s">
        <v>32</v>
      </c>
      <c r="D93" s="89" t="s">
        <v>32</v>
      </c>
      <c r="E93" s="89" t="s">
        <v>32</v>
      </c>
      <c r="F93" s="89" t="s">
        <v>32</v>
      </c>
      <c r="G93" s="89">
        <v>2483.0923925923416</v>
      </c>
      <c r="H93" s="89">
        <v>2439</v>
      </c>
      <c r="I93" s="89">
        <v>2338</v>
      </c>
      <c r="J93" s="89">
        <v>2283</v>
      </c>
      <c r="K93" s="89">
        <v>2237</v>
      </c>
      <c r="L93" s="89">
        <v>2172</v>
      </c>
      <c r="M93" s="89">
        <v>2154</v>
      </c>
      <c r="N93" s="89">
        <v>2043</v>
      </c>
      <c r="O93" s="89">
        <v>2033</v>
      </c>
      <c r="P93" s="89">
        <v>1997</v>
      </c>
      <c r="Q93" s="89">
        <v>2078</v>
      </c>
      <c r="R93" s="89">
        <v>1879</v>
      </c>
      <c r="S93" s="89">
        <v>1815</v>
      </c>
      <c r="T93" s="89">
        <v>1763</v>
      </c>
      <c r="U93" s="89">
        <v>1708</v>
      </c>
      <c r="V93" s="89">
        <v>1681</v>
      </c>
      <c r="W93" s="89">
        <v>1649</v>
      </c>
      <c r="X93" s="89">
        <v>1600</v>
      </c>
      <c r="Y93" s="89">
        <v>1584</v>
      </c>
      <c r="Z93" s="89">
        <v>1556</v>
      </c>
      <c r="AA93" s="89">
        <v>1546</v>
      </c>
      <c r="AB93" s="89">
        <v>1549</v>
      </c>
      <c r="AC93" s="89">
        <v>1520</v>
      </c>
      <c r="AD93" s="89">
        <v>1865</v>
      </c>
      <c r="AE93" s="89">
        <v>3718</v>
      </c>
      <c r="AF93" s="89">
        <v>3789</v>
      </c>
      <c r="AG93" s="89">
        <v>3874</v>
      </c>
      <c r="AH93" s="89">
        <v>3914</v>
      </c>
      <c r="AI93" s="89">
        <v>3967</v>
      </c>
      <c r="AJ93" s="89">
        <v>4076</v>
      </c>
      <c r="AK93" s="89">
        <v>4154</v>
      </c>
      <c r="AL93" s="89">
        <v>4293</v>
      </c>
      <c r="AM93" s="89">
        <v>4484</v>
      </c>
      <c r="AN93" s="89">
        <v>4839</v>
      </c>
      <c r="AO93" s="89">
        <v>5948</v>
      </c>
      <c r="AP93" s="89">
        <v>7595</v>
      </c>
      <c r="AQ93" s="93">
        <v>9507</v>
      </c>
      <c r="AR93" s="89">
        <v>10083</v>
      </c>
      <c r="AS93" s="89">
        <v>11352.287334078948</v>
      </c>
      <c r="AT93" s="89">
        <v>12309.606211012084</v>
      </c>
      <c r="AU93" s="89">
        <v>12822.029587180929</v>
      </c>
      <c r="AV93" s="89">
        <v>13280.217585563665</v>
      </c>
      <c r="AW93" s="89">
        <v>13626.29068736967</v>
      </c>
      <c r="AX93" s="89">
        <v>13785.790521199258</v>
      </c>
      <c r="AY93" s="89">
        <v>13885.291310520235</v>
      </c>
      <c r="AZ93" s="89">
        <v>13991.991282302823</v>
      </c>
      <c r="BA93" s="89">
        <v>14093.632677009153</v>
      </c>
      <c r="BB93" s="89">
        <v>14212.111917945424</v>
      </c>
      <c r="BC93" s="89">
        <v>14338.177107876287</v>
      </c>
      <c r="BD93" s="89">
        <v>14467.505648447142</v>
      </c>
      <c r="BE93" s="89">
        <v>14591.501798567078</v>
      </c>
      <c r="BF93" s="89">
        <v>14731.537847879896</v>
      </c>
      <c r="BG93" s="89">
        <v>14865.123816210749</v>
      </c>
      <c r="BH93" s="89">
        <v>14998.074103660618</v>
      </c>
      <c r="BI93" s="89">
        <v>15127.352895579474</v>
      </c>
      <c r="BJ93" s="89">
        <v>15251.029285971263</v>
      </c>
      <c r="BK93" s="89">
        <v>15375.791048340523</v>
      </c>
    </row>
    <row r="94" spans="1:63" ht="12.75" customHeight="1" x14ac:dyDescent="0.4">
      <c r="A94" s="94"/>
      <c r="B94" s="96" t="s">
        <v>51</v>
      </c>
      <c r="C94" s="89" t="s">
        <v>32</v>
      </c>
      <c r="D94" s="89" t="s">
        <v>32</v>
      </c>
      <c r="E94" s="89" t="s">
        <v>32</v>
      </c>
      <c r="F94" s="89" t="s">
        <v>32</v>
      </c>
      <c r="G94" s="89">
        <v>3225.4189660425905</v>
      </c>
      <c r="H94" s="89">
        <v>3245</v>
      </c>
      <c r="I94" s="89">
        <v>3150</v>
      </c>
      <c r="J94" s="89">
        <v>3064</v>
      </c>
      <c r="K94" s="89">
        <v>3070</v>
      </c>
      <c r="L94" s="89">
        <v>2986</v>
      </c>
      <c r="M94" s="89">
        <v>2938</v>
      </c>
      <c r="N94" s="89">
        <v>2867</v>
      </c>
      <c r="O94" s="89">
        <v>2803</v>
      </c>
      <c r="P94" s="89">
        <v>2814</v>
      </c>
      <c r="Q94" s="89">
        <v>2787</v>
      </c>
      <c r="R94" s="89">
        <v>2631</v>
      </c>
      <c r="S94" s="89">
        <v>2588</v>
      </c>
      <c r="T94" s="89">
        <v>2544</v>
      </c>
      <c r="U94" s="89">
        <v>2515</v>
      </c>
      <c r="V94" s="89">
        <v>2459</v>
      </c>
      <c r="W94" s="89">
        <v>2420</v>
      </c>
      <c r="X94" s="89">
        <v>2333</v>
      </c>
      <c r="Y94" s="89">
        <v>2308</v>
      </c>
      <c r="Z94" s="89">
        <v>2306</v>
      </c>
      <c r="AA94" s="89">
        <v>2345</v>
      </c>
      <c r="AB94" s="89">
        <v>2357</v>
      </c>
      <c r="AC94" s="89">
        <v>2387</v>
      </c>
      <c r="AD94" s="89">
        <v>2911</v>
      </c>
      <c r="AE94" s="89">
        <v>5866</v>
      </c>
      <c r="AF94" s="89">
        <v>5889</v>
      </c>
      <c r="AG94" s="89">
        <v>5963</v>
      </c>
      <c r="AH94" s="89">
        <v>6041</v>
      </c>
      <c r="AI94" s="89">
        <v>6103</v>
      </c>
      <c r="AJ94" s="89">
        <v>6201</v>
      </c>
      <c r="AK94" s="89">
        <v>6243</v>
      </c>
      <c r="AL94" s="89">
        <v>6486</v>
      </c>
      <c r="AM94" s="89">
        <v>6693</v>
      </c>
      <c r="AN94" s="89">
        <v>7212</v>
      </c>
      <c r="AO94" s="89">
        <v>8300</v>
      </c>
      <c r="AP94" s="89">
        <v>10464</v>
      </c>
      <c r="AQ94" s="93">
        <v>12450</v>
      </c>
      <c r="AR94" s="89">
        <v>13351</v>
      </c>
      <c r="AS94" s="89">
        <v>14969.371235710782</v>
      </c>
      <c r="AT94" s="89">
        <v>16214.749186288413</v>
      </c>
      <c r="AU94" s="89">
        <v>16952.747406138285</v>
      </c>
      <c r="AV94" s="89">
        <v>17500.485007050058</v>
      </c>
      <c r="AW94" s="89">
        <v>17912.992300431244</v>
      </c>
      <c r="AX94" s="89">
        <v>18204.021951743151</v>
      </c>
      <c r="AY94" s="89">
        <v>18408.475513244262</v>
      </c>
      <c r="AZ94" s="89">
        <v>18599.594428222783</v>
      </c>
      <c r="BA94" s="89">
        <v>18790.100947802723</v>
      </c>
      <c r="BB94" s="89">
        <v>18967.56691228984</v>
      </c>
      <c r="BC94" s="89">
        <v>19142.394120373174</v>
      </c>
      <c r="BD94" s="89">
        <v>19306.141716541319</v>
      </c>
      <c r="BE94" s="89">
        <v>19471.573698645538</v>
      </c>
      <c r="BF94" s="89">
        <v>19606.294396790006</v>
      </c>
      <c r="BG94" s="89">
        <v>19739.434811620711</v>
      </c>
      <c r="BH94" s="89">
        <v>19883.723066161263</v>
      </c>
      <c r="BI94" s="89">
        <v>20032.072359998478</v>
      </c>
      <c r="BJ94" s="89">
        <v>20152.124408591659</v>
      </c>
      <c r="BK94" s="89">
        <v>20276.063770876204</v>
      </c>
    </row>
    <row r="95" spans="1:63" ht="12.75" customHeight="1" x14ac:dyDescent="0.4">
      <c r="A95" s="94"/>
      <c r="B95" s="96" t="s">
        <v>52</v>
      </c>
      <c r="C95" s="89" t="s">
        <v>32</v>
      </c>
      <c r="D95" s="89" t="s">
        <v>32</v>
      </c>
      <c r="E95" s="89" t="s">
        <v>32</v>
      </c>
      <c r="F95" s="89" t="s">
        <v>32</v>
      </c>
      <c r="G95" s="89">
        <v>683.3006060195687</v>
      </c>
      <c r="H95" s="89">
        <v>716</v>
      </c>
      <c r="I95" s="89">
        <v>691</v>
      </c>
      <c r="J95" s="89">
        <v>659</v>
      </c>
      <c r="K95" s="89">
        <v>681</v>
      </c>
      <c r="L95" s="89">
        <v>606</v>
      </c>
      <c r="M95" s="89">
        <v>607</v>
      </c>
      <c r="N95" s="89">
        <v>601</v>
      </c>
      <c r="O95" s="89">
        <v>580</v>
      </c>
      <c r="P95" s="89">
        <v>569</v>
      </c>
      <c r="Q95" s="89">
        <v>581</v>
      </c>
      <c r="R95" s="89">
        <v>524</v>
      </c>
      <c r="S95" s="89">
        <v>501</v>
      </c>
      <c r="T95" s="89">
        <v>487</v>
      </c>
      <c r="U95" s="89">
        <v>479</v>
      </c>
      <c r="V95" s="89">
        <v>490</v>
      </c>
      <c r="W95" s="89">
        <v>488</v>
      </c>
      <c r="X95" s="89">
        <v>485</v>
      </c>
      <c r="Y95" s="89">
        <v>482</v>
      </c>
      <c r="Z95" s="89">
        <v>493</v>
      </c>
      <c r="AA95" s="89">
        <v>490</v>
      </c>
      <c r="AB95" s="89">
        <v>486</v>
      </c>
      <c r="AC95" s="89">
        <v>477</v>
      </c>
      <c r="AD95" s="89">
        <v>670</v>
      </c>
      <c r="AE95" s="89">
        <v>1433</v>
      </c>
      <c r="AF95" s="89">
        <v>1452</v>
      </c>
      <c r="AG95" s="89">
        <v>1487</v>
      </c>
      <c r="AH95" s="89">
        <v>1498</v>
      </c>
      <c r="AI95" s="89">
        <v>1522</v>
      </c>
      <c r="AJ95" s="89">
        <v>1536</v>
      </c>
      <c r="AK95" s="89">
        <v>1587</v>
      </c>
      <c r="AL95" s="89">
        <v>1645</v>
      </c>
      <c r="AM95" s="89">
        <v>1709</v>
      </c>
      <c r="AN95" s="89">
        <v>1824</v>
      </c>
      <c r="AO95" s="89">
        <v>2115</v>
      </c>
      <c r="AP95" s="89">
        <v>2508</v>
      </c>
      <c r="AQ95" s="93">
        <v>2924</v>
      </c>
      <c r="AR95" s="89">
        <v>3081</v>
      </c>
      <c r="AS95" s="89">
        <v>3422.9394392186714</v>
      </c>
      <c r="AT95" s="89">
        <v>3695.3333771579405</v>
      </c>
      <c r="AU95" s="89">
        <v>3875.157719740158</v>
      </c>
      <c r="AV95" s="89">
        <v>4021.2969790245502</v>
      </c>
      <c r="AW95" s="89">
        <v>4143.414294869106</v>
      </c>
      <c r="AX95" s="89">
        <v>4242.3429561304465</v>
      </c>
      <c r="AY95" s="89">
        <v>4325.4978476032538</v>
      </c>
      <c r="AZ95" s="89">
        <v>4406.8534193591768</v>
      </c>
      <c r="BA95" s="89">
        <v>4487.9417169904182</v>
      </c>
      <c r="BB95" s="89">
        <v>4565.5876053464735</v>
      </c>
      <c r="BC95" s="89">
        <v>4642.0695628610001</v>
      </c>
      <c r="BD95" s="89">
        <v>4715.6142926645534</v>
      </c>
      <c r="BE95" s="89">
        <v>4789.1081455938947</v>
      </c>
      <c r="BF95" s="89">
        <v>4859.322007800376</v>
      </c>
      <c r="BG95" s="89">
        <v>4929.0378501739506</v>
      </c>
      <c r="BH95" s="89">
        <v>4994.3232139385455</v>
      </c>
      <c r="BI95" s="89">
        <v>5057.4585358330514</v>
      </c>
      <c r="BJ95" s="89">
        <v>5115.925118380098</v>
      </c>
      <c r="BK95" s="89">
        <v>5173.3882824197808</v>
      </c>
    </row>
    <row r="96" spans="1:63" ht="12.75" customHeight="1" x14ac:dyDescent="0.4">
      <c r="A96" s="94"/>
      <c r="B96" s="96" t="s">
        <v>53</v>
      </c>
      <c r="C96" s="89" t="s">
        <v>32</v>
      </c>
      <c r="D96" s="89" t="s">
        <v>32</v>
      </c>
      <c r="E96" s="89" t="s">
        <v>32</v>
      </c>
      <c r="F96" s="89" t="s">
        <v>32</v>
      </c>
      <c r="G96" s="89">
        <v>140.06161763212242</v>
      </c>
      <c r="H96" s="89">
        <v>144</v>
      </c>
      <c r="I96" s="89">
        <v>136</v>
      </c>
      <c r="J96" s="89">
        <v>133</v>
      </c>
      <c r="K96" s="89">
        <v>133</v>
      </c>
      <c r="L96" s="89">
        <v>128</v>
      </c>
      <c r="M96" s="89">
        <v>120</v>
      </c>
      <c r="N96" s="89">
        <v>120</v>
      </c>
      <c r="O96" s="89">
        <v>116</v>
      </c>
      <c r="P96" s="89">
        <v>118</v>
      </c>
      <c r="Q96" s="89">
        <v>119</v>
      </c>
      <c r="R96" s="89">
        <v>110</v>
      </c>
      <c r="S96" s="89">
        <v>111</v>
      </c>
      <c r="T96" s="89">
        <v>109</v>
      </c>
      <c r="U96" s="89">
        <v>110</v>
      </c>
      <c r="V96" s="89">
        <v>111</v>
      </c>
      <c r="W96" s="89">
        <v>123</v>
      </c>
      <c r="X96" s="89">
        <v>133</v>
      </c>
      <c r="Y96" s="89">
        <v>156</v>
      </c>
      <c r="Z96" s="89">
        <v>169</v>
      </c>
      <c r="AA96" s="89">
        <v>194</v>
      </c>
      <c r="AB96" s="89">
        <v>213</v>
      </c>
      <c r="AC96" s="89">
        <v>228</v>
      </c>
      <c r="AD96" s="89">
        <v>315</v>
      </c>
      <c r="AE96" s="89">
        <v>1452</v>
      </c>
      <c r="AF96" s="89">
        <v>1480</v>
      </c>
      <c r="AG96" s="89">
        <v>1524</v>
      </c>
      <c r="AH96" s="89">
        <v>1574</v>
      </c>
      <c r="AI96" s="89">
        <v>1627</v>
      </c>
      <c r="AJ96" s="89">
        <v>1676</v>
      </c>
      <c r="AK96" s="89">
        <v>1755</v>
      </c>
      <c r="AL96" s="89">
        <v>1841</v>
      </c>
      <c r="AM96" s="89">
        <v>1999</v>
      </c>
      <c r="AN96" s="89">
        <v>2264</v>
      </c>
      <c r="AO96" s="89">
        <v>2885</v>
      </c>
      <c r="AP96" s="89">
        <v>3591</v>
      </c>
      <c r="AQ96" s="93">
        <v>4452</v>
      </c>
      <c r="AR96" s="89">
        <v>4791</v>
      </c>
      <c r="AS96" s="89">
        <v>5349.9035843227557</v>
      </c>
      <c r="AT96" s="89">
        <v>5734.119611301644</v>
      </c>
      <c r="AU96" s="89">
        <v>5888.7286429861761</v>
      </c>
      <c r="AV96" s="89">
        <v>5977.4633614346421</v>
      </c>
      <c r="AW96" s="89">
        <v>6024.0736031791948</v>
      </c>
      <c r="AX96" s="89">
        <v>6036.6311422016051</v>
      </c>
      <c r="AY96" s="89">
        <v>6024.4225021222001</v>
      </c>
      <c r="AZ96" s="89">
        <v>6023.1364777954223</v>
      </c>
      <c r="BA96" s="89">
        <v>6032.6347870637701</v>
      </c>
      <c r="BB96" s="89">
        <v>6051.602338215509</v>
      </c>
      <c r="BC96" s="89">
        <v>6079.9860466340142</v>
      </c>
      <c r="BD96" s="89">
        <v>6115.5413829267718</v>
      </c>
      <c r="BE96" s="89">
        <v>6159.0413710787307</v>
      </c>
      <c r="BF96" s="89">
        <v>6209.2455052577625</v>
      </c>
      <c r="BG96" s="89">
        <v>6265.3482660030368</v>
      </c>
      <c r="BH96" s="89">
        <v>6323.0119786695059</v>
      </c>
      <c r="BI96" s="89">
        <v>6383.3321603769418</v>
      </c>
      <c r="BJ96" s="89">
        <v>6446.401256717556</v>
      </c>
      <c r="BK96" s="89">
        <v>6512.9399193906129</v>
      </c>
    </row>
    <row r="97" spans="1:63" ht="12.75" customHeight="1" x14ac:dyDescent="0.4">
      <c r="A97" s="94"/>
      <c r="B97" s="96" t="s">
        <v>54</v>
      </c>
      <c r="C97" s="89" t="s">
        <v>32</v>
      </c>
      <c r="D97" s="89" t="s">
        <v>32</v>
      </c>
      <c r="E97" s="89" t="s">
        <v>32</v>
      </c>
      <c r="F97" s="89" t="s">
        <v>32</v>
      </c>
      <c r="G97" s="89">
        <v>939.41327826116401</v>
      </c>
      <c r="H97" s="89">
        <v>956</v>
      </c>
      <c r="I97" s="89">
        <v>952</v>
      </c>
      <c r="J97" s="89">
        <v>934</v>
      </c>
      <c r="K97" s="89">
        <v>934</v>
      </c>
      <c r="L97" s="89">
        <v>912</v>
      </c>
      <c r="M97" s="89">
        <v>890</v>
      </c>
      <c r="N97" s="89">
        <v>874</v>
      </c>
      <c r="O97" s="89">
        <v>873</v>
      </c>
      <c r="P97" s="89">
        <v>841</v>
      </c>
      <c r="Q97" s="89">
        <v>829</v>
      </c>
      <c r="R97" s="89">
        <v>800</v>
      </c>
      <c r="S97" s="89">
        <v>799</v>
      </c>
      <c r="T97" s="89">
        <v>782</v>
      </c>
      <c r="U97" s="89">
        <v>791</v>
      </c>
      <c r="V97" s="89">
        <v>797</v>
      </c>
      <c r="W97" s="89">
        <v>803</v>
      </c>
      <c r="X97" s="89">
        <v>786</v>
      </c>
      <c r="Y97" s="89">
        <v>821</v>
      </c>
      <c r="Z97" s="89">
        <v>808</v>
      </c>
      <c r="AA97" s="89">
        <v>836</v>
      </c>
      <c r="AB97" s="89">
        <v>839</v>
      </c>
      <c r="AC97" s="89">
        <v>867</v>
      </c>
      <c r="AD97" s="89">
        <v>1059</v>
      </c>
      <c r="AE97" s="89">
        <v>2364</v>
      </c>
      <c r="AF97" s="89">
        <v>2380</v>
      </c>
      <c r="AG97" s="89">
        <v>2461</v>
      </c>
      <c r="AH97" s="89">
        <v>2523</v>
      </c>
      <c r="AI97" s="89">
        <v>2589</v>
      </c>
      <c r="AJ97" s="89">
        <v>2664</v>
      </c>
      <c r="AK97" s="89">
        <v>2769</v>
      </c>
      <c r="AL97" s="89">
        <v>2892</v>
      </c>
      <c r="AM97" s="89">
        <v>3060</v>
      </c>
      <c r="AN97" s="89">
        <v>3528</v>
      </c>
      <c r="AO97" s="89">
        <v>4558</v>
      </c>
      <c r="AP97" s="89">
        <v>6413</v>
      </c>
      <c r="AQ97" s="93">
        <v>7748</v>
      </c>
      <c r="AR97" s="89">
        <v>8230</v>
      </c>
      <c r="AS97" s="89">
        <v>9363.6475678365441</v>
      </c>
      <c r="AT97" s="89">
        <v>10226.557506804016</v>
      </c>
      <c r="AU97" s="89">
        <v>10719.018536278931</v>
      </c>
      <c r="AV97" s="89">
        <v>11078.349437447536</v>
      </c>
      <c r="AW97" s="89">
        <v>11339.16069735935</v>
      </c>
      <c r="AX97" s="89">
        <v>11512.591254771582</v>
      </c>
      <c r="AY97" s="89">
        <v>11624.710165653754</v>
      </c>
      <c r="AZ97" s="89">
        <v>11658.928732059589</v>
      </c>
      <c r="BA97" s="89">
        <v>11698.493749474905</v>
      </c>
      <c r="BB97" s="89">
        <v>11817.919073897572</v>
      </c>
      <c r="BC97" s="89">
        <v>11932.463714323902</v>
      </c>
      <c r="BD97" s="89">
        <v>12039.965523450008</v>
      </c>
      <c r="BE97" s="89">
        <v>12142.63398439642</v>
      </c>
      <c r="BF97" s="89">
        <v>12238.306779590101</v>
      </c>
      <c r="BG97" s="89">
        <v>12330.059174239152</v>
      </c>
      <c r="BH97" s="89">
        <v>12375.457870236649</v>
      </c>
      <c r="BI97" s="89">
        <v>12423.294576823691</v>
      </c>
      <c r="BJ97" s="89">
        <v>12511.53577749836</v>
      </c>
      <c r="BK97" s="89">
        <v>12598.150934246645</v>
      </c>
    </row>
    <row r="98" spans="1:63" ht="12.75" customHeight="1" x14ac:dyDescent="0.4">
      <c r="A98" s="94"/>
      <c r="B98" s="96" t="s">
        <v>58</v>
      </c>
      <c r="C98" s="89" t="s">
        <v>32</v>
      </c>
      <c r="D98" s="89" t="s">
        <v>32</v>
      </c>
      <c r="E98" s="89" t="s">
        <v>32</v>
      </c>
      <c r="F98" s="89" t="s">
        <v>32</v>
      </c>
      <c r="G98" s="89">
        <v>0</v>
      </c>
      <c r="H98" s="89">
        <v>0</v>
      </c>
      <c r="I98" s="89">
        <v>0</v>
      </c>
      <c r="J98" s="89">
        <v>0</v>
      </c>
      <c r="K98" s="89">
        <v>0</v>
      </c>
      <c r="L98" s="89">
        <v>0</v>
      </c>
      <c r="M98" s="89">
        <v>0</v>
      </c>
      <c r="N98" s="89">
        <v>0</v>
      </c>
      <c r="O98" s="89">
        <v>0</v>
      </c>
      <c r="P98" s="89">
        <v>0</v>
      </c>
      <c r="Q98" s="89">
        <v>0</v>
      </c>
      <c r="R98" s="89">
        <v>0</v>
      </c>
      <c r="S98" s="89">
        <v>17</v>
      </c>
      <c r="T98" s="89">
        <v>15</v>
      </c>
      <c r="U98" s="89">
        <v>15</v>
      </c>
      <c r="V98" s="89">
        <v>14</v>
      </c>
      <c r="W98" s="89">
        <v>23</v>
      </c>
      <c r="X98" s="89">
        <v>43</v>
      </c>
      <c r="Y98" s="89">
        <v>49</v>
      </c>
      <c r="Z98" s="89">
        <v>60</v>
      </c>
      <c r="AA98" s="89">
        <v>82</v>
      </c>
      <c r="AB98" s="89">
        <v>78</v>
      </c>
      <c r="AC98" s="89">
        <v>81</v>
      </c>
      <c r="AD98" s="89">
        <v>105</v>
      </c>
      <c r="AE98" s="89">
        <v>291</v>
      </c>
      <c r="AF98" s="89">
        <v>311</v>
      </c>
      <c r="AG98" s="89">
        <v>335</v>
      </c>
      <c r="AH98" s="89">
        <v>357</v>
      </c>
      <c r="AI98" s="89">
        <v>375</v>
      </c>
      <c r="AJ98" s="89">
        <v>396</v>
      </c>
      <c r="AK98" s="89">
        <v>426</v>
      </c>
      <c r="AL98" s="89">
        <v>426</v>
      </c>
      <c r="AM98" s="89">
        <v>458</v>
      </c>
      <c r="AN98" s="89">
        <v>482</v>
      </c>
      <c r="AO98" s="89">
        <v>537</v>
      </c>
      <c r="AP98" s="89">
        <v>619</v>
      </c>
      <c r="AQ98" s="93">
        <v>733</v>
      </c>
      <c r="AR98" s="89">
        <v>800</v>
      </c>
      <c r="AS98" s="89">
        <v>885.50965573028031</v>
      </c>
      <c r="AT98" s="89">
        <v>968.9621493484716</v>
      </c>
      <c r="AU98" s="89">
        <v>1035.7214404752642</v>
      </c>
      <c r="AV98" s="89">
        <v>1092.0034236328627</v>
      </c>
      <c r="AW98" s="89">
        <v>1141.6131619651514</v>
      </c>
      <c r="AX98" s="89">
        <v>1188.2250542656577</v>
      </c>
      <c r="AY98" s="89">
        <v>1232.3852168742267</v>
      </c>
      <c r="AZ98" s="89">
        <v>1274.8296651320259</v>
      </c>
      <c r="BA98" s="89">
        <v>1316.0569247427445</v>
      </c>
      <c r="BB98" s="89">
        <v>1355.9362936398975</v>
      </c>
      <c r="BC98" s="89">
        <v>1394.9596322703544</v>
      </c>
      <c r="BD98" s="89">
        <v>1432.5990903755883</v>
      </c>
      <c r="BE98" s="89">
        <v>1469.8090159992837</v>
      </c>
      <c r="BF98" s="89">
        <v>1505.9462514769125</v>
      </c>
      <c r="BG98" s="89">
        <v>1541.3869311681208</v>
      </c>
      <c r="BH98" s="89">
        <v>1575.7213533713434</v>
      </c>
      <c r="BI98" s="89">
        <v>1609.5366812253549</v>
      </c>
      <c r="BJ98" s="89">
        <v>1641.8327469644919</v>
      </c>
      <c r="BK98" s="89">
        <v>1673.2155074739762</v>
      </c>
    </row>
    <row r="99" spans="1:63" ht="12.75" customHeight="1" x14ac:dyDescent="0.4">
      <c r="A99" s="94"/>
      <c r="B99" s="96" t="s">
        <v>59</v>
      </c>
      <c r="C99" s="96">
        <v>28993</v>
      </c>
      <c r="D99" s="96">
        <v>28211.5</v>
      </c>
      <c r="E99" s="96">
        <v>27430</v>
      </c>
      <c r="F99" s="96">
        <v>28490</v>
      </c>
      <c r="G99" s="96">
        <v>29550</v>
      </c>
      <c r="H99" s="96">
        <v>29662</v>
      </c>
      <c r="I99" s="96">
        <v>28333</v>
      </c>
      <c r="J99" s="96">
        <v>27344</v>
      </c>
      <c r="K99" s="96">
        <v>27164</v>
      </c>
      <c r="L99" s="96">
        <v>26261</v>
      </c>
      <c r="M99" s="96">
        <v>25766</v>
      </c>
      <c r="N99" s="96">
        <v>24978</v>
      </c>
      <c r="O99" s="96">
        <v>24480</v>
      </c>
      <c r="P99" s="96">
        <v>23926</v>
      </c>
      <c r="Q99" s="96">
        <v>23789</v>
      </c>
      <c r="R99" s="96">
        <v>22383</v>
      </c>
      <c r="S99" s="96">
        <v>21662</v>
      </c>
      <c r="T99" s="96">
        <v>21281</v>
      </c>
      <c r="U99" s="96">
        <v>20923</v>
      </c>
      <c r="V99" s="96">
        <v>20492</v>
      </c>
      <c r="W99" s="96">
        <v>20353</v>
      </c>
      <c r="X99" s="96">
        <v>19953</v>
      </c>
      <c r="Y99" s="96">
        <v>19803</v>
      </c>
      <c r="Z99" s="96">
        <v>19742</v>
      </c>
      <c r="AA99" s="96">
        <v>19974</v>
      </c>
      <c r="AB99" s="96">
        <v>20082</v>
      </c>
      <c r="AC99" s="96">
        <v>20383</v>
      </c>
      <c r="AD99" s="96">
        <v>24667</v>
      </c>
      <c r="AE99" s="96">
        <v>51867</v>
      </c>
      <c r="AF99" s="96">
        <v>52643</v>
      </c>
      <c r="AG99" s="96">
        <v>53713</v>
      </c>
      <c r="AH99" s="96">
        <v>54576</v>
      </c>
      <c r="AI99" s="96">
        <v>55968</v>
      </c>
      <c r="AJ99" s="96">
        <v>57683</v>
      </c>
      <c r="AK99" s="96">
        <v>59194</v>
      </c>
      <c r="AL99" s="96">
        <v>61653</v>
      </c>
      <c r="AM99" s="96">
        <v>64606</v>
      </c>
      <c r="AN99" s="96">
        <v>71390</v>
      </c>
      <c r="AO99" s="96">
        <v>86032</v>
      </c>
      <c r="AP99" s="96">
        <v>109077</v>
      </c>
      <c r="AQ99" s="122">
        <v>130372</v>
      </c>
      <c r="AR99" s="96">
        <v>138751</v>
      </c>
      <c r="AS99" s="96">
        <v>155772.26818439818</v>
      </c>
      <c r="AT99" s="96">
        <v>170244.56175454264</v>
      </c>
      <c r="AU99" s="96">
        <v>178924.60940140925</v>
      </c>
      <c r="AV99" s="96">
        <v>185393.90468637727</v>
      </c>
      <c r="AW99" s="96">
        <v>190192.26107579563</v>
      </c>
      <c r="AX99" s="96">
        <v>193381.73446413473</v>
      </c>
      <c r="AY99" s="96">
        <v>195593.76084749089</v>
      </c>
      <c r="AZ99" s="96">
        <v>197553.02691839758</v>
      </c>
      <c r="BA99" s="96">
        <v>199458.49394226965</v>
      </c>
      <c r="BB99" s="96">
        <v>201332.09341780932</v>
      </c>
      <c r="BC99" s="96">
        <v>203204.29788199809</v>
      </c>
      <c r="BD99" s="96">
        <v>205030.18813025128</v>
      </c>
      <c r="BE99" s="96">
        <v>206850.70007915824</v>
      </c>
      <c r="BF99" s="96">
        <v>208635.35364762714</v>
      </c>
      <c r="BG99" s="96">
        <v>210416.50390120794</v>
      </c>
      <c r="BH99" s="96">
        <v>211881.06218625247</v>
      </c>
      <c r="BI99" s="96">
        <v>213359.11305905704</v>
      </c>
      <c r="BJ99" s="96">
        <v>214767.59052831371</v>
      </c>
      <c r="BK99" s="96">
        <v>216236.00645513242</v>
      </c>
    </row>
    <row r="100" spans="1:63" ht="12.75" customHeight="1" x14ac:dyDescent="0.4">
      <c r="A100" s="94"/>
      <c r="B100" s="96" t="s">
        <v>12</v>
      </c>
    </row>
    <row r="101" spans="1:63" ht="12.75" customHeight="1" x14ac:dyDescent="0.4">
      <c r="A101" s="94"/>
    </row>
    <row r="102" spans="1:63" ht="12.75" customHeight="1" x14ac:dyDescent="0.4">
      <c r="A102" s="94"/>
    </row>
    <row r="103" spans="1:63" ht="12.75" customHeight="1" x14ac:dyDescent="0.4">
      <c r="A103" s="94"/>
    </row>
    <row r="104" spans="1:63" ht="12.75" customHeight="1" x14ac:dyDescent="0.4">
      <c r="A104" s="94"/>
    </row>
    <row r="105" spans="1:63" ht="12.75" customHeight="1" x14ac:dyDescent="0.4">
      <c r="A105" s="94"/>
    </row>
    <row r="106" spans="1:63" ht="12.75" customHeight="1" x14ac:dyDescent="0.4">
      <c r="A106" s="94"/>
    </row>
    <row r="107" spans="1:63" ht="12.75" customHeight="1" x14ac:dyDescent="0.4">
      <c r="A107" s="94"/>
    </row>
    <row r="108" spans="1:63" ht="12.75" customHeight="1" x14ac:dyDescent="0.4">
      <c r="A108" s="94"/>
    </row>
    <row r="109" spans="1:63" ht="12.75" customHeight="1" x14ac:dyDescent="0.4">
      <c r="A109" s="94"/>
    </row>
    <row r="110" spans="1:63" ht="12.75" customHeight="1" x14ac:dyDescent="0.4">
      <c r="A110" s="104" t="s">
        <v>84</v>
      </c>
    </row>
    <row r="111" spans="1:63" ht="12.75" customHeight="1" x14ac:dyDescent="0.4">
      <c r="B111" s="96" t="s">
        <v>55</v>
      </c>
      <c r="AE111" s="89">
        <v>4082</v>
      </c>
      <c r="AF111" s="89">
        <v>4431</v>
      </c>
      <c r="AG111" s="89">
        <v>4768</v>
      </c>
      <c r="AH111" s="89">
        <v>5006</v>
      </c>
      <c r="AI111" s="89">
        <v>5475</v>
      </c>
      <c r="AJ111" s="89">
        <v>5963</v>
      </c>
      <c r="AK111" s="89">
        <v>6298</v>
      </c>
      <c r="AL111" s="89">
        <v>6800</v>
      </c>
      <c r="AM111" s="89">
        <v>7337</v>
      </c>
      <c r="AN111" s="89">
        <v>8150</v>
      </c>
      <c r="AO111" s="89">
        <v>9103</v>
      </c>
      <c r="AP111" s="89">
        <v>9852</v>
      </c>
      <c r="AQ111" s="93">
        <v>10614</v>
      </c>
      <c r="AR111" s="89">
        <v>11295</v>
      </c>
      <c r="AS111" s="89">
        <v>12355.843408392053</v>
      </c>
      <c r="AT111" s="89">
        <v>13565.315471563008</v>
      </c>
      <c r="AU111" s="89">
        <v>14844.51461329103</v>
      </c>
      <c r="AV111" s="89">
        <v>16128.607020859434</v>
      </c>
      <c r="AW111" s="89">
        <v>17388.148763985198</v>
      </c>
      <c r="AX111" s="89">
        <v>18591.267451120821</v>
      </c>
      <c r="AY111" s="89">
        <v>19729.372619257596</v>
      </c>
      <c r="AZ111" s="89">
        <v>20797.619630589103</v>
      </c>
      <c r="BA111" s="89">
        <v>21804.5274785808</v>
      </c>
      <c r="BB111" s="89">
        <v>22759.055222221588</v>
      </c>
      <c r="BC111" s="89">
        <v>23666.614974432941</v>
      </c>
      <c r="BD111" s="89">
        <v>24525.949303926409</v>
      </c>
      <c r="BE111" s="89">
        <v>25347.65145679305</v>
      </c>
      <c r="BF111" s="89">
        <v>26137.85904640437</v>
      </c>
      <c r="BG111" s="89">
        <v>26902.805258552446</v>
      </c>
      <c r="BH111" s="89">
        <v>27640.2747760903</v>
      </c>
      <c r="BI111" s="89">
        <v>28355.74964115976</v>
      </c>
      <c r="BJ111" s="89">
        <v>29056.44040042939</v>
      </c>
      <c r="BK111" s="89">
        <v>29746.817479866007</v>
      </c>
    </row>
    <row r="112" spans="1:63" ht="12.75" customHeight="1" x14ac:dyDescent="0.4">
      <c r="A112" s="94"/>
      <c r="B112" s="96" t="s">
        <v>48</v>
      </c>
      <c r="AE112" s="89">
        <v>2098</v>
      </c>
      <c r="AF112" s="89">
        <v>2286</v>
      </c>
      <c r="AG112" s="89">
        <v>2475</v>
      </c>
      <c r="AH112" s="89">
        <v>2656</v>
      </c>
      <c r="AI112" s="89">
        <v>2875</v>
      </c>
      <c r="AJ112" s="89">
        <v>3071</v>
      </c>
      <c r="AK112" s="89">
        <v>3304</v>
      </c>
      <c r="AL112" s="89">
        <v>3588</v>
      </c>
      <c r="AM112" s="89">
        <v>3832</v>
      </c>
      <c r="AN112" s="89">
        <v>4143</v>
      </c>
      <c r="AO112" s="89">
        <v>4638</v>
      </c>
      <c r="AP112" s="89">
        <v>4911</v>
      </c>
      <c r="AQ112" s="93">
        <v>5205</v>
      </c>
      <c r="AR112" s="89">
        <v>5462</v>
      </c>
      <c r="AS112" s="89">
        <v>5939.32447497665</v>
      </c>
      <c r="AT112" s="89">
        <v>6450.4003582057985</v>
      </c>
      <c r="AU112" s="89">
        <v>6984.7960583676595</v>
      </c>
      <c r="AV112" s="89">
        <v>7527.659872481353</v>
      </c>
      <c r="AW112" s="89">
        <v>8072.7388050248155</v>
      </c>
      <c r="AX112" s="89">
        <v>8607.0414327200251</v>
      </c>
      <c r="AY112" s="89">
        <v>9125.6528360438897</v>
      </c>
      <c r="AZ112" s="89">
        <v>9627.1013117656112</v>
      </c>
      <c r="BA112" s="89">
        <v>10111.070487276224</v>
      </c>
      <c r="BB112" s="89">
        <v>10571.927764542696</v>
      </c>
      <c r="BC112" s="89">
        <v>11011.757735703128</v>
      </c>
      <c r="BD112" s="89">
        <v>11434.761410540084</v>
      </c>
      <c r="BE112" s="89">
        <v>11843.341074639122</v>
      </c>
      <c r="BF112" s="89">
        <v>12238.886120474934</v>
      </c>
      <c r="BG112" s="89">
        <v>12621.745175558137</v>
      </c>
      <c r="BH112" s="89">
        <v>12992.113707364942</v>
      </c>
      <c r="BI112" s="89">
        <v>13352.026544788077</v>
      </c>
      <c r="BJ112" s="89">
        <v>13690.670015902606</v>
      </c>
      <c r="BK112" s="89">
        <v>14020.105138318086</v>
      </c>
    </row>
    <row r="113" spans="1:63" ht="12.75" customHeight="1" x14ac:dyDescent="0.4">
      <c r="A113" s="94"/>
      <c r="B113" s="96" t="s">
        <v>49</v>
      </c>
      <c r="AE113" s="89">
        <v>6006</v>
      </c>
      <c r="AF113" s="89">
        <v>6623</v>
      </c>
      <c r="AG113" s="89">
        <v>7073</v>
      </c>
      <c r="AH113" s="89">
        <v>7408</v>
      </c>
      <c r="AI113" s="89">
        <v>8015</v>
      </c>
      <c r="AJ113" s="89">
        <v>8670</v>
      </c>
      <c r="AK113" s="89">
        <v>9308</v>
      </c>
      <c r="AL113" s="89">
        <v>10000</v>
      </c>
      <c r="AM113" s="89">
        <v>10769</v>
      </c>
      <c r="AN113" s="89">
        <v>11914</v>
      </c>
      <c r="AO113" s="89">
        <v>13589</v>
      </c>
      <c r="AP113" s="89">
        <v>14772</v>
      </c>
      <c r="AQ113" s="93">
        <v>16016</v>
      </c>
      <c r="AR113" s="89">
        <v>17464</v>
      </c>
      <c r="AS113" s="89">
        <v>18829.998799129324</v>
      </c>
      <c r="AT113" s="89">
        <v>20396.885624771094</v>
      </c>
      <c r="AU113" s="89">
        <v>22049.636367564985</v>
      </c>
      <c r="AV113" s="89">
        <v>23748.669718842782</v>
      </c>
      <c r="AW113" s="89">
        <v>25397.907792201626</v>
      </c>
      <c r="AX113" s="89">
        <v>26923.414569561301</v>
      </c>
      <c r="AY113" s="89">
        <v>28370.475991573763</v>
      </c>
      <c r="AZ113" s="89">
        <v>29787.392880213349</v>
      </c>
      <c r="BA113" s="89">
        <v>31124.795481144181</v>
      </c>
      <c r="BB113" s="89">
        <v>32361.815277556481</v>
      </c>
      <c r="BC113" s="89">
        <v>33530.579599504199</v>
      </c>
      <c r="BD113" s="89">
        <v>34685.126802774364</v>
      </c>
      <c r="BE113" s="89">
        <v>35781.084540120653</v>
      </c>
      <c r="BF113" s="89">
        <v>36871.888543679866</v>
      </c>
      <c r="BG113" s="89">
        <v>37919.553604576526</v>
      </c>
      <c r="BH113" s="89">
        <v>38832.02376068812</v>
      </c>
      <c r="BI113" s="89">
        <v>39710.042548462035</v>
      </c>
      <c r="BJ113" s="89">
        <v>40576.34850309098</v>
      </c>
      <c r="BK113" s="89">
        <v>41421.574301174551</v>
      </c>
    </row>
    <row r="114" spans="1:63" ht="12.75" customHeight="1" x14ac:dyDescent="0.4">
      <c r="A114" s="94"/>
      <c r="B114" s="96" t="s">
        <v>50</v>
      </c>
      <c r="AE114" s="89">
        <v>1042</v>
      </c>
      <c r="AF114" s="89">
        <v>1160</v>
      </c>
      <c r="AG114" s="89">
        <v>1264</v>
      </c>
      <c r="AH114" s="89">
        <v>1335</v>
      </c>
      <c r="AI114" s="89">
        <v>1408</v>
      </c>
      <c r="AJ114" s="89">
        <v>1487</v>
      </c>
      <c r="AK114" s="89">
        <v>1576</v>
      </c>
      <c r="AL114" s="89">
        <v>1717</v>
      </c>
      <c r="AM114" s="89">
        <v>1860</v>
      </c>
      <c r="AN114" s="89">
        <v>1999</v>
      </c>
      <c r="AO114" s="89">
        <v>2316</v>
      </c>
      <c r="AP114" s="89">
        <v>2516</v>
      </c>
      <c r="AQ114" s="93">
        <v>2748</v>
      </c>
      <c r="AR114" s="89">
        <v>2951</v>
      </c>
      <c r="AS114" s="89">
        <v>3147.0882769997856</v>
      </c>
      <c r="AT114" s="89">
        <v>3355.1073386540629</v>
      </c>
      <c r="AU114" s="89">
        <v>3563.7555465688019</v>
      </c>
      <c r="AV114" s="89">
        <v>3815.055308077815</v>
      </c>
      <c r="AW114" s="89">
        <v>4069.0962628059428</v>
      </c>
      <c r="AX114" s="89">
        <v>4279.486785941489</v>
      </c>
      <c r="AY114" s="89">
        <v>4476.8555770818411</v>
      </c>
      <c r="AZ114" s="89">
        <v>4668.9587346650951</v>
      </c>
      <c r="BA114" s="89">
        <v>4844.6145482856764</v>
      </c>
      <c r="BB114" s="89">
        <v>5022.5689401388881</v>
      </c>
      <c r="BC114" s="89">
        <v>5195.6702156160782</v>
      </c>
      <c r="BD114" s="89">
        <v>5367.835486971303</v>
      </c>
      <c r="BE114" s="89">
        <v>5533.162798957318</v>
      </c>
      <c r="BF114" s="89">
        <v>5703.0693599163287</v>
      </c>
      <c r="BG114" s="89">
        <v>5868.9699441499988</v>
      </c>
      <c r="BH114" s="89">
        <v>6034.5233069735423</v>
      </c>
      <c r="BI114" s="89">
        <v>6196.1402062288516</v>
      </c>
      <c r="BJ114" s="89">
        <v>6354.5795656604178</v>
      </c>
      <c r="BK114" s="89">
        <v>6509.7864862903834</v>
      </c>
    </row>
    <row r="115" spans="1:63" ht="12.75" customHeight="1" x14ac:dyDescent="0.4">
      <c r="A115" s="94"/>
      <c r="B115" s="96" t="s">
        <v>51</v>
      </c>
      <c r="AE115" s="89">
        <v>1669</v>
      </c>
      <c r="AF115" s="89">
        <v>1781</v>
      </c>
      <c r="AG115" s="89">
        <v>1861</v>
      </c>
      <c r="AH115" s="89">
        <v>2010</v>
      </c>
      <c r="AI115" s="89">
        <v>2091</v>
      </c>
      <c r="AJ115" s="89">
        <v>2155</v>
      </c>
      <c r="AK115" s="89">
        <v>2246</v>
      </c>
      <c r="AL115" s="89">
        <v>2380</v>
      </c>
      <c r="AM115" s="89">
        <v>2515</v>
      </c>
      <c r="AN115" s="89">
        <v>2767</v>
      </c>
      <c r="AO115" s="89">
        <v>3086</v>
      </c>
      <c r="AP115" s="89">
        <v>3304</v>
      </c>
      <c r="AQ115" s="93">
        <v>3609</v>
      </c>
      <c r="AR115" s="89">
        <v>3915</v>
      </c>
      <c r="AS115" s="89">
        <v>4222.4041002919148</v>
      </c>
      <c r="AT115" s="89">
        <v>4553.698708924996</v>
      </c>
      <c r="AU115" s="89">
        <v>4889.8324711609412</v>
      </c>
      <c r="AV115" s="89">
        <v>5228.7151183190554</v>
      </c>
      <c r="AW115" s="89">
        <v>5564.9671928775406</v>
      </c>
      <c r="AX115" s="89">
        <v>5888.236148218426</v>
      </c>
      <c r="AY115" s="89">
        <v>6198.213337055734</v>
      </c>
      <c r="AZ115" s="89">
        <v>6497.3733914007835</v>
      </c>
      <c r="BA115" s="89">
        <v>6787.0796119517681</v>
      </c>
      <c r="BB115" s="89">
        <v>7067.9154071379753</v>
      </c>
      <c r="BC115" s="89">
        <v>7339.2766667826845</v>
      </c>
      <c r="BD115" s="89">
        <v>7600.4508250843828</v>
      </c>
      <c r="BE115" s="89">
        <v>7852.9040778547114</v>
      </c>
      <c r="BF115" s="89">
        <v>8090.4685779891352</v>
      </c>
      <c r="BG115" s="89">
        <v>8321.6144561454912</v>
      </c>
      <c r="BH115" s="89">
        <v>8555.6211571189688</v>
      </c>
      <c r="BI115" s="89">
        <v>8785.155919782299</v>
      </c>
      <c r="BJ115" s="89">
        <v>9001.7124422579964</v>
      </c>
      <c r="BK115" s="89">
        <v>9213.2270243611001</v>
      </c>
    </row>
    <row r="116" spans="1:63" ht="12.75" customHeight="1" x14ac:dyDescent="0.4">
      <c r="A116" s="94"/>
      <c r="B116" s="96" t="s">
        <v>52</v>
      </c>
      <c r="AE116" s="89">
        <v>312</v>
      </c>
      <c r="AF116" s="89">
        <v>335</v>
      </c>
      <c r="AG116" s="89">
        <v>364</v>
      </c>
      <c r="AH116" s="89">
        <v>392</v>
      </c>
      <c r="AI116" s="89">
        <v>421</v>
      </c>
      <c r="AJ116" s="89">
        <v>459</v>
      </c>
      <c r="AK116" s="89">
        <v>492</v>
      </c>
      <c r="AL116" s="89">
        <v>529</v>
      </c>
      <c r="AM116" s="89">
        <v>588</v>
      </c>
      <c r="AN116" s="89">
        <v>631</v>
      </c>
      <c r="AO116" s="89">
        <v>718</v>
      </c>
      <c r="AP116" s="89">
        <v>771</v>
      </c>
      <c r="AQ116" s="93">
        <v>849</v>
      </c>
      <c r="AR116" s="89">
        <v>908</v>
      </c>
      <c r="AS116" s="89">
        <v>965.37083730657878</v>
      </c>
      <c r="AT116" s="89">
        <v>1026.4593817841985</v>
      </c>
      <c r="AU116" s="89">
        <v>1091.0885891193498</v>
      </c>
      <c r="AV116" s="89">
        <v>1159.0843175150387</v>
      </c>
      <c r="AW116" s="89">
        <v>1229.4524787843286</v>
      </c>
      <c r="AX116" s="89">
        <v>1299.6896289347687</v>
      </c>
      <c r="AY116" s="89">
        <v>1370.3022308197296</v>
      </c>
      <c r="AZ116" s="89">
        <v>1440.5544197439135</v>
      </c>
      <c r="BA116" s="89">
        <v>1510.2259371354387</v>
      </c>
      <c r="BB116" s="89">
        <v>1580.3646279716729</v>
      </c>
      <c r="BC116" s="89">
        <v>1650.622900467853</v>
      </c>
      <c r="BD116" s="89">
        <v>1719.5740137253663</v>
      </c>
      <c r="BE116" s="89">
        <v>1787.863804008671</v>
      </c>
      <c r="BF116" s="89">
        <v>1855.9997063001126</v>
      </c>
      <c r="BG116" s="89">
        <v>1924.3533780016558</v>
      </c>
      <c r="BH116" s="89">
        <v>1991.8917236019795</v>
      </c>
      <c r="BI116" s="89">
        <v>2058.9676565351206</v>
      </c>
      <c r="BJ116" s="89">
        <v>2122.6834555166497</v>
      </c>
      <c r="BK116" s="89">
        <v>2183.9852075736876</v>
      </c>
    </row>
    <row r="117" spans="1:63" ht="12.75" customHeight="1" x14ac:dyDescent="0.4">
      <c r="A117" s="94"/>
      <c r="B117" s="96" t="s">
        <v>53</v>
      </c>
      <c r="AE117" s="89">
        <v>716</v>
      </c>
      <c r="AF117" s="89">
        <v>749</v>
      </c>
      <c r="AG117" s="89">
        <v>798</v>
      </c>
      <c r="AH117" s="89">
        <v>868</v>
      </c>
      <c r="AI117" s="89">
        <v>932</v>
      </c>
      <c r="AJ117" s="89">
        <v>980</v>
      </c>
      <c r="AK117" s="89">
        <v>1038</v>
      </c>
      <c r="AL117" s="89">
        <v>1100</v>
      </c>
      <c r="AM117" s="89">
        <v>1149</v>
      </c>
      <c r="AN117" s="89">
        <v>1272</v>
      </c>
      <c r="AO117" s="89">
        <v>1478</v>
      </c>
      <c r="AP117" s="89">
        <v>1587</v>
      </c>
      <c r="AQ117" s="93">
        <v>1751</v>
      </c>
      <c r="AR117" s="89">
        <v>1950</v>
      </c>
      <c r="AS117" s="89">
        <v>2140.4891923304926</v>
      </c>
      <c r="AT117" s="89">
        <v>2333.0791377573159</v>
      </c>
      <c r="AU117" s="89">
        <v>2515.1244765513402</v>
      </c>
      <c r="AV117" s="89">
        <v>2688.8577886717794</v>
      </c>
      <c r="AW117" s="89">
        <v>2854.3477685954649</v>
      </c>
      <c r="AX117" s="89">
        <v>3007.9806697072158</v>
      </c>
      <c r="AY117" s="89">
        <v>3147.88982128514</v>
      </c>
      <c r="AZ117" s="89">
        <v>3275.7817760872695</v>
      </c>
      <c r="BA117" s="89">
        <v>3394.6329516941246</v>
      </c>
      <c r="BB117" s="89">
        <v>3506.1558712963674</v>
      </c>
      <c r="BC117" s="89">
        <v>3611.3922492488746</v>
      </c>
      <c r="BD117" s="89">
        <v>3712.1370731994134</v>
      </c>
      <c r="BE117" s="89">
        <v>3809.7058617314588</v>
      </c>
      <c r="BF117" s="89">
        <v>3905.1205496976736</v>
      </c>
      <c r="BG117" s="89">
        <v>3999.2710710606543</v>
      </c>
      <c r="BH117" s="89">
        <v>4090.2519495458573</v>
      </c>
      <c r="BI117" s="89">
        <v>4178.8517672067101</v>
      </c>
      <c r="BJ117" s="89">
        <v>4265.5014051245626</v>
      </c>
      <c r="BK117" s="89">
        <v>4350.4914598880432</v>
      </c>
    </row>
    <row r="118" spans="1:63" ht="12.75" customHeight="1" x14ac:dyDescent="0.4">
      <c r="A118" s="94"/>
      <c r="B118" s="96" t="s">
        <v>54</v>
      </c>
      <c r="AE118" s="89">
        <v>714</v>
      </c>
      <c r="AF118" s="89">
        <v>760</v>
      </c>
      <c r="AG118" s="89">
        <v>824</v>
      </c>
      <c r="AH118" s="89">
        <v>852</v>
      </c>
      <c r="AI118" s="89">
        <v>953</v>
      </c>
      <c r="AJ118" s="89">
        <v>1028</v>
      </c>
      <c r="AK118" s="89">
        <v>1126</v>
      </c>
      <c r="AL118" s="89">
        <v>1225</v>
      </c>
      <c r="AM118" s="89">
        <v>1319</v>
      </c>
      <c r="AN118" s="89">
        <v>1455</v>
      </c>
      <c r="AO118" s="89">
        <v>1658</v>
      </c>
      <c r="AP118" s="89">
        <v>1810</v>
      </c>
      <c r="AQ118" s="93">
        <v>2044</v>
      </c>
      <c r="AR118" s="89">
        <v>2194</v>
      </c>
      <c r="AS118" s="89">
        <v>2392.7057576006209</v>
      </c>
      <c r="AT118" s="89">
        <v>2606.9767655453343</v>
      </c>
      <c r="AU118" s="89">
        <v>2827.720669600521</v>
      </c>
      <c r="AV118" s="89">
        <v>3051.9369824237556</v>
      </c>
      <c r="AW118" s="89">
        <v>3276.8654860612078</v>
      </c>
      <c r="AX118" s="89">
        <v>3496.2679439437757</v>
      </c>
      <c r="AY118" s="89">
        <v>3709.5454498475524</v>
      </c>
      <c r="AZ118" s="89">
        <v>3895.2309718054512</v>
      </c>
      <c r="BA118" s="89">
        <v>4075.4497266549406</v>
      </c>
      <c r="BB118" s="89">
        <v>4271.8812967509593</v>
      </c>
      <c r="BC118" s="89">
        <v>4459.7171345386187</v>
      </c>
      <c r="BD118" s="89">
        <v>4643.8052475334198</v>
      </c>
      <c r="BE118" s="89">
        <v>4822.8654826865395</v>
      </c>
      <c r="BF118" s="89">
        <v>4995.7107497437064</v>
      </c>
      <c r="BG118" s="89">
        <v>5163.2297023755018</v>
      </c>
      <c r="BH118" s="89">
        <v>5312.128747499889</v>
      </c>
      <c r="BI118" s="89">
        <v>5455.7581195441644</v>
      </c>
      <c r="BJ118" s="89">
        <v>5606.4250503848471</v>
      </c>
      <c r="BK118" s="89">
        <v>5752.342877411782</v>
      </c>
    </row>
    <row r="119" spans="1:63" ht="12.75" customHeight="1" x14ac:dyDescent="0.4">
      <c r="A119" s="94"/>
      <c r="B119" s="96" t="s">
        <v>58</v>
      </c>
      <c r="AE119" s="89">
        <v>93</v>
      </c>
      <c r="AF119" s="89">
        <v>112</v>
      </c>
      <c r="AG119" s="89">
        <v>134</v>
      </c>
      <c r="AH119" s="89">
        <v>153</v>
      </c>
      <c r="AI119" s="89">
        <v>167</v>
      </c>
      <c r="AJ119" s="89">
        <v>184</v>
      </c>
      <c r="AK119" s="89">
        <v>208</v>
      </c>
      <c r="AL119" s="89">
        <v>215</v>
      </c>
      <c r="AM119" s="89">
        <v>243</v>
      </c>
      <c r="AN119" s="89">
        <v>266</v>
      </c>
      <c r="AO119" s="89">
        <v>289</v>
      </c>
      <c r="AP119" s="89">
        <v>299</v>
      </c>
      <c r="AQ119" s="93">
        <v>333</v>
      </c>
      <c r="AR119" s="89">
        <v>360</v>
      </c>
      <c r="AS119" s="89">
        <v>379.32296152437937</v>
      </c>
      <c r="AT119" s="89">
        <v>400.60839790939264</v>
      </c>
      <c r="AU119" s="89">
        <v>424.27205580306435</v>
      </c>
      <c r="AV119" s="89">
        <v>447.27348707998652</v>
      </c>
      <c r="AW119" s="89">
        <v>469.73613426191633</v>
      </c>
      <c r="AX119" s="89">
        <v>492.97890891208897</v>
      </c>
      <c r="AY119" s="89">
        <v>516.91933739899105</v>
      </c>
      <c r="AZ119" s="89">
        <v>542.04867430240188</v>
      </c>
      <c r="BA119" s="89">
        <v>567.7747679782766</v>
      </c>
      <c r="BB119" s="89">
        <v>593.32701433727004</v>
      </c>
      <c r="BC119" s="89">
        <v>619.15999088340902</v>
      </c>
      <c r="BD119" s="89">
        <v>645.44516460868158</v>
      </c>
      <c r="BE119" s="89">
        <v>671.96636592347284</v>
      </c>
      <c r="BF119" s="89">
        <v>697.45743668529747</v>
      </c>
      <c r="BG119" s="89">
        <v>722.18723209380778</v>
      </c>
      <c r="BH119" s="89">
        <v>746.78452737299676</v>
      </c>
      <c r="BI119" s="89">
        <v>771.06307720951452</v>
      </c>
      <c r="BJ119" s="89">
        <v>794.8175751965457</v>
      </c>
      <c r="BK119" s="89">
        <v>818.26140643164365</v>
      </c>
    </row>
    <row r="120" spans="1:63" ht="12.75" customHeight="1" x14ac:dyDescent="0.4">
      <c r="A120" s="94"/>
      <c r="B120" s="96" t="s">
        <v>59</v>
      </c>
      <c r="K120" s="315"/>
      <c r="M120" s="315"/>
      <c r="O120" s="315"/>
      <c r="Q120" s="315"/>
      <c r="S120" s="315"/>
      <c r="U120" s="315"/>
      <c r="W120" s="315"/>
      <c r="Y120" s="315"/>
      <c r="AA120" s="315"/>
      <c r="AC120" s="315"/>
      <c r="AE120" s="96">
        <v>16732</v>
      </c>
      <c r="AF120" s="96">
        <v>18237</v>
      </c>
      <c r="AG120" s="96">
        <v>19561</v>
      </c>
      <c r="AH120" s="96">
        <v>20680</v>
      </c>
      <c r="AI120" s="96">
        <v>22337</v>
      </c>
      <c r="AJ120" s="96">
        <v>23997</v>
      </c>
      <c r="AK120" s="96">
        <v>25596</v>
      </c>
      <c r="AL120" s="96">
        <v>27554</v>
      </c>
      <c r="AM120" s="96">
        <v>29612</v>
      </c>
      <c r="AN120" s="96">
        <v>32597</v>
      </c>
      <c r="AO120" s="96">
        <v>36875</v>
      </c>
      <c r="AP120" s="96">
        <v>39822</v>
      </c>
      <c r="AQ120" s="122">
        <v>43169</v>
      </c>
      <c r="AR120" s="96">
        <v>46499</v>
      </c>
      <c r="AS120" s="96">
        <v>50372.547808552823</v>
      </c>
      <c r="AT120" s="96">
        <v>54688.531185116633</v>
      </c>
      <c r="AU120" s="96">
        <v>59190.740848026224</v>
      </c>
      <c r="AV120" s="96">
        <v>63795.859614270448</v>
      </c>
      <c r="AW120" s="96">
        <v>68323.260684597699</v>
      </c>
      <c r="AX120" s="96">
        <v>72586.363539059836</v>
      </c>
      <c r="AY120" s="96">
        <v>76645.227200364534</v>
      </c>
      <c r="AZ120" s="96">
        <v>80532.061790571955</v>
      </c>
      <c r="BA120" s="96">
        <v>84220.170990700804</v>
      </c>
      <c r="BB120" s="96">
        <v>87735.011421955147</v>
      </c>
      <c r="BC120" s="96">
        <v>91084.791467177318</v>
      </c>
      <c r="BD120" s="96">
        <v>94335.085328361994</v>
      </c>
      <c r="BE120" s="96">
        <v>97450.545462714348</v>
      </c>
      <c r="BF120" s="96">
        <v>100496.46009089155</v>
      </c>
      <c r="BG120" s="96">
        <v>103443.72982251532</v>
      </c>
      <c r="BH120" s="96">
        <v>106195.61365625706</v>
      </c>
      <c r="BI120" s="96">
        <v>108863.75548091701</v>
      </c>
      <c r="BJ120" s="96">
        <v>111469.17841356245</v>
      </c>
      <c r="BK120" s="96">
        <v>114016.5913813126</v>
      </c>
    </row>
    <row r="121" spans="1:63" ht="12.75" customHeight="1" x14ac:dyDescent="0.4">
      <c r="A121" s="94"/>
      <c r="B121" s="96" t="s">
        <v>12</v>
      </c>
    </row>
    <row r="122" spans="1:63" ht="12.75" customHeight="1" x14ac:dyDescent="0.4">
      <c r="A122" s="94"/>
    </row>
    <row r="123" spans="1:63" ht="12.75" customHeight="1" x14ac:dyDescent="0.4">
      <c r="A123" s="94"/>
    </row>
    <row r="124" spans="1:63" ht="12.75" customHeight="1" x14ac:dyDescent="0.4">
      <c r="A124" s="94"/>
    </row>
    <row r="125" spans="1:63" ht="12.75" customHeight="1" x14ac:dyDescent="0.4">
      <c r="A125" s="94"/>
    </row>
    <row r="126" spans="1:63" ht="12.75" customHeight="1" x14ac:dyDescent="0.4">
      <c r="A126" s="94"/>
    </row>
    <row r="127" spans="1:63" ht="12.75" customHeight="1" x14ac:dyDescent="0.4">
      <c r="A127" s="94"/>
    </row>
    <row r="128" spans="1:63" ht="12.75" customHeight="1" x14ac:dyDescent="0.4">
      <c r="A128" s="94"/>
    </row>
    <row r="129" spans="1:63" ht="12.75" customHeight="1" x14ac:dyDescent="0.4">
      <c r="A129" s="94"/>
    </row>
    <row r="130" spans="1:63" ht="12.75" customHeight="1" x14ac:dyDescent="0.4">
      <c r="A130" s="94"/>
    </row>
    <row r="131" spans="1:63" ht="12.75" customHeight="1" x14ac:dyDescent="0.4">
      <c r="A131" s="104" t="s">
        <v>85</v>
      </c>
    </row>
    <row r="132" spans="1:63" ht="12.75" customHeight="1" x14ac:dyDescent="0.4">
      <c r="B132" s="96" t="s">
        <v>55</v>
      </c>
      <c r="AE132" s="89">
        <v>12010</v>
      </c>
      <c r="AF132" s="89">
        <v>12085</v>
      </c>
      <c r="AG132" s="89">
        <v>12118</v>
      </c>
      <c r="AH132" s="89">
        <v>12152</v>
      </c>
      <c r="AI132" s="89">
        <v>12231</v>
      </c>
      <c r="AJ132" s="89">
        <v>12303</v>
      </c>
      <c r="AK132" s="89">
        <v>12321</v>
      </c>
      <c r="AL132" s="89">
        <v>12375</v>
      </c>
      <c r="AM132" s="89">
        <v>12428</v>
      </c>
      <c r="AN132" s="89">
        <v>12528</v>
      </c>
      <c r="AO132" s="89">
        <v>12670</v>
      </c>
      <c r="AP132" s="89">
        <v>12843</v>
      </c>
      <c r="AQ132" s="93">
        <v>13015</v>
      </c>
      <c r="AR132" s="89">
        <v>13152</v>
      </c>
      <c r="AS132" s="89">
        <v>13308.480308221482</v>
      </c>
      <c r="AT132" s="89">
        <v>13495.045581392278</v>
      </c>
      <c r="AU132" s="89">
        <v>13704.454175790839</v>
      </c>
      <c r="AV132" s="89">
        <v>13928.39287758325</v>
      </c>
      <c r="AW132" s="89">
        <v>14166.205053644522</v>
      </c>
      <c r="AX132" s="89">
        <v>14400.654885945878</v>
      </c>
      <c r="AY132" s="89">
        <v>14636.974954501236</v>
      </c>
      <c r="AZ132" s="89">
        <v>14864.785154896577</v>
      </c>
      <c r="BA132" s="89">
        <v>15092.443189319081</v>
      </c>
      <c r="BB132" s="89">
        <v>15309.068072138334</v>
      </c>
      <c r="BC132" s="89">
        <v>15522.913834465962</v>
      </c>
      <c r="BD132" s="89">
        <v>15722.98551202588</v>
      </c>
      <c r="BE132" s="89">
        <v>15919.942607328123</v>
      </c>
      <c r="BF132" s="89">
        <v>16100.697197000369</v>
      </c>
      <c r="BG132" s="89">
        <v>16277.998129484793</v>
      </c>
      <c r="BH132" s="89">
        <v>16437.935202488687</v>
      </c>
      <c r="BI132" s="89">
        <v>16593.739630666372</v>
      </c>
      <c r="BJ132" s="89">
        <v>16731.903908227025</v>
      </c>
      <c r="BK132" s="89">
        <v>16868.399762754911</v>
      </c>
    </row>
    <row r="133" spans="1:63" ht="12.75" customHeight="1" x14ac:dyDescent="0.4">
      <c r="A133" s="94"/>
      <c r="B133" s="96" t="s">
        <v>48</v>
      </c>
      <c r="AE133" s="89">
        <v>7191</v>
      </c>
      <c r="AF133" s="89">
        <v>7239</v>
      </c>
      <c r="AG133" s="89">
        <v>7262</v>
      </c>
      <c r="AH133" s="89">
        <v>7290</v>
      </c>
      <c r="AI133" s="89">
        <v>7371</v>
      </c>
      <c r="AJ133" s="89">
        <v>7437</v>
      </c>
      <c r="AK133" s="89">
        <v>7502</v>
      </c>
      <c r="AL133" s="89">
        <v>7566</v>
      </c>
      <c r="AM133" s="89">
        <v>7628</v>
      </c>
      <c r="AN133" s="89">
        <v>7708</v>
      </c>
      <c r="AO133" s="89">
        <v>7872</v>
      </c>
      <c r="AP133" s="89">
        <v>7999</v>
      </c>
      <c r="AQ133" s="93">
        <v>8142</v>
      </c>
      <c r="AR133" s="89">
        <v>8204</v>
      </c>
      <c r="AS133" s="89">
        <v>8336.9540494752</v>
      </c>
      <c r="AT133" s="89">
        <v>8504.4846283361403</v>
      </c>
      <c r="AU133" s="89">
        <v>8679.5373337631463</v>
      </c>
      <c r="AV133" s="89">
        <v>8857.2033754326094</v>
      </c>
      <c r="AW133" s="89">
        <v>9037.1076466169379</v>
      </c>
      <c r="AX133" s="89">
        <v>9208.6261292552535</v>
      </c>
      <c r="AY133" s="89">
        <v>9373.7673078857897</v>
      </c>
      <c r="AZ133" s="89">
        <v>9531.1697089824847</v>
      </c>
      <c r="BA133" s="89">
        <v>9687.0904946417268</v>
      </c>
      <c r="BB133" s="89">
        <v>9833.6978816363771</v>
      </c>
      <c r="BC133" s="89">
        <v>9976.7690545621772</v>
      </c>
      <c r="BD133" s="89">
        <v>10109.908814442768</v>
      </c>
      <c r="BE133" s="89">
        <v>10239.264859554054</v>
      </c>
      <c r="BF133" s="89">
        <v>10360.40660544702</v>
      </c>
      <c r="BG133" s="89">
        <v>10480.597972021043</v>
      </c>
      <c r="BH133" s="89">
        <v>10590.780180298136</v>
      </c>
      <c r="BI133" s="89">
        <v>10699.027069512478</v>
      </c>
      <c r="BJ133" s="89">
        <v>10797.296903534687</v>
      </c>
      <c r="BK133" s="89">
        <v>10895.445808661507</v>
      </c>
    </row>
    <row r="134" spans="1:63" ht="12.75" customHeight="1" x14ac:dyDescent="0.4">
      <c r="A134" s="94"/>
      <c r="B134" s="96" t="s">
        <v>49</v>
      </c>
      <c r="AE134" s="89">
        <v>16342</v>
      </c>
      <c r="AF134" s="89">
        <v>16437</v>
      </c>
      <c r="AG134" s="89">
        <v>16506</v>
      </c>
      <c r="AH134" s="89">
        <v>16600</v>
      </c>
      <c r="AI134" s="89">
        <v>16752</v>
      </c>
      <c r="AJ134" s="89">
        <v>16943</v>
      </c>
      <c r="AK134" s="89">
        <v>17107</v>
      </c>
      <c r="AL134" s="89">
        <v>17254</v>
      </c>
      <c r="AM134" s="89">
        <v>17377</v>
      </c>
      <c r="AN134" s="89">
        <v>17741</v>
      </c>
      <c r="AO134" s="89">
        <v>18169</v>
      </c>
      <c r="AP134" s="89">
        <v>18630</v>
      </c>
      <c r="AQ134" s="93">
        <v>19109</v>
      </c>
      <c r="AR134" s="89">
        <v>19460</v>
      </c>
      <c r="AS134" s="89">
        <v>19833.363759032109</v>
      </c>
      <c r="AT134" s="89">
        <v>20266.505601034212</v>
      </c>
      <c r="AU134" s="89">
        <v>20739.449081789193</v>
      </c>
      <c r="AV134" s="89">
        <v>21224.649068394807</v>
      </c>
      <c r="AW134" s="89">
        <v>21721.587296610436</v>
      </c>
      <c r="AX134" s="89">
        <v>22209.819998610212</v>
      </c>
      <c r="AY134" s="89">
        <v>22692.680658426074</v>
      </c>
      <c r="AZ134" s="89">
        <v>23155.643379499106</v>
      </c>
      <c r="BA134" s="89">
        <v>23605.161159607662</v>
      </c>
      <c r="BB134" s="89">
        <v>24031.429221257727</v>
      </c>
      <c r="BC134" s="89">
        <v>24447.106412043096</v>
      </c>
      <c r="BD134" s="89">
        <v>24834.68167405924</v>
      </c>
      <c r="BE134" s="89">
        <v>25208.941624210958</v>
      </c>
      <c r="BF134" s="89">
        <v>25552.979773765775</v>
      </c>
      <c r="BG134" s="89">
        <v>25883.658423920297</v>
      </c>
      <c r="BH134" s="89">
        <v>26185.660455647201</v>
      </c>
      <c r="BI134" s="89">
        <v>26476.493812332414</v>
      </c>
      <c r="BJ134" s="89">
        <v>26739.382516905076</v>
      </c>
      <c r="BK134" s="89">
        <v>26993.396171203378</v>
      </c>
    </row>
    <row r="135" spans="1:63" ht="12.75" customHeight="1" x14ac:dyDescent="0.4">
      <c r="A135" s="94"/>
      <c r="B135" s="96" t="s">
        <v>50</v>
      </c>
      <c r="AE135" s="89">
        <v>3291</v>
      </c>
      <c r="AF135" s="89">
        <v>3326</v>
      </c>
      <c r="AG135" s="89">
        <v>3341</v>
      </c>
      <c r="AH135" s="89">
        <v>3356</v>
      </c>
      <c r="AI135" s="89">
        <v>3391</v>
      </c>
      <c r="AJ135" s="89">
        <v>3403</v>
      </c>
      <c r="AK135" s="89">
        <v>3413</v>
      </c>
      <c r="AL135" s="89">
        <v>3418</v>
      </c>
      <c r="AM135" s="89">
        <v>3441</v>
      </c>
      <c r="AN135" s="89">
        <v>3459</v>
      </c>
      <c r="AO135" s="89">
        <v>3520</v>
      </c>
      <c r="AP135" s="89">
        <v>3617</v>
      </c>
      <c r="AQ135" s="93">
        <v>3680</v>
      </c>
      <c r="AR135" s="89">
        <v>3747</v>
      </c>
      <c r="AS135" s="89">
        <v>3797.1630834571206</v>
      </c>
      <c r="AT135" s="89">
        <v>3857.0277189184808</v>
      </c>
      <c r="AU135" s="89">
        <v>3921.5246250187583</v>
      </c>
      <c r="AV135" s="89">
        <v>3987.7124097589249</v>
      </c>
      <c r="AW135" s="89">
        <v>4055.5671360290644</v>
      </c>
      <c r="AX135" s="89">
        <v>4123.6207726543817</v>
      </c>
      <c r="AY135" s="89">
        <v>4192.1946284916412</v>
      </c>
      <c r="AZ135" s="89">
        <v>4257.7432228152038</v>
      </c>
      <c r="BA135" s="89">
        <v>4321.8749445713656</v>
      </c>
      <c r="BB135" s="89">
        <v>4382.0105954065702</v>
      </c>
      <c r="BC135" s="89">
        <v>4440.9658400211265</v>
      </c>
      <c r="BD135" s="89">
        <v>4498.6143730613949</v>
      </c>
      <c r="BE135" s="89">
        <v>4557.1112651484937</v>
      </c>
      <c r="BF135" s="89">
        <v>4612.6435543079479</v>
      </c>
      <c r="BG135" s="89">
        <v>4668.3261325918374</v>
      </c>
      <c r="BH135" s="89">
        <v>4721.5759256079718</v>
      </c>
      <c r="BI135" s="89">
        <v>4774.97332136362</v>
      </c>
      <c r="BJ135" s="89">
        <v>4823.3040806968083</v>
      </c>
      <c r="BK135" s="89">
        <v>4870.1471393552629</v>
      </c>
    </row>
    <row r="136" spans="1:63" ht="12.75" customHeight="1" x14ac:dyDescent="0.4">
      <c r="A136" s="94"/>
      <c r="B136" s="96" t="s">
        <v>51</v>
      </c>
      <c r="AE136" s="89">
        <v>5680</v>
      </c>
      <c r="AF136" s="89">
        <v>5733</v>
      </c>
      <c r="AG136" s="89">
        <v>5740</v>
      </c>
      <c r="AH136" s="89">
        <v>5766</v>
      </c>
      <c r="AI136" s="89">
        <v>5800</v>
      </c>
      <c r="AJ136" s="89">
        <v>5805</v>
      </c>
      <c r="AK136" s="89">
        <v>5781</v>
      </c>
      <c r="AL136" s="89">
        <v>5795</v>
      </c>
      <c r="AM136" s="89">
        <v>5792</v>
      </c>
      <c r="AN136" s="89">
        <v>5871</v>
      </c>
      <c r="AO136" s="89">
        <v>5963</v>
      </c>
      <c r="AP136" s="89">
        <v>6078</v>
      </c>
      <c r="AQ136" s="93">
        <v>6196</v>
      </c>
      <c r="AR136" s="89">
        <v>6299</v>
      </c>
      <c r="AS136" s="89">
        <v>6391.8280878907599</v>
      </c>
      <c r="AT136" s="89">
        <v>6504.9276650153242</v>
      </c>
      <c r="AU136" s="89">
        <v>6626.0342258252522</v>
      </c>
      <c r="AV136" s="89">
        <v>6744.2527702168609</v>
      </c>
      <c r="AW136" s="89">
        <v>6861.6931025345739</v>
      </c>
      <c r="AX136" s="89">
        <v>6980.5706700390647</v>
      </c>
      <c r="AY136" s="89">
        <v>7102.5314078984193</v>
      </c>
      <c r="AZ136" s="89">
        <v>7219.608655176401</v>
      </c>
      <c r="BA136" s="89">
        <v>7333.748335852757</v>
      </c>
      <c r="BB136" s="89">
        <v>7441.1529162879788</v>
      </c>
      <c r="BC136" s="89">
        <v>7545.2613609796672</v>
      </c>
      <c r="BD136" s="89">
        <v>7643.1453187713832</v>
      </c>
      <c r="BE136" s="89">
        <v>7738.9771180607895</v>
      </c>
      <c r="BF136" s="89">
        <v>7829.078744210673</v>
      </c>
      <c r="BG136" s="89">
        <v>7918.334428497008</v>
      </c>
      <c r="BH136" s="89">
        <v>8001.5706215506862</v>
      </c>
      <c r="BI136" s="89">
        <v>8082.8250947520628</v>
      </c>
      <c r="BJ136" s="89">
        <v>8155.1519903349472</v>
      </c>
      <c r="BK136" s="89">
        <v>8224.8815569369617</v>
      </c>
    </row>
    <row r="137" spans="1:63" ht="12.75" customHeight="1" x14ac:dyDescent="0.4">
      <c r="A137" s="94"/>
      <c r="B137" s="96" t="s">
        <v>52</v>
      </c>
      <c r="AE137" s="89">
        <v>1622</v>
      </c>
      <c r="AF137" s="89">
        <v>1627</v>
      </c>
      <c r="AG137" s="89">
        <v>1638</v>
      </c>
      <c r="AH137" s="89">
        <v>1653</v>
      </c>
      <c r="AI137" s="89">
        <v>1671</v>
      </c>
      <c r="AJ137" s="89">
        <v>1690</v>
      </c>
      <c r="AK137" s="89">
        <v>1696</v>
      </c>
      <c r="AL137" s="89">
        <v>1704</v>
      </c>
      <c r="AM137" s="89">
        <v>1711</v>
      </c>
      <c r="AN137" s="89">
        <v>1732</v>
      </c>
      <c r="AO137" s="89">
        <v>1771</v>
      </c>
      <c r="AP137" s="89">
        <v>1799</v>
      </c>
      <c r="AQ137" s="93">
        <v>1846</v>
      </c>
      <c r="AR137" s="89">
        <v>1878</v>
      </c>
      <c r="AS137" s="89">
        <v>1892.5501027056403</v>
      </c>
      <c r="AT137" s="89">
        <v>1907.7907939947859</v>
      </c>
      <c r="AU137" s="89">
        <v>1922.2231924626542</v>
      </c>
      <c r="AV137" s="89">
        <v>1936.8620311654468</v>
      </c>
      <c r="AW137" s="89">
        <v>1952.0109481240322</v>
      </c>
      <c r="AX137" s="89">
        <v>1964.1546837535057</v>
      </c>
      <c r="AY137" s="89">
        <v>1974.7073193190301</v>
      </c>
      <c r="AZ137" s="89">
        <v>1985.5819232891456</v>
      </c>
      <c r="BA137" s="89">
        <v>1997.2153648811757</v>
      </c>
      <c r="BB137" s="89">
        <v>2006.5707324837711</v>
      </c>
      <c r="BC137" s="89">
        <v>2015.0164441065078</v>
      </c>
      <c r="BD137" s="89">
        <v>2022.8827945384048</v>
      </c>
      <c r="BE137" s="89">
        <v>2031.0710039471212</v>
      </c>
      <c r="BF137" s="89">
        <v>2038.8493263134562</v>
      </c>
      <c r="BG137" s="89">
        <v>2047.4976790849937</v>
      </c>
      <c r="BH137" s="89">
        <v>2055.4228619425644</v>
      </c>
      <c r="BI137" s="89">
        <v>2063.5755092294453</v>
      </c>
      <c r="BJ137" s="89">
        <v>2070.4735245572992</v>
      </c>
      <c r="BK137" s="89">
        <v>2077.4642820476433</v>
      </c>
    </row>
    <row r="138" spans="1:63" ht="12.75" customHeight="1" x14ac:dyDescent="0.4">
      <c r="A138" s="94"/>
      <c r="B138" s="96" t="s">
        <v>53</v>
      </c>
      <c r="AE138" s="89">
        <v>1192</v>
      </c>
      <c r="AF138" s="89">
        <v>1188</v>
      </c>
      <c r="AG138" s="89">
        <v>1182</v>
      </c>
      <c r="AH138" s="89">
        <v>1174</v>
      </c>
      <c r="AI138" s="89">
        <v>1183</v>
      </c>
      <c r="AJ138" s="89">
        <v>1185</v>
      </c>
      <c r="AK138" s="89">
        <v>1174</v>
      </c>
      <c r="AL138" s="89">
        <v>1163</v>
      </c>
      <c r="AM138" s="89">
        <v>1151</v>
      </c>
      <c r="AN138" s="89">
        <v>1138</v>
      </c>
      <c r="AO138" s="89">
        <v>1117</v>
      </c>
      <c r="AP138" s="89">
        <v>1089</v>
      </c>
      <c r="AQ138" s="93">
        <v>1093</v>
      </c>
      <c r="AR138" s="89">
        <v>1091</v>
      </c>
      <c r="AS138" s="89">
        <v>1099.4239338029665</v>
      </c>
      <c r="AT138" s="89">
        <v>1107.4566114685294</v>
      </c>
      <c r="AU138" s="89">
        <v>1114.2467449601359</v>
      </c>
      <c r="AV138" s="89">
        <v>1123.9530286821835</v>
      </c>
      <c r="AW138" s="89">
        <v>1136.0510693237811</v>
      </c>
      <c r="AX138" s="89">
        <v>1147.9382428707022</v>
      </c>
      <c r="AY138" s="89">
        <v>1159.6506563580988</v>
      </c>
      <c r="AZ138" s="89">
        <v>1172.1213849273397</v>
      </c>
      <c r="BA138" s="89">
        <v>1185.2938437309299</v>
      </c>
      <c r="BB138" s="89">
        <v>1197.239683345628</v>
      </c>
      <c r="BC138" s="89">
        <v>1208.7983350396187</v>
      </c>
      <c r="BD138" s="89">
        <v>1220.4518577972844</v>
      </c>
      <c r="BE138" s="89">
        <v>1232.353843003418</v>
      </c>
      <c r="BF138" s="89">
        <v>1243.0050480955158</v>
      </c>
      <c r="BG138" s="89">
        <v>1252.6342058465921</v>
      </c>
      <c r="BH138" s="89">
        <v>1261.436234345643</v>
      </c>
      <c r="BI138" s="89">
        <v>1270.0988643731871</v>
      </c>
      <c r="BJ138" s="89">
        <v>1277.6596457745243</v>
      </c>
      <c r="BK138" s="89">
        <v>1284.6856977239195</v>
      </c>
    </row>
    <row r="139" spans="1:63" ht="12.75" customHeight="1" x14ac:dyDescent="0.4">
      <c r="A139" s="94"/>
      <c r="B139" s="96" t="s">
        <v>54</v>
      </c>
      <c r="AE139" s="89">
        <v>2492</v>
      </c>
      <c r="AF139" s="89">
        <v>2512</v>
      </c>
      <c r="AG139" s="89">
        <v>2533</v>
      </c>
      <c r="AH139" s="89">
        <v>2533</v>
      </c>
      <c r="AI139" s="89">
        <v>2539</v>
      </c>
      <c r="AJ139" s="89">
        <v>2542</v>
      </c>
      <c r="AK139" s="89">
        <v>2550</v>
      </c>
      <c r="AL139" s="89">
        <v>2557</v>
      </c>
      <c r="AM139" s="89">
        <v>2556</v>
      </c>
      <c r="AN139" s="89">
        <v>2599</v>
      </c>
      <c r="AO139" s="89">
        <v>2642</v>
      </c>
      <c r="AP139" s="89">
        <v>2670</v>
      </c>
      <c r="AQ139" s="93">
        <v>2742</v>
      </c>
      <c r="AR139" s="89">
        <v>2753</v>
      </c>
      <c r="AS139" s="89">
        <v>2788.2489242025872</v>
      </c>
      <c r="AT139" s="89">
        <v>2831.6705344801912</v>
      </c>
      <c r="AU139" s="89">
        <v>2878.5226764041845</v>
      </c>
      <c r="AV139" s="89">
        <v>2925.8289911755246</v>
      </c>
      <c r="AW139" s="89">
        <v>2974.2982851633046</v>
      </c>
      <c r="AX139" s="89">
        <v>3021.8283139163414</v>
      </c>
      <c r="AY139" s="89">
        <v>3069.352778147399</v>
      </c>
      <c r="AZ139" s="89">
        <v>3113.9802376820808</v>
      </c>
      <c r="BA139" s="89">
        <v>3156.9452056374012</v>
      </c>
      <c r="BB139" s="89">
        <v>3199.5519490671436</v>
      </c>
      <c r="BC139" s="89">
        <v>3242.7032011455808</v>
      </c>
      <c r="BD139" s="89">
        <v>3282.594768643306</v>
      </c>
      <c r="BE139" s="89">
        <v>3321.0209052169303</v>
      </c>
      <c r="BF139" s="89">
        <v>3356.2241418059389</v>
      </c>
      <c r="BG139" s="89">
        <v>3389.952155315696</v>
      </c>
      <c r="BH139" s="89">
        <v>3421.0870566366002</v>
      </c>
      <c r="BI139" s="89">
        <v>3451.622162688077</v>
      </c>
      <c r="BJ139" s="89">
        <v>3480.9172756034795</v>
      </c>
      <c r="BK139" s="89">
        <v>3510.3141075583026</v>
      </c>
    </row>
    <row r="140" spans="1:63" ht="12.75" customHeight="1" x14ac:dyDescent="0.4">
      <c r="A140" s="94"/>
      <c r="B140" s="96" t="s">
        <v>58</v>
      </c>
      <c r="AE140" s="89">
        <v>403</v>
      </c>
      <c r="AF140" s="89">
        <v>420</v>
      </c>
      <c r="AG140" s="89">
        <v>437</v>
      </c>
      <c r="AH140" s="89">
        <v>453</v>
      </c>
      <c r="AI140" s="89">
        <v>450</v>
      </c>
      <c r="AJ140" s="89">
        <v>470</v>
      </c>
      <c r="AK140" s="89">
        <v>475</v>
      </c>
      <c r="AL140" s="89">
        <v>489</v>
      </c>
      <c r="AM140" s="89">
        <v>504</v>
      </c>
      <c r="AN140" s="89">
        <v>513</v>
      </c>
      <c r="AO140" s="89">
        <v>518</v>
      </c>
      <c r="AP140" s="89">
        <v>521</v>
      </c>
      <c r="AQ140" s="93">
        <v>518</v>
      </c>
      <c r="AR140" s="89">
        <v>530</v>
      </c>
      <c r="AS140" s="89">
        <v>540.58459584121647</v>
      </c>
      <c r="AT140" s="89">
        <v>549.44606028056262</v>
      </c>
      <c r="AU140" s="89">
        <v>557.41872780393351</v>
      </c>
      <c r="AV140" s="89">
        <v>564.55542691369726</v>
      </c>
      <c r="AW140" s="89">
        <v>571.18478195778243</v>
      </c>
      <c r="AX140" s="89">
        <v>578.81870241317279</v>
      </c>
      <c r="AY140" s="89">
        <v>587.65463287790647</v>
      </c>
      <c r="AZ140" s="89">
        <v>596.47897376939295</v>
      </c>
      <c r="BA140" s="89">
        <v>605.39699331677218</v>
      </c>
      <c r="BB140" s="89">
        <v>614.0681589237123</v>
      </c>
      <c r="BC140" s="89">
        <v>622.60834298329769</v>
      </c>
      <c r="BD140" s="89">
        <v>630.95236226225961</v>
      </c>
      <c r="BE140" s="89">
        <v>639.31080732759938</v>
      </c>
      <c r="BF140" s="89">
        <v>647.50639414897</v>
      </c>
      <c r="BG140" s="89">
        <v>655.86941318476113</v>
      </c>
      <c r="BH140" s="89">
        <v>664.16142238915631</v>
      </c>
      <c r="BI140" s="89">
        <v>672.73402630819169</v>
      </c>
      <c r="BJ140" s="89">
        <v>680.75130834580807</v>
      </c>
      <c r="BK140" s="89">
        <v>688.25240293553327</v>
      </c>
    </row>
    <row r="141" spans="1:63" ht="12.75" customHeight="1" x14ac:dyDescent="0.4">
      <c r="A141" s="94"/>
      <c r="B141" s="96" t="s">
        <v>59</v>
      </c>
      <c r="K141" s="315"/>
      <c r="M141" s="315"/>
      <c r="O141" s="315"/>
      <c r="Q141" s="315"/>
      <c r="S141" s="315"/>
      <c r="U141" s="315"/>
      <c r="W141" s="315"/>
      <c r="Y141" s="315"/>
      <c r="AA141" s="315"/>
      <c r="AC141" s="315"/>
      <c r="AE141" s="96">
        <v>50223</v>
      </c>
      <c r="AF141" s="96">
        <v>50567</v>
      </c>
      <c r="AG141" s="96">
        <v>50757</v>
      </c>
      <c r="AH141" s="96">
        <v>50977</v>
      </c>
      <c r="AI141" s="96">
        <v>51388</v>
      </c>
      <c r="AJ141" s="96">
        <v>51778</v>
      </c>
      <c r="AK141" s="96">
        <v>52019</v>
      </c>
      <c r="AL141" s="96">
        <v>52321</v>
      </c>
      <c r="AM141" s="96">
        <v>52588</v>
      </c>
      <c r="AN141" s="96">
        <v>53289</v>
      </c>
      <c r="AO141" s="96">
        <v>54242</v>
      </c>
      <c r="AP141" s="96">
        <v>55246</v>
      </c>
      <c r="AQ141" s="122">
        <v>56341</v>
      </c>
      <c r="AR141" s="96">
        <v>57114</v>
      </c>
      <c r="AS141" s="96">
        <v>57988.596844629101</v>
      </c>
      <c r="AT141" s="96">
        <v>59024.355194921009</v>
      </c>
      <c r="AU141" s="96">
        <v>60143.410783817111</v>
      </c>
      <c r="AV141" s="96">
        <v>61293.409979322292</v>
      </c>
      <c r="AW141" s="96">
        <v>62475.70532000361</v>
      </c>
      <c r="AX141" s="96">
        <v>63636.032399457457</v>
      </c>
      <c r="AY141" s="96">
        <v>64789.514343906434</v>
      </c>
      <c r="AZ141" s="96">
        <v>65897.112641038053</v>
      </c>
      <c r="BA141" s="96">
        <v>66985.16953155848</v>
      </c>
      <c r="BB141" s="96">
        <v>68014.789210547067</v>
      </c>
      <c r="BC141" s="96">
        <v>69022.142825346702</v>
      </c>
      <c r="BD141" s="96">
        <v>69966.217475601123</v>
      </c>
      <c r="BE141" s="96">
        <v>70887.994033796975</v>
      </c>
      <c r="BF141" s="96">
        <v>71741.39078509617</v>
      </c>
      <c r="BG141" s="96">
        <v>72574.868539947143</v>
      </c>
      <c r="BH141" s="96">
        <v>73339.629960905979</v>
      </c>
      <c r="BI141" s="96">
        <v>74085.089491225241</v>
      </c>
      <c r="BJ141" s="96">
        <v>74756.841153978632</v>
      </c>
      <c r="BK141" s="96">
        <v>75412.986929176506</v>
      </c>
    </row>
    <row r="142" spans="1:63" ht="12.75" customHeight="1" x14ac:dyDescent="0.4">
      <c r="A142" s="94"/>
      <c r="B142" s="96" t="s">
        <v>12</v>
      </c>
    </row>
    <row r="143" spans="1:63" ht="12.75" customHeight="1" x14ac:dyDescent="0.4">
      <c r="A143" s="94"/>
      <c r="H143"/>
      <c r="I143"/>
      <c r="J143"/>
      <c r="K143"/>
      <c r="L143"/>
      <c r="M143"/>
      <c r="N143"/>
      <c r="O143"/>
      <c r="P143"/>
      <c r="Q143"/>
      <c r="R143"/>
      <c r="S143"/>
      <c r="T143"/>
      <c r="U143"/>
      <c r="V143"/>
      <c r="W143"/>
      <c r="X143"/>
      <c r="Y143"/>
      <c r="Z143"/>
      <c r="AA143"/>
      <c r="AB143"/>
      <c r="AC143"/>
      <c r="AD143"/>
      <c r="AE143"/>
      <c r="AF143"/>
      <c r="AG143"/>
    </row>
    <row r="144" spans="1:63" ht="12.75" customHeight="1" x14ac:dyDescent="0.4">
      <c r="A144" s="94"/>
      <c r="H144"/>
      <c r="I144"/>
      <c r="J144"/>
      <c r="K144"/>
      <c r="L144"/>
      <c r="M144"/>
      <c r="N144"/>
      <c r="O144"/>
      <c r="P144"/>
      <c r="Q144"/>
      <c r="R144"/>
      <c r="S144"/>
      <c r="T144"/>
      <c r="U144"/>
      <c r="V144"/>
      <c r="W144"/>
      <c r="X144"/>
      <c r="Y144"/>
      <c r="Z144"/>
      <c r="AA144"/>
      <c r="AB144"/>
      <c r="AC144"/>
      <c r="AD144"/>
      <c r="AE144"/>
      <c r="AF144"/>
      <c r="AG144"/>
    </row>
    <row r="145" spans="1:63" ht="12.75" customHeight="1" x14ac:dyDescent="0.4">
      <c r="A145" s="94"/>
      <c r="H145"/>
      <c r="I145"/>
      <c r="J145"/>
      <c r="K145"/>
      <c r="L145"/>
      <c r="M145"/>
      <c r="N145"/>
      <c r="O145"/>
      <c r="P145"/>
      <c r="Q145"/>
      <c r="R145"/>
      <c r="S145"/>
      <c r="T145"/>
      <c r="U145"/>
      <c r="V145"/>
      <c r="W145"/>
      <c r="X145"/>
      <c r="Y145"/>
      <c r="Z145"/>
      <c r="AA145"/>
      <c r="AB145"/>
      <c r="AC145"/>
      <c r="AD145"/>
      <c r="AE145"/>
      <c r="AF145"/>
      <c r="AG145"/>
    </row>
    <row r="146" spans="1:63" ht="12.75" customHeight="1" x14ac:dyDescent="0.4">
      <c r="A146" s="94"/>
      <c r="H146"/>
      <c r="I146"/>
      <c r="J146"/>
      <c r="K146"/>
      <c r="L146"/>
      <c r="M146"/>
      <c r="N146"/>
      <c r="O146"/>
      <c r="P146"/>
      <c r="Q146"/>
      <c r="R146"/>
      <c r="S146"/>
      <c r="T146"/>
      <c r="U146"/>
      <c r="V146"/>
      <c r="W146"/>
      <c r="X146"/>
      <c r="Y146"/>
      <c r="Z146"/>
      <c r="AA146"/>
      <c r="AB146"/>
      <c r="AC146"/>
      <c r="AD146"/>
      <c r="AE146"/>
      <c r="AF146"/>
      <c r="AG146"/>
    </row>
    <row r="147" spans="1:63" ht="12.75" customHeight="1" x14ac:dyDescent="0.4">
      <c r="A147" s="94"/>
      <c r="H147"/>
      <c r="I147"/>
      <c r="J147"/>
      <c r="K147"/>
      <c r="L147"/>
      <c r="M147"/>
      <c r="N147"/>
      <c r="O147"/>
      <c r="P147"/>
      <c r="Q147"/>
      <c r="R147"/>
      <c r="S147"/>
      <c r="T147"/>
      <c r="U147"/>
      <c r="V147"/>
      <c r="W147"/>
      <c r="X147"/>
      <c r="Y147"/>
      <c r="Z147"/>
      <c r="AA147"/>
      <c r="AB147"/>
      <c r="AC147"/>
      <c r="AD147"/>
      <c r="AE147"/>
      <c r="AF147"/>
      <c r="AG147"/>
    </row>
    <row r="148" spans="1:63" ht="12.75" customHeight="1" x14ac:dyDescent="0.4">
      <c r="A148" s="94"/>
      <c r="H148"/>
      <c r="I148"/>
      <c r="J148"/>
      <c r="K148"/>
      <c r="L148"/>
      <c r="M148"/>
      <c r="N148"/>
      <c r="O148"/>
      <c r="P148"/>
      <c r="Q148"/>
      <c r="R148"/>
      <c r="S148"/>
      <c r="T148"/>
      <c r="U148"/>
      <c r="V148"/>
      <c r="W148"/>
      <c r="X148"/>
      <c r="Y148"/>
      <c r="Z148"/>
      <c r="AA148"/>
      <c r="AB148"/>
      <c r="AC148"/>
      <c r="AD148"/>
      <c r="AE148"/>
      <c r="AF148"/>
      <c r="AG148"/>
    </row>
    <row r="149" spans="1:63" ht="12.75" customHeight="1" x14ac:dyDescent="0.4">
      <c r="A149" s="94"/>
      <c r="H149"/>
      <c r="I149"/>
      <c r="J149"/>
      <c r="K149"/>
      <c r="L149"/>
      <c r="M149"/>
      <c r="N149"/>
      <c r="O149"/>
      <c r="P149"/>
      <c r="Q149"/>
      <c r="R149"/>
      <c r="S149"/>
      <c r="T149"/>
      <c r="U149"/>
      <c r="V149"/>
      <c r="W149"/>
      <c r="X149"/>
      <c r="Y149"/>
      <c r="Z149"/>
      <c r="AA149"/>
      <c r="AB149"/>
      <c r="AC149"/>
      <c r="AD149"/>
      <c r="AE149"/>
      <c r="AF149"/>
      <c r="AG149"/>
    </row>
    <row r="150" spans="1:63" ht="12.75" customHeight="1" x14ac:dyDescent="0.4">
      <c r="A150" s="94"/>
      <c r="H150"/>
      <c r="I150"/>
      <c r="J150"/>
      <c r="K150"/>
      <c r="L150"/>
      <c r="M150"/>
      <c r="N150"/>
      <c r="O150"/>
      <c r="P150"/>
      <c r="Q150"/>
      <c r="R150"/>
      <c r="S150"/>
      <c r="T150"/>
      <c r="U150"/>
      <c r="V150"/>
      <c r="W150"/>
      <c r="X150"/>
      <c r="Y150"/>
      <c r="Z150"/>
      <c r="AA150"/>
      <c r="AB150"/>
      <c r="AC150"/>
      <c r="AD150"/>
      <c r="AE150"/>
      <c r="AF150"/>
      <c r="AG150"/>
    </row>
    <row r="151" spans="1:63" ht="12.75" customHeight="1" x14ac:dyDescent="0.4">
      <c r="H151"/>
      <c r="I151"/>
      <c r="J151"/>
      <c r="K151"/>
      <c r="L151"/>
      <c r="M151"/>
      <c r="N151"/>
      <c r="O151"/>
      <c r="P151"/>
      <c r="Q151"/>
      <c r="R151"/>
      <c r="S151"/>
      <c r="T151"/>
      <c r="U151"/>
      <c r="V151"/>
      <c r="W151"/>
      <c r="X151"/>
      <c r="Y151"/>
      <c r="Z151"/>
      <c r="AA151"/>
      <c r="AB151"/>
      <c r="AC151"/>
      <c r="AD151"/>
      <c r="AE151"/>
      <c r="AF151"/>
      <c r="AG151"/>
    </row>
    <row r="152" spans="1:63" ht="12.75" customHeight="1" x14ac:dyDescent="0.4">
      <c r="A152" s="104"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4">
      <c r="B153" s="96" t="s">
        <v>55</v>
      </c>
      <c r="C153" s="89" t="s">
        <v>32</v>
      </c>
      <c r="D153" s="89" t="s">
        <v>32</v>
      </c>
      <c r="E153" s="89" t="s">
        <v>32</v>
      </c>
      <c r="F153" s="89" t="s">
        <v>32</v>
      </c>
      <c r="G153" s="89">
        <v>82503.390429036328</v>
      </c>
      <c r="H153" s="89">
        <v>80928</v>
      </c>
      <c r="I153" s="89">
        <v>79050</v>
      </c>
      <c r="J153" s="89">
        <v>76994</v>
      </c>
      <c r="K153" s="89">
        <v>74996</v>
      </c>
      <c r="L153" s="89">
        <v>72843</v>
      </c>
      <c r="M153" s="89">
        <v>71010</v>
      </c>
      <c r="N153" s="89">
        <v>68814</v>
      </c>
      <c r="O153" s="89">
        <v>67032</v>
      </c>
      <c r="P153" s="89">
        <v>64970</v>
      </c>
      <c r="Q153" s="89">
        <v>63244</v>
      </c>
      <c r="R153" s="89">
        <v>61159</v>
      </c>
      <c r="S153" s="89">
        <v>59375</v>
      </c>
      <c r="T153" s="89">
        <v>57396</v>
      </c>
      <c r="U153" s="89">
        <v>55817</v>
      </c>
      <c r="V153" s="89">
        <v>54090</v>
      </c>
      <c r="W153" s="89">
        <v>52564</v>
      </c>
      <c r="X153" s="89">
        <v>50827</v>
      </c>
      <c r="Y153" s="89">
        <v>49155</v>
      </c>
      <c r="Z153" s="89">
        <v>47532</v>
      </c>
      <c r="AA153" s="89">
        <v>45973</v>
      </c>
      <c r="AB153" s="89">
        <v>44621</v>
      </c>
      <c r="AC153" s="89">
        <v>43416</v>
      </c>
      <c r="AD153" s="89">
        <v>42995</v>
      </c>
      <c r="AE153" s="89">
        <v>48939</v>
      </c>
      <c r="AF153" s="89">
        <v>47842</v>
      </c>
      <c r="AG153" s="89">
        <v>46945</v>
      </c>
      <c r="AH153" s="89">
        <v>45969</v>
      </c>
      <c r="AI153" s="89">
        <v>45298</v>
      </c>
      <c r="AJ153" s="89">
        <v>44649</v>
      </c>
      <c r="AK153" s="89">
        <v>44113</v>
      </c>
      <c r="AL153" s="89">
        <v>43697</v>
      </c>
      <c r="AM153" s="89">
        <v>43645</v>
      </c>
      <c r="AN153" s="89">
        <v>44537</v>
      </c>
      <c r="AO153" s="89">
        <v>47186</v>
      </c>
      <c r="AP153" s="89">
        <v>52705</v>
      </c>
      <c r="AQ153" s="93">
        <v>57915</v>
      </c>
      <c r="AR153" s="89">
        <v>59589</v>
      </c>
      <c r="AS153" s="89">
        <v>63503.255808969887</v>
      </c>
      <c r="AT153" s="89">
        <v>66794.568100800752</v>
      </c>
      <c r="AU153" s="89">
        <v>68638.110698711025</v>
      </c>
      <c r="AV153" s="89">
        <v>69853.144340111423</v>
      </c>
      <c r="AW153" s="89">
        <v>70696.327390217266</v>
      </c>
      <c r="AX153" s="89">
        <v>71171.506465007653</v>
      </c>
      <c r="AY153" s="89">
        <v>71424.397452995065</v>
      </c>
      <c r="AZ153" s="89">
        <v>71597.229091294677</v>
      </c>
      <c r="BA153" s="89">
        <v>71792.275542571704</v>
      </c>
      <c r="BB153" s="89">
        <v>71947.074573282182</v>
      </c>
      <c r="BC153" s="89">
        <v>72135.317157327896</v>
      </c>
      <c r="BD153" s="89">
        <v>72290.042560511822</v>
      </c>
      <c r="BE153" s="89">
        <v>72484.330146964508</v>
      </c>
      <c r="BF153" s="89">
        <v>72643.335218452296</v>
      </c>
      <c r="BG153" s="89">
        <v>72832.943192299237</v>
      </c>
      <c r="BH153" s="89">
        <v>72979.569901391878</v>
      </c>
      <c r="BI153" s="89">
        <v>73147.177251568952</v>
      </c>
      <c r="BJ153" s="89">
        <v>73276.189197508837</v>
      </c>
      <c r="BK153" s="89">
        <v>73441.336149494338</v>
      </c>
    </row>
    <row r="154" spans="1:63" ht="12.75" customHeight="1" x14ac:dyDescent="0.4">
      <c r="B154" s="96" t="s">
        <v>48</v>
      </c>
      <c r="C154" s="89" t="s">
        <v>32</v>
      </c>
      <c r="D154" s="89" t="s">
        <v>32</v>
      </c>
      <c r="E154" s="89" t="s">
        <v>32</v>
      </c>
      <c r="F154" s="89" t="s">
        <v>32</v>
      </c>
      <c r="G154" s="89">
        <v>54427.648029033633</v>
      </c>
      <c r="H154" s="89">
        <v>53366</v>
      </c>
      <c r="I154" s="89">
        <v>52052</v>
      </c>
      <c r="J154" s="89">
        <v>50571</v>
      </c>
      <c r="K154" s="89">
        <v>49281</v>
      </c>
      <c r="L154" s="89">
        <v>48064</v>
      </c>
      <c r="M154" s="89">
        <v>46820</v>
      </c>
      <c r="N154" s="89">
        <v>45473</v>
      </c>
      <c r="O154" s="89">
        <v>44306</v>
      </c>
      <c r="P154" s="89">
        <v>42934</v>
      </c>
      <c r="Q154" s="89">
        <v>41739</v>
      </c>
      <c r="R154" s="89">
        <v>40552</v>
      </c>
      <c r="S154" s="89">
        <v>39287</v>
      </c>
      <c r="T154" s="89">
        <v>38093</v>
      </c>
      <c r="U154" s="89">
        <v>36995</v>
      </c>
      <c r="V154" s="89">
        <v>35887</v>
      </c>
      <c r="W154" s="89">
        <v>34844</v>
      </c>
      <c r="X154" s="89">
        <v>33683</v>
      </c>
      <c r="Y154" s="89">
        <v>32526</v>
      </c>
      <c r="Z154" s="89">
        <v>31498</v>
      </c>
      <c r="AA154" s="89">
        <v>30498</v>
      </c>
      <c r="AB154" s="89">
        <v>29623</v>
      </c>
      <c r="AC154" s="89">
        <v>28825</v>
      </c>
      <c r="AD154" s="89">
        <v>28509</v>
      </c>
      <c r="AE154" s="89">
        <v>31151</v>
      </c>
      <c r="AF154" s="89">
        <v>30362</v>
      </c>
      <c r="AG154" s="89">
        <v>29726</v>
      </c>
      <c r="AH154" s="89">
        <v>29096</v>
      </c>
      <c r="AI154" s="89">
        <v>28595</v>
      </c>
      <c r="AJ154" s="89">
        <v>28048</v>
      </c>
      <c r="AK154" s="89">
        <v>27760</v>
      </c>
      <c r="AL154" s="89">
        <v>27446</v>
      </c>
      <c r="AM154" s="89">
        <v>27225</v>
      </c>
      <c r="AN154" s="89">
        <v>27586</v>
      </c>
      <c r="AO154" s="89">
        <v>29287</v>
      </c>
      <c r="AP154" s="89">
        <v>32067</v>
      </c>
      <c r="AQ154" s="93">
        <v>34701</v>
      </c>
      <c r="AR154" s="89">
        <v>35422</v>
      </c>
      <c r="AS154" s="89">
        <v>37609.080322619942</v>
      </c>
      <c r="AT154" s="89">
        <v>39384.9410034389</v>
      </c>
      <c r="AU154" s="89">
        <v>40419.67169958965</v>
      </c>
      <c r="AV154" s="89">
        <v>41132.549659785975</v>
      </c>
      <c r="AW154" s="89">
        <v>41643.088948393779</v>
      </c>
      <c r="AX154" s="89">
        <v>41955.818574900739</v>
      </c>
      <c r="AY154" s="89">
        <v>42160.289470964985</v>
      </c>
      <c r="AZ154" s="89">
        <v>42327.635569219601</v>
      </c>
      <c r="BA154" s="89">
        <v>42513.741216177208</v>
      </c>
      <c r="BB154" s="89">
        <v>42663.293590932866</v>
      </c>
      <c r="BC154" s="89">
        <v>42820.534007649214</v>
      </c>
      <c r="BD154" s="89">
        <v>42945.532350840476</v>
      </c>
      <c r="BE154" s="89">
        <v>43082.54491702719</v>
      </c>
      <c r="BF154" s="89">
        <v>43187.321697453845</v>
      </c>
      <c r="BG154" s="89">
        <v>43296.622919206602</v>
      </c>
      <c r="BH154" s="89">
        <v>43365.939951301487</v>
      </c>
      <c r="BI154" s="89">
        <v>43440.75749986124</v>
      </c>
      <c r="BJ154" s="89">
        <v>43454.207476834345</v>
      </c>
      <c r="BK154" s="89">
        <v>43485.047026579625</v>
      </c>
    </row>
    <row r="155" spans="1:63" ht="12.75" customHeight="1" x14ac:dyDescent="0.4">
      <c r="B155" s="96" t="s">
        <v>49</v>
      </c>
      <c r="C155" s="89" t="s">
        <v>32</v>
      </c>
      <c r="D155" s="89" t="s">
        <v>32</v>
      </c>
      <c r="E155" s="89" t="s">
        <v>32</v>
      </c>
      <c r="F155" s="89" t="s">
        <v>32</v>
      </c>
      <c r="G155" s="89">
        <v>56957.416622691235</v>
      </c>
      <c r="H155" s="89">
        <v>56735</v>
      </c>
      <c r="I155" s="89">
        <v>56164</v>
      </c>
      <c r="J155" s="89">
        <v>55385</v>
      </c>
      <c r="K155" s="89">
        <v>54581</v>
      </c>
      <c r="L155" s="89">
        <v>53856</v>
      </c>
      <c r="M155" s="89">
        <v>53287</v>
      </c>
      <c r="N155" s="89">
        <v>52474</v>
      </c>
      <c r="O155" s="89">
        <v>51612</v>
      </c>
      <c r="P155" s="89">
        <v>50742</v>
      </c>
      <c r="Q155" s="89">
        <v>49798</v>
      </c>
      <c r="R155" s="89">
        <v>48806</v>
      </c>
      <c r="S155" s="89">
        <v>47932</v>
      </c>
      <c r="T155" s="89">
        <v>46939</v>
      </c>
      <c r="U155" s="89">
        <v>46131</v>
      </c>
      <c r="V155" s="89">
        <v>45345</v>
      </c>
      <c r="W155" s="89">
        <v>44502</v>
      </c>
      <c r="X155" s="89">
        <v>43778</v>
      </c>
      <c r="Y155" s="89">
        <v>43074</v>
      </c>
      <c r="Z155" s="89">
        <v>42328</v>
      </c>
      <c r="AA155" s="89">
        <v>41817</v>
      </c>
      <c r="AB155" s="89">
        <v>41205</v>
      </c>
      <c r="AC155" s="89">
        <v>40781</v>
      </c>
      <c r="AD155" s="89">
        <v>41560</v>
      </c>
      <c r="AE155" s="89">
        <v>49609</v>
      </c>
      <c r="AF155" s="89">
        <v>49411</v>
      </c>
      <c r="AG155" s="89">
        <v>49253</v>
      </c>
      <c r="AH155" s="89">
        <v>49058</v>
      </c>
      <c r="AI155" s="89">
        <v>49091</v>
      </c>
      <c r="AJ155" s="89">
        <v>49258</v>
      </c>
      <c r="AK155" s="89">
        <v>49579</v>
      </c>
      <c r="AL155" s="89">
        <v>50081</v>
      </c>
      <c r="AM155" s="89">
        <v>50886</v>
      </c>
      <c r="AN155" s="89">
        <v>53159</v>
      </c>
      <c r="AO155" s="89">
        <v>58073</v>
      </c>
      <c r="AP155" s="89">
        <v>65164</v>
      </c>
      <c r="AQ155" s="93">
        <v>70920</v>
      </c>
      <c r="AR155" s="89">
        <v>73613</v>
      </c>
      <c r="AS155" s="89">
        <v>78490.495080976427</v>
      </c>
      <c r="AT155" s="89">
        <v>83093.846623176738</v>
      </c>
      <c r="AU155" s="89">
        <v>85951.486644399469</v>
      </c>
      <c r="AV155" s="89">
        <v>88077.140782312897</v>
      </c>
      <c r="AW155" s="89">
        <v>89674.880961295203</v>
      </c>
      <c r="AX155" s="89">
        <v>90696.548333837971</v>
      </c>
      <c r="AY155" s="89">
        <v>91432.560931203727</v>
      </c>
      <c r="AZ155" s="89">
        <v>92103.168108609403</v>
      </c>
      <c r="BA155" s="89">
        <v>92752.243209881999</v>
      </c>
      <c r="BB155" s="89">
        <v>93330.010910479497</v>
      </c>
      <c r="BC155" s="89">
        <v>93916.031914069492</v>
      </c>
      <c r="BD155" s="89">
        <v>94501.672465286218</v>
      </c>
      <c r="BE155" s="89">
        <v>95078.527639349108</v>
      </c>
      <c r="BF155" s="89">
        <v>95664.334308593461</v>
      </c>
      <c r="BG155" s="89">
        <v>96252.857657732558</v>
      </c>
      <c r="BH155" s="89">
        <v>96595.051035153781</v>
      </c>
      <c r="BI155" s="89">
        <v>96948.131635121114</v>
      </c>
      <c r="BJ155" s="89">
        <v>97280.028691376894</v>
      </c>
      <c r="BK155" s="89">
        <v>97642.341263403243</v>
      </c>
    </row>
    <row r="156" spans="1:63" ht="12.75" customHeight="1" x14ac:dyDescent="0.4">
      <c r="B156" s="96" t="s">
        <v>50</v>
      </c>
      <c r="C156" s="89" t="s">
        <v>32</v>
      </c>
      <c r="D156" s="89" t="s">
        <v>32</v>
      </c>
      <c r="E156" s="89" t="s">
        <v>32</v>
      </c>
      <c r="F156" s="89" t="s">
        <v>32</v>
      </c>
      <c r="G156" s="89">
        <v>22272.930502914311</v>
      </c>
      <c r="H156" s="89">
        <v>21738</v>
      </c>
      <c r="I156" s="89">
        <v>21233</v>
      </c>
      <c r="J156" s="89">
        <v>20613</v>
      </c>
      <c r="K156" s="89">
        <v>20113</v>
      </c>
      <c r="L156" s="89">
        <v>19575</v>
      </c>
      <c r="M156" s="89">
        <v>19193</v>
      </c>
      <c r="N156" s="89">
        <v>18547</v>
      </c>
      <c r="O156" s="89">
        <v>18115</v>
      </c>
      <c r="P156" s="89">
        <v>17662</v>
      </c>
      <c r="Q156" s="89">
        <v>17233</v>
      </c>
      <c r="R156" s="89">
        <v>16746</v>
      </c>
      <c r="S156" s="89">
        <v>16267</v>
      </c>
      <c r="T156" s="89">
        <v>15747</v>
      </c>
      <c r="U156" s="89">
        <v>15259</v>
      </c>
      <c r="V156" s="89">
        <v>14823</v>
      </c>
      <c r="W156" s="89">
        <v>14359</v>
      </c>
      <c r="X156" s="89">
        <v>13903</v>
      </c>
      <c r="Y156" s="89">
        <v>13429</v>
      </c>
      <c r="Z156" s="89">
        <v>13001</v>
      </c>
      <c r="AA156" s="89">
        <v>12601</v>
      </c>
      <c r="AB156" s="89">
        <v>12211</v>
      </c>
      <c r="AC156" s="89">
        <v>11852</v>
      </c>
      <c r="AD156" s="89">
        <v>11890</v>
      </c>
      <c r="AE156" s="89">
        <v>13441</v>
      </c>
      <c r="AF156" s="89">
        <v>13189</v>
      </c>
      <c r="AG156" s="89">
        <v>12940</v>
      </c>
      <c r="AH156" s="89">
        <v>12720</v>
      </c>
      <c r="AI156" s="89">
        <v>12524</v>
      </c>
      <c r="AJ156" s="89">
        <v>12284</v>
      </c>
      <c r="AK156" s="89">
        <v>12148</v>
      </c>
      <c r="AL156" s="89">
        <v>12087</v>
      </c>
      <c r="AM156" s="89">
        <v>12100</v>
      </c>
      <c r="AN156" s="89">
        <v>12263</v>
      </c>
      <c r="AO156" s="89">
        <v>13225</v>
      </c>
      <c r="AP156" s="89">
        <v>14770</v>
      </c>
      <c r="AQ156" s="93">
        <v>16559</v>
      </c>
      <c r="AR156" s="89">
        <v>17057</v>
      </c>
      <c r="AS156" s="89">
        <v>18201.961199779977</v>
      </c>
      <c r="AT156" s="89">
        <v>19036.069980457392</v>
      </c>
      <c r="AU156" s="89">
        <v>19445.242271773517</v>
      </c>
      <c r="AV156" s="89">
        <v>19802.541279008572</v>
      </c>
      <c r="AW156" s="89">
        <v>20064.31092361948</v>
      </c>
      <c r="AX156" s="89">
        <v>20139.850337762135</v>
      </c>
      <c r="AY156" s="89">
        <v>20167.831843136239</v>
      </c>
      <c r="AZ156" s="89">
        <v>20203.148848136574</v>
      </c>
      <c r="BA156" s="89">
        <v>20244.470153625934</v>
      </c>
      <c r="BB156" s="89">
        <v>20297.502253396069</v>
      </c>
      <c r="BC156" s="89">
        <v>20363.523379092851</v>
      </c>
      <c r="BD156" s="89">
        <v>20430.148924064433</v>
      </c>
      <c r="BE156" s="89">
        <v>20497.254014197748</v>
      </c>
      <c r="BF156" s="89">
        <v>20575.782747635065</v>
      </c>
      <c r="BG156" s="89">
        <v>20652.117257800994</v>
      </c>
      <c r="BH156" s="89">
        <v>20724.189104772104</v>
      </c>
      <c r="BI156" s="89">
        <v>20796.616190088043</v>
      </c>
      <c r="BJ156" s="89">
        <v>20856.463582070024</v>
      </c>
      <c r="BK156" s="89">
        <v>20918.825240225</v>
      </c>
    </row>
    <row r="157" spans="1:63" ht="12.75" customHeight="1" x14ac:dyDescent="0.4">
      <c r="B157" s="96" t="s">
        <v>51</v>
      </c>
      <c r="C157" s="89" t="s">
        <v>32</v>
      </c>
      <c r="D157" s="89" t="s">
        <v>32</v>
      </c>
      <c r="E157" s="89" t="s">
        <v>32</v>
      </c>
      <c r="F157" s="89" t="s">
        <v>32</v>
      </c>
      <c r="G157" s="89">
        <v>25117.492989575603</v>
      </c>
      <c r="H157" s="89">
        <v>24811</v>
      </c>
      <c r="I157" s="89">
        <v>24415</v>
      </c>
      <c r="J157" s="89">
        <v>24037</v>
      </c>
      <c r="K157" s="89">
        <v>23726</v>
      </c>
      <c r="L157" s="89">
        <v>23213</v>
      </c>
      <c r="M157" s="89">
        <v>22821</v>
      </c>
      <c r="N157" s="89">
        <v>22298</v>
      </c>
      <c r="O157" s="89">
        <v>21820</v>
      </c>
      <c r="P157" s="89">
        <v>21329</v>
      </c>
      <c r="Q157" s="89">
        <v>20772</v>
      </c>
      <c r="R157" s="89">
        <v>20261</v>
      </c>
      <c r="S157" s="89">
        <v>19721</v>
      </c>
      <c r="T157" s="89">
        <v>19228</v>
      </c>
      <c r="U157" s="89">
        <v>18779</v>
      </c>
      <c r="V157" s="89">
        <v>18291</v>
      </c>
      <c r="W157" s="89">
        <v>17805</v>
      </c>
      <c r="X157" s="89">
        <v>17332</v>
      </c>
      <c r="Y157" s="89">
        <v>16977</v>
      </c>
      <c r="Z157" s="89">
        <v>16590</v>
      </c>
      <c r="AA157" s="89">
        <v>16244</v>
      </c>
      <c r="AB157" s="89">
        <v>15928</v>
      </c>
      <c r="AC157" s="89">
        <v>15672</v>
      </c>
      <c r="AD157" s="89">
        <v>15890</v>
      </c>
      <c r="AE157" s="89">
        <v>18551</v>
      </c>
      <c r="AF157" s="89">
        <v>18284</v>
      </c>
      <c r="AG157" s="89">
        <v>17991</v>
      </c>
      <c r="AH157" s="89">
        <v>17805</v>
      </c>
      <c r="AI157" s="89">
        <v>17602</v>
      </c>
      <c r="AJ157" s="89">
        <v>17351</v>
      </c>
      <c r="AK157" s="89">
        <v>17203</v>
      </c>
      <c r="AL157" s="89">
        <v>17184</v>
      </c>
      <c r="AM157" s="89">
        <v>17223</v>
      </c>
      <c r="AN157" s="89">
        <v>17539</v>
      </c>
      <c r="AO157" s="89">
        <v>18460</v>
      </c>
      <c r="AP157" s="89">
        <v>20529</v>
      </c>
      <c r="AQ157" s="93">
        <v>22400</v>
      </c>
      <c r="AR157" s="89">
        <v>23248</v>
      </c>
      <c r="AS157" s="89">
        <v>24741.94161902487</v>
      </c>
      <c r="AT157" s="89">
        <v>25864.471827946414</v>
      </c>
      <c r="AU157" s="89">
        <v>26506.289681159498</v>
      </c>
      <c r="AV157" s="89">
        <v>26958.761797462314</v>
      </c>
      <c r="AW157" s="89">
        <v>27294.155342760605</v>
      </c>
      <c r="AX157" s="89">
        <v>27507.583781378871</v>
      </c>
      <c r="AY157" s="89">
        <v>27649.740076193364</v>
      </c>
      <c r="AZ157" s="89">
        <v>27777.950036707647</v>
      </c>
      <c r="BA157" s="89">
        <v>27918.345974226406</v>
      </c>
      <c r="BB157" s="89">
        <v>28046.259684982175</v>
      </c>
      <c r="BC157" s="89">
        <v>28183.979383574951</v>
      </c>
      <c r="BD157" s="89">
        <v>28301.609188974911</v>
      </c>
      <c r="BE157" s="89">
        <v>28424.644800701481</v>
      </c>
      <c r="BF157" s="89">
        <v>28510.584305835127</v>
      </c>
      <c r="BG157" s="89">
        <v>28600.6114024083</v>
      </c>
      <c r="BH157" s="89">
        <v>28693.229749623719</v>
      </c>
      <c r="BI157" s="89">
        <v>28793.068959152162</v>
      </c>
      <c r="BJ157" s="89">
        <v>28858.03211561991</v>
      </c>
      <c r="BK157" s="89">
        <v>28931.669631422898</v>
      </c>
    </row>
    <row r="158" spans="1:63" ht="12.75" customHeight="1" x14ac:dyDescent="0.4">
      <c r="B158" s="96" t="s">
        <v>52</v>
      </c>
      <c r="C158" s="89" t="s">
        <v>32</v>
      </c>
      <c r="D158" s="89" t="s">
        <v>32</v>
      </c>
      <c r="E158" s="89" t="s">
        <v>32</v>
      </c>
      <c r="F158" s="89" t="s">
        <v>32</v>
      </c>
      <c r="G158" s="89">
        <v>9500.1590607360722</v>
      </c>
      <c r="H158" s="89">
        <v>9429</v>
      </c>
      <c r="I158" s="89">
        <v>9175</v>
      </c>
      <c r="J158" s="89">
        <v>8939</v>
      </c>
      <c r="K158" s="89">
        <v>8794</v>
      </c>
      <c r="L158" s="89">
        <v>8433</v>
      </c>
      <c r="M158" s="89">
        <v>8251</v>
      </c>
      <c r="N158" s="89">
        <v>8095</v>
      </c>
      <c r="O158" s="89">
        <v>7888</v>
      </c>
      <c r="P158" s="89">
        <v>7676</v>
      </c>
      <c r="Q158" s="89">
        <v>7476</v>
      </c>
      <c r="R158" s="89">
        <v>7291</v>
      </c>
      <c r="S158" s="89">
        <v>6077</v>
      </c>
      <c r="T158" s="89">
        <v>5841</v>
      </c>
      <c r="U158" s="89">
        <v>5696</v>
      </c>
      <c r="V158" s="89">
        <v>5541</v>
      </c>
      <c r="W158" s="89">
        <v>5369</v>
      </c>
      <c r="X158" s="89">
        <v>5220</v>
      </c>
      <c r="Y158" s="89">
        <v>5066</v>
      </c>
      <c r="Z158" s="89">
        <v>4940</v>
      </c>
      <c r="AA158" s="89">
        <v>4761</v>
      </c>
      <c r="AB158" s="89">
        <v>4621</v>
      </c>
      <c r="AC158" s="89">
        <v>4486</v>
      </c>
      <c r="AD158" s="89">
        <v>4548</v>
      </c>
      <c r="AE158" s="89">
        <v>5203</v>
      </c>
      <c r="AF158" s="89">
        <v>5109</v>
      </c>
      <c r="AG158" s="89">
        <v>5038</v>
      </c>
      <c r="AH158" s="89">
        <v>4971</v>
      </c>
      <c r="AI158" s="89">
        <v>4902</v>
      </c>
      <c r="AJ158" s="89">
        <v>4821</v>
      </c>
      <c r="AK158" s="89">
        <v>4771</v>
      </c>
      <c r="AL158" s="89">
        <v>4761</v>
      </c>
      <c r="AM158" s="89">
        <v>4760</v>
      </c>
      <c r="AN158" s="89">
        <v>4811</v>
      </c>
      <c r="AO158" s="89">
        <v>5057</v>
      </c>
      <c r="AP158" s="89">
        <v>5428</v>
      </c>
      <c r="AQ158" s="93">
        <v>5811</v>
      </c>
      <c r="AR158" s="89">
        <v>5925</v>
      </c>
      <c r="AS158" s="89">
        <v>6229.562272811304</v>
      </c>
      <c r="AT158" s="89">
        <v>6461.476457547049</v>
      </c>
      <c r="AU158" s="89">
        <v>6605.0177603017382</v>
      </c>
      <c r="AV158" s="89">
        <v>6716.3897048111885</v>
      </c>
      <c r="AW158" s="89">
        <v>6809.4736696136479</v>
      </c>
      <c r="AX158" s="89">
        <v>6878.9230601434856</v>
      </c>
      <c r="AY158" s="89">
        <v>6936.8719844299103</v>
      </c>
      <c r="AZ158" s="89">
        <v>6994.3073378441268</v>
      </c>
      <c r="BA158" s="89">
        <v>7055.9083439186488</v>
      </c>
      <c r="BB158" s="89">
        <v>7111.8594630466841</v>
      </c>
      <c r="BC158" s="89">
        <v>7168.0331065645323</v>
      </c>
      <c r="BD158" s="89">
        <v>7220.2368561272897</v>
      </c>
      <c r="BE158" s="89">
        <v>7274.5633997181876</v>
      </c>
      <c r="BF158" s="89">
        <v>7324.2279448152713</v>
      </c>
      <c r="BG158" s="89">
        <v>7375.2727005752076</v>
      </c>
      <c r="BH158" s="89">
        <v>7420.5705543401473</v>
      </c>
      <c r="BI158" s="89">
        <v>7465.3991784542595</v>
      </c>
      <c r="BJ158" s="89">
        <v>7502.0387241833878</v>
      </c>
      <c r="BK158" s="89">
        <v>7537.5367709857628</v>
      </c>
    </row>
    <row r="159" spans="1:63" ht="12.75" customHeight="1" x14ac:dyDescent="0.4">
      <c r="B159" s="96" t="s">
        <v>53</v>
      </c>
      <c r="C159" s="89" t="s">
        <v>32</v>
      </c>
      <c r="D159" s="89" t="s">
        <v>32</v>
      </c>
      <c r="E159" s="89" t="s">
        <v>32</v>
      </c>
      <c r="F159" s="89" t="s">
        <v>32</v>
      </c>
      <c r="G159" s="89">
        <v>1133.1558107799551</v>
      </c>
      <c r="H159" s="89">
        <v>1209</v>
      </c>
      <c r="I159" s="89">
        <v>1200</v>
      </c>
      <c r="J159" s="89">
        <v>1189</v>
      </c>
      <c r="K159" s="89">
        <v>1192</v>
      </c>
      <c r="L159" s="89">
        <v>1203</v>
      </c>
      <c r="M159" s="89">
        <v>1177</v>
      </c>
      <c r="N159" s="89">
        <v>1182</v>
      </c>
      <c r="O159" s="89">
        <v>1165</v>
      </c>
      <c r="P159" s="89">
        <v>1139</v>
      </c>
      <c r="Q159" s="89">
        <v>1127</v>
      </c>
      <c r="R159" s="89">
        <v>1117</v>
      </c>
      <c r="S159" s="89">
        <v>1100</v>
      </c>
      <c r="T159" s="89">
        <v>1076</v>
      </c>
      <c r="U159" s="89">
        <v>1057</v>
      </c>
      <c r="V159" s="89">
        <v>1041</v>
      </c>
      <c r="W159" s="89">
        <v>1045</v>
      </c>
      <c r="X159" s="89">
        <v>1052</v>
      </c>
      <c r="Y159" s="89">
        <v>1064</v>
      </c>
      <c r="Z159" s="89">
        <v>1061</v>
      </c>
      <c r="AA159" s="89">
        <v>1073</v>
      </c>
      <c r="AB159" s="89">
        <v>1070</v>
      </c>
      <c r="AC159" s="89">
        <v>1063</v>
      </c>
      <c r="AD159" s="89">
        <v>1112</v>
      </c>
      <c r="AE159" s="89">
        <v>2248</v>
      </c>
      <c r="AF159" s="89">
        <v>2261</v>
      </c>
      <c r="AG159" s="89">
        <v>2282</v>
      </c>
      <c r="AH159" s="89">
        <v>2335</v>
      </c>
      <c r="AI159" s="89">
        <v>2388</v>
      </c>
      <c r="AJ159" s="89">
        <v>2419</v>
      </c>
      <c r="AK159" s="89">
        <v>2488</v>
      </c>
      <c r="AL159" s="89">
        <v>2579</v>
      </c>
      <c r="AM159" s="89">
        <v>2729</v>
      </c>
      <c r="AN159" s="89">
        <v>2971</v>
      </c>
      <c r="AO159" s="89">
        <v>3588</v>
      </c>
      <c r="AP159" s="89">
        <v>4315</v>
      </c>
      <c r="AQ159" s="93">
        <v>5167</v>
      </c>
      <c r="AR159" s="89">
        <v>5514</v>
      </c>
      <c r="AS159" s="89">
        <v>6075.4592028748684</v>
      </c>
      <c r="AT159" s="89">
        <v>6461.2692918506118</v>
      </c>
      <c r="AU159" s="89">
        <v>6617.016420800509</v>
      </c>
      <c r="AV159" s="89">
        <v>6705.7950052999549</v>
      </c>
      <c r="AW159" s="89">
        <v>6752.3164097997887</v>
      </c>
      <c r="AX159" s="89">
        <v>6765.0742508191825</v>
      </c>
      <c r="AY159" s="89">
        <v>6753.668543907329</v>
      </c>
      <c r="AZ159" s="89">
        <v>6752.5240319146742</v>
      </c>
      <c r="BA159" s="89">
        <v>6762.2652926023939</v>
      </c>
      <c r="BB159" s="89">
        <v>6780.3537547852593</v>
      </c>
      <c r="BC159" s="89">
        <v>6807.4760551270656</v>
      </c>
      <c r="BD159" s="89">
        <v>6840.9259260771842</v>
      </c>
      <c r="BE159" s="89">
        <v>6882.2707102276263</v>
      </c>
      <c r="BF159" s="89">
        <v>6930.0424044021147</v>
      </c>
      <c r="BG159" s="89">
        <v>6984.1898722026772</v>
      </c>
      <c r="BH159" s="89">
        <v>7039.6135176445614</v>
      </c>
      <c r="BI159" s="89">
        <v>7098.1315537049231</v>
      </c>
      <c r="BJ159" s="89">
        <v>7158.2374808898794</v>
      </c>
      <c r="BK159" s="89">
        <v>7221.6695146543534</v>
      </c>
    </row>
    <row r="160" spans="1:63" ht="12.75" customHeight="1" x14ac:dyDescent="0.4">
      <c r="B160" s="96" t="s">
        <v>54</v>
      </c>
      <c r="C160" s="89" t="s">
        <v>32</v>
      </c>
      <c r="D160" s="89" t="s">
        <v>32</v>
      </c>
      <c r="E160" s="89" t="s">
        <v>32</v>
      </c>
      <c r="F160" s="89" t="s">
        <v>32</v>
      </c>
      <c r="G160" s="89">
        <v>5034.806555232868</v>
      </c>
      <c r="H160" s="89">
        <v>4860</v>
      </c>
      <c r="I160" s="89">
        <v>4873</v>
      </c>
      <c r="J160" s="89">
        <v>4837</v>
      </c>
      <c r="K160" s="89">
        <v>4811</v>
      </c>
      <c r="L160" s="89">
        <v>4775</v>
      </c>
      <c r="M160" s="89">
        <v>4788</v>
      </c>
      <c r="N160" s="89">
        <v>4782</v>
      </c>
      <c r="O160" s="89">
        <v>4735</v>
      </c>
      <c r="P160" s="89">
        <v>4699</v>
      </c>
      <c r="Q160" s="89">
        <v>4619</v>
      </c>
      <c r="R160" s="89">
        <v>4574</v>
      </c>
      <c r="S160" s="89">
        <v>4531</v>
      </c>
      <c r="T160" s="89">
        <v>4506</v>
      </c>
      <c r="U160" s="89">
        <v>4428</v>
      </c>
      <c r="V160" s="89">
        <v>4388</v>
      </c>
      <c r="W160" s="89">
        <v>4357</v>
      </c>
      <c r="X160" s="89">
        <v>4250</v>
      </c>
      <c r="Y160" s="89">
        <v>4211</v>
      </c>
      <c r="Z160" s="89">
        <v>4158</v>
      </c>
      <c r="AA160" s="89">
        <v>4108</v>
      </c>
      <c r="AB160" s="89">
        <v>4083</v>
      </c>
      <c r="AC160" s="89">
        <v>4079</v>
      </c>
      <c r="AD160" s="89">
        <v>4240</v>
      </c>
      <c r="AE160" s="89">
        <v>5507</v>
      </c>
      <c r="AF160" s="89">
        <v>5482</v>
      </c>
      <c r="AG160" s="89">
        <v>5529</v>
      </c>
      <c r="AH160" s="89">
        <v>5533</v>
      </c>
      <c r="AI160" s="89">
        <v>5568</v>
      </c>
      <c r="AJ160" s="89">
        <v>5567</v>
      </c>
      <c r="AK160" s="89">
        <v>5635</v>
      </c>
      <c r="AL160" s="89">
        <v>5742</v>
      </c>
      <c r="AM160" s="89">
        <v>5856</v>
      </c>
      <c r="AN160" s="89">
        <v>6320</v>
      </c>
      <c r="AO160" s="89">
        <v>7315</v>
      </c>
      <c r="AP160" s="89">
        <v>9166</v>
      </c>
      <c r="AQ160" s="93">
        <v>10472</v>
      </c>
      <c r="AR160" s="89">
        <v>10938</v>
      </c>
      <c r="AS160" s="89">
        <v>12048.809318241267</v>
      </c>
      <c r="AT160" s="89">
        <v>12890.35629580006</v>
      </c>
      <c r="AU160" s="89">
        <v>13366.982715816968</v>
      </c>
      <c r="AV160" s="89">
        <v>13708.893282016978</v>
      </c>
      <c r="AW160" s="89">
        <v>13955.125747344657</v>
      </c>
      <c r="AX160" s="89">
        <v>14116.524506272512</v>
      </c>
      <c r="AY160" s="89">
        <v>14222.400535661862</v>
      </c>
      <c r="AZ160" s="89">
        <v>14248.61493610911</v>
      </c>
      <c r="BA160" s="89">
        <v>14282.138166834966</v>
      </c>
      <c r="BB160" s="89">
        <v>14394.302342321207</v>
      </c>
      <c r="BC160" s="89">
        <v>14504.516131436158</v>
      </c>
      <c r="BD160" s="89">
        <v>14607.193639512265</v>
      </c>
      <c r="BE160" s="89">
        <v>14707.568740250996</v>
      </c>
      <c r="BF160" s="89">
        <v>14798.778312470431</v>
      </c>
      <c r="BG160" s="89">
        <v>14887.489629584841</v>
      </c>
      <c r="BH160" s="89">
        <v>14927.931136384374</v>
      </c>
      <c r="BI160" s="89">
        <v>14972.410658359269</v>
      </c>
      <c r="BJ160" s="89">
        <v>15056.365548289808</v>
      </c>
      <c r="BK160" s="89">
        <v>15140.911727435912</v>
      </c>
    </row>
    <row r="161" spans="1:88" ht="12.75" customHeight="1" x14ac:dyDescent="0.4">
      <c r="B161" s="96" t="s">
        <v>58</v>
      </c>
      <c r="C161" s="89" t="s">
        <v>32</v>
      </c>
      <c r="D161" s="89" t="s">
        <v>32</v>
      </c>
      <c r="E161" s="89" t="s">
        <v>32</v>
      </c>
      <c r="F161" s="89" t="s">
        <v>32</v>
      </c>
      <c r="G161" s="89">
        <v>0</v>
      </c>
      <c r="H161" s="89">
        <v>0</v>
      </c>
      <c r="I161" s="89">
        <v>0</v>
      </c>
      <c r="J161" s="89">
        <v>0</v>
      </c>
      <c r="K161" s="89">
        <v>0</v>
      </c>
      <c r="L161" s="89">
        <v>0</v>
      </c>
      <c r="M161" s="89">
        <v>0</v>
      </c>
      <c r="N161" s="89">
        <v>0</v>
      </c>
      <c r="O161" s="89">
        <v>0</v>
      </c>
      <c r="P161" s="89">
        <v>0</v>
      </c>
      <c r="Q161" s="89">
        <v>0</v>
      </c>
      <c r="R161" s="89">
        <v>0</v>
      </c>
      <c r="S161" s="89">
        <v>1104</v>
      </c>
      <c r="T161" s="89">
        <v>1086</v>
      </c>
      <c r="U161" s="89">
        <v>1129</v>
      </c>
      <c r="V161" s="89">
        <v>1089</v>
      </c>
      <c r="W161" s="89">
        <v>1149</v>
      </c>
      <c r="X161" s="89">
        <v>1159</v>
      </c>
      <c r="Y161" s="89">
        <v>1151</v>
      </c>
      <c r="Z161" s="89">
        <v>1135</v>
      </c>
      <c r="AA161" s="89">
        <v>1134</v>
      </c>
      <c r="AB161" s="89">
        <v>1099</v>
      </c>
      <c r="AC161" s="89">
        <v>1066</v>
      </c>
      <c r="AD161" s="89">
        <v>1083</v>
      </c>
      <c r="AE161" s="89">
        <v>1285</v>
      </c>
      <c r="AF161" s="89">
        <v>1296</v>
      </c>
      <c r="AG161" s="89">
        <v>1312</v>
      </c>
      <c r="AH161" s="89">
        <v>1345</v>
      </c>
      <c r="AI161" s="89">
        <v>1336</v>
      </c>
      <c r="AJ161" s="89">
        <v>1363</v>
      </c>
      <c r="AK161" s="89">
        <v>1374</v>
      </c>
      <c r="AL161" s="89">
        <v>1377</v>
      </c>
      <c r="AM161" s="89">
        <v>1400</v>
      </c>
      <c r="AN161" s="89">
        <v>1430</v>
      </c>
      <c r="AO161" s="89">
        <v>1474</v>
      </c>
      <c r="AP161" s="89">
        <v>1536</v>
      </c>
      <c r="AQ161" s="93">
        <v>1601</v>
      </c>
      <c r="AR161" s="89">
        <v>1651</v>
      </c>
      <c r="AS161" s="89">
        <v>1723.6466620846672</v>
      </c>
      <c r="AT161" s="89">
        <v>1795.1262799763329</v>
      </c>
      <c r="AU161" s="89">
        <v>1852.8791852563627</v>
      </c>
      <c r="AV161" s="89">
        <v>1900.6080734854193</v>
      </c>
      <c r="AW161" s="89">
        <v>1943.6471412926644</v>
      </c>
      <c r="AX161" s="89">
        <v>1982.9613784528331</v>
      </c>
      <c r="AY161" s="89">
        <v>2020.6316334403914</v>
      </c>
      <c r="AZ161" s="89">
        <v>2056.818574762819</v>
      </c>
      <c r="BA161" s="89">
        <v>2093.3706503051662</v>
      </c>
      <c r="BB161" s="89">
        <v>2127.7527743271567</v>
      </c>
      <c r="BC161" s="89">
        <v>2161.6313320387362</v>
      </c>
      <c r="BD161" s="89">
        <v>2193.638285238947</v>
      </c>
      <c r="BE161" s="89">
        <v>2225.6985166044747</v>
      </c>
      <c r="BF161" s="89">
        <v>2256.649449766282</v>
      </c>
      <c r="BG161" s="89">
        <v>2287.8552678513565</v>
      </c>
      <c r="BH161" s="89">
        <v>2316.6346011745927</v>
      </c>
      <c r="BI161" s="89">
        <v>2344.7239523409489</v>
      </c>
      <c r="BJ161" s="89">
        <v>2370.8156021127561</v>
      </c>
      <c r="BK161" s="89">
        <v>2396.3032617944441</v>
      </c>
    </row>
    <row r="162" spans="1:88" ht="12.75" customHeight="1" x14ac:dyDescent="0.4">
      <c r="B162" s="96" t="s">
        <v>59</v>
      </c>
      <c r="C162" s="96">
        <v>270219.21160671895</v>
      </c>
      <c r="D162" s="96">
        <v>266077.5</v>
      </c>
      <c r="E162" s="96">
        <v>263465.5</v>
      </c>
      <c r="F162" s="96">
        <v>260838.00008040201</v>
      </c>
      <c r="G162" s="96">
        <v>256947</v>
      </c>
      <c r="H162" s="96">
        <v>253076</v>
      </c>
      <c r="I162" s="96">
        <v>248162</v>
      </c>
      <c r="J162" s="96">
        <v>242565</v>
      </c>
      <c r="K162" s="96">
        <v>237494</v>
      </c>
      <c r="L162" s="96">
        <v>231962</v>
      </c>
      <c r="M162" s="96">
        <v>227347</v>
      </c>
      <c r="N162" s="96">
        <v>221665</v>
      </c>
      <c r="O162" s="96">
        <v>216673</v>
      </c>
      <c r="P162" s="96">
        <v>211151</v>
      </c>
      <c r="Q162" s="96">
        <v>206008</v>
      </c>
      <c r="R162" s="96">
        <v>200506</v>
      </c>
      <c r="S162" s="96">
        <v>195394</v>
      </c>
      <c r="T162" s="96">
        <v>189912</v>
      </c>
      <c r="U162" s="96">
        <v>185291</v>
      </c>
      <c r="V162" s="96">
        <v>180495</v>
      </c>
      <c r="W162" s="96">
        <v>175994</v>
      </c>
      <c r="X162" s="96">
        <v>171204</v>
      </c>
      <c r="Y162" s="96">
        <v>166653</v>
      </c>
      <c r="Z162" s="96">
        <v>162243</v>
      </c>
      <c r="AA162" s="96">
        <v>158209</v>
      </c>
      <c r="AB162" s="96">
        <v>154461</v>
      </c>
      <c r="AC162" s="96">
        <v>151240</v>
      </c>
      <c r="AD162" s="96">
        <v>151827</v>
      </c>
      <c r="AE162" s="96">
        <v>175934</v>
      </c>
      <c r="AF162" s="96">
        <v>173236</v>
      </c>
      <c r="AG162" s="96">
        <v>171016</v>
      </c>
      <c r="AH162" s="96">
        <v>168832</v>
      </c>
      <c r="AI162" s="96">
        <v>167304</v>
      </c>
      <c r="AJ162" s="96">
        <v>165760</v>
      </c>
      <c r="AK162" s="96">
        <v>165071</v>
      </c>
      <c r="AL162" s="96">
        <v>164954</v>
      </c>
      <c r="AM162" s="96">
        <v>165824</v>
      </c>
      <c r="AN162" s="96">
        <v>170616</v>
      </c>
      <c r="AO162" s="96">
        <v>183665</v>
      </c>
      <c r="AP162" s="96">
        <v>205680</v>
      </c>
      <c r="AQ162" s="122">
        <v>225546</v>
      </c>
      <c r="AR162" s="96">
        <v>232957</v>
      </c>
      <c r="AS162" s="96">
        <v>248624.21148737465</v>
      </c>
      <c r="AT162" s="96">
        <v>261782.12586099395</v>
      </c>
      <c r="AU162" s="96">
        <v>269402.69707780861</v>
      </c>
      <c r="AV162" s="96">
        <v>274855.82392429089</v>
      </c>
      <c r="AW162" s="96">
        <v>278833.32653434371</v>
      </c>
      <c r="AX162" s="96">
        <v>281214.79068857821</v>
      </c>
      <c r="AY162" s="96">
        <v>282768.39247192809</v>
      </c>
      <c r="AZ162" s="96">
        <v>284061.39653459593</v>
      </c>
      <c r="BA162" s="96">
        <v>285414.75855015131</v>
      </c>
      <c r="BB162" s="96">
        <v>286698.40934755199</v>
      </c>
      <c r="BC162" s="96">
        <v>288061.04246687959</v>
      </c>
      <c r="BD162" s="96">
        <v>289331.00019663601</v>
      </c>
      <c r="BE162" s="96">
        <v>290657.40288503713</v>
      </c>
      <c r="BF162" s="96">
        <v>291891.05638942338</v>
      </c>
      <c r="BG162" s="96">
        <v>293169.95989967149</v>
      </c>
      <c r="BH162" s="96">
        <v>294062.72955179145</v>
      </c>
      <c r="BI162" s="96">
        <v>295006.41687864804</v>
      </c>
      <c r="BJ162" s="96">
        <v>295812.37841888645</v>
      </c>
      <c r="BK162" s="96">
        <v>296715.6405859862</v>
      </c>
    </row>
    <row r="163" spans="1:88" ht="12.75" customHeight="1" x14ac:dyDescent="0.4">
      <c r="A163" s="94"/>
      <c r="B163" s="96" t="s">
        <v>12</v>
      </c>
    </row>
    <row r="164" spans="1:88" ht="12.75" customHeight="1" x14ac:dyDescent="0.4">
      <c r="A164" s="94"/>
    </row>
    <row r="165" spans="1:88" ht="12.75" customHeight="1" x14ac:dyDescent="0.4">
      <c r="A165" s="94"/>
    </row>
    <row r="166" spans="1:88" ht="12.75" customHeight="1" x14ac:dyDescent="0.4">
      <c r="A166" s="94"/>
    </row>
    <row r="167" spans="1:88" ht="12.75" customHeight="1" x14ac:dyDescent="0.4">
      <c r="A167" s="94"/>
    </row>
    <row r="168" spans="1:88" ht="12.75" customHeight="1" x14ac:dyDescent="0.4">
      <c r="A168" s="94"/>
    </row>
    <row r="169" spans="1:88" ht="12.75" customHeight="1" x14ac:dyDescent="0.4">
      <c r="A169" s="94"/>
    </row>
    <row r="170" spans="1:88" ht="12.75" customHeight="1" x14ac:dyDescent="0.4">
      <c r="A170" s="94"/>
      <c r="BU170" s="135"/>
      <c r="BV170" s="135"/>
      <c r="BW170" s="135"/>
      <c r="BX170" s="135"/>
      <c r="BY170" s="135"/>
      <c r="BZ170" s="135"/>
      <c r="CA170" s="135"/>
      <c r="CB170" s="135"/>
      <c r="CC170" s="97"/>
      <c r="CD170" s="97"/>
      <c r="CE170" s="97"/>
      <c r="CF170" s="97"/>
      <c r="CG170" s="97"/>
      <c r="CH170" s="97"/>
      <c r="CI170" s="97"/>
      <c r="CJ170" s="97"/>
    </row>
    <row r="171" spans="1:88" ht="12.75" customHeight="1" x14ac:dyDescent="0.4">
      <c r="A171" s="94"/>
    </row>
    <row r="172" spans="1:88" ht="12.75" customHeight="1" x14ac:dyDescent="0.4">
      <c r="AK172" s="142"/>
      <c r="AL172" s="142"/>
      <c r="AM172" s="142"/>
      <c r="AN172" s="142"/>
      <c r="AO172" s="142"/>
      <c r="AP172" s="142"/>
      <c r="AQ172" s="347"/>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row>
    <row r="173" spans="1:88" ht="12.75" customHeight="1" x14ac:dyDescent="0.4">
      <c r="A173" s="138"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348"/>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row>
    <row r="174" spans="1:88" ht="12.75" customHeight="1" x14ac:dyDescent="0.4">
      <c r="B174" s="96" t="s">
        <v>55</v>
      </c>
      <c r="C174" s="89" t="s">
        <v>32</v>
      </c>
      <c r="D174" s="89" t="s">
        <v>32</v>
      </c>
      <c r="E174" s="89" t="s">
        <v>32</v>
      </c>
      <c r="F174" s="89" t="s">
        <v>32</v>
      </c>
      <c r="G174" s="89">
        <v>39726.235057711478</v>
      </c>
      <c r="H174" s="89">
        <v>38706</v>
      </c>
      <c r="I174" s="89">
        <v>37849</v>
      </c>
      <c r="J174" s="89">
        <v>36722</v>
      </c>
      <c r="K174" s="89">
        <v>35586</v>
      </c>
      <c r="L174" s="89">
        <v>34455</v>
      </c>
      <c r="M174" s="89">
        <v>33468</v>
      </c>
      <c r="N174" s="89">
        <v>32377</v>
      </c>
      <c r="O174" s="89">
        <v>31483</v>
      </c>
      <c r="P174" s="89">
        <v>30512</v>
      </c>
      <c r="Q174" s="89">
        <v>29488</v>
      </c>
      <c r="R174" s="89">
        <v>28936</v>
      </c>
      <c r="S174" s="89">
        <v>28386</v>
      </c>
      <c r="T174" s="89">
        <v>27408</v>
      </c>
      <c r="U174" s="89">
        <v>26619</v>
      </c>
      <c r="V174" s="89">
        <v>25825</v>
      </c>
      <c r="W174" s="89">
        <v>24994</v>
      </c>
      <c r="X174" s="89">
        <v>24100</v>
      </c>
      <c r="Y174" s="89">
        <v>23287</v>
      </c>
      <c r="Z174" s="89">
        <v>22493</v>
      </c>
      <c r="AA174" s="89">
        <v>21640</v>
      </c>
      <c r="AB174" s="89">
        <v>20825</v>
      </c>
      <c r="AC174" s="89">
        <v>20055</v>
      </c>
      <c r="AD174" s="89">
        <v>19269</v>
      </c>
      <c r="AE174" s="89">
        <v>18637</v>
      </c>
      <c r="AF174" s="89">
        <v>17887</v>
      </c>
      <c r="AG174" s="89">
        <v>17269</v>
      </c>
      <c r="AH174" s="89">
        <v>16596</v>
      </c>
      <c r="AI174" s="89">
        <v>15929</v>
      </c>
      <c r="AJ174" s="89">
        <v>14805</v>
      </c>
      <c r="AK174" s="89">
        <v>14247</v>
      </c>
      <c r="AL174" s="89">
        <v>13632</v>
      </c>
      <c r="AM174" s="89">
        <v>13153</v>
      </c>
      <c r="AN174" s="89">
        <v>12718</v>
      </c>
      <c r="AO174" s="89">
        <v>12280</v>
      </c>
      <c r="AP174" s="89">
        <v>11836</v>
      </c>
      <c r="AQ174" s="93">
        <v>11507</v>
      </c>
      <c r="AR174" s="89">
        <v>11182</v>
      </c>
      <c r="AS174" s="89">
        <v>10821.267817551439</v>
      </c>
      <c r="AT174" s="89">
        <v>10451.196156685555</v>
      </c>
      <c r="AU174" s="89">
        <v>10116.291465847369</v>
      </c>
      <c r="AV174" s="89">
        <v>9776.3582716181663</v>
      </c>
      <c r="AW174" s="89">
        <v>9469.7750007090999</v>
      </c>
      <c r="AX174" s="89">
        <v>9159.4443769316858</v>
      </c>
      <c r="AY174" s="89">
        <v>8877.8827971475766</v>
      </c>
      <c r="AZ174" s="89">
        <v>8595.7388550007126</v>
      </c>
      <c r="BA174" s="89">
        <v>8340.5834161583061</v>
      </c>
      <c r="BB174" s="89">
        <v>8081.3903845204122</v>
      </c>
      <c r="BC174" s="89">
        <v>7846.0366119968667</v>
      </c>
      <c r="BD174" s="89">
        <v>7609.9132509653782</v>
      </c>
      <c r="BE174" s="89">
        <v>7395.9798097997882</v>
      </c>
      <c r="BF174" s="89">
        <v>7177.9820219685989</v>
      </c>
      <c r="BG174" s="89">
        <v>6978.5559197974871</v>
      </c>
      <c r="BH174" s="89">
        <v>6776.3879296625755</v>
      </c>
      <c r="BI174" s="89">
        <v>6592.7114591800564</v>
      </c>
      <c r="BJ174" s="89">
        <v>6405.8657771495982</v>
      </c>
      <c r="BK174" s="89">
        <v>6235.3078446055124</v>
      </c>
    </row>
    <row r="175" spans="1:88" ht="12.75" customHeight="1" x14ac:dyDescent="0.4">
      <c r="B175" s="96" t="s">
        <v>48</v>
      </c>
      <c r="C175" s="89" t="s">
        <v>32</v>
      </c>
      <c r="D175" s="89" t="s">
        <v>32</v>
      </c>
      <c r="E175" s="89" t="s">
        <v>32</v>
      </c>
      <c r="F175" s="89" t="s">
        <v>32</v>
      </c>
      <c r="G175" s="89">
        <v>26542.493320580008</v>
      </c>
      <c r="H175" s="89">
        <v>25889</v>
      </c>
      <c r="I175" s="89">
        <v>25311</v>
      </c>
      <c r="J175" s="89">
        <v>24576</v>
      </c>
      <c r="K175" s="89">
        <v>23893</v>
      </c>
      <c r="L175" s="89">
        <v>23296</v>
      </c>
      <c r="M175" s="89">
        <v>22780</v>
      </c>
      <c r="N175" s="89">
        <v>22057</v>
      </c>
      <c r="O175" s="89">
        <v>21454</v>
      </c>
      <c r="P175" s="89">
        <v>20814</v>
      </c>
      <c r="Q175" s="89">
        <v>20117</v>
      </c>
      <c r="R175" s="89">
        <v>19908</v>
      </c>
      <c r="S175" s="89">
        <v>19505</v>
      </c>
      <c r="T175" s="89">
        <v>18866</v>
      </c>
      <c r="U175" s="89">
        <v>18395</v>
      </c>
      <c r="V175" s="89">
        <v>17840</v>
      </c>
      <c r="W175" s="89">
        <v>17239</v>
      </c>
      <c r="X175" s="89">
        <v>16649</v>
      </c>
      <c r="Y175" s="89">
        <v>16028</v>
      </c>
      <c r="Z175" s="89">
        <v>15479</v>
      </c>
      <c r="AA175" s="89">
        <v>14928</v>
      </c>
      <c r="AB175" s="89">
        <v>14478</v>
      </c>
      <c r="AC175" s="89">
        <v>13956</v>
      </c>
      <c r="AD175" s="89">
        <v>13414</v>
      </c>
      <c r="AE175" s="89">
        <v>12997</v>
      </c>
      <c r="AF175" s="89">
        <v>12547</v>
      </c>
      <c r="AG175" s="89">
        <v>12085</v>
      </c>
      <c r="AH175" s="89">
        <v>11652</v>
      </c>
      <c r="AI175" s="89">
        <v>11216</v>
      </c>
      <c r="AJ175" s="89">
        <v>10489</v>
      </c>
      <c r="AK175" s="89">
        <v>10101</v>
      </c>
      <c r="AL175" s="89">
        <v>9710</v>
      </c>
      <c r="AM175" s="89">
        <v>9325</v>
      </c>
      <c r="AN175" s="89">
        <v>9043</v>
      </c>
      <c r="AO175" s="89">
        <v>8705</v>
      </c>
      <c r="AP175" s="89">
        <v>8419</v>
      </c>
      <c r="AQ175" s="93">
        <v>8191</v>
      </c>
      <c r="AR175" s="89">
        <v>7952</v>
      </c>
      <c r="AS175" s="89">
        <v>7696.4070925794522</v>
      </c>
      <c r="AT175" s="89">
        <v>7432.6571978372467</v>
      </c>
      <c r="AU175" s="89">
        <v>7196.286420401867</v>
      </c>
      <c r="AV175" s="89">
        <v>6953.4681033186407</v>
      </c>
      <c r="AW175" s="89">
        <v>6737.2536359053238</v>
      </c>
      <c r="AX175" s="89">
        <v>6519.8715796117822</v>
      </c>
      <c r="AY175" s="89">
        <v>6329.7137828101595</v>
      </c>
      <c r="AZ175" s="89">
        <v>6139.1388234492024</v>
      </c>
      <c r="BA175" s="89">
        <v>5968.9432921892057</v>
      </c>
      <c r="BB175" s="89">
        <v>5796.3356046356739</v>
      </c>
      <c r="BC175" s="89">
        <v>5643.3802195165081</v>
      </c>
      <c r="BD175" s="89">
        <v>5486.4331118762157</v>
      </c>
      <c r="BE175" s="89">
        <v>5344.6370621241022</v>
      </c>
      <c r="BF175" s="89">
        <v>5201.5183978645173</v>
      </c>
      <c r="BG175" s="89">
        <v>5075.4657580790572</v>
      </c>
      <c r="BH175" s="89">
        <v>4947.3950710778827</v>
      </c>
      <c r="BI175" s="89">
        <v>4831.5065829895666</v>
      </c>
      <c r="BJ175" s="89">
        <v>4711.3359171774646</v>
      </c>
      <c r="BK175" s="89">
        <v>4602.7798596904395</v>
      </c>
    </row>
    <row r="176" spans="1:88" ht="12.75" customHeight="1" x14ac:dyDescent="0.4">
      <c r="B176" s="96" t="s">
        <v>49</v>
      </c>
      <c r="C176" s="89" t="s">
        <v>32</v>
      </c>
      <c r="D176" s="89" t="s">
        <v>32</v>
      </c>
      <c r="E176" s="89" t="s">
        <v>32</v>
      </c>
      <c r="F176" s="89" t="s">
        <v>32</v>
      </c>
      <c r="G176" s="89">
        <v>26200.474078063209</v>
      </c>
      <c r="H176" s="89">
        <v>25905</v>
      </c>
      <c r="I176" s="89">
        <v>25671</v>
      </c>
      <c r="J176" s="89">
        <v>25220</v>
      </c>
      <c r="K176" s="89">
        <v>24660</v>
      </c>
      <c r="L176" s="89">
        <v>24236</v>
      </c>
      <c r="M176" s="89">
        <v>23717</v>
      </c>
      <c r="N176" s="89">
        <v>23282</v>
      </c>
      <c r="O176" s="89">
        <v>22843</v>
      </c>
      <c r="P176" s="89">
        <v>22344</v>
      </c>
      <c r="Q176" s="89">
        <v>21579</v>
      </c>
      <c r="R176" s="89">
        <v>21519</v>
      </c>
      <c r="S176" s="89">
        <v>21112</v>
      </c>
      <c r="T176" s="89">
        <v>20664</v>
      </c>
      <c r="U176" s="89">
        <v>20215</v>
      </c>
      <c r="V176" s="89">
        <v>19755</v>
      </c>
      <c r="W176" s="89">
        <v>19172</v>
      </c>
      <c r="X176" s="89">
        <v>18659</v>
      </c>
      <c r="Y176" s="89">
        <v>18176</v>
      </c>
      <c r="Z176" s="89">
        <v>17754</v>
      </c>
      <c r="AA176" s="89">
        <v>17310</v>
      </c>
      <c r="AB176" s="89">
        <v>16885</v>
      </c>
      <c r="AC176" s="89">
        <v>16482</v>
      </c>
      <c r="AD176" s="89">
        <v>16086</v>
      </c>
      <c r="AE176" s="89">
        <v>15684</v>
      </c>
      <c r="AF176" s="89">
        <v>15320</v>
      </c>
      <c r="AG176" s="89">
        <v>14900</v>
      </c>
      <c r="AH176" s="89">
        <v>14509</v>
      </c>
      <c r="AI176" s="89">
        <v>14105</v>
      </c>
      <c r="AJ176" s="89">
        <v>13341</v>
      </c>
      <c r="AK176" s="89">
        <v>12957</v>
      </c>
      <c r="AL176" s="89">
        <v>12631</v>
      </c>
      <c r="AM176" s="89">
        <v>12282</v>
      </c>
      <c r="AN176" s="89">
        <v>11991</v>
      </c>
      <c r="AO176" s="89">
        <v>11715</v>
      </c>
      <c r="AP176" s="89">
        <v>11436</v>
      </c>
      <c r="AQ176" s="93">
        <v>11244</v>
      </c>
      <c r="AR176" s="89">
        <v>11047</v>
      </c>
      <c r="AS176" s="89">
        <v>10730.527544989498</v>
      </c>
      <c r="AT176" s="89">
        <v>10399.313815421898</v>
      </c>
      <c r="AU176" s="89">
        <v>10091.190673066723</v>
      </c>
      <c r="AV176" s="89">
        <v>9776.6227175433487</v>
      </c>
      <c r="AW176" s="89">
        <v>9485.5652125969282</v>
      </c>
      <c r="AX176" s="89">
        <v>9190.3258871182879</v>
      </c>
      <c r="AY176" s="89">
        <v>8917.8867038151748</v>
      </c>
      <c r="AZ176" s="89">
        <v>8639.4464908479367</v>
      </c>
      <c r="BA176" s="89">
        <v>8380.0594276419597</v>
      </c>
      <c r="BB176" s="89">
        <v>8114.4404525222044</v>
      </c>
      <c r="BC176" s="89">
        <v>7866.5053506491377</v>
      </c>
      <c r="BD176" s="89">
        <v>7612.3776529327752</v>
      </c>
      <c r="BE176" s="89">
        <v>7374.1455633818123</v>
      </c>
      <c r="BF176" s="89">
        <v>7130.7060095559518</v>
      </c>
      <c r="BG176" s="89">
        <v>6902.5591215480927</v>
      </c>
      <c r="BH176" s="89">
        <v>6670.0891063993558</v>
      </c>
      <c r="BI176" s="89">
        <v>6453.2747888340509</v>
      </c>
      <c r="BJ176" s="89">
        <v>6233.2758461544581</v>
      </c>
      <c r="BK176" s="89">
        <v>6028.5490334368596</v>
      </c>
    </row>
    <row r="177" spans="1:79" ht="12.75" customHeight="1" x14ac:dyDescent="0.4">
      <c r="B177" s="96" t="s">
        <v>50</v>
      </c>
      <c r="C177" s="89" t="s">
        <v>32</v>
      </c>
      <c r="D177" s="89" t="s">
        <v>32</v>
      </c>
      <c r="E177" s="89" t="s">
        <v>32</v>
      </c>
      <c r="F177" s="89" t="s">
        <v>32</v>
      </c>
      <c r="G177" s="89">
        <v>12672.712985885606</v>
      </c>
      <c r="H177" s="89">
        <v>12453</v>
      </c>
      <c r="I177" s="89">
        <v>12246</v>
      </c>
      <c r="J177" s="89">
        <v>11959</v>
      </c>
      <c r="K177" s="89">
        <v>11702</v>
      </c>
      <c r="L177" s="89">
        <v>11406</v>
      </c>
      <c r="M177" s="89">
        <v>11135</v>
      </c>
      <c r="N177" s="89">
        <v>10875</v>
      </c>
      <c r="O177" s="89">
        <v>10635</v>
      </c>
      <c r="P177" s="89">
        <v>10387</v>
      </c>
      <c r="Q177" s="89">
        <v>10018</v>
      </c>
      <c r="R177" s="89">
        <v>9940</v>
      </c>
      <c r="S177" s="89">
        <v>9707</v>
      </c>
      <c r="T177" s="89">
        <v>9400</v>
      </c>
      <c r="U177" s="89">
        <v>9130</v>
      </c>
      <c r="V177" s="89">
        <v>8869</v>
      </c>
      <c r="W177" s="89">
        <v>8537</v>
      </c>
      <c r="X177" s="89">
        <v>8267</v>
      </c>
      <c r="Y177" s="89">
        <v>7969</v>
      </c>
      <c r="Z177" s="89">
        <v>7734</v>
      </c>
      <c r="AA177" s="89">
        <v>7472</v>
      </c>
      <c r="AB177" s="89">
        <v>7171</v>
      </c>
      <c r="AC177" s="89">
        <v>6902</v>
      </c>
      <c r="AD177" s="89">
        <v>6676</v>
      </c>
      <c r="AE177" s="89">
        <v>6505</v>
      </c>
      <c r="AF177" s="89">
        <v>6257</v>
      </c>
      <c r="AG177" s="89">
        <v>6026</v>
      </c>
      <c r="AH177" s="89">
        <v>5839</v>
      </c>
      <c r="AI177" s="89">
        <v>5638</v>
      </c>
      <c r="AJ177" s="89">
        <v>5309</v>
      </c>
      <c r="AK177" s="89">
        <v>5131</v>
      </c>
      <c r="AL177" s="89">
        <v>4925</v>
      </c>
      <c r="AM177" s="89">
        <v>4774</v>
      </c>
      <c r="AN177" s="89">
        <v>4616</v>
      </c>
      <c r="AO177" s="89">
        <v>4461</v>
      </c>
      <c r="AP177" s="89">
        <v>4314</v>
      </c>
      <c r="AQ177" s="93">
        <v>4164</v>
      </c>
      <c r="AR177" s="89">
        <v>4042</v>
      </c>
      <c r="AS177" s="89">
        <v>3898.8547966921378</v>
      </c>
      <c r="AT177" s="89">
        <v>3752.4702683752507</v>
      </c>
      <c r="AU177" s="89">
        <v>3621.6475681693046</v>
      </c>
      <c r="AV177" s="89">
        <v>3488.3548761218199</v>
      </c>
      <c r="AW177" s="89">
        <v>3370.1546512983873</v>
      </c>
      <c r="AX177" s="89">
        <v>3250.8700403537168</v>
      </c>
      <c r="AY177" s="89">
        <v>3143.8493822703526</v>
      </c>
      <c r="AZ177" s="89">
        <v>3034.442964809547</v>
      </c>
      <c r="BA177" s="89">
        <v>2936.5634222789949</v>
      </c>
      <c r="BB177" s="89">
        <v>2836.2646050149961</v>
      </c>
      <c r="BC177" s="89">
        <v>2745.0680441760742</v>
      </c>
      <c r="BD177" s="89">
        <v>2652.8862383116289</v>
      </c>
      <c r="BE177" s="89">
        <v>2570.4656597691446</v>
      </c>
      <c r="BF177" s="89">
        <v>2485.6955114781113</v>
      </c>
      <c r="BG177" s="89">
        <v>2408.0715852354924</v>
      </c>
      <c r="BH177" s="89">
        <v>2329.6373691182407</v>
      </c>
      <c r="BI177" s="89">
        <v>2258.9943607231603</v>
      </c>
      <c r="BJ177" s="89">
        <v>2184.5543322079993</v>
      </c>
      <c r="BK177" s="89">
        <v>2115.3628695882285</v>
      </c>
    </row>
    <row r="178" spans="1:79" ht="12.75" customHeight="1" x14ac:dyDescent="0.4">
      <c r="B178" s="96" t="s">
        <v>51</v>
      </c>
      <c r="C178" s="89" t="s">
        <v>32</v>
      </c>
      <c r="D178" s="89" t="s">
        <v>32</v>
      </c>
      <c r="E178" s="89" t="s">
        <v>32</v>
      </c>
      <c r="F178" s="89" t="s">
        <v>32</v>
      </c>
      <c r="G178" s="89">
        <v>12724.715911648394</v>
      </c>
      <c r="H178" s="89">
        <v>12605</v>
      </c>
      <c r="I178" s="89">
        <v>12496</v>
      </c>
      <c r="J178" s="89">
        <v>12327</v>
      </c>
      <c r="K178" s="89">
        <v>12101</v>
      </c>
      <c r="L178" s="89">
        <v>11904</v>
      </c>
      <c r="M178" s="89">
        <v>11688</v>
      </c>
      <c r="N178" s="89">
        <v>11420</v>
      </c>
      <c r="O178" s="89">
        <v>11154</v>
      </c>
      <c r="P178" s="89">
        <v>10873</v>
      </c>
      <c r="Q178" s="89">
        <v>10460</v>
      </c>
      <c r="R178" s="89">
        <v>10392</v>
      </c>
      <c r="S178" s="89">
        <v>10172</v>
      </c>
      <c r="T178" s="89">
        <v>9929</v>
      </c>
      <c r="U178" s="89">
        <v>9743</v>
      </c>
      <c r="V178" s="89">
        <v>9562</v>
      </c>
      <c r="W178" s="89">
        <v>9301</v>
      </c>
      <c r="X178" s="89">
        <v>9085</v>
      </c>
      <c r="Y178" s="89">
        <v>8837</v>
      </c>
      <c r="Z178" s="89">
        <v>8611</v>
      </c>
      <c r="AA178" s="89">
        <v>8334</v>
      </c>
      <c r="AB178" s="89">
        <v>8117</v>
      </c>
      <c r="AC178" s="89">
        <v>7900</v>
      </c>
      <c r="AD178" s="89">
        <v>7633</v>
      </c>
      <c r="AE178" s="89">
        <v>7441</v>
      </c>
      <c r="AF178" s="89">
        <v>7204</v>
      </c>
      <c r="AG178" s="89">
        <v>6981</v>
      </c>
      <c r="AH178" s="89">
        <v>6790</v>
      </c>
      <c r="AI178" s="89">
        <v>6598</v>
      </c>
      <c r="AJ178" s="89">
        <v>6193</v>
      </c>
      <c r="AK178" s="89">
        <v>6009</v>
      </c>
      <c r="AL178" s="89">
        <v>5829</v>
      </c>
      <c r="AM178" s="89">
        <v>5669</v>
      </c>
      <c r="AN178" s="89">
        <v>5513</v>
      </c>
      <c r="AO178" s="89">
        <v>5351</v>
      </c>
      <c r="AP178" s="89">
        <v>5209</v>
      </c>
      <c r="AQ178" s="93">
        <v>5050</v>
      </c>
      <c r="AR178" s="89">
        <v>4945</v>
      </c>
      <c r="AS178" s="89">
        <v>4787.1742168668243</v>
      </c>
      <c r="AT178" s="89">
        <v>4621.1974149154239</v>
      </c>
      <c r="AU178" s="89">
        <v>4470.1613320754441</v>
      </c>
      <c r="AV178" s="89">
        <v>4316.7280518779753</v>
      </c>
      <c r="AW178" s="89">
        <v>4179.2771163997531</v>
      </c>
      <c r="AX178" s="89">
        <v>4039.7582232322547</v>
      </c>
      <c r="AY178" s="89">
        <v>3914.7750650391531</v>
      </c>
      <c r="AZ178" s="89">
        <v>3786.7776081685215</v>
      </c>
      <c r="BA178" s="89">
        <v>3671.2392819818106</v>
      </c>
      <c r="BB178" s="89">
        <v>3556.0331137482422</v>
      </c>
      <c r="BC178" s="89">
        <v>3454.3342043715711</v>
      </c>
      <c r="BD178" s="89">
        <v>3351.92593306344</v>
      </c>
      <c r="BE178" s="89">
        <v>3260.5266167137802</v>
      </c>
      <c r="BF178" s="89">
        <v>3165.3763713583062</v>
      </c>
      <c r="BG178" s="89">
        <v>3079.36022151515</v>
      </c>
      <c r="BH178" s="89">
        <v>2992.2487246660044</v>
      </c>
      <c r="BI178" s="89">
        <v>2913.9165879984798</v>
      </c>
      <c r="BJ178" s="89">
        <v>2832.2578735275179</v>
      </c>
      <c r="BK178" s="89">
        <v>2757.8422218660653</v>
      </c>
    </row>
    <row r="179" spans="1:79" ht="12.75" customHeight="1" x14ac:dyDescent="0.4">
      <c r="B179" s="96" t="s">
        <v>52</v>
      </c>
      <c r="C179" s="89" t="s">
        <v>32</v>
      </c>
      <c r="D179" s="89" t="s">
        <v>32</v>
      </c>
      <c r="E179" s="89" t="s">
        <v>32</v>
      </c>
      <c r="F179" s="89" t="s">
        <v>32</v>
      </c>
      <c r="G179" s="89">
        <v>5105.2872311352603</v>
      </c>
      <c r="H179" s="89">
        <v>5046</v>
      </c>
      <c r="I179" s="89">
        <v>4935</v>
      </c>
      <c r="J179" s="89">
        <v>4819</v>
      </c>
      <c r="K179" s="89">
        <v>4705</v>
      </c>
      <c r="L179" s="89">
        <v>4582</v>
      </c>
      <c r="M179" s="89">
        <v>4468</v>
      </c>
      <c r="N179" s="89">
        <v>4364</v>
      </c>
      <c r="O179" s="89">
        <v>4241</v>
      </c>
      <c r="P179" s="89">
        <v>4101</v>
      </c>
      <c r="Q179" s="89">
        <v>3955</v>
      </c>
      <c r="R179" s="89">
        <v>3912</v>
      </c>
      <c r="S179" s="89">
        <v>3371</v>
      </c>
      <c r="T179" s="89">
        <v>3250</v>
      </c>
      <c r="U179" s="89">
        <v>3176</v>
      </c>
      <c r="V179" s="89">
        <v>3082</v>
      </c>
      <c r="W179" s="89">
        <v>2987</v>
      </c>
      <c r="X179" s="89">
        <v>2907</v>
      </c>
      <c r="Y179" s="89">
        <v>2829</v>
      </c>
      <c r="Z179" s="89">
        <v>2725</v>
      </c>
      <c r="AA179" s="89">
        <v>2629</v>
      </c>
      <c r="AB179" s="89">
        <v>2514</v>
      </c>
      <c r="AC179" s="89">
        <v>2419</v>
      </c>
      <c r="AD179" s="89">
        <v>2326</v>
      </c>
      <c r="AE179" s="89">
        <v>2247</v>
      </c>
      <c r="AF179" s="89">
        <v>2138</v>
      </c>
      <c r="AG179" s="89">
        <v>2043</v>
      </c>
      <c r="AH179" s="89">
        <v>1984</v>
      </c>
      <c r="AI179" s="89">
        <v>1912</v>
      </c>
      <c r="AJ179" s="89">
        <v>1788</v>
      </c>
      <c r="AK179" s="89">
        <v>1729</v>
      </c>
      <c r="AL179" s="89">
        <v>1668</v>
      </c>
      <c r="AM179" s="89">
        <v>1613</v>
      </c>
      <c r="AN179" s="89">
        <v>1566</v>
      </c>
      <c r="AO179" s="89">
        <v>1506</v>
      </c>
      <c r="AP179" s="89">
        <v>1448</v>
      </c>
      <c r="AQ179" s="93">
        <v>1414</v>
      </c>
      <c r="AR179" s="89">
        <v>1375</v>
      </c>
      <c r="AS179" s="89">
        <v>1326.6997704922126</v>
      </c>
      <c r="AT179" s="89">
        <v>1277.3114715667723</v>
      </c>
      <c r="AU179" s="89">
        <v>1233.3838972673825</v>
      </c>
      <c r="AV179" s="89">
        <v>1188.5095987011046</v>
      </c>
      <c r="AW179" s="89">
        <v>1147.9159606840878</v>
      </c>
      <c r="AX179" s="89">
        <v>1106.2740898883603</v>
      </c>
      <c r="AY179" s="89">
        <v>1068.4439378646111</v>
      </c>
      <c r="AZ179" s="89">
        <v>1030.553613110666</v>
      </c>
      <c r="BA179" s="89">
        <v>996.67652112954352</v>
      </c>
      <c r="BB179" s="89">
        <v>961.39059476572845</v>
      </c>
      <c r="BC179" s="89">
        <v>928.87429865390902</v>
      </c>
      <c r="BD179" s="89">
        <v>896.42017178882645</v>
      </c>
      <c r="BE179" s="89">
        <v>867.16481888139265</v>
      </c>
      <c r="BF179" s="89">
        <v>837.13034224323064</v>
      </c>
      <c r="BG179" s="89">
        <v>809.75716533316677</v>
      </c>
      <c r="BH179" s="89">
        <v>782.2722287398924</v>
      </c>
      <c r="BI179" s="89">
        <v>757.57291919455986</v>
      </c>
      <c r="BJ179" s="89">
        <v>732.41479542477305</v>
      </c>
      <c r="BK179" s="89">
        <v>709.41768847145977</v>
      </c>
    </row>
    <row r="180" spans="1:79" ht="12.75" customHeight="1" x14ac:dyDescent="0.4">
      <c r="B180" s="96" t="s">
        <v>53</v>
      </c>
      <c r="C180" s="89" t="s">
        <v>32</v>
      </c>
      <c r="D180" s="89" t="s">
        <v>32</v>
      </c>
      <c r="E180" s="89" t="s">
        <v>32</v>
      </c>
      <c r="F180" s="89" t="s">
        <v>32</v>
      </c>
      <c r="G180" s="89">
        <v>211.01187184515962</v>
      </c>
      <c r="H180" s="89">
        <v>225</v>
      </c>
      <c r="I180" s="89">
        <v>224</v>
      </c>
      <c r="J180" s="89">
        <v>228</v>
      </c>
      <c r="K180" s="89">
        <v>244</v>
      </c>
      <c r="L180" s="89">
        <v>246</v>
      </c>
      <c r="M180" s="89">
        <v>245</v>
      </c>
      <c r="N180" s="89">
        <v>247</v>
      </c>
      <c r="O180" s="89">
        <v>237</v>
      </c>
      <c r="P180" s="89">
        <v>231</v>
      </c>
      <c r="Q180" s="89">
        <v>220</v>
      </c>
      <c r="R180" s="89">
        <v>223</v>
      </c>
      <c r="S180" s="89">
        <v>220</v>
      </c>
      <c r="T180" s="89">
        <v>225</v>
      </c>
      <c r="U180" s="89">
        <v>213</v>
      </c>
      <c r="V180" s="89">
        <v>207</v>
      </c>
      <c r="W180" s="89">
        <v>202</v>
      </c>
      <c r="X180" s="89">
        <v>194</v>
      </c>
      <c r="Y180" s="89">
        <v>192</v>
      </c>
      <c r="Z180" s="89">
        <v>195</v>
      </c>
      <c r="AA180" s="89">
        <v>196</v>
      </c>
      <c r="AB180" s="89">
        <v>188</v>
      </c>
      <c r="AC180" s="89">
        <v>185</v>
      </c>
      <c r="AD180" s="89">
        <v>173</v>
      </c>
      <c r="AE180" s="89">
        <v>170</v>
      </c>
      <c r="AF180" s="89">
        <v>160</v>
      </c>
      <c r="AG180" s="89">
        <v>156</v>
      </c>
      <c r="AH180" s="89">
        <v>158</v>
      </c>
      <c r="AI180" s="89">
        <v>152</v>
      </c>
      <c r="AJ180" s="89">
        <v>143</v>
      </c>
      <c r="AK180" s="89">
        <v>141</v>
      </c>
      <c r="AL180" s="89">
        <v>138</v>
      </c>
      <c r="AM180" s="89">
        <v>141</v>
      </c>
      <c r="AN180" s="89">
        <v>137</v>
      </c>
      <c r="AO180" s="89">
        <v>141</v>
      </c>
      <c r="AP180" s="89">
        <v>131</v>
      </c>
      <c r="AQ180" s="93">
        <v>122</v>
      </c>
      <c r="AR180" s="89">
        <v>125</v>
      </c>
      <c r="AS180" s="89">
        <v>122.61369499131466</v>
      </c>
      <c r="AT180" s="89">
        <v>120.04444192233169</v>
      </c>
      <c r="AU180" s="89">
        <v>117.72622960171888</v>
      </c>
      <c r="AV180" s="89">
        <v>115.02913455989879</v>
      </c>
      <c r="AW180" s="89">
        <v>112.33180326259176</v>
      </c>
      <c r="AX180" s="89">
        <v>109.68796211977634</v>
      </c>
      <c r="AY180" s="89">
        <v>107.37044614677396</v>
      </c>
      <c r="AZ180" s="89">
        <v>104.88347387502542</v>
      </c>
      <c r="BA180" s="89">
        <v>102.60490560492367</v>
      </c>
      <c r="BB180" s="89">
        <v>100.10366844083801</v>
      </c>
      <c r="BC180" s="89">
        <v>97.734356540724661</v>
      </c>
      <c r="BD180" s="89">
        <v>95.267178946083746</v>
      </c>
      <c r="BE180" s="89">
        <v>93.009506222582218</v>
      </c>
      <c r="BF180" s="89">
        <v>90.66046688444267</v>
      </c>
      <c r="BG180" s="89">
        <v>88.545434507664908</v>
      </c>
      <c r="BH180" s="89">
        <v>86.15631387137033</v>
      </c>
      <c r="BI180" s="89">
        <v>83.866379590952349</v>
      </c>
      <c r="BJ180" s="89">
        <v>81.693911727438461</v>
      </c>
      <c r="BK180" s="89">
        <v>79.949004559491883</v>
      </c>
    </row>
    <row r="181" spans="1:79" ht="12.75" customHeight="1" x14ac:dyDescent="0.4">
      <c r="B181" s="96" t="s">
        <v>54</v>
      </c>
      <c r="C181" s="89" t="s">
        <v>32</v>
      </c>
      <c r="D181" s="89" t="s">
        <v>32</v>
      </c>
      <c r="E181" s="89" t="s">
        <v>32</v>
      </c>
      <c r="F181" s="89" t="s">
        <v>32</v>
      </c>
      <c r="G181" s="89">
        <v>1236.0695431308877</v>
      </c>
      <c r="H181" s="89">
        <v>1169</v>
      </c>
      <c r="I181" s="89">
        <v>1155</v>
      </c>
      <c r="J181" s="89">
        <v>1134</v>
      </c>
      <c r="K181" s="89">
        <v>1120</v>
      </c>
      <c r="L181" s="89">
        <v>1090</v>
      </c>
      <c r="M181" s="89">
        <v>1097</v>
      </c>
      <c r="N181" s="89">
        <v>1082</v>
      </c>
      <c r="O181" s="89">
        <v>1063</v>
      </c>
      <c r="P181" s="89">
        <v>1057</v>
      </c>
      <c r="Q181" s="89">
        <v>1027</v>
      </c>
      <c r="R181" s="89">
        <v>1032</v>
      </c>
      <c r="S181" s="89">
        <v>1034</v>
      </c>
      <c r="T181" s="89">
        <v>1028</v>
      </c>
      <c r="U181" s="89">
        <v>1022</v>
      </c>
      <c r="V181" s="89">
        <v>998</v>
      </c>
      <c r="W181" s="89">
        <v>981</v>
      </c>
      <c r="X181" s="89">
        <v>971</v>
      </c>
      <c r="Y181" s="89">
        <v>934</v>
      </c>
      <c r="Z181" s="89">
        <v>917</v>
      </c>
      <c r="AA181" s="89">
        <v>873</v>
      </c>
      <c r="AB181" s="89">
        <v>866</v>
      </c>
      <c r="AC181" s="89">
        <v>846</v>
      </c>
      <c r="AD181" s="89">
        <v>837</v>
      </c>
      <c r="AE181" s="89">
        <v>812</v>
      </c>
      <c r="AF181" s="89">
        <v>800</v>
      </c>
      <c r="AG181" s="89">
        <v>784</v>
      </c>
      <c r="AH181" s="89">
        <v>767</v>
      </c>
      <c r="AI181" s="89">
        <v>754</v>
      </c>
      <c r="AJ181" s="89">
        <v>707</v>
      </c>
      <c r="AK181" s="89">
        <v>683</v>
      </c>
      <c r="AL181" s="89">
        <v>676</v>
      </c>
      <c r="AM181" s="89">
        <v>652</v>
      </c>
      <c r="AN181" s="89">
        <v>643</v>
      </c>
      <c r="AO181" s="89">
        <v>616</v>
      </c>
      <c r="AP181" s="89">
        <v>589</v>
      </c>
      <c r="AQ181" s="93">
        <v>562</v>
      </c>
      <c r="AR181" s="89">
        <v>548</v>
      </c>
      <c r="AS181" s="89">
        <v>531.59985536936301</v>
      </c>
      <c r="AT181" s="89">
        <v>514.9024695351028</v>
      </c>
      <c r="AU181" s="89">
        <v>499.95847829874606</v>
      </c>
      <c r="AV181" s="89">
        <v>483.86568630688009</v>
      </c>
      <c r="AW181" s="89">
        <v>468.69306411944603</v>
      </c>
      <c r="AX181" s="89">
        <v>453.02205683550909</v>
      </c>
      <c r="AY181" s="89">
        <v>438.67515080797392</v>
      </c>
      <c r="AZ181" s="89">
        <v>424.19617262665088</v>
      </c>
      <c r="BA181" s="89">
        <v>411.03152697400304</v>
      </c>
      <c r="BB181" s="89">
        <v>397.57192713504736</v>
      </c>
      <c r="BC181" s="89">
        <v>385.32925090241326</v>
      </c>
      <c r="BD181" s="89">
        <v>371.70577709545711</v>
      </c>
      <c r="BE181" s="89">
        <v>358.31281615459056</v>
      </c>
      <c r="BF181" s="89">
        <v>344.82264896474646</v>
      </c>
      <c r="BG181" s="89">
        <v>332.55647302770751</v>
      </c>
      <c r="BH181" s="89">
        <v>320.07228077161392</v>
      </c>
      <c r="BI181" s="89">
        <v>308.69114806812672</v>
      </c>
      <c r="BJ181" s="89">
        <v>296.57967672915959</v>
      </c>
      <c r="BK181" s="89">
        <v>285.05369296233721</v>
      </c>
    </row>
    <row r="182" spans="1:79" ht="12.75" customHeight="1" x14ac:dyDescent="0.4">
      <c r="B182" s="96" t="s">
        <v>58</v>
      </c>
      <c r="C182" s="89" t="s">
        <v>32</v>
      </c>
      <c r="D182" s="89" t="s">
        <v>32</v>
      </c>
      <c r="E182" s="89" t="s">
        <v>32</v>
      </c>
      <c r="F182" s="89" t="s">
        <v>32</v>
      </c>
      <c r="G182" s="89">
        <v>0</v>
      </c>
      <c r="H182" s="89">
        <v>0</v>
      </c>
      <c r="I182" s="89">
        <v>0</v>
      </c>
      <c r="J182" s="89">
        <v>0</v>
      </c>
      <c r="K182" s="89">
        <v>0</v>
      </c>
      <c r="L182" s="89">
        <v>0</v>
      </c>
      <c r="M182" s="89">
        <v>0</v>
      </c>
      <c r="N182" s="89">
        <v>0</v>
      </c>
      <c r="O182" s="89">
        <v>0</v>
      </c>
      <c r="P182" s="89">
        <v>0</v>
      </c>
      <c r="Q182" s="89">
        <v>0</v>
      </c>
      <c r="R182" s="89">
        <v>0</v>
      </c>
      <c r="S182" s="89">
        <v>452</v>
      </c>
      <c r="T182" s="89">
        <v>443</v>
      </c>
      <c r="U182" s="89">
        <v>459</v>
      </c>
      <c r="V182" s="89">
        <v>456</v>
      </c>
      <c r="W182" s="89">
        <v>466</v>
      </c>
      <c r="X182" s="89">
        <v>473</v>
      </c>
      <c r="Y182" s="89">
        <v>464</v>
      </c>
      <c r="Z182" s="89">
        <v>453</v>
      </c>
      <c r="AA182" s="89">
        <v>445</v>
      </c>
      <c r="AB182" s="89">
        <v>431</v>
      </c>
      <c r="AC182" s="89">
        <v>429</v>
      </c>
      <c r="AD182" s="89">
        <v>418</v>
      </c>
      <c r="AE182" s="89">
        <v>409</v>
      </c>
      <c r="AF182" s="89">
        <v>401</v>
      </c>
      <c r="AG182" s="89">
        <v>387</v>
      </c>
      <c r="AH182" s="89">
        <v>375</v>
      </c>
      <c r="AI182" s="89">
        <v>366</v>
      </c>
      <c r="AJ182" s="89">
        <v>354</v>
      </c>
      <c r="AK182" s="89">
        <v>331</v>
      </c>
      <c r="AL182" s="89">
        <v>332</v>
      </c>
      <c r="AM182" s="89">
        <v>319</v>
      </c>
      <c r="AN182" s="89">
        <v>303</v>
      </c>
      <c r="AO182" s="89">
        <v>296</v>
      </c>
      <c r="AP182" s="89">
        <v>278</v>
      </c>
      <c r="AQ182" s="93">
        <v>266</v>
      </c>
      <c r="AR182" s="89">
        <v>260</v>
      </c>
      <c r="AS182" s="89">
        <v>251.49273334276685</v>
      </c>
      <c r="AT182" s="89">
        <v>242.38254615293278</v>
      </c>
      <c r="AU182" s="89">
        <v>234.22052149703623</v>
      </c>
      <c r="AV182" s="89">
        <v>225.3689004844131</v>
      </c>
      <c r="AW182" s="89">
        <v>217.34926855017849</v>
      </c>
      <c r="AX182" s="89">
        <v>208.99749428035275</v>
      </c>
      <c r="AY182" s="89">
        <v>201.59601685428345</v>
      </c>
      <c r="AZ182" s="89">
        <v>193.94235939234909</v>
      </c>
      <c r="BA182" s="89">
        <v>187.30639081091252</v>
      </c>
      <c r="BB182" s="89">
        <v>180.46912759771135</v>
      </c>
      <c r="BC182" s="89">
        <v>174.53131988868978</v>
      </c>
      <c r="BD182" s="89">
        <v>168.22333000328962</v>
      </c>
      <c r="BE182" s="89">
        <v>162.65774952676759</v>
      </c>
      <c r="BF182" s="89">
        <v>156.96256522981614</v>
      </c>
      <c r="BG182" s="89">
        <v>152.0956526775355</v>
      </c>
      <c r="BH182" s="89">
        <v>147.11095225424049</v>
      </c>
      <c r="BI182" s="89">
        <v>142.91051117051796</v>
      </c>
      <c r="BJ182" s="89">
        <v>138.29952177558854</v>
      </c>
      <c r="BK182" s="89">
        <v>134.21288631834767</v>
      </c>
    </row>
    <row r="183" spans="1:79" ht="12.75" customHeight="1" x14ac:dyDescent="0.4">
      <c r="B183" s="96" t="s">
        <v>59</v>
      </c>
      <c r="C183" s="96">
        <v>131136</v>
      </c>
      <c r="D183" s="96">
        <v>129863</v>
      </c>
      <c r="E183" s="96">
        <v>129040</v>
      </c>
      <c r="F183" s="96">
        <v>126874</v>
      </c>
      <c r="G183" s="96">
        <v>124419</v>
      </c>
      <c r="H183" s="96">
        <v>121998</v>
      </c>
      <c r="I183" s="96">
        <v>119887</v>
      </c>
      <c r="J183" s="96">
        <v>116985</v>
      </c>
      <c r="K183" s="96">
        <v>114011</v>
      </c>
      <c r="L183" s="96">
        <v>111215</v>
      </c>
      <c r="M183" s="96">
        <v>108598</v>
      </c>
      <c r="N183" s="96">
        <v>105704</v>
      </c>
      <c r="O183" s="96">
        <v>103110</v>
      </c>
      <c r="P183" s="96">
        <v>100319</v>
      </c>
      <c r="Q183" s="96">
        <v>96864</v>
      </c>
      <c r="R183" s="96">
        <v>95862</v>
      </c>
      <c r="S183" s="96">
        <v>93959</v>
      </c>
      <c r="T183" s="96">
        <v>91213</v>
      </c>
      <c r="U183" s="96">
        <v>88972</v>
      </c>
      <c r="V183" s="96">
        <v>86594</v>
      </c>
      <c r="W183" s="96">
        <v>83879</v>
      </c>
      <c r="X183" s="96">
        <v>81305</v>
      </c>
      <c r="Y183" s="96">
        <v>78716</v>
      </c>
      <c r="Z183" s="96">
        <v>76361</v>
      </c>
      <c r="AA183" s="96">
        <v>73827</v>
      </c>
      <c r="AB183" s="96">
        <v>71475</v>
      </c>
      <c r="AC183" s="96">
        <v>69174</v>
      </c>
      <c r="AD183" s="96">
        <v>66832</v>
      </c>
      <c r="AE183" s="96">
        <v>64902</v>
      </c>
      <c r="AF183" s="96">
        <v>62714</v>
      </c>
      <c r="AG183" s="96">
        <v>60631</v>
      </c>
      <c r="AH183" s="96">
        <v>58670</v>
      </c>
      <c r="AI183" s="96">
        <v>56670</v>
      </c>
      <c r="AJ183" s="96">
        <v>53129</v>
      </c>
      <c r="AK183" s="96">
        <v>51329</v>
      </c>
      <c r="AL183" s="96">
        <v>49541</v>
      </c>
      <c r="AM183" s="96">
        <v>47928</v>
      </c>
      <c r="AN183" s="96">
        <v>46530</v>
      </c>
      <c r="AO183" s="96">
        <v>45071</v>
      </c>
      <c r="AP183" s="96">
        <v>43660</v>
      </c>
      <c r="AQ183" s="122">
        <v>42520</v>
      </c>
      <c r="AR183" s="96">
        <v>41476</v>
      </c>
      <c r="AS183" s="96">
        <v>40166.637522874895</v>
      </c>
      <c r="AT183" s="96">
        <v>38811.47578241257</v>
      </c>
      <c r="AU183" s="96">
        <v>37580.866586225195</v>
      </c>
      <c r="AV183" s="96">
        <v>36324.305340531908</v>
      </c>
      <c r="AW183" s="96">
        <v>35188.315713525895</v>
      </c>
      <c r="AX183" s="96">
        <v>34038.251710371849</v>
      </c>
      <c r="AY183" s="96">
        <v>33000.19328275622</v>
      </c>
      <c r="AZ183" s="96">
        <v>31949.12036128042</v>
      </c>
      <c r="BA183" s="96">
        <v>30995.008184769729</v>
      </c>
      <c r="BB183" s="96">
        <v>30023.999478380825</v>
      </c>
      <c r="BC183" s="96">
        <v>29141.793656695801</v>
      </c>
      <c r="BD183" s="96">
        <v>28245.152644983074</v>
      </c>
      <c r="BE183" s="96">
        <v>27426.899602573998</v>
      </c>
      <c r="BF183" s="96">
        <v>26590.854335547698</v>
      </c>
      <c r="BG183" s="96">
        <v>25826.967331721371</v>
      </c>
      <c r="BH183" s="96">
        <v>25051.369976561047</v>
      </c>
      <c r="BI183" s="96">
        <v>24343.444737749542</v>
      </c>
      <c r="BJ183" s="96">
        <v>23616.277651874007</v>
      </c>
      <c r="BK183" s="96">
        <v>22948.475101498832</v>
      </c>
    </row>
    <row r="184" spans="1:79" ht="12.75" customHeight="1" x14ac:dyDescent="0.4">
      <c r="A184" s="94"/>
      <c r="B184" s="96" t="s">
        <v>12</v>
      </c>
    </row>
    <row r="185" spans="1:79" ht="12.75" customHeight="1" x14ac:dyDescent="0.4">
      <c r="A185" s="94"/>
    </row>
    <row r="186" spans="1:79" ht="12.75" customHeight="1" x14ac:dyDescent="0.4">
      <c r="A186" s="94"/>
    </row>
    <row r="187" spans="1:79" ht="12.75" customHeight="1" x14ac:dyDescent="0.4">
      <c r="A187" s="94"/>
    </row>
    <row r="188" spans="1:79" ht="12.75" customHeight="1" x14ac:dyDescent="0.4">
      <c r="A188" s="94"/>
    </row>
    <row r="189" spans="1:79" ht="12.75" customHeight="1" x14ac:dyDescent="0.4">
      <c r="A189" s="94"/>
      <c r="BA189" s="106"/>
      <c r="BB189" s="281"/>
      <c r="BR189" s="94"/>
      <c r="BS189" s="94"/>
      <c r="BT189" s="94"/>
      <c r="BU189" s="94"/>
      <c r="BV189" s="94"/>
      <c r="BW189" s="94"/>
      <c r="BX189" s="94"/>
      <c r="BY189" s="94"/>
      <c r="BZ189" s="94"/>
      <c r="CA189" s="94"/>
    </row>
    <row r="190" spans="1:79" ht="12.75" customHeight="1" x14ac:dyDescent="0.4">
      <c r="A190" s="94"/>
    </row>
    <row r="191" spans="1:79" ht="12.75" customHeight="1" x14ac:dyDescent="0.4">
      <c r="A191" s="94"/>
    </row>
    <row r="192" spans="1:79" ht="12.75" customHeight="1" x14ac:dyDescent="0.4">
      <c r="A192" s="94"/>
    </row>
    <row r="193" spans="1:63" ht="12.75" customHeight="1" x14ac:dyDescent="0.4">
      <c r="A193" s="94"/>
    </row>
    <row r="194" spans="1:63" ht="12.75" customHeight="1" x14ac:dyDescent="0.4">
      <c r="A194" s="104" t="s">
        <v>18</v>
      </c>
    </row>
    <row r="195" spans="1:63" ht="12.75" customHeight="1" x14ac:dyDescent="0.4">
      <c r="B195" s="96" t="s">
        <v>55</v>
      </c>
      <c r="C195" s="89" t="s">
        <v>32</v>
      </c>
      <c r="D195" s="89" t="s">
        <v>32</v>
      </c>
      <c r="E195" s="89" t="s">
        <v>32</v>
      </c>
      <c r="F195" s="89" t="s">
        <v>32</v>
      </c>
      <c r="G195" s="89">
        <v>40181.777026907497</v>
      </c>
      <c r="H195" s="89">
        <v>40465</v>
      </c>
      <c r="I195" s="89">
        <v>40692</v>
      </c>
      <c r="J195" s="89">
        <v>40686</v>
      </c>
      <c r="K195" s="89">
        <v>40525</v>
      </c>
      <c r="L195" s="89">
        <v>40514</v>
      </c>
      <c r="M195" s="89">
        <v>40454</v>
      </c>
      <c r="N195" s="89">
        <v>40161</v>
      </c>
      <c r="O195" s="89">
        <v>40000</v>
      </c>
      <c r="P195" s="89">
        <v>39578</v>
      </c>
      <c r="Q195" s="89">
        <v>39151</v>
      </c>
      <c r="R195" s="89">
        <v>38680</v>
      </c>
      <c r="S195" s="89">
        <v>38205</v>
      </c>
      <c r="T195" s="89">
        <v>37606</v>
      </c>
      <c r="U195" s="89">
        <v>37138</v>
      </c>
      <c r="V195" s="89">
        <v>36553</v>
      </c>
      <c r="W195" s="89">
        <v>35855</v>
      </c>
      <c r="X195" s="89">
        <v>35028</v>
      </c>
      <c r="Y195" s="89">
        <v>34128</v>
      </c>
      <c r="Z195" s="89">
        <v>33317</v>
      </c>
      <c r="AA195" s="89">
        <v>32431</v>
      </c>
      <c r="AB195" s="89">
        <v>31501</v>
      </c>
      <c r="AC195" s="89">
        <v>30652</v>
      </c>
      <c r="AD195" s="89">
        <v>29658</v>
      </c>
      <c r="AE195" s="89">
        <v>28723</v>
      </c>
      <c r="AF195" s="89">
        <v>27604</v>
      </c>
      <c r="AG195" s="89">
        <v>26569</v>
      </c>
      <c r="AH195" s="89">
        <v>25517</v>
      </c>
      <c r="AI195" s="89">
        <v>24507</v>
      </c>
      <c r="AJ195" s="89">
        <v>23405</v>
      </c>
      <c r="AK195" s="89">
        <v>22489</v>
      </c>
      <c r="AL195" s="89">
        <v>21348</v>
      </c>
      <c r="AM195" s="89">
        <v>20437</v>
      </c>
      <c r="AN195" s="89">
        <v>19477</v>
      </c>
      <c r="AO195" s="89">
        <v>18621</v>
      </c>
      <c r="AP195" s="89">
        <v>17630</v>
      </c>
      <c r="AQ195" s="93">
        <v>16747</v>
      </c>
      <c r="AR195" s="89">
        <v>15941</v>
      </c>
      <c r="AS195" s="89">
        <v>15048.598379318397</v>
      </c>
      <c r="AT195" s="89">
        <v>14096.08415549255</v>
      </c>
      <c r="AU195" s="89">
        <v>13277.568709130959</v>
      </c>
      <c r="AV195" s="89">
        <v>12438.173775832929</v>
      </c>
      <c r="AW195" s="89">
        <v>11728.789143688551</v>
      </c>
      <c r="AX195" s="89">
        <v>11004.199345776869</v>
      </c>
      <c r="AY195" s="89">
        <v>10396.001369831038</v>
      </c>
      <c r="AZ195" s="89">
        <v>9775.9419023108421</v>
      </c>
      <c r="BA195" s="89">
        <v>9258.3677013681972</v>
      </c>
      <c r="BB195" s="89">
        <v>8736.3023794723485</v>
      </c>
      <c r="BC195" s="89">
        <v>8305.6735285310697</v>
      </c>
      <c r="BD195" s="89">
        <v>7871.7305170602913</v>
      </c>
      <c r="BE195" s="89">
        <v>7516.0646786558691</v>
      </c>
      <c r="BF195" s="89">
        <v>7159.1433622563718</v>
      </c>
      <c r="BG195" s="89">
        <v>6869.4558654051907</v>
      </c>
      <c r="BH195" s="89">
        <v>6576.9698340509613</v>
      </c>
      <c r="BI195" s="89">
        <v>6339.5224020891301</v>
      </c>
      <c r="BJ195" s="89">
        <v>6097.6609314317739</v>
      </c>
      <c r="BK195" s="89">
        <v>5900.631475283968</v>
      </c>
    </row>
    <row r="196" spans="1:63" ht="12.75" customHeight="1" x14ac:dyDescent="0.4">
      <c r="B196" s="96" t="s">
        <v>48</v>
      </c>
      <c r="C196" s="89" t="s">
        <v>32</v>
      </c>
      <c r="D196" s="89" t="s">
        <v>32</v>
      </c>
      <c r="E196" s="89" t="s">
        <v>32</v>
      </c>
      <c r="F196" s="89" t="s">
        <v>32</v>
      </c>
      <c r="G196" s="89">
        <v>28542.26227289614</v>
      </c>
      <c r="H196" s="89">
        <v>28655</v>
      </c>
      <c r="I196" s="89">
        <v>28703</v>
      </c>
      <c r="J196" s="89">
        <v>28735</v>
      </c>
      <c r="K196" s="89">
        <v>28552</v>
      </c>
      <c r="L196" s="89">
        <v>28414</v>
      </c>
      <c r="M196" s="89">
        <v>28291</v>
      </c>
      <c r="N196" s="89">
        <v>28035</v>
      </c>
      <c r="O196" s="89">
        <v>27844</v>
      </c>
      <c r="P196" s="89">
        <v>27442</v>
      </c>
      <c r="Q196" s="89">
        <v>27078</v>
      </c>
      <c r="R196" s="89">
        <v>26658</v>
      </c>
      <c r="S196" s="89">
        <v>26281</v>
      </c>
      <c r="T196" s="89">
        <v>25771</v>
      </c>
      <c r="U196" s="89">
        <v>25402</v>
      </c>
      <c r="V196" s="89">
        <v>24845</v>
      </c>
      <c r="W196" s="89">
        <v>24328</v>
      </c>
      <c r="X196" s="89">
        <v>23779</v>
      </c>
      <c r="Y196" s="89">
        <v>23214</v>
      </c>
      <c r="Z196" s="89">
        <v>22529</v>
      </c>
      <c r="AA196" s="89">
        <v>21877</v>
      </c>
      <c r="AB196" s="89">
        <v>21209</v>
      </c>
      <c r="AC196" s="89">
        <v>20511</v>
      </c>
      <c r="AD196" s="89">
        <v>19794</v>
      </c>
      <c r="AE196" s="89">
        <v>19061</v>
      </c>
      <c r="AF196" s="89">
        <v>18269</v>
      </c>
      <c r="AG196" s="89">
        <v>17478</v>
      </c>
      <c r="AH196" s="89">
        <v>16719</v>
      </c>
      <c r="AI196" s="89">
        <v>15982</v>
      </c>
      <c r="AJ196" s="89">
        <v>15125</v>
      </c>
      <c r="AK196" s="89">
        <v>14562</v>
      </c>
      <c r="AL196" s="89">
        <v>13752</v>
      </c>
      <c r="AM196" s="89">
        <v>13085</v>
      </c>
      <c r="AN196" s="89">
        <v>12416</v>
      </c>
      <c r="AO196" s="89">
        <v>11745</v>
      </c>
      <c r="AP196" s="89">
        <v>11059</v>
      </c>
      <c r="AQ196" s="93">
        <v>10463</v>
      </c>
      <c r="AR196" s="89">
        <v>9913</v>
      </c>
      <c r="AS196" s="89">
        <v>9345.7105802863025</v>
      </c>
      <c r="AT196" s="89">
        <v>8741.9203552839735</v>
      </c>
      <c r="AU196" s="89">
        <v>8226.5496525270501</v>
      </c>
      <c r="AV196" s="89">
        <v>7696.921806156528</v>
      </c>
      <c r="AW196" s="89">
        <v>7251.1593149822966</v>
      </c>
      <c r="AX196" s="89">
        <v>6794.1785109877865</v>
      </c>
      <c r="AY196" s="89">
        <v>6411.8304325119461</v>
      </c>
      <c r="AZ196" s="89">
        <v>6023.7360812575262</v>
      </c>
      <c r="BA196" s="89">
        <v>5703.2360272867327</v>
      </c>
      <c r="BB196" s="89">
        <v>5378.8493201724659</v>
      </c>
      <c r="BC196" s="89">
        <v>5112.9756820566627</v>
      </c>
      <c r="BD196" s="89">
        <v>4847.0744200072932</v>
      </c>
      <c r="BE196" s="89">
        <v>4633.1073006936176</v>
      </c>
      <c r="BF196" s="89">
        <v>4416.7218687851728</v>
      </c>
      <c r="BG196" s="89">
        <v>4241.6783196872284</v>
      </c>
      <c r="BH196" s="89">
        <v>4064.7463676782909</v>
      </c>
      <c r="BI196" s="89">
        <v>3922.2463064537942</v>
      </c>
      <c r="BJ196" s="89">
        <v>3778.4401927304793</v>
      </c>
      <c r="BK196" s="89">
        <v>3663.4137938285071</v>
      </c>
    </row>
    <row r="197" spans="1:63" ht="12.75" customHeight="1" x14ac:dyDescent="0.4">
      <c r="B197" s="96" t="s">
        <v>49</v>
      </c>
      <c r="C197" s="89" t="s">
        <v>32</v>
      </c>
      <c r="D197" s="89" t="s">
        <v>32</v>
      </c>
      <c r="E197" s="89" t="s">
        <v>32</v>
      </c>
      <c r="F197" s="89" t="s">
        <v>32</v>
      </c>
      <c r="G197" s="89">
        <v>21895.968342561962</v>
      </c>
      <c r="H197" s="89">
        <v>22289</v>
      </c>
      <c r="I197" s="89">
        <v>22417</v>
      </c>
      <c r="J197" s="89">
        <v>22636</v>
      </c>
      <c r="K197" s="89">
        <v>22723</v>
      </c>
      <c r="L197" s="89">
        <v>22836</v>
      </c>
      <c r="M197" s="89">
        <v>22850</v>
      </c>
      <c r="N197" s="89">
        <v>22706</v>
      </c>
      <c r="O197" s="89">
        <v>22631</v>
      </c>
      <c r="P197" s="89">
        <v>22452</v>
      </c>
      <c r="Q197" s="89">
        <v>22292</v>
      </c>
      <c r="R197" s="89">
        <v>22106</v>
      </c>
      <c r="S197" s="89">
        <v>21931</v>
      </c>
      <c r="T197" s="89">
        <v>21690</v>
      </c>
      <c r="U197" s="89">
        <v>21393</v>
      </c>
      <c r="V197" s="89">
        <v>21157</v>
      </c>
      <c r="W197" s="89">
        <v>20836</v>
      </c>
      <c r="X197" s="89">
        <v>20573</v>
      </c>
      <c r="Y197" s="89">
        <v>20189</v>
      </c>
      <c r="Z197" s="89">
        <v>19769</v>
      </c>
      <c r="AA197" s="89">
        <v>19329</v>
      </c>
      <c r="AB197" s="89">
        <v>18858</v>
      </c>
      <c r="AC197" s="89">
        <v>18377</v>
      </c>
      <c r="AD197" s="89">
        <v>17929</v>
      </c>
      <c r="AE197" s="89">
        <v>17442</v>
      </c>
      <c r="AF197" s="89">
        <v>16935</v>
      </c>
      <c r="AG197" s="89">
        <v>16304</v>
      </c>
      <c r="AH197" s="89">
        <v>15813</v>
      </c>
      <c r="AI197" s="89">
        <v>15314</v>
      </c>
      <c r="AJ197" s="89">
        <v>14799</v>
      </c>
      <c r="AK197" s="89">
        <v>14325</v>
      </c>
      <c r="AL197" s="89">
        <v>13812</v>
      </c>
      <c r="AM197" s="89">
        <v>13364</v>
      </c>
      <c r="AN197" s="89">
        <v>12914</v>
      </c>
      <c r="AO197" s="89">
        <v>12424</v>
      </c>
      <c r="AP197" s="89">
        <v>11937</v>
      </c>
      <c r="AQ197" s="93">
        <v>11552</v>
      </c>
      <c r="AR197" s="89">
        <v>11150</v>
      </c>
      <c r="AS197" s="89">
        <v>10763.974457429171</v>
      </c>
      <c r="AT197" s="89">
        <v>10345.911648283121</v>
      </c>
      <c r="AU197" s="89">
        <v>10000.505075265721</v>
      </c>
      <c r="AV197" s="89">
        <v>9629.3132610960238</v>
      </c>
      <c r="AW197" s="89">
        <v>9320.1886782066194</v>
      </c>
      <c r="AX197" s="89">
        <v>8995.4583754343912</v>
      </c>
      <c r="AY197" s="89">
        <v>8731.6075376279023</v>
      </c>
      <c r="AZ197" s="89">
        <v>8456.223061614075</v>
      </c>
      <c r="BA197" s="89">
        <v>8236.972645380145</v>
      </c>
      <c r="BB197" s="89">
        <v>8006.3287994083294</v>
      </c>
      <c r="BC197" s="89">
        <v>7823.7611635923749</v>
      </c>
      <c r="BD197" s="89">
        <v>7631.2372299250956</v>
      </c>
      <c r="BE197" s="89">
        <v>7481.909408730985</v>
      </c>
      <c r="BF197" s="89">
        <v>7318.9108527443905</v>
      </c>
      <c r="BG197" s="89">
        <v>7190.0931985162706</v>
      </c>
      <c r="BH197" s="89">
        <v>7052.0915507463333</v>
      </c>
      <c r="BI197" s="89">
        <v>6945.3532794016637</v>
      </c>
      <c r="BJ197" s="89">
        <v>6825.3262017961333</v>
      </c>
      <c r="BK197" s="89">
        <v>6729.8055357655785</v>
      </c>
    </row>
    <row r="198" spans="1:63" ht="12.75" customHeight="1" x14ac:dyDescent="0.4">
      <c r="B198" s="96" t="s">
        <v>50</v>
      </c>
      <c r="C198" s="89" t="s">
        <v>32</v>
      </c>
      <c r="D198" s="89" t="s">
        <v>32</v>
      </c>
      <c r="E198" s="89" t="s">
        <v>32</v>
      </c>
      <c r="F198" s="89" t="s">
        <v>32</v>
      </c>
      <c r="G198" s="89">
        <v>9076.4014011003583</v>
      </c>
      <c r="H198" s="89">
        <v>9046</v>
      </c>
      <c r="I198" s="89">
        <v>9050</v>
      </c>
      <c r="J198" s="89">
        <v>9093</v>
      </c>
      <c r="K198" s="89">
        <v>9129</v>
      </c>
      <c r="L198" s="89">
        <v>9164</v>
      </c>
      <c r="M198" s="89">
        <v>9141</v>
      </c>
      <c r="N198" s="89">
        <v>9096</v>
      </c>
      <c r="O198" s="89">
        <v>9052</v>
      </c>
      <c r="P198" s="89">
        <v>8940</v>
      </c>
      <c r="Q198" s="89">
        <v>8859</v>
      </c>
      <c r="R198" s="89">
        <v>8796</v>
      </c>
      <c r="S198" s="89">
        <v>8646</v>
      </c>
      <c r="T198" s="89">
        <v>8482</v>
      </c>
      <c r="U198" s="89">
        <v>8342</v>
      </c>
      <c r="V198" s="89">
        <v>8197</v>
      </c>
      <c r="W198" s="89">
        <v>8043</v>
      </c>
      <c r="X198" s="89">
        <v>7842</v>
      </c>
      <c r="Y198" s="89">
        <v>7687</v>
      </c>
      <c r="Z198" s="89">
        <v>7455</v>
      </c>
      <c r="AA198" s="89">
        <v>7256</v>
      </c>
      <c r="AB198" s="89">
        <v>7064</v>
      </c>
      <c r="AC198" s="89">
        <v>6883</v>
      </c>
      <c r="AD198" s="89">
        <v>6656</v>
      </c>
      <c r="AE198" s="89">
        <v>6423</v>
      </c>
      <c r="AF198" s="89">
        <v>6154</v>
      </c>
      <c r="AG198" s="89">
        <v>5905</v>
      </c>
      <c r="AH198" s="89">
        <v>5676</v>
      </c>
      <c r="AI198" s="89">
        <v>5462</v>
      </c>
      <c r="AJ198" s="89">
        <v>5218</v>
      </c>
      <c r="AK198" s="89">
        <v>5036</v>
      </c>
      <c r="AL198" s="89">
        <v>4779</v>
      </c>
      <c r="AM198" s="89">
        <v>4604</v>
      </c>
      <c r="AN198" s="89">
        <v>4383</v>
      </c>
      <c r="AO198" s="89">
        <v>4141</v>
      </c>
      <c r="AP198" s="89">
        <v>3920</v>
      </c>
      <c r="AQ198" s="93">
        <v>3728</v>
      </c>
      <c r="AR198" s="89">
        <v>3566</v>
      </c>
      <c r="AS198" s="89">
        <v>3370.4701649180492</v>
      </c>
      <c r="AT198" s="89">
        <v>3164.6359023128352</v>
      </c>
      <c r="AU198" s="89">
        <v>2991.3793350723649</v>
      </c>
      <c r="AV198" s="89">
        <v>2813.1104664520976</v>
      </c>
      <c r="AW198" s="89">
        <v>2663.7159671782774</v>
      </c>
      <c r="AX198" s="89">
        <v>2512.526588297907</v>
      </c>
      <c r="AY198" s="89">
        <v>2388.130924683318</v>
      </c>
      <c r="AZ198" s="89">
        <v>2263.9783381360453</v>
      </c>
      <c r="BA198" s="89">
        <v>2164.0633292364123</v>
      </c>
      <c r="BB198" s="89">
        <v>2063.2415080718274</v>
      </c>
      <c r="BC198" s="89">
        <v>1982.4370035060872</v>
      </c>
      <c r="BD198" s="89">
        <v>1900.918903993612</v>
      </c>
      <c r="BE198" s="89">
        <v>1835.8390621257031</v>
      </c>
      <c r="BF198" s="89">
        <v>1771.258115388315</v>
      </c>
      <c r="BG198" s="89">
        <v>1721.1977439427217</v>
      </c>
      <c r="BH198" s="89">
        <v>1670.7921506229295</v>
      </c>
      <c r="BI198" s="89">
        <v>1631.654183265149</v>
      </c>
      <c r="BJ198" s="89">
        <v>1593.1610413240248</v>
      </c>
      <c r="BK198" s="89">
        <v>1565.1842925381072</v>
      </c>
    </row>
    <row r="199" spans="1:63" ht="12.75" customHeight="1" x14ac:dyDescent="0.4">
      <c r="B199" s="96" t="s">
        <v>51</v>
      </c>
      <c r="C199" s="89" t="s">
        <v>32</v>
      </c>
      <c r="D199" s="89" t="s">
        <v>32</v>
      </c>
      <c r="E199" s="89" t="s">
        <v>32</v>
      </c>
      <c r="F199" s="89" t="s">
        <v>32</v>
      </c>
      <c r="G199" s="89">
        <v>7771.3436853185203</v>
      </c>
      <c r="H199" s="89">
        <v>7840</v>
      </c>
      <c r="I199" s="89">
        <v>7862</v>
      </c>
      <c r="J199" s="89">
        <v>7899</v>
      </c>
      <c r="K199" s="89">
        <v>7905</v>
      </c>
      <c r="L199" s="89">
        <v>7925</v>
      </c>
      <c r="M199" s="89">
        <v>7923</v>
      </c>
      <c r="N199" s="89">
        <v>7877</v>
      </c>
      <c r="O199" s="89">
        <v>7857</v>
      </c>
      <c r="P199" s="89">
        <v>7804</v>
      </c>
      <c r="Q199" s="89">
        <v>7768</v>
      </c>
      <c r="R199" s="89">
        <v>7705</v>
      </c>
      <c r="S199" s="89">
        <v>7624</v>
      </c>
      <c r="T199" s="89">
        <v>7469</v>
      </c>
      <c r="U199" s="89">
        <v>7341</v>
      </c>
      <c r="V199" s="89">
        <v>7182</v>
      </c>
      <c r="W199" s="89">
        <v>7052</v>
      </c>
      <c r="X199" s="89">
        <v>6913</v>
      </c>
      <c r="Y199" s="89">
        <v>6798</v>
      </c>
      <c r="Z199" s="89">
        <v>6653</v>
      </c>
      <c r="AA199" s="89">
        <v>6524</v>
      </c>
      <c r="AB199" s="89">
        <v>6337</v>
      </c>
      <c r="AC199" s="89">
        <v>6163</v>
      </c>
      <c r="AD199" s="89">
        <v>6000</v>
      </c>
      <c r="AE199" s="89">
        <v>5832</v>
      </c>
      <c r="AF199" s="89">
        <v>5647</v>
      </c>
      <c r="AG199" s="89">
        <v>5459</v>
      </c>
      <c r="AH199" s="89">
        <v>5317</v>
      </c>
      <c r="AI199" s="89">
        <v>5129</v>
      </c>
      <c r="AJ199" s="89">
        <v>4914</v>
      </c>
      <c r="AK199" s="89">
        <v>4768</v>
      </c>
      <c r="AL199" s="89">
        <v>4585</v>
      </c>
      <c r="AM199" s="89">
        <v>4435</v>
      </c>
      <c r="AN199" s="89">
        <v>4319</v>
      </c>
      <c r="AO199" s="89">
        <v>4150</v>
      </c>
      <c r="AP199" s="89">
        <v>4021</v>
      </c>
      <c r="AQ199" s="93">
        <v>3867</v>
      </c>
      <c r="AR199" s="89">
        <v>3699</v>
      </c>
      <c r="AS199" s="89">
        <v>3553.6360400264448</v>
      </c>
      <c r="AT199" s="89">
        <v>3396.7553737159856</v>
      </c>
      <c r="AU199" s="89">
        <v>3265.6809018543281</v>
      </c>
      <c r="AV199" s="89">
        <v>3127.9274644720499</v>
      </c>
      <c r="AW199" s="89">
        <v>3013.3080432381448</v>
      </c>
      <c r="AX199" s="89">
        <v>2892.9791050767685</v>
      </c>
      <c r="AY199" s="89">
        <v>2793.9508982959255</v>
      </c>
      <c r="AZ199" s="89">
        <v>2691.3059578728344</v>
      </c>
      <c r="BA199" s="89">
        <v>2608.4653499627611</v>
      </c>
      <c r="BB199" s="89">
        <v>2522.1554355497574</v>
      </c>
      <c r="BC199" s="89">
        <v>2452.7386004389436</v>
      </c>
      <c r="BD199" s="89">
        <v>2379.954833142529</v>
      </c>
      <c r="BE199" s="89">
        <v>2321.8547628883102</v>
      </c>
      <c r="BF199" s="89">
        <v>2261.2703551186451</v>
      </c>
      <c r="BG199" s="89">
        <v>2213.6354302461923</v>
      </c>
      <c r="BH199" s="89">
        <v>2164.1800650458381</v>
      </c>
      <c r="BI199" s="89">
        <v>2126.5041814137121</v>
      </c>
      <c r="BJ199" s="89">
        <v>2086.1485965446154</v>
      </c>
      <c r="BK199" s="89">
        <v>2055.3975068039454</v>
      </c>
    </row>
    <row r="200" spans="1:63" ht="12.75" customHeight="1" x14ac:dyDescent="0.4">
      <c r="B200" s="96" t="s">
        <v>52</v>
      </c>
      <c r="C200" s="89" t="s">
        <v>32</v>
      </c>
      <c r="D200" s="89" t="s">
        <v>32</v>
      </c>
      <c r="E200" s="89" t="s">
        <v>32</v>
      </c>
      <c r="F200" s="89" t="s">
        <v>32</v>
      </c>
      <c r="G200" s="89">
        <v>4017.177658464097</v>
      </c>
      <c r="H200" s="89">
        <v>4051</v>
      </c>
      <c r="I200" s="89">
        <v>4031</v>
      </c>
      <c r="J200" s="89">
        <v>4036</v>
      </c>
      <c r="K200" s="89">
        <v>4064</v>
      </c>
      <c r="L200" s="89">
        <v>4064</v>
      </c>
      <c r="M200" s="89">
        <v>4028</v>
      </c>
      <c r="N200" s="89">
        <v>3996</v>
      </c>
      <c r="O200" s="89">
        <v>3956</v>
      </c>
      <c r="P200" s="89">
        <v>3928</v>
      </c>
      <c r="Q200" s="89">
        <v>3869</v>
      </c>
      <c r="R200" s="89">
        <v>3808</v>
      </c>
      <c r="S200" s="89">
        <v>3482</v>
      </c>
      <c r="T200" s="89">
        <v>3410</v>
      </c>
      <c r="U200" s="89">
        <v>3358</v>
      </c>
      <c r="V200" s="89">
        <v>3298</v>
      </c>
      <c r="W200" s="89">
        <v>3206</v>
      </c>
      <c r="X200" s="89">
        <v>3114</v>
      </c>
      <c r="Y200" s="89">
        <v>3034</v>
      </c>
      <c r="Z200" s="89">
        <v>2939</v>
      </c>
      <c r="AA200" s="89">
        <v>2838</v>
      </c>
      <c r="AB200" s="89">
        <v>2753</v>
      </c>
      <c r="AC200" s="89">
        <v>2648</v>
      </c>
      <c r="AD200" s="89">
        <v>2561</v>
      </c>
      <c r="AE200" s="89">
        <v>2462</v>
      </c>
      <c r="AF200" s="89">
        <v>2394</v>
      </c>
      <c r="AG200" s="89">
        <v>2314</v>
      </c>
      <c r="AH200" s="89">
        <v>2198</v>
      </c>
      <c r="AI200" s="89">
        <v>2107</v>
      </c>
      <c r="AJ200" s="89">
        <v>2003</v>
      </c>
      <c r="AK200" s="89">
        <v>1913</v>
      </c>
      <c r="AL200" s="89">
        <v>1795</v>
      </c>
      <c r="AM200" s="89">
        <v>1725</v>
      </c>
      <c r="AN200" s="89">
        <v>1642</v>
      </c>
      <c r="AO200" s="89">
        <v>1540</v>
      </c>
      <c r="AP200" s="89">
        <v>1472</v>
      </c>
      <c r="AQ200" s="93">
        <v>1412</v>
      </c>
      <c r="AR200" s="89">
        <v>1351</v>
      </c>
      <c r="AS200" s="89">
        <v>1285.6604419706014</v>
      </c>
      <c r="AT200" s="89">
        <v>1216.1312962732802</v>
      </c>
      <c r="AU200" s="89">
        <v>1155.9938025767401</v>
      </c>
      <c r="AV200" s="89">
        <v>1093.8185018225256</v>
      </c>
      <c r="AW200" s="89">
        <v>1040.8389046306334</v>
      </c>
      <c r="AX200" s="89">
        <v>986.0027305142911</v>
      </c>
      <c r="AY200" s="89">
        <v>939.5120538073329</v>
      </c>
      <c r="AZ200" s="89">
        <v>892.04844653508451</v>
      </c>
      <c r="BA200" s="89">
        <v>852.4698040806644</v>
      </c>
      <c r="BB200" s="89">
        <v>813.25052246126643</v>
      </c>
      <c r="BC200" s="89">
        <v>781.68731640355259</v>
      </c>
      <c r="BD200" s="89">
        <v>748.9351252464329</v>
      </c>
      <c r="BE200" s="89">
        <v>721.52423510440826</v>
      </c>
      <c r="BF200" s="89">
        <v>693.92237229037084</v>
      </c>
      <c r="BG200" s="89">
        <v>671.69203699436855</v>
      </c>
      <c r="BH200" s="89">
        <v>648.4376817661938</v>
      </c>
      <c r="BI200" s="89">
        <v>628.91565688257504</v>
      </c>
      <c r="BJ200" s="89">
        <v>608.83301562938732</v>
      </c>
      <c r="BK200" s="89">
        <v>592.35258928380404</v>
      </c>
    </row>
    <row r="201" spans="1:63" ht="12.75" customHeight="1" x14ac:dyDescent="0.4">
      <c r="B201" s="96" t="s">
        <v>53</v>
      </c>
      <c r="C201" s="89" t="s">
        <v>32</v>
      </c>
      <c r="D201" s="89" t="s">
        <v>32</v>
      </c>
      <c r="E201" s="89" t="s">
        <v>32</v>
      </c>
      <c r="F201" s="89" t="s">
        <v>32</v>
      </c>
      <c r="G201" s="89">
        <v>152.006722451218</v>
      </c>
      <c r="H201" s="89">
        <v>166</v>
      </c>
      <c r="I201" s="89">
        <v>162</v>
      </c>
      <c r="J201" s="89">
        <v>170</v>
      </c>
      <c r="K201" s="89">
        <v>169</v>
      </c>
      <c r="L201" s="89">
        <v>165</v>
      </c>
      <c r="M201" s="89">
        <v>162</v>
      </c>
      <c r="N201" s="89">
        <v>167</v>
      </c>
      <c r="O201" s="89">
        <v>170</v>
      </c>
      <c r="P201" s="89">
        <v>158</v>
      </c>
      <c r="Q201" s="89">
        <v>161</v>
      </c>
      <c r="R201" s="89">
        <v>173</v>
      </c>
      <c r="S201" s="89">
        <v>167</v>
      </c>
      <c r="T201" s="89">
        <v>165</v>
      </c>
      <c r="U201" s="89">
        <v>160</v>
      </c>
      <c r="V201" s="89">
        <v>161</v>
      </c>
      <c r="W201" s="89">
        <v>157</v>
      </c>
      <c r="X201" s="89">
        <v>153</v>
      </c>
      <c r="Y201" s="89">
        <v>148</v>
      </c>
      <c r="Z201" s="89">
        <v>144</v>
      </c>
      <c r="AA201" s="89">
        <v>141</v>
      </c>
      <c r="AB201" s="89">
        <v>136</v>
      </c>
      <c r="AC201" s="89">
        <v>131</v>
      </c>
      <c r="AD201" s="89">
        <v>131</v>
      </c>
      <c r="AE201" s="89">
        <v>130</v>
      </c>
      <c r="AF201" s="89">
        <v>129</v>
      </c>
      <c r="AG201" s="89">
        <v>128</v>
      </c>
      <c r="AH201" s="89">
        <v>127</v>
      </c>
      <c r="AI201" s="89">
        <v>127</v>
      </c>
      <c r="AJ201" s="89">
        <v>127</v>
      </c>
      <c r="AK201" s="89">
        <v>128</v>
      </c>
      <c r="AL201" s="89">
        <v>126</v>
      </c>
      <c r="AM201" s="89">
        <v>121</v>
      </c>
      <c r="AN201" s="89">
        <v>124</v>
      </c>
      <c r="AO201" s="89">
        <v>120</v>
      </c>
      <c r="AP201" s="89">
        <v>120</v>
      </c>
      <c r="AQ201" s="93">
        <v>120</v>
      </c>
      <c r="AR201" s="89">
        <v>120</v>
      </c>
      <c r="AS201" s="89">
        <v>118.04819200628486</v>
      </c>
      <c r="AT201" s="89">
        <v>115.64274561813478</v>
      </c>
      <c r="AU201" s="89">
        <v>113.49090793181271</v>
      </c>
      <c r="AV201" s="89">
        <v>111.64638115982788</v>
      </c>
      <c r="AW201" s="89">
        <v>110.66637687034883</v>
      </c>
      <c r="AX201" s="89">
        <v>109.15632330746696</v>
      </c>
      <c r="AY201" s="89">
        <v>107.8056243266106</v>
      </c>
      <c r="AZ201" s="89">
        <v>106.33760698482172</v>
      </c>
      <c r="BA201" s="89">
        <v>105.27724240374219</v>
      </c>
      <c r="BB201" s="89">
        <v>104.33895422935876</v>
      </c>
      <c r="BC201" s="89">
        <v>103.92946039661815</v>
      </c>
      <c r="BD201" s="89">
        <v>103.1667054208106</v>
      </c>
      <c r="BE201" s="89">
        <v>102.63190575058923</v>
      </c>
      <c r="BF201" s="89">
        <v>101.7408816119914</v>
      </c>
      <c r="BG201" s="89">
        <v>100.97146200608867</v>
      </c>
      <c r="BH201" s="89">
        <v>100.21157518955252</v>
      </c>
      <c r="BI201" s="89">
        <v>99.818952624584213</v>
      </c>
      <c r="BJ201" s="89">
        <v>99.218433567002364</v>
      </c>
      <c r="BK201" s="89">
        <v>98.77120176675183</v>
      </c>
    </row>
    <row r="202" spans="1:63" ht="12.75" customHeight="1" x14ac:dyDescent="0.4">
      <c r="B202" s="96" t="s">
        <v>54</v>
      </c>
      <c r="C202" s="89" t="s">
        <v>32</v>
      </c>
      <c r="D202" s="89" t="s">
        <v>32</v>
      </c>
      <c r="E202" s="89" t="s">
        <v>32</v>
      </c>
      <c r="F202" s="89" t="s">
        <v>32</v>
      </c>
      <c r="G202" s="89">
        <v>1422.0628903002105</v>
      </c>
      <c r="H202" s="89">
        <v>1315</v>
      </c>
      <c r="I202" s="89">
        <v>1318</v>
      </c>
      <c r="J202" s="89">
        <v>1333</v>
      </c>
      <c r="K202" s="89">
        <v>1351</v>
      </c>
      <c r="L202" s="89">
        <v>1368</v>
      </c>
      <c r="M202" s="89">
        <v>1390</v>
      </c>
      <c r="N202" s="89">
        <v>1387</v>
      </c>
      <c r="O202" s="89">
        <v>1372</v>
      </c>
      <c r="P202" s="89">
        <v>1396</v>
      </c>
      <c r="Q202" s="89">
        <v>1412</v>
      </c>
      <c r="R202" s="89">
        <v>1412</v>
      </c>
      <c r="S202" s="89">
        <v>1407</v>
      </c>
      <c r="T202" s="89">
        <v>1399</v>
      </c>
      <c r="U202" s="89">
        <v>1345</v>
      </c>
      <c r="V202" s="89">
        <v>1337</v>
      </c>
      <c r="W202" s="89">
        <v>1314</v>
      </c>
      <c r="X202" s="89">
        <v>1288</v>
      </c>
      <c r="Y202" s="89">
        <v>1265</v>
      </c>
      <c r="Z202" s="89">
        <v>1249</v>
      </c>
      <c r="AA202" s="89">
        <v>1233</v>
      </c>
      <c r="AB202" s="89">
        <v>1215</v>
      </c>
      <c r="AC202" s="89">
        <v>1203</v>
      </c>
      <c r="AD202" s="89">
        <v>1174</v>
      </c>
      <c r="AE202" s="89">
        <v>1158</v>
      </c>
      <c r="AF202" s="89">
        <v>1109</v>
      </c>
      <c r="AG202" s="89">
        <v>1089</v>
      </c>
      <c r="AH202" s="89">
        <v>1079</v>
      </c>
      <c r="AI202" s="89">
        <v>1044</v>
      </c>
      <c r="AJ202" s="89">
        <v>1001</v>
      </c>
      <c r="AK202" s="89">
        <v>994</v>
      </c>
      <c r="AL202" s="89">
        <v>967</v>
      </c>
      <c r="AM202" s="89">
        <v>936</v>
      </c>
      <c r="AN202" s="89">
        <v>902</v>
      </c>
      <c r="AO202" s="89">
        <v>868</v>
      </c>
      <c r="AP202" s="89">
        <v>851</v>
      </c>
      <c r="AQ202" s="93">
        <v>821</v>
      </c>
      <c r="AR202" s="89">
        <v>800</v>
      </c>
      <c r="AS202" s="89">
        <v>771.71673214237524</v>
      </c>
      <c r="AT202" s="89">
        <v>741.24313501947745</v>
      </c>
      <c r="AU202" s="89">
        <v>716.17799123578027</v>
      </c>
      <c r="AV202" s="89">
        <v>690.56096039906186</v>
      </c>
      <c r="AW202" s="89">
        <v>670.35327770781123</v>
      </c>
      <c r="AX202" s="89">
        <v>649.56424297385217</v>
      </c>
      <c r="AY202" s="89">
        <v>633.60048246889733</v>
      </c>
      <c r="AZ202" s="89">
        <v>616.22941861001516</v>
      </c>
      <c r="BA202" s="89">
        <v>602.41837754208427</v>
      </c>
      <c r="BB202" s="89">
        <v>588.65177549355985</v>
      </c>
      <c r="BC202" s="89">
        <v>579.36636712271195</v>
      </c>
      <c r="BD202" s="89">
        <v>569.48469591029561</v>
      </c>
      <c r="BE202" s="89">
        <v>562.64170937381164</v>
      </c>
      <c r="BF202" s="89">
        <v>553.86135655637236</v>
      </c>
      <c r="BG202" s="89">
        <v>546.74911681761637</v>
      </c>
      <c r="BH202" s="89">
        <v>539.03860696840661</v>
      </c>
      <c r="BI202" s="89">
        <v>533.34631787993078</v>
      </c>
      <c r="BJ202" s="89">
        <v>526.40823983262658</v>
      </c>
      <c r="BK202" s="89">
        <v>521.29623339828186</v>
      </c>
    </row>
    <row r="203" spans="1:63" ht="12.75" customHeight="1" x14ac:dyDescent="0.4">
      <c r="B203" s="96" t="s">
        <v>58</v>
      </c>
      <c r="C203" s="89" t="s">
        <v>32</v>
      </c>
      <c r="D203" s="89" t="s">
        <v>32</v>
      </c>
      <c r="E203" s="89" t="s">
        <v>32</v>
      </c>
      <c r="F203" s="89" t="s">
        <v>32</v>
      </c>
      <c r="G203" s="89">
        <v>0</v>
      </c>
      <c r="H203" s="89">
        <v>0</v>
      </c>
      <c r="I203" s="89">
        <v>0</v>
      </c>
      <c r="J203" s="89">
        <v>0</v>
      </c>
      <c r="K203" s="89">
        <v>0</v>
      </c>
      <c r="L203" s="89">
        <v>0</v>
      </c>
      <c r="M203" s="89">
        <v>0</v>
      </c>
      <c r="N203" s="89">
        <v>0</v>
      </c>
      <c r="O203" s="89">
        <v>0</v>
      </c>
      <c r="P203" s="89">
        <v>0</v>
      </c>
      <c r="Q203" s="89">
        <v>0</v>
      </c>
      <c r="R203" s="89">
        <v>0</v>
      </c>
      <c r="S203" s="89">
        <v>280</v>
      </c>
      <c r="T203" s="89">
        <v>281</v>
      </c>
      <c r="U203" s="89">
        <v>281</v>
      </c>
      <c r="V203" s="89">
        <v>292</v>
      </c>
      <c r="W203" s="89">
        <v>299</v>
      </c>
      <c r="X203" s="89">
        <v>299</v>
      </c>
      <c r="Y203" s="89">
        <v>298</v>
      </c>
      <c r="Z203" s="89">
        <v>297</v>
      </c>
      <c r="AA203" s="89">
        <v>296</v>
      </c>
      <c r="AB203" s="89">
        <v>290</v>
      </c>
      <c r="AC203" s="89">
        <v>297</v>
      </c>
      <c r="AD203" s="89">
        <v>299</v>
      </c>
      <c r="AE203" s="89">
        <v>300</v>
      </c>
      <c r="AF203" s="89">
        <v>297</v>
      </c>
      <c r="AG203" s="89">
        <v>290</v>
      </c>
      <c r="AH203" s="89">
        <v>291</v>
      </c>
      <c r="AI203" s="89">
        <v>288</v>
      </c>
      <c r="AJ203" s="89">
        <v>284</v>
      </c>
      <c r="AK203" s="89">
        <v>285</v>
      </c>
      <c r="AL203" s="89">
        <v>285</v>
      </c>
      <c r="AM203" s="89">
        <v>294</v>
      </c>
      <c r="AN203" s="89">
        <v>291</v>
      </c>
      <c r="AO203" s="89">
        <v>290</v>
      </c>
      <c r="AP203" s="89">
        <v>289</v>
      </c>
      <c r="AQ203" s="93">
        <v>290</v>
      </c>
      <c r="AR203" s="89">
        <v>288</v>
      </c>
      <c r="AS203" s="89">
        <v>283.21488098244424</v>
      </c>
      <c r="AT203" s="89">
        <v>277.79443492788272</v>
      </c>
      <c r="AU203" s="89">
        <v>273.29641686163995</v>
      </c>
      <c r="AV203" s="89">
        <v>268.51738887910494</v>
      </c>
      <c r="AW203" s="89">
        <v>264.79822286089205</v>
      </c>
      <c r="AX203" s="89">
        <v>260.84811586427071</v>
      </c>
      <c r="AY203" s="89">
        <v>257.81564396159155</v>
      </c>
      <c r="AZ203" s="89">
        <v>254.46545303360057</v>
      </c>
      <c r="BA203" s="89">
        <v>251.75335503738808</v>
      </c>
      <c r="BB203" s="89">
        <v>248.67705087278227</v>
      </c>
      <c r="BC203" s="89">
        <v>246.21646767719966</v>
      </c>
      <c r="BD203" s="89">
        <v>243.0538797536266</v>
      </c>
      <c r="BE203" s="89">
        <v>240.14760266375976</v>
      </c>
      <c r="BF203" s="89">
        <v>237.19825456024685</v>
      </c>
      <c r="BG203" s="89">
        <v>234.85785085234463</v>
      </c>
      <c r="BH203" s="89">
        <v>232.98037595123685</v>
      </c>
      <c r="BI203" s="89">
        <v>232.18916069227319</v>
      </c>
      <c r="BJ203" s="89">
        <v>230.54392188074883</v>
      </c>
      <c r="BK203" s="89">
        <v>228.83019363729477</v>
      </c>
    </row>
    <row r="204" spans="1:63" ht="12.75" customHeight="1" x14ac:dyDescent="0.4">
      <c r="B204" s="96" t="s">
        <v>59</v>
      </c>
      <c r="C204" s="96">
        <v>107953</v>
      </c>
      <c r="D204" s="96">
        <v>109432</v>
      </c>
      <c r="E204" s="96">
        <v>110656</v>
      </c>
      <c r="F204" s="96">
        <v>112514</v>
      </c>
      <c r="G204" s="96">
        <v>113059</v>
      </c>
      <c r="H204" s="96">
        <v>113827</v>
      </c>
      <c r="I204" s="96">
        <v>114235</v>
      </c>
      <c r="J204" s="96">
        <v>114588</v>
      </c>
      <c r="K204" s="96">
        <v>114418</v>
      </c>
      <c r="L204" s="96">
        <v>114450</v>
      </c>
      <c r="M204" s="96">
        <v>114239</v>
      </c>
      <c r="N204" s="96">
        <v>113425</v>
      </c>
      <c r="O204" s="96">
        <v>112882</v>
      </c>
      <c r="P204" s="96">
        <v>111698</v>
      </c>
      <c r="Q204" s="96">
        <v>110590</v>
      </c>
      <c r="R204" s="96">
        <v>109338</v>
      </c>
      <c r="S204" s="96">
        <v>108023</v>
      </c>
      <c r="T204" s="96">
        <v>106273</v>
      </c>
      <c r="U204" s="96">
        <v>104760</v>
      </c>
      <c r="V204" s="96">
        <v>103022</v>
      </c>
      <c r="W204" s="96">
        <v>101090</v>
      </c>
      <c r="X204" s="96">
        <v>98989</v>
      </c>
      <c r="Y204" s="96">
        <v>96761</v>
      </c>
      <c r="Z204" s="96">
        <v>94352</v>
      </c>
      <c r="AA204" s="96">
        <v>91925</v>
      </c>
      <c r="AB204" s="96">
        <v>89363</v>
      </c>
      <c r="AC204" s="96">
        <v>86865</v>
      </c>
      <c r="AD204" s="96">
        <v>84202</v>
      </c>
      <c r="AE204" s="96">
        <v>81531</v>
      </c>
      <c r="AF204" s="96">
        <v>78538</v>
      </c>
      <c r="AG204" s="96">
        <v>75536</v>
      </c>
      <c r="AH204" s="96">
        <v>72737</v>
      </c>
      <c r="AI204" s="96">
        <v>69960</v>
      </c>
      <c r="AJ204" s="96">
        <v>66876</v>
      </c>
      <c r="AK204" s="96">
        <v>64500</v>
      </c>
      <c r="AL204" s="96">
        <v>61449</v>
      </c>
      <c r="AM204" s="96">
        <v>59001</v>
      </c>
      <c r="AN204" s="96">
        <v>56468</v>
      </c>
      <c r="AO204" s="96">
        <v>53899</v>
      </c>
      <c r="AP204" s="96">
        <v>51299</v>
      </c>
      <c r="AQ204" s="122">
        <v>49000</v>
      </c>
      <c r="AR204" s="96">
        <v>46828</v>
      </c>
      <c r="AS204" s="96">
        <v>44541.029869081067</v>
      </c>
      <c r="AT204" s="96">
        <v>42096.119046927197</v>
      </c>
      <c r="AU204" s="96">
        <v>40020.64279245639</v>
      </c>
      <c r="AV204" s="96">
        <v>37869.990006269829</v>
      </c>
      <c r="AW204" s="96">
        <v>36063.817929363599</v>
      </c>
      <c r="AX204" s="96">
        <v>34204.913338233506</v>
      </c>
      <c r="AY204" s="96">
        <v>32660.254967514498</v>
      </c>
      <c r="AZ204" s="96">
        <v>31080.266266354232</v>
      </c>
      <c r="BA204" s="96">
        <v>29783.023832297818</v>
      </c>
      <c r="BB204" s="96">
        <v>28461.795745731557</v>
      </c>
      <c r="BC204" s="96">
        <v>27388.785589724859</v>
      </c>
      <c r="BD204" s="96">
        <v>26295.556310460914</v>
      </c>
      <c r="BE204" s="96">
        <v>25415.720665986602</v>
      </c>
      <c r="BF204" s="96">
        <v>24514.027419312286</v>
      </c>
      <c r="BG204" s="96">
        <v>23790.33102446848</v>
      </c>
      <c r="BH204" s="96">
        <v>23049.448208020145</v>
      </c>
      <c r="BI204" s="96">
        <v>22459.550440702667</v>
      </c>
      <c r="BJ204" s="96">
        <v>21845.740574736908</v>
      </c>
      <c r="BK204" s="96">
        <v>21355.68282230632</v>
      </c>
    </row>
    <row r="205" spans="1:63" ht="12.75" customHeight="1" x14ac:dyDescent="0.4">
      <c r="A205" s="94"/>
      <c r="B205" s="96" t="s">
        <v>12</v>
      </c>
    </row>
    <row r="206" spans="1:63" ht="12.75" customHeight="1" x14ac:dyDescent="0.4">
      <c r="A206" s="94"/>
    </row>
    <row r="207" spans="1:63" ht="12.75" customHeight="1" x14ac:dyDescent="0.4">
      <c r="A207" s="94"/>
    </row>
    <row r="208" spans="1:63" ht="12.75" customHeight="1" x14ac:dyDescent="0.4">
      <c r="A208" s="94"/>
      <c r="AS208" s="251"/>
    </row>
    <row r="209" spans="1:63" ht="12.75" customHeight="1" x14ac:dyDescent="0.4">
      <c r="A209" s="94"/>
    </row>
    <row r="210" spans="1:63" ht="12.75" customHeight="1" x14ac:dyDescent="0.4">
      <c r="A210" s="94"/>
    </row>
    <row r="211" spans="1:63" ht="12.75" customHeight="1" x14ac:dyDescent="0.4">
      <c r="A211" s="94"/>
    </row>
    <row r="212" spans="1:63" ht="12.75" customHeight="1" x14ac:dyDescent="0.4">
      <c r="A212" s="94"/>
    </row>
    <row r="213" spans="1:63" ht="12.75" customHeight="1" x14ac:dyDescent="0.4">
      <c r="A213" s="94"/>
    </row>
    <row r="215" spans="1:63" ht="12.75" customHeight="1" x14ac:dyDescent="0.4">
      <c r="A215" s="104" t="s">
        <v>4</v>
      </c>
    </row>
    <row r="216" spans="1:63" ht="12.75" customHeight="1" x14ac:dyDescent="0.4">
      <c r="B216" s="96" t="s">
        <v>55</v>
      </c>
      <c r="C216" s="89" t="s">
        <v>32</v>
      </c>
      <c r="D216" s="89" t="s">
        <v>32</v>
      </c>
      <c r="E216" s="89" t="s">
        <v>32</v>
      </c>
      <c r="F216" s="89" t="s">
        <v>32</v>
      </c>
      <c r="G216" s="89">
        <v>108</v>
      </c>
      <c r="H216" s="89">
        <v>90</v>
      </c>
      <c r="I216" s="89">
        <v>86</v>
      </c>
      <c r="J216" s="89">
        <v>81</v>
      </c>
      <c r="K216" s="89">
        <v>75</v>
      </c>
      <c r="L216" s="89">
        <v>81</v>
      </c>
      <c r="M216" s="89">
        <v>80</v>
      </c>
      <c r="N216" s="89">
        <v>80</v>
      </c>
      <c r="O216" s="89">
        <v>71</v>
      </c>
      <c r="P216" s="89">
        <v>70</v>
      </c>
      <c r="Q216" s="89">
        <v>67</v>
      </c>
      <c r="R216" s="89">
        <v>63</v>
      </c>
      <c r="S216" s="89">
        <v>63</v>
      </c>
      <c r="T216" s="89">
        <v>73</v>
      </c>
      <c r="U216" s="89">
        <v>71</v>
      </c>
      <c r="V216" s="89">
        <v>64</v>
      </c>
      <c r="W216" s="89">
        <v>53</v>
      </c>
      <c r="X216" s="89">
        <v>51</v>
      </c>
      <c r="Y216" s="89">
        <v>47</v>
      </c>
      <c r="Z216" s="89">
        <v>45</v>
      </c>
      <c r="AA216" s="89">
        <v>47</v>
      </c>
      <c r="AB216" s="89">
        <v>49</v>
      </c>
      <c r="AC216" s="89">
        <v>47</v>
      </c>
      <c r="AD216" s="89">
        <v>49</v>
      </c>
      <c r="AE216" s="89">
        <v>44</v>
      </c>
      <c r="AF216" s="89">
        <v>50</v>
      </c>
      <c r="AG216" s="89">
        <v>52</v>
      </c>
      <c r="AH216" s="89">
        <v>47</v>
      </c>
      <c r="AI216" s="89">
        <v>45</v>
      </c>
      <c r="AJ216" s="89">
        <v>50</v>
      </c>
      <c r="AK216" s="89">
        <v>51</v>
      </c>
      <c r="AL216" s="89">
        <v>51</v>
      </c>
      <c r="AM216" s="89">
        <v>49</v>
      </c>
      <c r="AN216" s="89">
        <v>50</v>
      </c>
      <c r="AO216" s="89">
        <v>46</v>
      </c>
      <c r="AP216" s="89">
        <v>49</v>
      </c>
      <c r="AQ216" s="93">
        <v>43</v>
      </c>
      <c r="AR216" s="89">
        <v>40</v>
      </c>
      <c r="AS216" s="89">
        <v>41.410285512686301</v>
      </c>
      <c r="AT216" s="89">
        <v>41.956086190388206</v>
      </c>
      <c r="AU216" s="89">
        <v>42.299905556657173</v>
      </c>
      <c r="AV216" s="89">
        <v>42.751123560649624</v>
      </c>
      <c r="AW216" s="89">
        <v>43.039345456102218</v>
      </c>
      <c r="AX216" s="89">
        <v>43.146477696204308</v>
      </c>
      <c r="AY216" s="89">
        <v>43.191553610047727</v>
      </c>
      <c r="AZ216" s="89">
        <v>42.121838262136386</v>
      </c>
      <c r="BA216" s="89">
        <v>40.871930272495597</v>
      </c>
      <c r="BB216" s="89">
        <v>40.402799648582366</v>
      </c>
      <c r="BC216" s="89">
        <v>40.053437005168824</v>
      </c>
      <c r="BD216" s="89">
        <v>39.52469434048561</v>
      </c>
      <c r="BE216" s="89">
        <v>38.982885165190247</v>
      </c>
      <c r="BF216" s="89">
        <v>38.222150025640474</v>
      </c>
      <c r="BG216" s="89">
        <v>37.560627426477957</v>
      </c>
      <c r="BH216" s="89">
        <v>36.320317833330456</v>
      </c>
      <c r="BI216" s="89">
        <v>35.134067096820651</v>
      </c>
      <c r="BJ216" s="89">
        <v>33.807269089592403</v>
      </c>
      <c r="BK216" s="89">
        <v>32.556084821433679</v>
      </c>
    </row>
    <row r="217" spans="1:63" ht="12.75" customHeight="1" x14ac:dyDescent="0.4">
      <c r="B217" s="96" t="s">
        <v>48</v>
      </c>
      <c r="C217" s="89" t="s">
        <v>32</v>
      </c>
      <c r="D217" s="89" t="s">
        <v>32</v>
      </c>
      <c r="E217" s="89" t="s">
        <v>32</v>
      </c>
      <c r="F217" s="89" t="s">
        <v>32</v>
      </c>
      <c r="G217" s="89">
        <v>63</v>
      </c>
      <c r="H217" s="89">
        <v>55</v>
      </c>
      <c r="I217" s="89">
        <v>55</v>
      </c>
      <c r="J217" s="89">
        <v>48</v>
      </c>
      <c r="K217" s="89">
        <v>49</v>
      </c>
      <c r="L217" s="89">
        <v>45</v>
      </c>
      <c r="M217" s="89">
        <v>38</v>
      </c>
      <c r="N217" s="89">
        <v>35</v>
      </c>
      <c r="O217" s="89">
        <v>35</v>
      </c>
      <c r="P217" s="89">
        <v>28</v>
      </c>
      <c r="Q217" s="89">
        <v>26</v>
      </c>
      <c r="R217" s="89">
        <v>22</v>
      </c>
      <c r="S217" s="89">
        <v>25</v>
      </c>
      <c r="T217" s="89">
        <v>26</v>
      </c>
      <c r="U217" s="89">
        <v>27</v>
      </c>
      <c r="V217" s="89">
        <v>28</v>
      </c>
      <c r="W217" s="89">
        <v>32</v>
      </c>
      <c r="X217" s="89">
        <v>34</v>
      </c>
      <c r="Y217" s="89">
        <v>30</v>
      </c>
      <c r="Z217" s="89">
        <v>30</v>
      </c>
      <c r="AA217" s="89">
        <v>34</v>
      </c>
      <c r="AB217" s="89">
        <v>29</v>
      </c>
      <c r="AC217" s="89">
        <v>27</v>
      </c>
      <c r="AD217" s="89">
        <v>29</v>
      </c>
      <c r="AE217" s="89">
        <v>30</v>
      </c>
      <c r="AF217" s="89">
        <v>31</v>
      </c>
      <c r="AG217" s="89">
        <v>26</v>
      </c>
      <c r="AH217" s="89">
        <v>26</v>
      </c>
      <c r="AI217" s="89">
        <v>22</v>
      </c>
      <c r="AJ217" s="89">
        <v>21</v>
      </c>
      <c r="AK217" s="89">
        <v>17</v>
      </c>
      <c r="AL217" s="89">
        <v>17</v>
      </c>
      <c r="AM217" s="89">
        <v>18</v>
      </c>
      <c r="AN217" s="89">
        <v>17</v>
      </c>
      <c r="AO217" s="89">
        <v>14</v>
      </c>
      <c r="AP217" s="89">
        <v>12</v>
      </c>
      <c r="AQ217" s="93">
        <v>11</v>
      </c>
      <c r="AR217" s="89">
        <v>11</v>
      </c>
      <c r="AS217" s="89">
        <v>12.008281623945974</v>
      </c>
      <c r="AT217" s="89">
        <v>12.839019917663563</v>
      </c>
      <c r="AU217" s="89">
        <v>13.549087984622778</v>
      </c>
      <c r="AV217" s="89">
        <v>14.112588692137759</v>
      </c>
      <c r="AW217" s="89">
        <v>14.599562131330449</v>
      </c>
      <c r="AX217" s="89">
        <v>14.613487512370407</v>
      </c>
      <c r="AY217" s="89">
        <v>14.61817672206322</v>
      </c>
      <c r="AZ217" s="89">
        <v>14.914958688562537</v>
      </c>
      <c r="BA217" s="89">
        <v>15.173258553662647</v>
      </c>
      <c r="BB217" s="89">
        <v>15.171721997064592</v>
      </c>
      <c r="BC217" s="89">
        <v>15.155729773290185</v>
      </c>
      <c r="BD217" s="89">
        <v>14.792039869125491</v>
      </c>
      <c r="BE217" s="89">
        <v>14.441156459192575</v>
      </c>
      <c r="BF217" s="89">
        <v>14.217893797941954</v>
      </c>
      <c r="BG217" s="89">
        <v>14.003846549904207</v>
      </c>
      <c r="BH217" s="89">
        <v>13.820964793068248</v>
      </c>
      <c r="BI217" s="89">
        <v>13.66730151797567</v>
      </c>
      <c r="BJ217" s="89">
        <v>13.345275874188417</v>
      </c>
      <c r="BK217" s="89">
        <v>13.017611000467568</v>
      </c>
    </row>
    <row r="218" spans="1:63" ht="12.75" customHeight="1" x14ac:dyDescent="0.4">
      <c r="B218" s="96" t="s">
        <v>49</v>
      </c>
      <c r="C218" s="89" t="s">
        <v>32</v>
      </c>
      <c r="D218" s="89" t="s">
        <v>32</v>
      </c>
      <c r="E218" s="89" t="s">
        <v>32</v>
      </c>
      <c r="F218" s="89" t="s">
        <v>32</v>
      </c>
      <c r="G218" s="89">
        <v>96</v>
      </c>
      <c r="H218" s="89">
        <v>100</v>
      </c>
      <c r="I218" s="89">
        <v>82</v>
      </c>
      <c r="J218" s="89">
        <v>79</v>
      </c>
      <c r="K218" s="89">
        <v>85</v>
      </c>
      <c r="L218" s="89">
        <v>85</v>
      </c>
      <c r="M218" s="89">
        <v>73</v>
      </c>
      <c r="N218" s="89">
        <v>74</v>
      </c>
      <c r="O218" s="89">
        <v>70</v>
      </c>
      <c r="P218" s="89">
        <v>67</v>
      </c>
      <c r="Q218" s="89">
        <v>63</v>
      </c>
      <c r="R218" s="89">
        <v>59</v>
      </c>
      <c r="S218" s="89">
        <v>62</v>
      </c>
      <c r="T218" s="89">
        <v>57</v>
      </c>
      <c r="U218" s="89">
        <v>58</v>
      </c>
      <c r="V218" s="89">
        <v>59</v>
      </c>
      <c r="W218" s="89">
        <v>58</v>
      </c>
      <c r="X218" s="89">
        <v>57</v>
      </c>
      <c r="Y218" s="89">
        <v>65</v>
      </c>
      <c r="Z218" s="89">
        <v>56</v>
      </c>
      <c r="AA218" s="89">
        <v>61</v>
      </c>
      <c r="AB218" s="89">
        <v>66</v>
      </c>
      <c r="AC218" s="89">
        <v>60</v>
      </c>
      <c r="AD218" s="89">
        <v>60</v>
      </c>
      <c r="AE218" s="89">
        <v>62</v>
      </c>
      <c r="AF218" s="89">
        <v>61</v>
      </c>
      <c r="AG218" s="89">
        <v>59</v>
      </c>
      <c r="AH218" s="89">
        <v>57</v>
      </c>
      <c r="AI218" s="89">
        <v>49</v>
      </c>
      <c r="AJ218" s="89">
        <v>52</v>
      </c>
      <c r="AK218" s="89">
        <v>43</v>
      </c>
      <c r="AL218" s="89">
        <v>45</v>
      </c>
      <c r="AM218" s="89">
        <v>44</v>
      </c>
      <c r="AN218" s="89">
        <v>43</v>
      </c>
      <c r="AO218" s="89">
        <v>43</v>
      </c>
      <c r="AP218" s="89">
        <v>39</v>
      </c>
      <c r="AQ218" s="93">
        <v>40</v>
      </c>
      <c r="AR218" s="89">
        <v>42</v>
      </c>
      <c r="AS218" s="89">
        <v>46.985926600291705</v>
      </c>
      <c r="AT218" s="89">
        <v>51.528079634429496</v>
      </c>
      <c r="AU218" s="89">
        <v>55.835665142795278</v>
      </c>
      <c r="AV218" s="89">
        <v>59.508662534524255</v>
      </c>
      <c r="AW218" s="89">
        <v>62.848433223721884</v>
      </c>
      <c r="AX218" s="89">
        <v>65.400133573924265</v>
      </c>
      <c r="AY218" s="89">
        <v>67.435080658367752</v>
      </c>
      <c r="AZ218" s="89">
        <v>69.199507510204242</v>
      </c>
      <c r="BA218" s="89">
        <v>70.839735178442197</v>
      </c>
      <c r="BB218" s="89">
        <v>71.783313493154012</v>
      </c>
      <c r="BC218" s="89">
        <v>72.511404394095734</v>
      </c>
      <c r="BD218" s="89">
        <v>73.084618836384522</v>
      </c>
      <c r="BE218" s="89">
        <v>73.465494109006471</v>
      </c>
      <c r="BF218" s="89">
        <v>73.520503287142461</v>
      </c>
      <c r="BG218" s="89">
        <v>73.388120223137733</v>
      </c>
      <c r="BH218" s="89">
        <v>72.558873895256554</v>
      </c>
      <c r="BI218" s="89">
        <v>71.652156998630588</v>
      </c>
      <c r="BJ218" s="89">
        <v>70.767801965696293</v>
      </c>
      <c r="BK218" s="89">
        <v>69.70118182913626</v>
      </c>
    </row>
    <row r="219" spans="1:63" ht="12.75" customHeight="1" x14ac:dyDescent="0.4">
      <c r="B219" s="96" t="s">
        <v>50</v>
      </c>
      <c r="C219" s="89" t="s">
        <v>32</v>
      </c>
      <c r="D219" s="89" t="s">
        <v>32</v>
      </c>
      <c r="E219" s="89" t="s">
        <v>32</v>
      </c>
      <c r="F219" s="89" t="s">
        <v>32</v>
      </c>
      <c r="G219" s="89">
        <v>17</v>
      </c>
      <c r="H219" s="89">
        <v>15</v>
      </c>
      <c r="I219" s="89">
        <v>12</v>
      </c>
      <c r="J219" s="89">
        <v>12</v>
      </c>
      <c r="K219" s="89">
        <v>10</v>
      </c>
      <c r="L219" s="89">
        <v>7</v>
      </c>
      <c r="M219" s="89">
        <v>6</v>
      </c>
      <c r="N219" s="89">
        <v>8</v>
      </c>
      <c r="O219" s="89">
        <v>8</v>
      </c>
      <c r="P219" s="89">
        <v>9</v>
      </c>
      <c r="Q219" s="89">
        <v>12</v>
      </c>
      <c r="R219" s="89">
        <v>7</v>
      </c>
      <c r="S219" s="89">
        <v>12</v>
      </c>
      <c r="T219" s="89">
        <v>16</v>
      </c>
      <c r="U219" s="89">
        <v>14</v>
      </c>
      <c r="V219" s="89">
        <v>13</v>
      </c>
      <c r="W219" s="89">
        <v>13</v>
      </c>
      <c r="X219" s="89">
        <v>13</v>
      </c>
      <c r="Y219" s="89">
        <v>14</v>
      </c>
      <c r="Z219" s="89">
        <v>13</v>
      </c>
      <c r="AA219" s="89">
        <v>12</v>
      </c>
      <c r="AB219" s="89">
        <v>13</v>
      </c>
      <c r="AC219" s="89">
        <v>14</v>
      </c>
      <c r="AD219" s="89">
        <v>16</v>
      </c>
      <c r="AE219" s="89">
        <v>12</v>
      </c>
      <c r="AF219" s="89">
        <v>10</v>
      </c>
      <c r="AG219" s="89">
        <v>10</v>
      </c>
      <c r="AH219" s="89">
        <v>10</v>
      </c>
      <c r="AI219" s="89">
        <v>9</v>
      </c>
      <c r="AJ219" s="89">
        <v>9</v>
      </c>
      <c r="AK219" s="89">
        <v>8</v>
      </c>
      <c r="AL219" s="89">
        <v>6</v>
      </c>
      <c r="AM219" s="89">
        <v>6</v>
      </c>
      <c r="AN219" s="89">
        <v>9</v>
      </c>
      <c r="AO219" s="89">
        <v>10</v>
      </c>
      <c r="AP219" s="89">
        <v>12</v>
      </c>
      <c r="AQ219" s="93">
        <v>9</v>
      </c>
      <c r="AR219" s="89">
        <v>8</v>
      </c>
      <c r="AS219" s="89">
        <v>9.2267676079303271</v>
      </c>
      <c r="AT219" s="89">
        <v>10.168354187132206</v>
      </c>
      <c r="AU219" s="89">
        <v>10.854821449295889</v>
      </c>
      <c r="AV219" s="89">
        <v>11.512958380336968</v>
      </c>
      <c r="AW219" s="89">
        <v>12.192606410623005</v>
      </c>
      <c r="AX219" s="89">
        <v>12.429280842555404</v>
      </c>
      <c r="AY219" s="89">
        <v>12.297038541699667</v>
      </c>
      <c r="AZ219" s="89">
        <v>12.292024899836781</v>
      </c>
      <c r="BA219" s="89">
        <v>12.390801495770576</v>
      </c>
      <c r="BB219" s="89">
        <v>12.387677090863347</v>
      </c>
      <c r="BC219" s="89">
        <v>12.316577059949655</v>
      </c>
      <c r="BD219" s="89">
        <v>12.210372442505339</v>
      </c>
      <c r="BE219" s="89">
        <v>12.072954349761741</v>
      </c>
      <c r="BF219" s="89">
        <v>11.731097548420296</v>
      </c>
      <c r="BG219" s="89">
        <v>11.446521002468266</v>
      </c>
      <c r="BH219" s="89">
        <v>11.385361956307428</v>
      </c>
      <c r="BI219" s="89">
        <v>11.3275956597813</v>
      </c>
      <c r="BJ219" s="89">
        <v>10.982474710591386</v>
      </c>
      <c r="BK219" s="89">
        <v>10.461459119551424</v>
      </c>
    </row>
    <row r="220" spans="1:63" ht="12.75" customHeight="1" x14ac:dyDescent="0.4">
      <c r="B220" s="96" t="s">
        <v>51</v>
      </c>
      <c r="C220" s="89" t="s">
        <v>32</v>
      </c>
      <c r="D220" s="89" t="s">
        <v>32</v>
      </c>
      <c r="E220" s="89" t="s">
        <v>32</v>
      </c>
      <c r="F220" s="89" t="s">
        <v>32</v>
      </c>
      <c r="G220" s="89">
        <v>35</v>
      </c>
      <c r="H220" s="89">
        <v>35</v>
      </c>
      <c r="I220" s="89">
        <v>36</v>
      </c>
      <c r="J220" s="89">
        <v>29</v>
      </c>
      <c r="K220" s="89">
        <v>25</v>
      </c>
      <c r="L220" s="89">
        <v>23</v>
      </c>
      <c r="M220" s="89">
        <v>24</v>
      </c>
      <c r="N220" s="89">
        <v>23</v>
      </c>
      <c r="O220" s="89">
        <v>17</v>
      </c>
      <c r="P220" s="89">
        <v>13</v>
      </c>
      <c r="Q220" s="89">
        <v>16</v>
      </c>
      <c r="R220" s="89">
        <v>15</v>
      </c>
      <c r="S220" s="89">
        <v>14</v>
      </c>
      <c r="T220" s="89">
        <v>16</v>
      </c>
      <c r="U220" s="89">
        <v>16</v>
      </c>
      <c r="V220" s="89">
        <v>16</v>
      </c>
      <c r="W220" s="89">
        <v>16</v>
      </c>
      <c r="X220" s="89">
        <v>14</v>
      </c>
      <c r="Y220" s="89">
        <v>12</v>
      </c>
      <c r="Z220" s="89">
        <v>9</v>
      </c>
      <c r="AA220" s="89">
        <v>6</v>
      </c>
      <c r="AB220" s="89">
        <v>7</v>
      </c>
      <c r="AC220" s="89">
        <v>7</v>
      </c>
      <c r="AD220" s="89">
        <v>7</v>
      </c>
      <c r="AE220" s="89">
        <v>8</v>
      </c>
      <c r="AF220" s="89">
        <v>9</v>
      </c>
      <c r="AG220" s="89">
        <v>10</v>
      </c>
      <c r="AH220" s="89">
        <v>10</v>
      </c>
      <c r="AI220" s="89">
        <v>10</v>
      </c>
      <c r="AJ220" s="89">
        <v>10</v>
      </c>
      <c r="AK220" s="89">
        <v>15</v>
      </c>
      <c r="AL220" s="89">
        <v>15</v>
      </c>
      <c r="AM220" s="89">
        <v>15</v>
      </c>
      <c r="AN220" s="89">
        <v>15</v>
      </c>
      <c r="AO220" s="89">
        <v>13</v>
      </c>
      <c r="AP220" s="89">
        <v>14</v>
      </c>
      <c r="AQ220" s="93">
        <v>11</v>
      </c>
      <c r="AR220" s="89">
        <v>12</v>
      </c>
      <c r="AS220" s="89">
        <v>12.863090482107316</v>
      </c>
      <c r="AT220" s="89">
        <v>13.55040268100487</v>
      </c>
      <c r="AU220" s="89">
        <v>14.103662955453375</v>
      </c>
      <c r="AV220" s="89">
        <v>14.538876315020177</v>
      </c>
      <c r="AW220" s="89">
        <v>14.928143536396078</v>
      </c>
      <c r="AX220" s="89">
        <v>15.129172409416363</v>
      </c>
      <c r="AY220" s="89">
        <v>15.194008480958971</v>
      </c>
      <c r="AZ220" s="89">
        <v>15.094606824089874</v>
      </c>
      <c r="BA220" s="89">
        <v>14.875321919478782</v>
      </c>
      <c r="BB220" s="89">
        <v>14.710397093253947</v>
      </c>
      <c r="BC220" s="89">
        <v>14.606739316435965</v>
      </c>
      <c r="BD220" s="89">
        <v>14.325406826958892</v>
      </c>
      <c r="BE220" s="89">
        <v>14.045875532971209</v>
      </c>
      <c r="BF220" s="89">
        <v>13.597292775861217</v>
      </c>
      <c r="BG220" s="89">
        <v>13.107120721532727</v>
      </c>
      <c r="BH220" s="89">
        <v>12.832459644461006</v>
      </c>
      <c r="BI220" s="89">
        <v>12.581481215563128</v>
      </c>
      <c r="BJ220" s="89">
        <v>12.235541210035681</v>
      </c>
      <c r="BK220" s="89">
        <v>11.883575353491661</v>
      </c>
    </row>
    <row r="221" spans="1:63" ht="12.75" customHeight="1" x14ac:dyDescent="0.4">
      <c r="B221" s="96" t="s">
        <v>52</v>
      </c>
      <c r="C221" s="89" t="s">
        <v>32</v>
      </c>
      <c r="D221" s="89" t="s">
        <v>32</v>
      </c>
      <c r="E221" s="89" t="s">
        <v>32</v>
      </c>
      <c r="F221" s="89" t="s">
        <v>32</v>
      </c>
      <c r="G221" s="89">
        <v>15</v>
      </c>
      <c r="H221" s="89">
        <v>16</v>
      </c>
      <c r="I221" s="89">
        <v>15</v>
      </c>
      <c r="J221" s="89">
        <v>16</v>
      </c>
      <c r="K221" s="89">
        <v>17</v>
      </c>
      <c r="L221" s="89">
        <v>17</v>
      </c>
      <c r="M221" s="89">
        <v>12</v>
      </c>
      <c r="N221" s="89">
        <v>15</v>
      </c>
      <c r="O221" s="89">
        <v>15</v>
      </c>
      <c r="P221" s="89">
        <v>14</v>
      </c>
      <c r="Q221" s="89">
        <v>11</v>
      </c>
      <c r="R221" s="89">
        <v>11</v>
      </c>
      <c r="S221" s="89">
        <v>4</v>
      </c>
      <c r="T221" s="89">
        <v>3</v>
      </c>
      <c r="U221" s="89">
        <v>2</v>
      </c>
      <c r="V221" s="89">
        <v>2</v>
      </c>
      <c r="W221" s="89">
        <v>3</v>
      </c>
      <c r="X221" s="89">
        <v>2</v>
      </c>
      <c r="Y221" s="89">
        <v>1</v>
      </c>
      <c r="Z221" s="89">
        <v>1</v>
      </c>
      <c r="AA221" s="89">
        <v>1</v>
      </c>
      <c r="AB221" s="89">
        <v>1</v>
      </c>
      <c r="AC221" s="89">
        <v>0</v>
      </c>
      <c r="AD221" s="89">
        <v>1</v>
      </c>
      <c r="AE221" s="89">
        <v>3</v>
      </c>
      <c r="AF221" s="89">
        <v>2</v>
      </c>
      <c r="AG221" s="89">
        <v>3</v>
      </c>
      <c r="AH221" s="89">
        <v>1</v>
      </c>
      <c r="AI221" s="89">
        <v>2</v>
      </c>
      <c r="AJ221" s="89">
        <v>2</v>
      </c>
      <c r="AK221" s="89">
        <v>6</v>
      </c>
      <c r="AL221" s="89">
        <v>5</v>
      </c>
      <c r="AM221" s="89">
        <v>5</v>
      </c>
      <c r="AN221" s="89">
        <v>5</v>
      </c>
      <c r="AO221" s="89">
        <v>5</v>
      </c>
      <c r="AP221" s="89">
        <v>5</v>
      </c>
      <c r="AQ221" s="93">
        <v>7</v>
      </c>
      <c r="AR221" s="89">
        <v>7</v>
      </c>
      <c r="AS221" s="89">
        <v>7.2123394041267321</v>
      </c>
      <c r="AT221" s="89">
        <v>7.3551957061186446</v>
      </c>
      <c r="AU221" s="89">
        <v>7.4589588219878218</v>
      </c>
      <c r="AV221" s="89">
        <v>7.4285763394965132</v>
      </c>
      <c r="AW221" s="89">
        <v>7.3061376107408034</v>
      </c>
      <c r="AX221" s="89">
        <v>7.2247374476495061</v>
      </c>
      <c r="AY221" s="89">
        <v>7.1832261938127351</v>
      </c>
      <c r="AZ221" s="89">
        <v>7.0664674087890305</v>
      </c>
      <c r="BA221" s="89">
        <v>6.9022503249104208</v>
      </c>
      <c r="BB221" s="89">
        <v>6.7114921031325707</v>
      </c>
      <c r="BC221" s="89">
        <v>6.5072003683754298</v>
      </c>
      <c r="BD221" s="89">
        <v>6.3695590424404704</v>
      </c>
      <c r="BE221" s="89">
        <v>6.2910394998016601</v>
      </c>
      <c r="BF221" s="89">
        <v>6.1336014705281583</v>
      </c>
      <c r="BG221" s="89">
        <v>5.919157414227036</v>
      </c>
      <c r="BH221" s="89">
        <v>5.7013339135239143</v>
      </c>
      <c r="BI221" s="89">
        <v>5.4857437002162497</v>
      </c>
      <c r="BJ221" s="89">
        <v>5.1287724327787316</v>
      </c>
      <c r="BK221" s="89">
        <v>4.8320517226751898</v>
      </c>
    </row>
    <row r="222" spans="1:63" ht="12.75" customHeight="1" x14ac:dyDescent="0.4">
      <c r="B222" s="96" t="s">
        <v>53</v>
      </c>
      <c r="C222" s="89" t="s">
        <v>32</v>
      </c>
      <c r="D222" s="89" t="s">
        <v>32</v>
      </c>
      <c r="E222" s="89" t="s">
        <v>32</v>
      </c>
      <c r="F222" s="89" t="s">
        <v>32</v>
      </c>
      <c r="G222" s="89">
        <v>1</v>
      </c>
      <c r="H222" s="89">
        <v>3</v>
      </c>
      <c r="I222" s="89">
        <v>2</v>
      </c>
      <c r="J222" s="89">
        <v>2</v>
      </c>
      <c r="K222" s="89">
        <v>1</v>
      </c>
      <c r="L222" s="89">
        <v>1</v>
      </c>
      <c r="M222" s="89">
        <v>0</v>
      </c>
      <c r="N222" s="89">
        <v>0</v>
      </c>
      <c r="O222" s="89">
        <v>0</v>
      </c>
      <c r="P222" s="89">
        <v>0</v>
      </c>
      <c r="Q222" s="89">
        <v>0</v>
      </c>
      <c r="R222" s="89">
        <v>0</v>
      </c>
      <c r="S222" s="89">
        <v>0</v>
      </c>
      <c r="T222" s="89">
        <v>1</v>
      </c>
      <c r="U222" s="89">
        <v>1</v>
      </c>
      <c r="V222" s="89">
        <v>1</v>
      </c>
      <c r="W222" s="89">
        <v>0</v>
      </c>
      <c r="X222" s="89">
        <v>0</v>
      </c>
      <c r="Y222" s="89">
        <v>0</v>
      </c>
      <c r="Z222" s="89">
        <v>0</v>
      </c>
      <c r="AA222" s="89">
        <v>0</v>
      </c>
      <c r="AB222" s="89">
        <v>0</v>
      </c>
      <c r="AC222" s="89">
        <v>0</v>
      </c>
      <c r="AD222" s="89">
        <v>0</v>
      </c>
      <c r="AE222" s="89">
        <v>0</v>
      </c>
      <c r="AF222" s="89">
        <v>0</v>
      </c>
      <c r="AG222" s="89">
        <v>0</v>
      </c>
      <c r="AJ222" s="89">
        <v>1</v>
      </c>
      <c r="AK222" s="89">
        <v>3</v>
      </c>
      <c r="AL222" s="89">
        <v>3</v>
      </c>
      <c r="AM222" s="89">
        <v>3</v>
      </c>
      <c r="AN222" s="89">
        <v>2</v>
      </c>
      <c r="AO222" s="89">
        <v>2</v>
      </c>
      <c r="AP222" s="89">
        <v>2</v>
      </c>
      <c r="AQ222" s="93">
        <v>2</v>
      </c>
      <c r="AR222" s="89">
        <v>2</v>
      </c>
      <c r="AS222" s="89">
        <v>1.9046234712475982</v>
      </c>
      <c r="AT222" s="89">
        <v>1.7982122312156319</v>
      </c>
      <c r="AU222" s="89">
        <v>1.692314578169779</v>
      </c>
      <c r="AV222" s="89">
        <v>1.5734949819014208</v>
      </c>
      <c r="AW222" s="89">
        <v>1.4516802553476833</v>
      </c>
      <c r="AX222" s="89">
        <v>1.324471013584317</v>
      </c>
      <c r="AY222" s="89">
        <v>1.2019801260933651</v>
      </c>
      <c r="AZ222" s="89">
        <v>1.0835435482743216</v>
      </c>
      <c r="BA222" s="89">
        <v>0.9738831497474908</v>
      </c>
      <c r="BB222" s="89">
        <v>0.86947204172608772</v>
      </c>
      <c r="BC222" s="89">
        <v>0.77512248444050469</v>
      </c>
      <c r="BD222" s="89">
        <v>0.68537898502638384</v>
      </c>
      <c r="BE222" s="89">
        <v>0.60409649122391029</v>
      </c>
      <c r="BF222" s="89">
        <v>0.53284742347402414</v>
      </c>
      <c r="BG222" s="89">
        <v>0.47366896232337818</v>
      </c>
      <c r="BH222" s="89">
        <v>0.42659133711858227</v>
      </c>
      <c r="BI222" s="89">
        <v>0.39012296534810537</v>
      </c>
      <c r="BJ222" s="89">
        <v>0.35714474512034966</v>
      </c>
      <c r="BK222" s="89">
        <v>0.32929845114688577</v>
      </c>
    </row>
    <row r="223" spans="1:63" ht="12.75" customHeight="1" x14ac:dyDescent="0.4">
      <c r="B223" s="96" t="s">
        <v>54</v>
      </c>
      <c r="C223" s="89" t="s">
        <v>32</v>
      </c>
      <c r="D223" s="89" t="s">
        <v>32</v>
      </c>
      <c r="E223" s="89" t="s">
        <v>32</v>
      </c>
      <c r="F223" s="89" t="s">
        <v>32</v>
      </c>
      <c r="G223" s="89">
        <v>9</v>
      </c>
      <c r="H223" s="89">
        <v>10</v>
      </c>
      <c r="I223" s="89">
        <v>10</v>
      </c>
      <c r="J223" s="89">
        <v>9</v>
      </c>
      <c r="K223" s="89">
        <v>8</v>
      </c>
      <c r="L223" s="89">
        <v>7</v>
      </c>
      <c r="M223" s="89">
        <v>6</v>
      </c>
      <c r="N223" s="89">
        <v>7</v>
      </c>
      <c r="O223" s="89">
        <v>6</v>
      </c>
      <c r="P223" s="89">
        <v>4</v>
      </c>
      <c r="Q223" s="89">
        <v>3</v>
      </c>
      <c r="R223" s="89">
        <v>7</v>
      </c>
      <c r="S223" s="89">
        <v>6</v>
      </c>
      <c r="T223" s="89">
        <v>6</v>
      </c>
      <c r="U223" s="89">
        <v>6</v>
      </c>
      <c r="V223" s="89">
        <v>6</v>
      </c>
      <c r="W223" s="89">
        <v>6</v>
      </c>
      <c r="X223" s="89">
        <v>13</v>
      </c>
      <c r="Y223" s="89">
        <v>8</v>
      </c>
      <c r="Z223" s="89">
        <v>8</v>
      </c>
      <c r="AA223" s="89">
        <v>8</v>
      </c>
      <c r="AB223" s="89">
        <v>8</v>
      </c>
      <c r="AC223" s="89">
        <v>7</v>
      </c>
      <c r="AD223" s="89">
        <v>7</v>
      </c>
      <c r="AE223" s="89">
        <v>7</v>
      </c>
      <c r="AF223" s="89">
        <v>6</v>
      </c>
      <c r="AG223" s="89">
        <v>3</v>
      </c>
      <c r="AH223" s="89">
        <v>3</v>
      </c>
      <c r="AI223" s="89">
        <v>4</v>
      </c>
      <c r="AJ223" s="89">
        <v>4</v>
      </c>
      <c r="AK223" s="89">
        <v>3</v>
      </c>
      <c r="AL223" s="89">
        <v>5</v>
      </c>
      <c r="AM223" s="89">
        <v>4</v>
      </c>
      <c r="AN223" s="89">
        <v>4</v>
      </c>
      <c r="AO223" s="89">
        <v>7</v>
      </c>
      <c r="AP223" s="89">
        <v>7</v>
      </c>
      <c r="AQ223" s="93">
        <v>8</v>
      </c>
      <c r="AR223" s="89">
        <v>8</v>
      </c>
      <c r="AS223" s="89">
        <v>8.3013099482502515</v>
      </c>
      <c r="AT223" s="89">
        <v>8.436155158666276</v>
      </c>
      <c r="AU223" s="89">
        <v>8.4400670406649994</v>
      </c>
      <c r="AV223" s="89">
        <v>8.6038162680242465</v>
      </c>
      <c r="AW223" s="89">
        <v>8.9068768244947218</v>
      </c>
      <c r="AX223" s="89">
        <v>8.9354834864158068</v>
      </c>
      <c r="AY223" s="89">
        <v>8.7451133136819958</v>
      </c>
      <c r="AZ223" s="89">
        <v>8.6474806610044261</v>
      </c>
      <c r="BA223" s="89">
        <v>8.6479677153460184</v>
      </c>
      <c r="BB223" s="89">
        <v>8.4990207903713788</v>
      </c>
      <c r="BC223" s="89">
        <v>8.2241902189782223</v>
      </c>
      <c r="BD223" s="89">
        <v>7.9110445315197211</v>
      </c>
      <c r="BE223" s="89">
        <v>7.5750894817098953</v>
      </c>
      <c r="BF223" s="89">
        <v>7.2355951948058399</v>
      </c>
      <c r="BG223" s="89">
        <v>6.8987362287333029</v>
      </c>
      <c r="BH223" s="89">
        <v>6.5725824642611119</v>
      </c>
      <c r="BI223" s="89">
        <v>6.2626887646256044</v>
      </c>
      <c r="BJ223" s="89">
        <v>5.9669661188692595</v>
      </c>
      <c r="BK223" s="89">
        <v>5.6860813935714356</v>
      </c>
    </row>
    <row r="224" spans="1:63" ht="12.75" customHeight="1" x14ac:dyDescent="0.4">
      <c r="B224" s="96" t="s">
        <v>58</v>
      </c>
      <c r="C224" s="89" t="s">
        <v>32</v>
      </c>
      <c r="D224" s="89" t="s">
        <v>32</v>
      </c>
      <c r="E224" s="89" t="s">
        <v>32</v>
      </c>
      <c r="F224" s="89" t="s">
        <v>32</v>
      </c>
      <c r="G224" s="89">
        <v>0</v>
      </c>
      <c r="H224" s="89">
        <v>0</v>
      </c>
      <c r="I224" s="89">
        <v>0</v>
      </c>
      <c r="J224" s="89">
        <v>0</v>
      </c>
      <c r="K224" s="89">
        <v>0</v>
      </c>
      <c r="L224" s="89">
        <v>0</v>
      </c>
      <c r="M224" s="89">
        <v>0</v>
      </c>
      <c r="N224" s="89">
        <v>0</v>
      </c>
      <c r="O224" s="89">
        <v>0</v>
      </c>
      <c r="P224" s="89">
        <v>0</v>
      </c>
      <c r="Q224" s="89">
        <v>0</v>
      </c>
      <c r="R224" s="89">
        <v>0</v>
      </c>
      <c r="S224" s="89">
        <v>7</v>
      </c>
      <c r="T224" s="89">
        <v>5</v>
      </c>
      <c r="U224" s="89">
        <v>6</v>
      </c>
      <c r="V224" s="89">
        <v>7</v>
      </c>
      <c r="W224" s="89">
        <v>9</v>
      </c>
      <c r="X224" s="89">
        <v>10</v>
      </c>
      <c r="Y224" s="89">
        <v>10</v>
      </c>
      <c r="Z224" s="89">
        <v>10</v>
      </c>
      <c r="AA224" s="89">
        <v>10</v>
      </c>
      <c r="AB224" s="89">
        <v>9</v>
      </c>
      <c r="AC224" s="89">
        <v>9</v>
      </c>
      <c r="AD224" s="89">
        <v>9</v>
      </c>
      <c r="AE224" s="89">
        <v>11</v>
      </c>
      <c r="AF224" s="89">
        <v>11</v>
      </c>
      <c r="AG224" s="89">
        <v>10</v>
      </c>
      <c r="AH224" s="89">
        <v>9</v>
      </c>
      <c r="AI224" s="89">
        <v>9</v>
      </c>
      <c r="AJ224" s="89">
        <v>9</v>
      </c>
      <c r="AK224" s="89">
        <v>11</v>
      </c>
      <c r="AL224" s="89">
        <v>11</v>
      </c>
      <c r="AM224" s="89">
        <v>11</v>
      </c>
      <c r="AN224" s="89">
        <v>10</v>
      </c>
      <c r="AO224" s="89">
        <v>8</v>
      </c>
      <c r="AP224" s="89">
        <v>8</v>
      </c>
      <c r="AQ224" s="93">
        <v>5</v>
      </c>
      <c r="AR224" s="89">
        <v>5</v>
      </c>
      <c r="AS224" s="89">
        <v>4.8365289675073688</v>
      </c>
      <c r="AT224" s="89">
        <v>4.6765921947270277</v>
      </c>
      <c r="AU224" s="89">
        <v>4.5312994667035262</v>
      </c>
      <c r="AV224" s="89">
        <v>4.3850510950781194</v>
      </c>
      <c r="AW224" s="89">
        <v>4.2434281766455548</v>
      </c>
      <c r="AX224" s="89">
        <v>4.1074315113876834</v>
      </c>
      <c r="AY224" s="89">
        <v>3.9779771979800098</v>
      </c>
      <c r="AZ224" s="89">
        <v>3.8589691608657972</v>
      </c>
      <c r="BA224" s="89">
        <v>3.7475104999212103</v>
      </c>
      <c r="BB224" s="89">
        <v>3.634817349571998</v>
      </c>
      <c r="BC224" s="89">
        <v>3.5199279537467194</v>
      </c>
      <c r="BD224" s="89">
        <v>3.4058139337362232</v>
      </c>
      <c r="BE224" s="89">
        <v>3.2924248736974744</v>
      </c>
      <c r="BF224" s="89">
        <v>3.1023188040598733</v>
      </c>
      <c r="BG224" s="89">
        <v>2.9254402128491734</v>
      </c>
      <c r="BH224" s="89">
        <v>2.595619757252519</v>
      </c>
      <c r="BI224" s="89">
        <v>2.2825226637634692</v>
      </c>
      <c r="BJ224" s="89">
        <v>1.9847510959172925</v>
      </c>
      <c r="BK224" s="89">
        <v>1.7036735725993704</v>
      </c>
    </row>
    <row r="225" spans="1:63" ht="12.75" customHeight="1" x14ac:dyDescent="0.4">
      <c r="B225" s="96" t="s">
        <v>59</v>
      </c>
      <c r="C225" s="96">
        <v>410</v>
      </c>
      <c r="D225" s="96">
        <v>396</v>
      </c>
      <c r="E225" s="96">
        <v>382</v>
      </c>
      <c r="F225" s="96">
        <v>363</v>
      </c>
      <c r="G225" s="96">
        <v>344</v>
      </c>
      <c r="H225" s="96">
        <v>324</v>
      </c>
      <c r="I225" s="96">
        <v>298</v>
      </c>
      <c r="J225" s="96">
        <v>276</v>
      </c>
      <c r="K225" s="96">
        <v>270</v>
      </c>
      <c r="L225" s="96">
        <v>266</v>
      </c>
      <c r="M225" s="96">
        <v>239</v>
      </c>
      <c r="N225" s="96">
        <v>242</v>
      </c>
      <c r="O225" s="96">
        <v>222</v>
      </c>
      <c r="P225" s="96">
        <v>205</v>
      </c>
      <c r="Q225" s="96">
        <v>198</v>
      </c>
      <c r="R225" s="96">
        <v>184</v>
      </c>
      <c r="S225" s="96">
        <v>193</v>
      </c>
      <c r="T225" s="96">
        <v>203</v>
      </c>
      <c r="U225" s="96">
        <v>201</v>
      </c>
      <c r="V225" s="96">
        <v>196</v>
      </c>
      <c r="W225" s="96">
        <v>190</v>
      </c>
      <c r="X225" s="96">
        <v>194</v>
      </c>
      <c r="Y225" s="96">
        <v>187</v>
      </c>
      <c r="Z225" s="96">
        <v>172</v>
      </c>
      <c r="AA225" s="96">
        <v>179</v>
      </c>
      <c r="AB225" s="96">
        <v>182</v>
      </c>
      <c r="AC225" s="96">
        <v>171</v>
      </c>
      <c r="AD225" s="96">
        <v>178</v>
      </c>
      <c r="AE225" s="96">
        <v>177</v>
      </c>
      <c r="AF225" s="96">
        <v>180</v>
      </c>
      <c r="AG225" s="96">
        <v>173</v>
      </c>
      <c r="AH225" s="96">
        <v>163</v>
      </c>
      <c r="AI225" s="96">
        <v>150</v>
      </c>
      <c r="AJ225" s="96">
        <v>158</v>
      </c>
      <c r="AK225" s="96">
        <v>157</v>
      </c>
      <c r="AL225" s="96">
        <v>158</v>
      </c>
      <c r="AM225" s="96">
        <v>155</v>
      </c>
      <c r="AN225" s="96">
        <v>155</v>
      </c>
      <c r="AO225" s="96">
        <v>148</v>
      </c>
      <c r="AP225" s="96">
        <v>148</v>
      </c>
      <c r="AQ225" s="122">
        <v>136</v>
      </c>
      <c r="AR225" s="96">
        <v>135</v>
      </c>
      <c r="AS225" s="96">
        <v>144.74915361809309</v>
      </c>
      <c r="AT225" s="96">
        <v>152.30809790134794</v>
      </c>
      <c r="AU225" s="96">
        <v>158.76578299634934</v>
      </c>
      <c r="AV225" s="96">
        <v>164.41514816717037</v>
      </c>
      <c r="AW225" s="96">
        <v>169.5162136254026</v>
      </c>
      <c r="AX225" s="96">
        <v>172.31067549350692</v>
      </c>
      <c r="AY225" s="96">
        <v>173.84415484470432</v>
      </c>
      <c r="AZ225" s="96">
        <v>174.27939696376379</v>
      </c>
      <c r="BA225" s="96">
        <v>174.42265910977426</v>
      </c>
      <c r="BB225" s="96">
        <v>174.17071160772122</v>
      </c>
      <c r="BC225" s="96">
        <v>173.67032857448217</v>
      </c>
      <c r="BD225" s="96">
        <v>172.30892880818203</v>
      </c>
      <c r="BE225" s="96">
        <v>170.77101596255392</v>
      </c>
      <c r="BF225" s="96">
        <v>168.29330032787468</v>
      </c>
      <c r="BG225" s="96">
        <v>165.72323874165403</v>
      </c>
      <c r="BH225" s="96">
        <v>162.21410559458033</v>
      </c>
      <c r="BI225" s="96">
        <v>158.78368058272537</v>
      </c>
      <c r="BJ225" s="96">
        <v>154.57599724278919</v>
      </c>
      <c r="BK225" s="96">
        <v>150.1710172640733</v>
      </c>
    </row>
    <row r="226" spans="1:63" ht="12.75" customHeight="1" x14ac:dyDescent="0.4">
      <c r="A226" s="94"/>
      <c r="B226" s="96" t="s">
        <v>12</v>
      </c>
    </row>
    <row r="227" spans="1:63" ht="12.75" customHeight="1" x14ac:dyDescent="0.4">
      <c r="A227" s="94"/>
    </row>
    <row r="236" spans="1:63" ht="12.75" customHeight="1" x14ac:dyDescent="0.4">
      <c r="A236" s="104" t="s">
        <v>5</v>
      </c>
    </row>
    <row r="237" spans="1:63" ht="12.75" customHeight="1" x14ac:dyDescent="0.4">
      <c r="B237" s="96" t="s">
        <v>55</v>
      </c>
      <c r="C237" s="89" t="s">
        <v>32</v>
      </c>
      <c r="D237" s="89" t="s">
        <v>32</v>
      </c>
      <c r="E237" s="89" t="s">
        <v>32</v>
      </c>
      <c r="F237" s="89" t="s">
        <v>32</v>
      </c>
      <c r="G237" s="89">
        <v>171</v>
      </c>
      <c r="H237" s="89">
        <v>162</v>
      </c>
      <c r="I237" s="89">
        <v>106</v>
      </c>
      <c r="J237" s="89">
        <v>100</v>
      </c>
      <c r="K237" s="89">
        <v>92</v>
      </c>
      <c r="L237" s="89">
        <v>92</v>
      </c>
      <c r="M237" s="89">
        <v>80</v>
      </c>
      <c r="N237" s="89">
        <v>76</v>
      </c>
      <c r="O237" s="89">
        <v>67</v>
      </c>
      <c r="P237" s="89">
        <v>60</v>
      </c>
      <c r="Q237" s="89">
        <v>50</v>
      </c>
      <c r="R237" s="89">
        <v>38</v>
      </c>
      <c r="S237" s="89">
        <v>25</v>
      </c>
      <c r="T237" s="89">
        <v>9</v>
      </c>
      <c r="U237" s="89">
        <v>6</v>
      </c>
      <c r="V237" s="89">
        <v>0</v>
      </c>
      <c r="W237" s="89">
        <v>0</v>
      </c>
      <c r="X237" s="89">
        <v>0</v>
      </c>
      <c r="Y237" s="89">
        <v>0</v>
      </c>
      <c r="Z237" s="89">
        <v>0</v>
      </c>
      <c r="AA237" s="89">
        <v>0</v>
      </c>
      <c r="AB237" s="89">
        <v>0</v>
      </c>
      <c r="AC237" s="89">
        <v>0</v>
      </c>
      <c r="AD237" s="89">
        <v>0</v>
      </c>
      <c r="AE237" s="89">
        <v>0</v>
      </c>
      <c r="AF237" s="89">
        <v>0</v>
      </c>
      <c r="AG237" s="89">
        <v>0</v>
      </c>
      <c r="AH237" s="89">
        <v>0</v>
      </c>
      <c r="AI237" s="89">
        <v>0</v>
      </c>
      <c r="AJ237" s="89">
        <v>0</v>
      </c>
      <c r="AK237" s="89">
        <v>0</v>
      </c>
      <c r="AL237" s="89">
        <v>0</v>
      </c>
      <c r="AM237" s="89">
        <v>0</v>
      </c>
    </row>
    <row r="238" spans="1:63" ht="12.75" customHeight="1" x14ac:dyDescent="0.4">
      <c r="B238" s="96" t="s">
        <v>48</v>
      </c>
      <c r="C238" s="89" t="s">
        <v>32</v>
      </c>
      <c r="D238" s="89" t="s">
        <v>32</v>
      </c>
      <c r="E238" s="89" t="s">
        <v>32</v>
      </c>
      <c r="F238" s="89" t="s">
        <v>32</v>
      </c>
      <c r="G238" s="89">
        <v>598</v>
      </c>
      <c r="H238" s="89">
        <v>8</v>
      </c>
      <c r="I238" s="89">
        <v>13</v>
      </c>
      <c r="J238" s="89">
        <v>15</v>
      </c>
      <c r="K238" s="89">
        <v>14</v>
      </c>
      <c r="L238" s="89">
        <v>14</v>
      </c>
      <c r="M238" s="89">
        <v>11</v>
      </c>
      <c r="N238" s="89">
        <v>9</v>
      </c>
      <c r="O238" s="89">
        <v>9</v>
      </c>
      <c r="P238" s="89">
        <v>6</v>
      </c>
      <c r="Q238" s="89">
        <v>4</v>
      </c>
      <c r="R238" s="89">
        <v>4</v>
      </c>
      <c r="S238" s="89">
        <v>1</v>
      </c>
      <c r="T238" s="89">
        <v>1</v>
      </c>
      <c r="U238" s="89">
        <v>1</v>
      </c>
      <c r="V238" s="89">
        <v>0</v>
      </c>
      <c r="W238" s="89">
        <v>0</v>
      </c>
      <c r="X238" s="89">
        <v>0</v>
      </c>
      <c r="Y238" s="89">
        <v>0</v>
      </c>
      <c r="Z238" s="89">
        <v>0</v>
      </c>
      <c r="AA238" s="89">
        <v>0</v>
      </c>
      <c r="AB238" s="89">
        <v>0</v>
      </c>
      <c r="AC238" s="89">
        <v>0</v>
      </c>
      <c r="AD238" s="89">
        <v>0</v>
      </c>
      <c r="AE238" s="89">
        <v>0</v>
      </c>
      <c r="AF238" s="89">
        <v>0</v>
      </c>
      <c r="AG238" s="89">
        <v>0</v>
      </c>
      <c r="AH238" s="89">
        <v>0</v>
      </c>
      <c r="AI238" s="89">
        <v>0</v>
      </c>
      <c r="AJ238" s="89">
        <v>0</v>
      </c>
      <c r="AK238" s="89">
        <v>0</v>
      </c>
      <c r="AL238" s="89">
        <v>0</v>
      </c>
      <c r="AM238" s="89">
        <v>0</v>
      </c>
    </row>
    <row r="239" spans="1:63" ht="12.75" customHeight="1" x14ac:dyDescent="0.4">
      <c r="B239" s="96" t="s">
        <v>49</v>
      </c>
      <c r="C239" s="89" t="s">
        <v>32</v>
      </c>
      <c r="D239" s="89" t="s">
        <v>32</v>
      </c>
      <c r="E239" s="89" t="s">
        <v>32</v>
      </c>
      <c r="F239" s="89" t="s">
        <v>32</v>
      </c>
      <c r="G239" s="89">
        <v>530</v>
      </c>
      <c r="H239" s="89">
        <v>292</v>
      </c>
      <c r="I239" s="89">
        <v>52</v>
      </c>
      <c r="J239" s="89">
        <v>49</v>
      </c>
      <c r="K239" s="89">
        <v>43</v>
      </c>
      <c r="L239" s="89">
        <v>39</v>
      </c>
      <c r="M239" s="89">
        <v>33</v>
      </c>
      <c r="N239" s="89">
        <v>30</v>
      </c>
      <c r="O239" s="89">
        <v>21</v>
      </c>
      <c r="P239" s="89">
        <v>18</v>
      </c>
      <c r="Q239" s="89">
        <v>14</v>
      </c>
      <c r="R239" s="89">
        <v>9</v>
      </c>
      <c r="S239" s="89">
        <v>7</v>
      </c>
      <c r="T239" s="89">
        <v>4</v>
      </c>
      <c r="U239" s="89">
        <v>3</v>
      </c>
      <c r="V239" s="89">
        <v>0</v>
      </c>
      <c r="W239" s="89">
        <v>0</v>
      </c>
      <c r="X239" s="89">
        <v>0</v>
      </c>
      <c r="Y239" s="89">
        <v>0</v>
      </c>
      <c r="Z239" s="89">
        <v>0</v>
      </c>
      <c r="AA239" s="89">
        <v>0</v>
      </c>
      <c r="AB239" s="89">
        <v>0</v>
      </c>
      <c r="AC239" s="89">
        <v>0</v>
      </c>
      <c r="AD239" s="89">
        <v>0</v>
      </c>
      <c r="AE239" s="89">
        <v>0</v>
      </c>
      <c r="AF239" s="89">
        <v>0</v>
      </c>
      <c r="AG239" s="89">
        <v>0</v>
      </c>
      <c r="AH239" s="89">
        <v>0</v>
      </c>
      <c r="AI239" s="89">
        <v>0</v>
      </c>
      <c r="AJ239" s="89">
        <v>0</v>
      </c>
      <c r="AK239" s="89">
        <v>0</v>
      </c>
      <c r="AL239" s="89">
        <v>0</v>
      </c>
      <c r="AM239" s="89">
        <v>0</v>
      </c>
    </row>
    <row r="240" spans="1:63" ht="12.75" customHeight="1" x14ac:dyDescent="0.4">
      <c r="B240" s="96" t="s">
        <v>50</v>
      </c>
      <c r="C240" s="89" t="s">
        <v>32</v>
      </c>
      <c r="D240" s="89" t="s">
        <v>32</v>
      </c>
      <c r="E240" s="89" t="s">
        <v>32</v>
      </c>
      <c r="F240" s="89" t="s">
        <v>32</v>
      </c>
      <c r="G240" s="89">
        <v>39</v>
      </c>
      <c r="H240" s="89">
        <v>34</v>
      </c>
      <c r="I240" s="89">
        <v>33</v>
      </c>
      <c r="J240" s="89">
        <v>30</v>
      </c>
      <c r="K240" s="89">
        <v>25</v>
      </c>
      <c r="L240" s="89">
        <v>24</v>
      </c>
      <c r="M240" s="89">
        <v>17</v>
      </c>
      <c r="N240" s="89">
        <v>12</v>
      </c>
      <c r="O240" s="89">
        <v>11</v>
      </c>
      <c r="P240" s="89">
        <v>10</v>
      </c>
      <c r="Q240" s="89">
        <v>7</v>
      </c>
      <c r="R240" s="89">
        <v>6</v>
      </c>
      <c r="S240" s="89">
        <v>5</v>
      </c>
      <c r="T240" s="89">
        <v>6</v>
      </c>
      <c r="U240" s="89">
        <v>0</v>
      </c>
      <c r="V240" s="89">
        <v>0</v>
      </c>
      <c r="W240" s="89">
        <v>0</v>
      </c>
      <c r="X240" s="89">
        <v>0</v>
      </c>
      <c r="Y240" s="89">
        <v>0</v>
      </c>
      <c r="Z240" s="89">
        <v>0</v>
      </c>
      <c r="AA240" s="89">
        <v>0</v>
      </c>
      <c r="AB240" s="89">
        <v>0</v>
      </c>
      <c r="AC240" s="89">
        <v>0</v>
      </c>
      <c r="AD240" s="89">
        <v>0</v>
      </c>
      <c r="AE240" s="89">
        <v>0</v>
      </c>
      <c r="AF240" s="89">
        <v>0</v>
      </c>
      <c r="AG240" s="89">
        <v>0</v>
      </c>
      <c r="AH240" s="89">
        <v>0</v>
      </c>
      <c r="AI240" s="89">
        <v>0</v>
      </c>
      <c r="AJ240" s="89">
        <v>0</v>
      </c>
      <c r="AK240" s="89">
        <v>0</v>
      </c>
      <c r="AL240" s="89">
        <v>0</v>
      </c>
      <c r="AM240" s="89">
        <v>0</v>
      </c>
    </row>
    <row r="241" spans="1:63" ht="12.75" customHeight="1" x14ac:dyDescent="0.4">
      <c r="B241" s="96" t="s">
        <v>51</v>
      </c>
      <c r="C241" s="89" t="s">
        <v>32</v>
      </c>
      <c r="D241" s="89" t="s">
        <v>32</v>
      </c>
      <c r="E241" s="89" t="s">
        <v>32</v>
      </c>
      <c r="F241" s="89" t="s">
        <v>32</v>
      </c>
      <c r="G241" s="89">
        <v>24</v>
      </c>
      <c r="H241" s="89">
        <v>22</v>
      </c>
      <c r="I241" s="89">
        <v>15</v>
      </c>
      <c r="J241" s="89">
        <v>12</v>
      </c>
      <c r="K241" s="89">
        <v>12</v>
      </c>
      <c r="L241" s="89">
        <v>11</v>
      </c>
      <c r="M241" s="89">
        <v>11</v>
      </c>
      <c r="N241" s="89">
        <v>9</v>
      </c>
      <c r="O241" s="89">
        <v>8</v>
      </c>
      <c r="P241" s="89">
        <v>5</v>
      </c>
      <c r="Q241" s="89">
        <v>4</v>
      </c>
      <c r="R241" s="89">
        <v>4</v>
      </c>
      <c r="S241" s="89">
        <v>3</v>
      </c>
      <c r="T241" s="89">
        <v>3</v>
      </c>
      <c r="U241" s="89">
        <v>1</v>
      </c>
      <c r="V241" s="89">
        <v>0</v>
      </c>
      <c r="W241" s="89">
        <v>0</v>
      </c>
      <c r="X241" s="89">
        <v>0</v>
      </c>
      <c r="Y241" s="89">
        <v>0</v>
      </c>
      <c r="Z241" s="89">
        <v>0</v>
      </c>
      <c r="AA241" s="89">
        <v>0</v>
      </c>
      <c r="AB241" s="89">
        <v>0</v>
      </c>
      <c r="AC241" s="89">
        <v>0</v>
      </c>
      <c r="AD241" s="89">
        <v>0</v>
      </c>
      <c r="AE241" s="89">
        <v>0</v>
      </c>
      <c r="AF241" s="89">
        <v>0</v>
      </c>
      <c r="AG241" s="89">
        <v>0</v>
      </c>
      <c r="AH241" s="89">
        <v>0</v>
      </c>
      <c r="AI241" s="89">
        <v>0</v>
      </c>
      <c r="AJ241" s="89">
        <v>0</v>
      </c>
      <c r="AK241" s="89">
        <v>0</v>
      </c>
      <c r="AL241" s="89">
        <v>0</v>
      </c>
      <c r="AM241" s="89">
        <v>0</v>
      </c>
    </row>
    <row r="242" spans="1:63" ht="12.75" customHeight="1" x14ac:dyDescent="0.4">
      <c r="B242" s="96" t="s">
        <v>52</v>
      </c>
      <c r="C242" s="89" t="s">
        <v>32</v>
      </c>
      <c r="D242" s="89" t="s">
        <v>32</v>
      </c>
      <c r="E242" s="89" t="s">
        <v>32</v>
      </c>
      <c r="F242" s="89" t="s">
        <v>32</v>
      </c>
      <c r="G242" s="89">
        <v>10</v>
      </c>
      <c r="H242" s="89">
        <v>9</v>
      </c>
      <c r="I242" s="89">
        <v>5</v>
      </c>
      <c r="J242" s="89">
        <v>4</v>
      </c>
      <c r="K242" s="89">
        <v>5</v>
      </c>
      <c r="L242" s="89">
        <v>5</v>
      </c>
      <c r="M242" s="89">
        <v>4</v>
      </c>
      <c r="N242" s="89">
        <v>4</v>
      </c>
      <c r="O242" s="89">
        <v>3</v>
      </c>
      <c r="P242" s="89">
        <v>3</v>
      </c>
      <c r="Q242" s="89">
        <v>3</v>
      </c>
      <c r="R242" s="89">
        <v>2</v>
      </c>
      <c r="S242" s="89">
        <v>0</v>
      </c>
      <c r="T242" s="89">
        <v>0</v>
      </c>
      <c r="U242" s="89">
        <v>0</v>
      </c>
      <c r="V242" s="89">
        <v>0</v>
      </c>
      <c r="W242" s="89">
        <v>0</v>
      </c>
      <c r="X242" s="89">
        <v>0</v>
      </c>
      <c r="Y242" s="89">
        <v>0</v>
      </c>
      <c r="Z242" s="89">
        <v>0</v>
      </c>
      <c r="AA242" s="89">
        <v>0</v>
      </c>
      <c r="AB242" s="89">
        <v>0</v>
      </c>
      <c r="AC242" s="89">
        <v>0</v>
      </c>
      <c r="AD242" s="89">
        <v>0</v>
      </c>
      <c r="AE242" s="89">
        <v>0</v>
      </c>
      <c r="AF242" s="89">
        <v>0</v>
      </c>
      <c r="AG242" s="89">
        <v>0</v>
      </c>
      <c r="AH242" s="89">
        <v>0</v>
      </c>
      <c r="AI242" s="89">
        <v>0</v>
      </c>
      <c r="AJ242" s="89">
        <v>0</v>
      </c>
      <c r="AK242" s="89">
        <v>0</v>
      </c>
      <c r="AL242" s="89">
        <v>0</v>
      </c>
      <c r="AM242" s="89">
        <v>0</v>
      </c>
    </row>
    <row r="243" spans="1:63" ht="12.75" customHeight="1" x14ac:dyDescent="0.4">
      <c r="B243" s="96" t="s">
        <v>53</v>
      </c>
      <c r="C243" s="89" t="s">
        <v>32</v>
      </c>
      <c r="D243" s="89" t="s">
        <v>32</v>
      </c>
      <c r="E243" s="89" t="s">
        <v>32</v>
      </c>
      <c r="F243" s="89" t="s">
        <v>32</v>
      </c>
      <c r="G243" s="89">
        <v>4</v>
      </c>
      <c r="H243" s="89">
        <v>4</v>
      </c>
      <c r="I243" s="89">
        <v>4</v>
      </c>
      <c r="J243" s="89">
        <v>4</v>
      </c>
      <c r="K243" s="89">
        <v>3</v>
      </c>
      <c r="L243" s="89">
        <v>3</v>
      </c>
      <c r="M243" s="89">
        <v>3</v>
      </c>
      <c r="N243" s="89">
        <v>2</v>
      </c>
      <c r="O243" s="89">
        <v>2</v>
      </c>
      <c r="P243" s="89">
        <v>1</v>
      </c>
      <c r="Q243" s="89">
        <v>1</v>
      </c>
      <c r="R243" s="89">
        <v>0</v>
      </c>
      <c r="S243" s="89">
        <v>1</v>
      </c>
      <c r="T243" s="89">
        <v>0</v>
      </c>
      <c r="U243" s="89">
        <v>1</v>
      </c>
      <c r="V243" s="89">
        <v>0</v>
      </c>
      <c r="W243" s="89">
        <v>0</v>
      </c>
      <c r="X243" s="89">
        <v>0</v>
      </c>
      <c r="Y243" s="89">
        <v>0</v>
      </c>
      <c r="Z243" s="89">
        <v>0</v>
      </c>
      <c r="AA243" s="89">
        <v>0</v>
      </c>
      <c r="AB243" s="89">
        <v>0</v>
      </c>
      <c r="AC243" s="89">
        <v>0</v>
      </c>
      <c r="AD243" s="89">
        <v>0</v>
      </c>
      <c r="AE243" s="89">
        <v>0</v>
      </c>
      <c r="AF243" s="89">
        <v>0</v>
      </c>
      <c r="AG243" s="89">
        <v>0</v>
      </c>
      <c r="AH243" s="89">
        <v>0</v>
      </c>
      <c r="AI243" s="89">
        <v>0</v>
      </c>
      <c r="AJ243" s="89">
        <v>0</v>
      </c>
      <c r="AK243" s="89">
        <v>0</v>
      </c>
      <c r="AL243" s="89">
        <v>0</v>
      </c>
      <c r="AM243" s="89">
        <v>0</v>
      </c>
    </row>
    <row r="244" spans="1:63" ht="12.75" customHeight="1" x14ac:dyDescent="0.4">
      <c r="B244" s="96" t="s">
        <v>54</v>
      </c>
      <c r="C244" s="89" t="s">
        <v>32</v>
      </c>
      <c r="D244" s="89" t="s">
        <v>32</v>
      </c>
      <c r="E244" s="89" t="s">
        <v>32</v>
      </c>
      <c r="F244" s="89" t="s">
        <v>32</v>
      </c>
      <c r="G244" s="89">
        <v>28</v>
      </c>
      <c r="H244" s="89">
        <v>24</v>
      </c>
      <c r="I244" s="89">
        <v>15</v>
      </c>
      <c r="J244" s="89">
        <v>13</v>
      </c>
      <c r="K244" s="89">
        <v>12</v>
      </c>
      <c r="L244" s="89">
        <v>12</v>
      </c>
      <c r="M244" s="89">
        <v>11</v>
      </c>
      <c r="N244" s="89">
        <v>11</v>
      </c>
      <c r="O244" s="89">
        <v>10</v>
      </c>
      <c r="P244" s="89">
        <v>9</v>
      </c>
      <c r="Q244" s="89">
        <v>8</v>
      </c>
      <c r="R244" s="89">
        <v>6</v>
      </c>
      <c r="S244" s="89">
        <v>5</v>
      </c>
      <c r="T244" s="89">
        <v>3</v>
      </c>
      <c r="U244" s="89">
        <v>2</v>
      </c>
      <c r="V244" s="89">
        <v>0</v>
      </c>
      <c r="W244" s="89">
        <v>0</v>
      </c>
      <c r="X244" s="89">
        <v>0</v>
      </c>
      <c r="Y244" s="89">
        <v>0</v>
      </c>
      <c r="Z244" s="89">
        <v>0</v>
      </c>
      <c r="AA244" s="89">
        <v>0</v>
      </c>
      <c r="AB244" s="89">
        <v>0</v>
      </c>
      <c r="AC244" s="89">
        <v>0</v>
      </c>
      <c r="AD244" s="89">
        <v>0</v>
      </c>
      <c r="AE244" s="89">
        <v>0</v>
      </c>
      <c r="AF244" s="89">
        <v>0</v>
      </c>
      <c r="AG244" s="89">
        <v>0</v>
      </c>
      <c r="AH244" s="89">
        <v>0</v>
      </c>
      <c r="AI244" s="89">
        <v>0</v>
      </c>
      <c r="AJ244" s="89">
        <v>0</v>
      </c>
      <c r="AK244" s="89">
        <v>0</v>
      </c>
      <c r="AL244" s="89">
        <v>0</v>
      </c>
      <c r="AM244" s="89">
        <v>0</v>
      </c>
    </row>
    <row r="245" spans="1:63" ht="12.75" customHeight="1" x14ac:dyDescent="0.4">
      <c r="B245" s="96" t="s">
        <v>58</v>
      </c>
      <c r="C245" s="89" t="s">
        <v>32</v>
      </c>
      <c r="D245" s="89" t="s">
        <v>32</v>
      </c>
      <c r="E245" s="89" t="s">
        <v>32</v>
      </c>
      <c r="F245" s="89" t="s">
        <v>32</v>
      </c>
      <c r="G245" s="89">
        <v>0</v>
      </c>
      <c r="H245" s="89">
        <v>0</v>
      </c>
      <c r="I245" s="89">
        <v>0</v>
      </c>
      <c r="J245" s="89">
        <v>0</v>
      </c>
      <c r="K245" s="89">
        <v>0</v>
      </c>
      <c r="L245" s="89">
        <v>0</v>
      </c>
      <c r="M245" s="89">
        <v>0</v>
      </c>
      <c r="N245" s="89">
        <v>0</v>
      </c>
      <c r="O245" s="89">
        <v>0</v>
      </c>
      <c r="P245" s="89">
        <v>0</v>
      </c>
      <c r="Q245" s="89">
        <v>0</v>
      </c>
      <c r="R245" s="89">
        <v>0</v>
      </c>
      <c r="S245" s="89">
        <v>2</v>
      </c>
      <c r="T245" s="89">
        <v>2</v>
      </c>
      <c r="U245" s="89">
        <v>0</v>
      </c>
      <c r="V245" s="89">
        <v>0</v>
      </c>
      <c r="W245" s="89">
        <v>0</v>
      </c>
      <c r="X245" s="89">
        <v>0</v>
      </c>
      <c r="Y245" s="89">
        <v>0</v>
      </c>
      <c r="Z245" s="89">
        <v>0</v>
      </c>
      <c r="AA245" s="89">
        <v>0</v>
      </c>
      <c r="AB245" s="89">
        <v>0</v>
      </c>
      <c r="AC245" s="89">
        <v>0</v>
      </c>
      <c r="AD245" s="89">
        <v>0</v>
      </c>
      <c r="AE245" s="89">
        <v>0</v>
      </c>
      <c r="AF245" s="89">
        <v>0</v>
      </c>
      <c r="AG245" s="89">
        <v>0</v>
      </c>
      <c r="AH245" s="89">
        <v>0</v>
      </c>
      <c r="AI245" s="89">
        <v>0</v>
      </c>
      <c r="AJ245" s="89">
        <v>0</v>
      </c>
      <c r="AK245" s="89">
        <v>0</v>
      </c>
      <c r="AL245" s="89">
        <v>0</v>
      </c>
      <c r="AM245" s="89">
        <v>0</v>
      </c>
    </row>
    <row r="246" spans="1:63" ht="12.75" customHeight="1" x14ac:dyDescent="0.4">
      <c r="B246" s="96" t="s">
        <v>59</v>
      </c>
      <c r="C246" s="96">
        <v>3165</v>
      </c>
      <c r="D246" s="96">
        <v>2427.5</v>
      </c>
      <c r="E246" s="96">
        <v>1690</v>
      </c>
      <c r="F246" s="96">
        <v>1547</v>
      </c>
      <c r="G246" s="96">
        <v>1404</v>
      </c>
      <c r="H246" s="96">
        <v>555</v>
      </c>
      <c r="I246" s="96">
        <v>243</v>
      </c>
      <c r="J246" s="96">
        <v>227</v>
      </c>
      <c r="K246" s="96">
        <v>206</v>
      </c>
      <c r="L246" s="96">
        <v>200</v>
      </c>
      <c r="M246" s="96">
        <v>170</v>
      </c>
      <c r="N246" s="96">
        <v>153</v>
      </c>
      <c r="O246" s="96">
        <v>131</v>
      </c>
      <c r="P246" s="96">
        <v>112</v>
      </c>
      <c r="Q246" s="96">
        <v>91</v>
      </c>
      <c r="R246" s="96">
        <v>69</v>
      </c>
      <c r="S246" s="96">
        <v>49</v>
      </c>
      <c r="T246" s="96">
        <v>28</v>
      </c>
      <c r="U246" s="96">
        <v>14</v>
      </c>
      <c r="V246" s="96">
        <v>0</v>
      </c>
      <c r="W246" s="96">
        <v>0</v>
      </c>
      <c r="X246" s="96">
        <v>0</v>
      </c>
      <c r="Y246" s="96">
        <v>0</v>
      </c>
      <c r="Z246" s="96">
        <v>0</v>
      </c>
      <c r="AA246" s="96">
        <v>0</v>
      </c>
      <c r="AB246" s="96">
        <v>0</v>
      </c>
      <c r="AC246" s="96">
        <v>0</v>
      </c>
      <c r="AD246" s="96">
        <v>0</v>
      </c>
      <c r="AE246" s="96">
        <v>0</v>
      </c>
      <c r="AF246" s="96">
        <v>0</v>
      </c>
      <c r="AG246" s="96">
        <v>0</v>
      </c>
      <c r="AH246" s="96">
        <v>0</v>
      </c>
      <c r="AI246" s="96">
        <v>0</v>
      </c>
      <c r="AJ246" s="96">
        <v>0</v>
      </c>
      <c r="AK246" s="96">
        <v>0</v>
      </c>
      <c r="AL246" s="96">
        <v>0</v>
      </c>
      <c r="AM246" s="96">
        <v>0</v>
      </c>
      <c r="AN246" s="96"/>
      <c r="AO246" s="96"/>
      <c r="AP246" s="96"/>
      <c r="AQ246" s="122"/>
      <c r="AR246" s="96"/>
      <c r="AS246" s="96"/>
      <c r="AT246" s="96"/>
      <c r="AU246" s="96"/>
      <c r="AV246" s="96"/>
      <c r="AW246" s="96"/>
      <c r="AX246" s="96"/>
      <c r="AY246" s="96"/>
      <c r="AZ246" s="96"/>
      <c r="BA246" s="96"/>
      <c r="BB246" s="96"/>
      <c r="BC246" s="96"/>
      <c r="BD246" s="96"/>
      <c r="BE246" s="96"/>
      <c r="BF246" s="96"/>
      <c r="BG246" s="96"/>
      <c r="BH246" s="96"/>
      <c r="BI246" s="96"/>
      <c r="BJ246" s="96"/>
      <c r="BK246" s="96"/>
    </row>
    <row r="247" spans="1:63" ht="12.75" customHeight="1" x14ac:dyDescent="0.4">
      <c r="A247" s="94"/>
      <c r="B247" s="96" t="s">
        <v>12</v>
      </c>
    </row>
    <row r="248" spans="1:63" ht="12.75" customHeight="1" x14ac:dyDescent="0.4">
      <c r="A248" s="94"/>
    </row>
    <row r="249" spans="1:63" ht="12.75" customHeight="1" x14ac:dyDescent="0.4">
      <c r="A249" s="94"/>
    </row>
    <row r="250" spans="1:63" ht="12.75" customHeight="1" x14ac:dyDescent="0.4">
      <c r="A250" s="94"/>
    </row>
    <row r="251" spans="1:63" ht="12.75" customHeight="1" x14ac:dyDescent="0.4">
      <c r="A251" s="94"/>
    </row>
    <row r="252" spans="1:63" ht="12.75" customHeight="1" x14ac:dyDescent="0.4">
      <c r="A252" s="94"/>
    </row>
    <row r="253" spans="1:63" ht="12.75" customHeight="1" x14ac:dyDescent="0.4">
      <c r="A253" s="94"/>
    </row>
    <row r="254" spans="1:63" ht="12.75" customHeight="1" x14ac:dyDescent="0.4">
      <c r="A254" s="94"/>
    </row>
    <row r="255" spans="1:63" ht="12.75" customHeight="1" x14ac:dyDescent="0.4">
      <c r="A255" s="94"/>
    </row>
    <row r="257" spans="1:63" ht="12.75" customHeight="1" x14ac:dyDescent="0.4">
      <c r="A257" s="104" t="s">
        <v>19</v>
      </c>
    </row>
    <row r="258" spans="1:63" ht="12.75" customHeight="1" x14ac:dyDescent="0.4">
      <c r="B258" s="96" t="s">
        <v>55</v>
      </c>
      <c r="C258" s="89" t="s">
        <v>32</v>
      </c>
      <c r="D258" s="89" t="s">
        <v>32</v>
      </c>
      <c r="E258" s="89" t="s">
        <v>32</v>
      </c>
      <c r="F258" s="89" t="s">
        <v>32</v>
      </c>
      <c r="G258" s="89">
        <v>193</v>
      </c>
      <c r="H258" s="89">
        <v>193</v>
      </c>
      <c r="I258" s="89">
        <v>191</v>
      </c>
      <c r="J258" s="89">
        <v>190</v>
      </c>
      <c r="K258" s="89">
        <v>184</v>
      </c>
      <c r="L258" s="89">
        <v>180</v>
      </c>
      <c r="M258" s="89">
        <v>178</v>
      </c>
      <c r="N258" s="89">
        <v>177</v>
      </c>
      <c r="O258" s="89">
        <v>173</v>
      </c>
      <c r="P258" s="89">
        <v>168</v>
      </c>
      <c r="Q258" s="89">
        <v>165</v>
      </c>
      <c r="R258" s="89">
        <v>161</v>
      </c>
      <c r="S258" s="89">
        <v>158</v>
      </c>
      <c r="T258" s="89">
        <v>157</v>
      </c>
      <c r="U258" s="89">
        <v>155</v>
      </c>
      <c r="V258" s="89">
        <v>153</v>
      </c>
      <c r="W258" s="89">
        <v>150</v>
      </c>
      <c r="X258" s="89">
        <v>148</v>
      </c>
      <c r="Y258" s="89">
        <v>145</v>
      </c>
      <c r="Z258" s="89">
        <v>140</v>
      </c>
      <c r="AA258" s="89">
        <v>139</v>
      </c>
      <c r="AB258" s="89">
        <v>137</v>
      </c>
      <c r="AC258" s="89">
        <v>136</v>
      </c>
      <c r="AD258" s="89">
        <v>133</v>
      </c>
      <c r="AE258" s="89">
        <v>131</v>
      </c>
      <c r="AF258" s="89">
        <v>126</v>
      </c>
      <c r="AG258" s="89">
        <v>126</v>
      </c>
      <c r="AH258" s="89">
        <v>123</v>
      </c>
      <c r="AI258" s="89">
        <v>123</v>
      </c>
      <c r="AJ258" s="89">
        <v>121</v>
      </c>
      <c r="AK258" s="89">
        <v>119</v>
      </c>
      <c r="AL258" s="89">
        <v>118</v>
      </c>
      <c r="AM258" s="89">
        <v>114</v>
      </c>
      <c r="AN258" s="89">
        <v>112</v>
      </c>
      <c r="AO258" s="89">
        <v>110</v>
      </c>
      <c r="AP258" s="89">
        <v>108</v>
      </c>
      <c r="AQ258" s="93">
        <v>108</v>
      </c>
      <c r="AR258" s="89">
        <v>108</v>
      </c>
      <c r="AS258" s="89">
        <v>107.25058741545052</v>
      </c>
      <c r="AT258" s="89">
        <v>106.42789256790549</v>
      </c>
      <c r="AU258" s="89">
        <v>105.61333710768091</v>
      </c>
      <c r="AV258" s="89">
        <v>104.74170590158801</v>
      </c>
      <c r="AW258" s="89">
        <v>103.88748785974498</v>
      </c>
      <c r="AX258" s="89">
        <v>102.89410374099747</v>
      </c>
      <c r="AY258" s="89">
        <v>101.86182051834885</v>
      </c>
      <c r="AZ258" s="89">
        <v>100.84670001138461</v>
      </c>
      <c r="BA258" s="89">
        <v>99.898225981802497</v>
      </c>
      <c r="BB258" s="89">
        <v>98.727655963579281</v>
      </c>
      <c r="BC258" s="89">
        <v>97.47266516510571</v>
      </c>
      <c r="BD258" s="89">
        <v>96.149556343635808</v>
      </c>
      <c r="BE258" s="89">
        <v>94.833439847998221</v>
      </c>
      <c r="BF258" s="89">
        <v>93.58997713983004</v>
      </c>
      <c r="BG258" s="89">
        <v>92.464188350505566</v>
      </c>
      <c r="BH258" s="89">
        <v>91.137731690938168</v>
      </c>
      <c r="BI258" s="89">
        <v>89.761262698876521</v>
      </c>
      <c r="BJ258" s="89">
        <v>88.277673620043487</v>
      </c>
      <c r="BK258" s="89">
        <v>86.811502134404705</v>
      </c>
    </row>
    <row r="259" spans="1:63" ht="12.75" customHeight="1" x14ac:dyDescent="0.4">
      <c r="B259" s="96" t="s">
        <v>48</v>
      </c>
      <c r="C259" s="89" t="s">
        <v>32</v>
      </c>
      <c r="D259" s="89" t="s">
        <v>32</v>
      </c>
      <c r="E259" s="89" t="s">
        <v>32</v>
      </c>
      <c r="F259" s="89" t="s">
        <v>32</v>
      </c>
      <c r="G259" s="89">
        <v>145</v>
      </c>
      <c r="H259" s="89">
        <v>138</v>
      </c>
      <c r="I259" s="89">
        <v>130</v>
      </c>
      <c r="J259" s="89">
        <v>129</v>
      </c>
      <c r="K259" s="89">
        <v>127</v>
      </c>
      <c r="L259" s="89">
        <v>126</v>
      </c>
      <c r="M259" s="89">
        <v>125</v>
      </c>
      <c r="N259" s="89">
        <v>123</v>
      </c>
      <c r="O259" s="89">
        <v>120</v>
      </c>
      <c r="P259" s="89">
        <v>116</v>
      </c>
      <c r="Q259" s="89">
        <v>114</v>
      </c>
      <c r="R259" s="89">
        <v>115</v>
      </c>
      <c r="S259" s="89">
        <v>115</v>
      </c>
      <c r="T259" s="89">
        <v>113</v>
      </c>
      <c r="U259" s="89">
        <v>111</v>
      </c>
      <c r="V259" s="89">
        <v>108</v>
      </c>
      <c r="W259" s="89">
        <v>105</v>
      </c>
      <c r="X259" s="89">
        <v>103</v>
      </c>
      <c r="Y259" s="89">
        <v>101</v>
      </c>
      <c r="Z259" s="89">
        <v>100</v>
      </c>
      <c r="AA259" s="89">
        <v>100</v>
      </c>
      <c r="AB259" s="89">
        <v>98</v>
      </c>
      <c r="AC259" s="89">
        <v>97</v>
      </c>
      <c r="AD259" s="89">
        <v>96</v>
      </c>
      <c r="AE259" s="89">
        <v>97</v>
      </c>
      <c r="AF259" s="89">
        <v>93</v>
      </c>
      <c r="AG259" s="89">
        <v>88</v>
      </c>
      <c r="AH259" s="89">
        <v>86</v>
      </c>
      <c r="AI259" s="89">
        <v>81</v>
      </c>
      <c r="AJ259" s="89">
        <v>81</v>
      </c>
      <c r="AK259" s="89">
        <v>80</v>
      </c>
      <c r="AL259" s="89">
        <v>75</v>
      </c>
      <c r="AM259" s="89">
        <v>72</v>
      </c>
      <c r="AN259" s="89">
        <v>71</v>
      </c>
      <c r="AO259" s="89">
        <v>70</v>
      </c>
      <c r="AP259" s="89">
        <v>67</v>
      </c>
      <c r="AQ259" s="93">
        <v>65</v>
      </c>
      <c r="AR259" s="89">
        <v>64</v>
      </c>
      <c r="AS259" s="89">
        <v>63.667525712758241</v>
      </c>
      <c r="AT259" s="89">
        <v>63.302350067710194</v>
      </c>
      <c r="AU259" s="89">
        <v>62.933747169556703</v>
      </c>
      <c r="AV259" s="89">
        <v>62.535535948495685</v>
      </c>
      <c r="AW259" s="89">
        <v>62.134009654420424</v>
      </c>
      <c r="AX259" s="89">
        <v>61.700523026841552</v>
      </c>
      <c r="AY259" s="89">
        <v>61.26406359773955</v>
      </c>
      <c r="AZ259" s="89">
        <v>60.792357356656545</v>
      </c>
      <c r="BA259" s="89">
        <v>60.318738815886064</v>
      </c>
      <c r="BB259" s="89">
        <v>59.805715174526519</v>
      </c>
      <c r="BC259" s="89">
        <v>59.291477672998354</v>
      </c>
      <c r="BD259" s="89">
        <v>58.734722998442571</v>
      </c>
      <c r="BE259" s="89">
        <v>58.177661518680758</v>
      </c>
      <c r="BF259" s="89">
        <v>57.574994913747858</v>
      </c>
      <c r="BG259" s="89">
        <v>56.97425135948054</v>
      </c>
      <c r="BH259" s="89">
        <v>56.323727057801463</v>
      </c>
      <c r="BI259" s="89">
        <v>55.678502335557482</v>
      </c>
      <c r="BJ259" s="89">
        <v>54.978861692179109</v>
      </c>
      <c r="BK259" s="89">
        <v>54.288519943343523</v>
      </c>
    </row>
    <row r="260" spans="1:63" ht="12.75" customHeight="1" x14ac:dyDescent="0.4">
      <c r="B260" s="96" t="s">
        <v>49</v>
      </c>
      <c r="C260" s="89" t="s">
        <v>32</v>
      </c>
      <c r="D260" s="89" t="s">
        <v>32</v>
      </c>
      <c r="E260" s="89" t="s">
        <v>32</v>
      </c>
      <c r="F260" s="89" t="s">
        <v>32</v>
      </c>
      <c r="G260" s="89">
        <v>100</v>
      </c>
      <c r="H260" s="89">
        <v>98</v>
      </c>
      <c r="I260" s="89">
        <v>97</v>
      </c>
      <c r="J260" s="89">
        <v>97</v>
      </c>
      <c r="K260" s="89">
        <v>97</v>
      </c>
      <c r="L260" s="89">
        <v>96</v>
      </c>
      <c r="M260" s="89">
        <v>93</v>
      </c>
      <c r="N260" s="89">
        <v>91</v>
      </c>
      <c r="O260" s="89">
        <v>90</v>
      </c>
      <c r="P260" s="89">
        <v>90</v>
      </c>
      <c r="Q260" s="89">
        <v>89</v>
      </c>
      <c r="R260" s="89">
        <v>89</v>
      </c>
      <c r="S260" s="89">
        <v>88</v>
      </c>
      <c r="T260" s="89">
        <v>87</v>
      </c>
      <c r="U260" s="89">
        <v>85</v>
      </c>
      <c r="V260" s="89">
        <v>84</v>
      </c>
      <c r="W260" s="89">
        <v>83</v>
      </c>
      <c r="X260" s="89">
        <v>82</v>
      </c>
      <c r="Y260" s="89">
        <v>80</v>
      </c>
      <c r="Z260" s="89">
        <v>78</v>
      </c>
      <c r="AA260" s="89">
        <v>77</v>
      </c>
      <c r="AB260" s="89">
        <v>76</v>
      </c>
      <c r="AC260" s="89">
        <v>74</v>
      </c>
      <c r="AD260" s="89">
        <v>74</v>
      </c>
      <c r="AE260" s="89">
        <v>72</v>
      </c>
      <c r="AF260" s="89">
        <v>72</v>
      </c>
      <c r="AG260" s="89">
        <v>72</v>
      </c>
      <c r="AH260" s="89">
        <v>70</v>
      </c>
      <c r="AI260" s="89">
        <v>69</v>
      </c>
      <c r="AJ260" s="89">
        <v>68</v>
      </c>
      <c r="AK260" s="89">
        <v>66</v>
      </c>
      <c r="AL260" s="89">
        <v>64</v>
      </c>
      <c r="AM260" s="89">
        <v>61</v>
      </c>
      <c r="AN260" s="89">
        <v>60</v>
      </c>
      <c r="AO260" s="89">
        <v>59</v>
      </c>
      <c r="AP260" s="89">
        <v>59</v>
      </c>
      <c r="AQ260" s="93">
        <v>57</v>
      </c>
      <c r="AR260" s="89">
        <v>54</v>
      </c>
      <c r="AS260" s="89">
        <v>53.70392429465933</v>
      </c>
      <c r="AT260" s="89">
        <v>53.388221235489773</v>
      </c>
      <c r="AU260" s="89">
        <v>53.069139583938139</v>
      </c>
      <c r="AV260" s="89">
        <v>52.725793068969203</v>
      </c>
      <c r="AW260" s="89">
        <v>52.371940736941092</v>
      </c>
      <c r="AX260" s="89">
        <v>52.070749532918107</v>
      </c>
      <c r="AY260" s="89">
        <v>51.817994034375694</v>
      </c>
      <c r="AZ260" s="89">
        <v>51.455391550298629</v>
      </c>
      <c r="BA260" s="89">
        <v>51.03809240724101</v>
      </c>
      <c r="BB260" s="89">
        <v>50.743137077201531</v>
      </c>
      <c r="BC260" s="89">
        <v>50.546942492001435</v>
      </c>
      <c r="BD260" s="89">
        <v>50.310651484929323</v>
      </c>
      <c r="BE260" s="89">
        <v>50.084680107525585</v>
      </c>
      <c r="BF260" s="89">
        <v>49.669850185548142</v>
      </c>
      <c r="BG260" s="89">
        <v>49.157541040592314</v>
      </c>
      <c r="BH260" s="89">
        <v>48.720464155258476</v>
      </c>
      <c r="BI260" s="89">
        <v>48.357425454001081</v>
      </c>
      <c r="BJ260" s="89">
        <v>47.966645451229354</v>
      </c>
      <c r="BK260" s="89">
        <v>47.587419237877626</v>
      </c>
    </row>
    <row r="261" spans="1:63" ht="12.75" customHeight="1" x14ac:dyDescent="0.4">
      <c r="B261" s="96" t="s">
        <v>50</v>
      </c>
      <c r="C261" s="89" t="s">
        <v>32</v>
      </c>
      <c r="D261" s="89" t="s">
        <v>32</v>
      </c>
      <c r="E261" s="89" t="s">
        <v>32</v>
      </c>
      <c r="F261" s="89" t="s">
        <v>32</v>
      </c>
      <c r="G261" s="89">
        <v>71</v>
      </c>
      <c r="H261" s="89">
        <v>70</v>
      </c>
      <c r="I261" s="89">
        <v>68</v>
      </c>
      <c r="J261" s="89">
        <v>66</v>
      </c>
      <c r="K261" s="89">
        <v>62</v>
      </c>
      <c r="L261" s="89">
        <v>62</v>
      </c>
      <c r="M261" s="89">
        <v>60</v>
      </c>
      <c r="N261" s="89">
        <v>60</v>
      </c>
      <c r="O261" s="89">
        <v>58</v>
      </c>
      <c r="P261" s="89">
        <v>58</v>
      </c>
      <c r="Q261" s="89">
        <v>58</v>
      </c>
      <c r="R261" s="89">
        <v>55</v>
      </c>
      <c r="S261" s="89">
        <v>55</v>
      </c>
      <c r="T261" s="89">
        <v>53</v>
      </c>
      <c r="U261" s="89">
        <v>51</v>
      </c>
      <c r="V261" s="89">
        <v>50</v>
      </c>
      <c r="W261" s="89">
        <v>48</v>
      </c>
      <c r="X261" s="89">
        <v>48</v>
      </c>
      <c r="Y261" s="89">
        <v>45</v>
      </c>
      <c r="Z261" s="89">
        <v>45</v>
      </c>
      <c r="AA261" s="89">
        <v>45</v>
      </c>
      <c r="AB261" s="89">
        <v>45</v>
      </c>
      <c r="AC261" s="89">
        <v>44</v>
      </c>
      <c r="AD261" s="89">
        <v>43</v>
      </c>
      <c r="AE261" s="89">
        <v>43</v>
      </c>
      <c r="AF261" s="89">
        <v>43</v>
      </c>
      <c r="AG261" s="89">
        <v>43</v>
      </c>
      <c r="AH261" s="89">
        <v>43</v>
      </c>
      <c r="AI261" s="89">
        <v>43</v>
      </c>
      <c r="AJ261" s="89">
        <v>42</v>
      </c>
      <c r="AK261" s="89">
        <v>40</v>
      </c>
      <c r="AL261" s="89">
        <v>39</v>
      </c>
      <c r="AM261" s="89">
        <v>38</v>
      </c>
      <c r="AN261" s="89">
        <v>38</v>
      </c>
      <c r="AO261" s="89">
        <v>38</v>
      </c>
      <c r="AP261" s="89">
        <v>36</v>
      </c>
      <c r="AQ261" s="93">
        <v>35</v>
      </c>
      <c r="AR261" s="89">
        <v>35</v>
      </c>
      <c r="AS261" s="89">
        <v>34.687813989769232</v>
      </c>
      <c r="AT261" s="89">
        <v>34.344664858258895</v>
      </c>
      <c r="AU261" s="89">
        <v>34.004651331622142</v>
      </c>
      <c r="AV261" s="89">
        <v>33.63801816820547</v>
      </c>
      <c r="AW261" s="89">
        <v>33.275638174601667</v>
      </c>
      <c r="AX261" s="89">
        <v>32.885459809256595</v>
      </c>
      <c r="AY261" s="89">
        <v>32.501165843077381</v>
      </c>
      <c r="AZ261" s="89">
        <v>32.08768543166935</v>
      </c>
      <c r="BA261" s="89">
        <v>31.681414426554596</v>
      </c>
      <c r="BB261" s="89">
        <v>31.245047436935437</v>
      </c>
      <c r="BC261" s="89">
        <v>30.818205640485164</v>
      </c>
      <c r="BD261" s="89">
        <v>30.359911341857494</v>
      </c>
      <c r="BE261" s="89">
        <v>29.912556641264484</v>
      </c>
      <c r="BF261" s="89">
        <v>29.433153360371996</v>
      </c>
      <c r="BG261" s="89">
        <v>28.968587036638684</v>
      </c>
      <c r="BH261" s="89">
        <v>28.46949857453555</v>
      </c>
      <c r="BI261" s="89">
        <v>27.988733032303323</v>
      </c>
      <c r="BJ261" s="89">
        <v>27.472659336209652</v>
      </c>
      <c r="BK261" s="89">
        <v>26.977664851407894</v>
      </c>
    </row>
    <row r="262" spans="1:63" ht="12.75" customHeight="1" x14ac:dyDescent="0.4">
      <c r="B262" s="96" t="s">
        <v>51</v>
      </c>
      <c r="C262" s="89" t="s">
        <v>32</v>
      </c>
      <c r="D262" s="89" t="s">
        <v>32</v>
      </c>
      <c r="E262" s="89" t="s">
        <v>32</v>
      </c>
      <c r="F262" s="89" t="s">
        <v>32</v>
      </c>
      <c r="G262" s="89">
        <v>51</v>
      </c>
      <c r="H262" s="89">
        <v>50</v>
      </c>
      <c r="I262" s="89">
        <v>50</v>
      </c>
      <c r="J262" s="89">
        <v>47</v>
      </c>
      <c r="K262" s="89">
        <v>46</v>
      </c>
      <c r="L262" s="89">
        <v>46</v>
      </c>
      <c r="M262" s="89">
        <v>45</v>
      </c>
      <c r="N262" s="89">
        <v>45</v>
      </c>
      <c r="O262" s="89">
        <v>42</v>
      </c>
      <c r="P262" s="89">
        <v>42</v>
      </c>
      <c r="Q262" s="89">
        <v>41</v>
      </c>
      <c r="R262" s="89">
        <v>37</v>
      </c>
      <c r="S262" s="89">
        <v>37</v>
      </c>
      <c r="T262" s="89">
        <v>37</v>
      </c>
      <c r="U262" s="89">
        <v>35</v>
      </c>
      <c r="V262" s="89">
        <v>33</v>
      </c>
      <c r="W262" s="89">
        <v>32</v>
      </c>
      <c r="X262" s="89">
        <v>31</v>
      </c>
      <c r="Y262" s="89">
        <v>29</v>
      </c>
      <c r="Z262" s="89">
        <v>28</v>
      </c>
      <c r="AA262" s="89">
        <v>28</v>
      </c>
      <c r="AB262" s="89">
        <v>27</v>
      </c>
      <c r="AC262" s="89">
        <v>27</v>
      </c>
      <c r="AD262" s="89">
        <v>26</v>
      </c>
      <c r="AE262" s="89">
        <v>25</v>
      </c>
      <c r="AF262" s="89">
        <v>25</v>
      </c>
      <c r="AG262" s="89">
        <v>25</v>
      </c>
      <c r="AH262" s="89">
        <v>24</v>
      </c>
      <c r="AI262" s="89">
        <v>24</v>
      </c>
      <c r="AJ262" s="89">
        <v>24</v>
      </c>
      <c r="AK262" s="89">
        <v>24</v>
      </c>
      <c r="AL262" s="89">
        <v>24</v>
      </c>
      <c r="AM262" s="89">
        <v>23</v>
      </c>
      <c r="AN262" s="89">
        <v>22</v>
      </c>
      <c r="AO262" s="89">
        <v>21</v>
      </c>
      <c r="AP262" s="89">
        <v>21</v>
      </c>
      <c r="AQ262" s="93">
        <v>21</v>
      </c>
      <c r="AR262" s="89">
        <v>21</v>
      </c>
      <c r="AS262" s="89">
        <v>20.913512594587921</v>
      </c>
      <c r="AT262" s="89">
        <v>20.819105770469911</v>
      </c>
      <c r="AU262" s="89">
        <v>20.723547316758129</v>
      </c>
      <c r="AV262" s="89">
        <v>20.620876315878082</v>
      </c>
      <c r="AW262" s="89">
        <v>20.517035623089981</v>
      </c>
      <c r="AX262" s="89">
        <v>20.405396016005589</v>
      </c>
      <c r="AY262" s="89">
        <v>20.292456240652776</v>
      </c>
      <c r="AZ262" s="89">
        <v>20.170832612654614</v>
      </c>
      <c r="BA262" s="89">
        <v>20.047876506482456</v>
      </c>
      <c r="BB262" s="89">
        <v>19.915231308526739</v>
      </c>
      <c r="BC262" s="89">
        <v>19.781276165948309</v>
      </c>
      <c r="BD262" s="89">
        <v>19.636769261998168</v>
      </c>
      <c r="BE262" s="89">
        <v>19.491050088532447</v>
      </c>
      <c r="BF262" s="89">
        <v>19.3337451969909</v>
      </c>
      <c r="BG262" s="89">
        <v>19.175311637402277</v>
      </c>
      <c r="BH262" s="89">
        <v>19.004335659815808</v>
      </c>
      <c r="BI262" s="89">
        <v>18.832940974811564</v>
      </c>
      <c r="BJ262" s="89">
        <v>18.647766974069818</v>
      </c>
      <c r="BK262" s="89">
        <v>18.462748144227287</v>
      </c>
    </row>
    <row r="263" spans="1:63" ht="12.75" customHeight="1" x14ac:dyDescent="0.4">
      <c r="B263" s="96" t="s">
        <v>52</v>
      </c>
      <c r="C263" s="89" t="s">
        <v>32</v>
      </c>
      <c r="D263" s="89" t="s">
        <v>32</v>
      </c>
      <c r="E263" s="89" t="s">
        <v>32</v>
      </c>
      <c r="F263" s="89" t="s">
        <v>32</v>
      </c>
      <c r="G263" s="89">
        <v>32</v>
      </c>
      <c r="H263" s="89">
        <v>33</v>
      </c>
      <c r="I263" s="89">
        <v>32</v>
      </c>
      <c r="J263" s="89">
        <v>32</v>
      </c>
      <c r="K263" s="89">
        <v>31</v>
      </c>
      <c r="L263" s="89">
        <v>30</v>
      </c>
      <c r="M263" s="89">
        <v>30</v>
      </c>
      <c r="N263" s="89">
        <v>29</v>
      </c>
      <c r="O263" s="89">
        <v>27</v>
      </c>
      <c r="P263" s="89">
        <v>28</v>
      </c>
      <c r="Q263" s="89">
        <v>26</v>
      </c>
      <c r="R263" s="89">
        <v>25</v>
      </c>
      <c r="S263" s="89">
        <v>24</v>
      </c>
      <c r="T263" s="89">
        <v>24</v>
      </c>
      <c r="U263" s="89">
        <v>24</v>
      </c>
      <c r="V263" s="89">
        <v>24</v>
      </c>
      <c r="W263" s="89">
        <v>23</v>
      </c>
      <c r="X263" s="89">
        <v>23</v>
      </c>
      <c r="Y263" s="89">
        <v>23</v>
      </c>
      <c r="Z263" s="89">
        <v>23</v>
      </c>
      <c r="AA263" s="89">
        <v>22</v>
      </c>
      <c r="AB263" s="89">
        <v>22</v>
      </c>
      <c r="AC263" s="89">
        <v>22</v>
      </c>
      <c r="AD263" s="89">
        <v>22</v>
      </c>
      <c r="AE263" s="89">
        <v>22</v>
      </c>
      <c r="AF263" s="89">
        <v>22</v>
      </c>
      <c r="AG263" s="89">
        <v>20</v>
      </c>
      <c r="AH263" s="89">
        <v>20</v>
      </c>
      <c r="AI263" s="89">
        <v>20</v>
      </c>
      <c r="AJ263" s="89">
        <v>20</v>
      </c>
      <c r="AK263" s="89">
        <v>20</v>
      </c>
      <c r="AL263" s="89">
        <v>19</v>
      </c>
      <c r="AM263" s="89">
        <v>17</v>
      </c>
      <c r="AN263" s="89">
        <v>17</v>
      </c>
      <c r="AO263" s="89">
        <v>16</v>
      </c>
      <c r="AP263" s="89">
        <v>15</v>
      </c>
      <c r="AQ263" s="93">
        <v>15</v>
      </c>
      <c r="AR263" s="89">
        <v>14</v>
      </c>
      <c r="AS263" s="89">
        <v>13.947089164774725</v>
      </c>
      <c r="AT263" s="89">
        <v>13.889491762826108</v>
      </c>
      <c r="AU263" s="89">
        <v>13.83101155876505</v>
      </c>
      <c r="AV263" s="89">
        <v>13.76831242030644</v>
      </c>
      <c r="AW263" s="89">
        <v>13.704580709005949</v>
      </c>
      <c r="AX263" s="89">
        <v>13.636221530228351</v>
      </c>
      <c r="AY263" s="89">
        <v>13.566683261949329</v>
      </c>
      <c r="AZ263" s="89">
        <v>13.492056569079184</v>
      </c>
      <c r="BA263" s="89">
        <v>13.416210260068496</v>
      </c>
      <c r="BB263" s="89">
        <v>13.334715201007329</v>
      </c>
      <c r="BC263" s="89">
        <v>13.251901434614174</v>
      </c>
      <c r="BD263" s="89">
        <v>13.16290287587888</v>
      </c>
      <c r="BE263" s="89">
        <v>13.072471610195716</v>
      </c>
      <c r="BF263" s="89">
        <v>12.975261872097429</v>
      </c>
      <c r="BG263" s="89">
        <v>12.876550554242757</v>
      </c>
      <c r="BH263" s="89">
        <v>12.7702116746022</v>
      </c>
      <c r="BI263" s="89">
        <v>12.662593017554501</v>
      </c>
      <c r="BJ263" s="89">
        <v>12.546289513691217</v>
      </c>
      <c r="BK263" s="89">
        <v>12.428751594993193</v>
      </c>
    </row>
    <row r="264" spans="1:63" ht="12.75" customHeight="1" x14ac:dyDescent="0.4">
      <c r="B264" s="96" t="s">
        <v>53</v>
      </c>
      <c r="C264" s="89" t="s">
        <v>32</v>
      </c>
      <c r="D264" s="89" t="s">
        <v>32</v>
      </c>
      <c r="E264" s="89" t="s">
        <v>32</v>
      </c>
      <c r="F264" s="89" t="s">
        <v>32</v>
      </c>
      <c r="G264" s="89">
        <v>1</v>
      </c>
      <c r="H264" s="89">
        <v>1</v>
      </c>
      <c r="I264" s="89">
        <v>1</v>
      </c>
      <c r="J264" s="89">
        <v>1</v>
      </c>
      <c r="K264" s="89">
        <v>1</v>
      </c>
      <c r="L264" s="89">
        <v>1</v>
      </c>
      <c r="M264" s="89">
        <v>1</v>
      </c>
      <c r="N264" s="89">
        <v>1</v>
      </c>
      <c r="O264" s="89">
        <v>1</v>
      </c>
      <c r="P264" s="89">
        <v>1</v>
      </c>
      <c r="Q264" s="89">
        <v>1</v>
      </c>
      <c r="R264" s="89">
        <v>1</v>
      </c>
      <c r="S264" s="89">
        <v>1</v>
      </c>
      <c r="T264" s="89">
        <v>1</v>
      </c>
      <c r="U264" s="89">
        <v>1</v>
      </c>
      <c r="V264" s="89">
        <v>1</v>
      </c>
      <c r="W264" s="89">
        <v>1</v>
      </c>
      <c r="X264" s="89">
        <v>1</v>
      </c>
      <c r="Y264" s="89">
        <v>1</v>
      </c>
      <c r="Z264" s="89">
        <v>1</v>
      </c>
      <c r="AA264" s="89">
        <v>1</v>
      </c>
      <c r="AB264" s="89">
        <v>1</v>
      </c>
      <c r="AC264" s="89">
        <v>1</v>
      </c>
      <c r="AD264" s="89">
        <v>1</v>
      </c>
      <c r="AE264" s="89">
        <v>1</v>
      </c>
      <c r="AF264" s="89">
        <v>1</v>
      </c>
      <c r="AG264" s="89">
        <v>1</v>
      </c>
      <c r="AH264" s="89">
        <v>1</v>
      </c>
      <c r="AI264" s="89">
        <v>1</v>
      </c>
      <c r="AJ264" s="89">
        <v>1</v>
      </c>
      <c r="AK264" s="89">
        <v>1</v>
      </c>
      <c r="AL264" s="89">
        <v>1</v>
      </c>
      <c r="AM264" s="89">
        <v>1</v>
      </c>
      <c r="AN264" s="89">
        <v>1</v>
      </c>
      <c r="AO264" s="89">
        <v>1</v>
      </c>
      <c r="AQ264" s="93">
        <v>0</v>
      </c>
      <c r="AR264" s="89">
        <v>0</v>
      </c>
      <c r="AS264" s="89">
        <v>0</v>
      </c>
      <c r="AT264" s="89">
        <v>0</v>
      </c>
      <c r="AU264" s="89">
        <v>0</v>
      </c>
      <c r="AV264" s="89">
        <v>0</v>
      </c>
      <c r="AW264" s="89">
        <v>0</v>
      </c>
      <c r="AX264" s="89">
        <v>0</v>
      </c>
      <c r="AY264" s="89">
        <v>0</v>
      </c>
      <c r="AZ264" s="89">
        <v>0</v>
      </c>
      <c r="BA264" s="89">
        <v>0</v>
      </c>
      <c r="BB264" s="89">
        <v>0</v>
      </c>
      <c r="BC264" s="89">
        <v>0</v>
      </c>
      <c r="BD264" s="89">
        <v>0</v>
      </c>
      <c r="BE264" s="89">
        <v>0</v>
      </c>
      <c r="BF264" s="89">
        <v>0</v>
      </c>
      <c r="BG264" s="89">
        <v>0</v>
      </c>
      <c r="BH264" s="89">
        <v>0</v>
      </c>
      <c r="BI264" s="89">
        <v>0</v>
      </c>
      <c r="BJ264" s="89">
        <v>0</v>
      </c>
      <c r="BK264" s="89">
        <v>0</v>
      </c>
    </row>
    <row r="265" spans="1:63" ht="12.75" customHeight="1" x14ac:dyDescent="0.4">
      <c r="B265" s="96" t="s">
        <v>54</v>
      </c>
      <c r="C265" s="89" t="s">
        <v>32</v>
      </c>
      <c r="D265" s="89" t="s">
        <v>32</v>
      </c>
      <c r="E265" s="89" t="s">
        <v>32</v>
      </c>
      <c r="F265" s="89" t="s">
        <v>32</v>
      </c>
      <c r="G265" s="89">
        <v>7</v>
      </c>
      <c r="H265" s="89">
        <v>7</v>
      </c>
      <c r="I265" s="89">
        <v>7</v>
      </c>
      <c r="J265" s="89">
        <v>7</v>
      </c>
      <c r="K265" s="89">
        <v>7</v>
      </c>
      <c r="L265" s="89">
        <v>7</v>
      </c>
      <c r="M265" s="89">
        <v>7</v>
      </c>
      <c r="N265" s="89">
        <v>6</v>
      </c>
      <c r="O265" s="89">
        <v>6</v>
      </c>
      <c r="P265" s="89">
        <v>6</v>
      </c>
      <c r="Q265" s="89">
        <v>6</v>
      </c>
      <c r="R265" s="89">
        <v>6</v>
      </c>
      <c r="S265" s="89">
        <v>6</v>
      </c>
      <c r="T265" s="89">
        <v>6</v>
      </c>
      <c r="U265" s="89">
        <v>6</v>
      </c>
      <c r="V265" s="89">
        <v>6</v>
      </c>
      <c r="W265" s="89">
        <v>6</v>
      </c>
      <c r="X265" s="89">
        <v>6</v>
      </c>
      <c r="Y265" s="89">
        <v>6</v>
      </c>
      <c r="Z265" s="89">
        <v>6</v>
      </c>
      <c r="AA265" s="89">
        <v>6</v>
      </c>
      <c r="AB265" s="89">
        <v>6</v>
      </c>
      <c r="AC265" s="89">
        <v>6</v>
      </c>
      <c r="AD265" s="89">
        <v>6</v>
      </c>
      <c r="AE265" s="89">
        <v>6</v>
      </c>
      <c r="AF265" s="89">
        <v>6</v>
      </c>
      <c r="AG265" s="89">
        <v>6</v>
      </c>
      <c r="AH265" s="89">
        <v>5</v>
      </c>
      <c r="AI265" s="89">
        <v>5</v>
      </c>
      <c r="AJ265" s="89">
        <v>4</v>
      </c>
      <c r="AK265" s="89">
        <v>4</v>
      </c>
      <c r="AL265" s="89">
        <v>4</v>
      </c>
      <c r="AM265" s="89">
        <v>4</v>
      </c>
      <c r="AN265" s="89">
        <v>4</v>
      </c>
      <c r="AO265" s="89">
        <v>3</v>
      </c>
      <c r="AP265" s="89">
        <v>2</v>
      </c>
      <c r="AQ265" s="93">
        <v>2</v>
      </c>
      <c r="AR265" s="89">
        <v>2</v>
      </c>
      <c r="AS265" s="89">
        <v>1.9971113688131867</v>
      </c>
      <c r="AT265" s="89">
        <v>1.9940286012488109</v>
      </c>
      <c r="AU265" s="89">
        <v>1.9909264045551576</v>
      </c>
      <c r="AV265" s="89">
        <v>1.9876481939873054</v>
      </c>
      <c r="AW265" s="89">
        <v>1.9843283682311883</v>
      </c>
      <c r="AX265" s="89">
        <v>1.9807932204337746</v>
      </c>
      <c r="AY265" s="89">
        <v>1.9771877431020943</v>
      </c>
      <c r="AZ265" s="89">
        <v>1.9733114520329722</v>
      </c>
      <c r="BA265" s="89">
        <v>1.9693087284903679</v>
      </c>
      <c r="BB265" s="89">
        <v>1.9650056518299899</v>
      </c>
      <c r="BC265" s="89">
        <v>1.9605480368717334</v>
      </c>
      <c r="BD265" s="89">
        <v>1.955753167452031</v>
      </c>
      <c r="BE265" s="89">
        <v>1.950783770630967</v>
      </c>
      <c r="BF265" s="89">
        <v>1.9454675542978253</v>
      </c>
      <c r="BG265" s="89">
        <v>1.939984991156086</v>
      </c>
      <c r="BH265" s="89">
        <v>1.9340967300376475</v>
      </c>
      <c r="BI265" s="89">
        <v>1.9280734780241768</v>
      </c>
      <c r="BJ265" s="89">
        <v>1.9214969876816186</v>
      </c>
      <c r="BK265" s="89">
        <v>1.9147419274714019</v>
      </c>
    </row>
    <row r="266" spans="1:63" ht="12.75" customHeight="1" x14ac:dyDescent="0.4">
      <c r="B266" s="96" t="s">
        <v>58</v>
      </c>
      <c r="C266" s="89" t="s">
        <v>32</v>
      </c>
      <c r="D266" s="89" t="s">
        <v>32</v>
      </c>
      <c r="E266" s="89" t="s">
        <v>32</v>
      </c>
      <c r="F266" s="89" t="s">
        <v>32</v>
      </c>
      <c r="G266" s="89">
        <v>0</v>
      </c>
      <c r="H266" s="89">
        <v>0</v>
      </c>
      <c r="I266" s="89">
        <v>0</v>
      </c>
      <c r="J266" s="89">
        <v>0</v>
      </c>
      <c r="K266" s="89">
        <v>0</v>
      </c>
      <c r="L266" s="89">
        <v>0</v>
      </c>
      <c r="M266" s="89">
        <v>0</v>
      </c>
      <c r="N266" s="89">
        <v>0</v>
      </c>
      <c r="O266" s="89">
        <v>0</v>
      </c>
      <c r="P266" s="89">
        <v>0</v>
      </c>
      <c r="Q266" s="89">
        <v>0</v>
      </c>
      <c r="R266" s="89">
        <v>0</v>
      </c>
      <c r="S266" s="89">
        <v>1</v>
      </c>
      <c r="T266" s="89">
        <v>1</v>
      </c>
      <c r="U266" s="89">
        <v>1</v>
      </c>
      <c r="V266" s="89">
        <v>0</v>
      </c>
      <c r="W266" s="89">
        <v>1</v>
      </c>
      <c r="X266" s="89">
        <v>1</v>
      </c>
      <c r="Y266" s="89">
        <v>1</v>
      </c>
      <c r="Z266" s="89">
        <v>1</v>
      </c>
      <c r="AA266" s="89">
        <v>1</v>
      </c>
      <c r="AB266" s="89">
        <v>1</v>
      </c>
      <c r="AC266" s="89">
        <v>1</v>
      </c>
      <c r="AD266" s="89">
        <v>1</v>
      </c>
      <c r="AE266" s="89">
        <v>1</v>
      </c>
      <c r="AF266" s="89">
        <v>1</v>
      </c>
      <c r="AG266" s="89">
        <v>1</v>
      </c>
      <c r="AH266" s="89">
        <v>1</v>
      </c>
      <c r="AI266" s="89">
        <v>1</v>
      </c>
      <c r="AJ266" s="89">
        <v>1</v>
      </c>
      <c r="AK266" s="89">
        <v>1</v>
      </c>
      <c r="AL266" s="89">
        <v>1</v>
      </c>
      <c r="AM266" s="89">
        <v>1</v>
      </c>
      <c r="AN266" s="89">
        <v>1</v>
      </c>
      <c r="AO266" s="89">
        <v>1</v>
      </c>
      <c r="AP266" s="89">
        <v>1</v>
      </c>
      <c r="AQ266" s="93">
        <v>1</v>
      </c>
      <c r="AR266" s="89">
        <v>1</v>
      </c>
      <c r="AS266" s="89">
        <v>0.99282289369780219</v>
      </c>
      <c r="AT266" s="89">
        <v>0.98488632457289838</v>
      </c>
      <c r="AU266" s="89">
        <v>0.97685488978985757</v>
      </c>
      <c r="AV266" s="89">
        <v>0.96812129131278257</v>
      </c>
      <c r="AW266" s="89">
        <v>0.95928471291589679</v>
      </c>
      <c r="AX266" s="89">
        <v>0.94968263275959308</v>
      </c>
      <c r="AY266" s="89">
        <v>0.93997514118262004</v>
      </c>
      <c r="AZ266" s="89">
        <v>0.92939799724074157</v>
      </c>
      <c r="BA266" s="89">
        <v>0.91868101413596281</v>
      </c>
      <c r="BB266" s="89">
        <v>0.90697880082965776</v>
      </c>
      <c r="BC266" s="89">
        <v>0.89510220275903085</v>
      </c>
      <c r="BD266" s="89">
        <v>0.88218057434156072</v>
      </c>
      <c r="BE266" s="89">
        <v>0.86911125791933341</v>
      </c>
      <c r="BF266" s="89">
        <v>0.85479672492492842</v>
      </c>
      <c r="BG266" s="89">
        <v>0.84055211449184386</v>
      </c>
      <c r="BH266" s="89">
        <v>0.82467650122401714</v>
      </c>
      <c r="BI266" s="89">
        <v>0.80894903216908332</v>
      </c>
      <c r="BJ266" s="89">
        <v>0.79145431813835332</v>
      </c>
      <c r="BK266" s="89">
        <v>0.77416022054890243</v>
      </c>
    </row>
    <row r="267" spans="1:63" ht="12.75" customHeight="1" x14ac:dyDescent="0.4">
      <c r="B267" s="96" t="s">
        <v>59</v>
      </c>
      <c r="C267" s="96">
        <v>683</v>
      </c>
      <c r="D267" s="96">
        <v>670</v>
      </c>
      <c r="E267" s="96">
        <v>657</v>
      </c>
      <c r="F267" s="96">
        <v>628.5</v>
      </c>
      <c r="G267" s="96">
        <v>600</v>
      </c>
      <c r="H267" s="96">
        <v>590</v>
      </c>
      <c r="I267" s="96">
        <v>576</v>
      </c>
      <c r="J267" s="96">
        <v>569</v>
      </c>
      <c r="K267" s="96">
        <v>555</v>
      </c>
      <c r="L267" s="96">
        <v>548</v>
      </c>
      <c r="M267" s="96">
        <v>539</v>
      </c>
      <c r="N267" s="96">
        <v>532</v>
      </c>
      <c r="O267" s="96">
        <v>517</v>
      </c>
      <c r="P267" s="96">
        <v>509</v>
      </c>
      <c r="Q267" s="96">
        <v>500</v>
      </c>
      <c r="R267" s="96">
        <v>489</v>
      </c>
      <c r="S267" s="96">
        <v>485</v>
      </c>
      <c r="T267" s="96">
        <v>479</v>
      </c>
      <c r="U267" s="96">
        <v>469</v>
      </c>
      <c r="V267" s="96">
        <v>459</v>
      </c>
      <c r="W267" s="96">
        <v>449</v>
      </c>
      <c r="X267" s="96">
        <v>443</v>
      </c>
      <c r="Y267" s="96">
        <v>431</v>
      </c>
      <c r="Z267" s="96">
        <v>422</v>
      </c>
      <c r="AA267" s="96">
        <v>419</v>
      </c>
      <c r="AB267" s="96">
        <v>413</v>
      </c>
      <c r="AC267" s="96">
        <v>408</v>
      </c>
      <c r="AD267" s="96">
        <v>402</v>
      </c>
      <c r="AE267" s="96">
        <v>398</v>
      </c>
      <c r="AF267" s="96">
        <v>389</v>
      </c>
      <c r="AG267" s="96">
        <v>382</v>
      </c>
      <c r="AH267" s="96">
        <v>373</v>
      </c>
      <c r="AI267" s="96">
        <v>367</v>
      </c>
      <c r="AJ267" s="96">
        <v>362</v>
      </c>
      <c r="AK267" s="96">
        <v>355</v>
      </c>
      <c r="AL267" s="96">
        <v>345</v>
      </c>
      <c r="AM267" s="96">
        <v>331</v>
      </c>
      <c r="AN267" s="96">
        <v>326</v>
      </c>
      <c r="AO267" s="96">
        <v>319</v>
      </c>
      <c r="AP267" s="96">
        <v>309</v>
      </c>
      <c r="AQ267" s="122">
        <v>304</v>
      </c>
      <c r="AR267" s="96">
        <v>299</v>
      </c>
      <c r="AS267" s="96">
        <v>297.16038743451099</v>
      </c>
      <c r="AT267" s="96">
        <v>295.15064118848193</v>
      </c>
      <c r="AU267" s="96">
        <v>293.14321536266601</v>
      </c>
      <c r="AV267" s="96">
        <v>290.98601130874306</v>
      </c>
      <c r="AW267" s="96">
        <v>288.83430583895102</v>
      </c>
      <c r="AX267" s="96">
        <v>286.52292950944104</v>
      </c>
      <c r="AY267" s="96">
        <v>284.2213463804282</v>
      </c>
      <c r="AZ267" s="96">
        <v>281.7477329810169</v>
      </c>
      <c r="BA267" s="96">
        <v>279.28854814066153</v>
      </c>
      <c r="BB267" s="96">
        <v>276.64348661443643</v>
      </c>
      <c r="BC267" s="96">
        <v>274.01811881078402</v>
      </c>
      <c r="BD267" s="96">
        <v>271.19244804853594</v>
      </c>
      <c r="BE267" s="96">
        <v>268.39175484274716</v>
      </c>
      <c r="BF267" s="96">
        <v>265.37724694780911</v>
      </c>
      <c r="BG267" s="96">
        <v>262.39696708451021</v>
      </c>
      <c r="BH267" s="96">
        <v>259.18474204421329</v>
      </c>
      <c r="BI267" s="96">
        <v>256.0184800232978</v>
      </c>
      <c r="BJ267" s="96">
        <v>252.6028478932428</v>
      </c>
      <c r="BK267" s="96">
        <v>249.2455080542743</v>
      </c>
    </row>
    <row r="268" spans="1:63" ht="12.75" customHeight="1" x14ac:dyDescent="0.4">
      <c r="A268" s="94"/>
      <c r="B268" s="96" t="s">
        <v>12</v>
      </c>
    </row>
    <row r="269" spans="1:63" ht="12.75" customHeight="1" x14ac:dyDescent="0.4">
      <c r="A269" s="94"/>
    </row>
    <row r="270" spans="1:63" ht="12.75" customHeight="1" x14ac:dyDescent="0.4">
      <c r="A270" s="94"/>
    </row>
    <row r="271" spans="1:63" ht="12.75" customHeight="1" x14ac:dyDescent="0.4">
      <c r="A271" s="94"/>
    </row>
    <row r="272" spans="1:63" ht="12.75" customHeight="1" x14ac:dyDescent="0.4">
      <c r="A272" s="94"/>
    </row>
    <row r="273" spans="1:63" ht="12.75" customHeight="1" x14ac:dyDescent="0.4">
      <c r="A273" s="94"/>
    </row>
    <row r="274" spans="1:63" ht="12.75" customHeight="1" x14ac:dyDescent="0.4">
      <c r="A274" s="94"/>
    </row>
    <row r="275" spans="1:63" ht="12.75" customHeight="1" x14ac:dyDescent="0.4">
      <c r="A275" s="94"/>
    </row>
    <row r="276" spans="1:63" ht="12.75" customHeight="1" x14ac:dyDescent="0.4">
      <c r="A276" s="94"/>
    </row>
    <row r="278" spans="1:63" ht="12.75" customHeight="1" x14ac:dyDescent="0.4">
      <c r="A278" s="104" t="s">
        <v>38</v>
      </c>
    </row>
    <row r="279" spans="1:63" ht="12.75" customHeight="1" x14ac:dyDescent="0.4">
      <c r="B279" s="96" t="s">
        <v>55</v>
      </c>
      <c r="C279" s="89" t="s">
        <v>32</v>
      </c>
      <c r="D279" s="89" t="s">
        <v>32</v>
      </c>
      <c r="E279" s="89" t="s">
        <v>32</v>
      </c>
      <c r="F279" s="89" t="s">
        <v>32</v>
      </c>
      <c r="G279" s="89">
        <v>15007.638405581316</v>
      </c>
      <c r="H279" s="89">
        <v>14301</v>
      </c>
      <c r="I279" s="89">
        <v>13710</v>
      </c>
      <c r="J279" s="89">
        <v>13020</v>
      </c>
      <c r="K279" s="89">
        <v>12495</v>
      </c>
      <c r="L279" s="89">
        <v>11832</v>
      </c>
      <c r="M279" s="89">
        <v>11328</v>
      </c>
      <c r="N279" s="89">
        <v>10753</v>
      </c>
      <c r="O279" s="89">
        <v>10272</v>
      </c>
      <c r="P279" s="89">
        <v>9754</v>
      </c>
      <c r="Q279" s="89">
        <v>9275</v>
      </c>
      <c r="R279" s="89">
        <v>8799</v>
      </c>
      <c r="S279" s="89">
        <v>8346</v>
      </c>
      <c r="T279" s="89">
        <v>7850</v>
      </c>
      <c r="U279" s="89">
        <v>7492</v>
      </c>
      <c r="V279" s="89">
        <v>0</v>
      </c>
      <c r="W279" s="89">
        <v>0</v>
      </c>
      <c r="X279" s="89">
        <v>0</v>
      </c>
      <c r="Y279" s="89">
        <v>0</v>
      </c>
      <c r="Z279" s="89">
        <v>0</v>
      </c>
      <c r="AA279" s="89">
        <v>0</v>
      </c>
      <c r="AB279" s="89">
        <v>0</v>
      </c>
      <c r="AC279" s="89">
        <v>0</v>
      </c>
      <c r="AD279" s="89">
        <v>0</v>
      </c>
      <c r="AE279" s="89">
        <v>0</v>
      </c>
      <c r="AF279" s="89">
        <v>0</v>
      </c>
      <c r="AG279" s="89">
        <v>0</v>
      </c>
      <c r="AH279" s="89">
        <v>0</v>
      </c>
      <c r="AI279" s="89">
        <v>0</v>
      </c>
      <c r="AJ279" s="89">
        <v>0</v>
      </c>
    </row>
    <row r="280" spans="1:63" ht="12.75" customHeight="1" x14ac:dyDescent="0.4">
      <c r="B280" s="96" t="s">
        <v>48</v>
      </c>
      <c r="C280" s="89" t="s">
        <v>32</v>
      </c>
      <c r="D280" s="89" t="s">
        <v>32</v>
      </c>
      <c r="E280" s="89" t="s">
        <v>32</v>
      </c>
      <c r="F280" s="89" t="s">
        <v>32</v>
      </c>
      <c r="G280" s="89">
        <v>10616.451610158676</v>
      </c>
      <c r="H280" s="89">
        <v>10084</v>
      </c>
      <c r="I280" s="89">
        <v>9631</v>
      </c>
      <c r="J280" s="89">
        <v>9132</v>
      </c>
      <c r="K280" s="89">
        <v>8744</v>
      </c>
      <c r="L280" s="89">
        <v>8343</v>
      </c>
      <c r="M280" s="89">
        <v>7977</v>
      </c>
      <c r="N280" s="89">
        <v>7592</v>
      </c>
      <c r="O280" s="89">
        <v>7219</v>
      </c>
      <c r="P280" s="89">
        <v>6883</v>
      </c>
      <c r="Q280" s="89">
        <v>6538</v>
      </c>
      <c r="R280" s="89">
        <v>6221</v>
      </c>
      <c r="S280" s="89">
        <v>5863</v>
      </c>
      <c r="T280" s="89">
        <v>5515</v>
      </c>
      <c r="U280" s="89">
        <v>5256</v>
      </c>
      <c r="V280" s="89">
        <v>0</v>
      </c>
      <c r="W280" s="89">
        <v>0</v>
      </c>
      <c r="X280" s="89">
        <v>0</v>
      </c>
      <c r="Y280" s="89">
        <v>0</v>
      </c>
      <c r="Z280" s="89">
        <v>0</v>
      </c>
      <c r="AA280" s="89">
        <v>0</v>
      </c>
      <c r="AB280" s="89">
        <v>0</v>
      </c>
      <c r="AC280" s="89">
        <v>0</v>
      </c>
      <c r="AD280" s="89">
        <v>0</v>
      </c>
      <c r="AE280" s="89">
        <v>0</v>
      </c>
      <c r="AF280" s="89">
        <v>0</v>
      </c>
      <c r="AG280" s="89">
        <v>0</v>
      </c>
      <c r="AH280" s="89">
        <v>0</v>
      </c>
      <c r="AI280" s="89">
        <v>0</v>
      </c>
      <c r="AJ280" s="89">
        <v>0</v>
      </c>
    </row>
    <row r="281" spans="1:63" ht="12.75" customHeight="1" x14ac:dyDescent="0.4">
      <c r="B281" s="96" t="s">
        <v>49</v>
      </c>
      <c r="C281" s="89" t="s">
        <v>32</v>
      </c>
      <c r="D281" s="89" t="s">
        <v>32</v>
      </c>
      <c r="E281" s="89" t="s">
        <v>32</v>
      </c>
      <c r="F281" s="89" t="s">
        <v>32</v>
      </c>
      <c r="G281" s="89">
        <v>9269.3943080784447</v>
      </c>
      <c r="H281" s="89">
        <v>8892</v>
      </c>
      <c r="I281" s="89">
        <v>8575</v>
      </c>
      <c r="J281" s="89">
        <v>8229</v>
      </c>
      <c r="K281" s="89">
        <v>7884</v>
      </c>
      <c r="L281" s="89">
        <v>7506</v>
      </c>
      <c r="M281" s="89">
        <v>7172</v>
      </c>
      <c r="N281" s="89">
        <v>6864</v>
      </c>
      <c r="O281" s="89">
        <v>6563</v>
      </c>
      <c r="P281" s="89">
        <v>6304</v>
      </c>
      <c r="Q281" s="89">
        <v>6005</v>
      </c>
      <c r="R281" s="89">
        <v>5760</v>
      </c>
      <c r="S281" s="89">
        <v>5477</v>
      </c>
      <c r="T281" s="89">
        <v>5210</v>
      </c>
      <c r="U281" s="89">
        <v>5062</v>
      </c>
      <c r="V281" s="89">
        <v>0</v>
      </c>
      <c r="W281" s="89">
        <v>0</v>
      </c>
      <c r="X281" s="89">
        <v>0</v>
      </c>
      <c r="Y281" s="89">
        <v>0</v>
      </c>
      <c r="Z281" s="89">
        <v>0</v>
      </c>
      <c r="AA281" s="89">
        <v>0</v>
      </c>
      <c r="AB281" s="89">
        <v>0</v>
      </c>
      <c r="AC281" s="89">
        <v>0</v>
      </c>
      <c r="AD281" s="89">
        <v>0</v>
      </c>
      <c r="AE281" s="89">
        <v>0</v>
      </c>
      <c r="AF281" s="89">
        <v>0</v>
      </c>
      <c r="AG281" s="89">
        <v>0</v>
      </c>
      <c r="AH281" s="89">
        <v>0</v>
      </c>
      <c r="AI281" s="89">
        <v>0</v>
      </c>
      <c r="AJ281" s="89">
        <v>0</v>
      </c>
    </row>
    <row r="282" spans="1:63" ht="12.75" customHeight="1" x14ac:dyDescent="0.4">
      <c r="B282" s="96" t="s">
        <v>50</v>
      </c>
      <c r="C282" s="89" t="s">
        <v>32</v>
      </c>
      <c r="D282" s="89" t="s">
        <v>32</v>
      </c>
      <c r="E282" s="89" t="s">
        <v>32</v>
      </c>
      <c r="F282" s="89" t="s">
        <v>32</v>
      </c>
      <c r="G282" s="89">
        <v>4624.1967073637643</v>
      </c>
      <c r="H282" s="89">
        <v>4427</v>
      </c>
      <c r="I282" s="89">
        <v>4275</v>
      </c>
      <c r="J282" s="89">
        <v>4079</v>
      </c>
      <c r="K282" s="89">
        <v>3912</v>
      </c>
      <c r="L282" s="89">
        <v>3702</v>
      </c>
      <c r="M282" s="89">
        <v>3541</v>
      </c>
      <c r="N282" s="89">
        <v>3381</v>
      </c>
      <c r="O282" s="89">
        <v>3226</v>
      </c>
      <c r="P282" s="89">
        <v>3068</v>
      </c>
      <c r="Q282" s="89">
        <v>2913</v>
      </c>
      <c r="R282" s="89">
        <v>2776</v>
      </c>
      <c r="S282" s="89">
        <v>2644</v>
      </c>
      <c r="T282" s="89">
        <v>2506</v>
      </c>
      <c r="U282" s="89">
        <v>2400</v>
      </c>
      <c r="V282" s="89">
        <v>0</v>
      </c>
      <c r="W282" s="89">
        <v>0</v>
      </c>
      <c r="X282" s="89">
        <v>0</v>
      </c>
      <c r="Y282" s="89">
        <v>0</v>
      </c>
      <c r="Z282" s="89">
        <v>0</v>
      </c>
      <c r="AA282" s="89">
        <v>0</v>
      </c>
      <c r="AB282" s="89">
        <v>0</v>
      </c>
      <c r="AC282" s="89">
        <v>0</v>
      </c>
      <c r="AD282" s="89">
        <v>0</v>
      </c>
      <c r="AE282" s="89">
        <v>0</v>
      </c>
      <c r="AF282" s="89">
        <v>0</v>
      </c>
      <c r="AG282" s="89">
        <v>0</v>
      </c>
      <c r="AH282" s="89">
        <v>0</v>
      </c>
      <c r="AI282" s="89">
        <v>0</v>
      </c>
      <c r="AJ282" s="89">
        <v>0</v>
      </c>
    </row>
    <row r="283" spans="1:63" ht="12.75" customHeight="1" x14ac:dyDescent="0.4">
      <c r="B283" s="96" t="s">
        <v>51</v>
      </c>
      <c r="C283" s="89" t="s">
        <v>32</v>
      </c>
      <c r="D283" s="89" t="s">
        <v>32</v>
      </c>
      <c r="E283" s="89" t="s">
        <v>32</v>
      </c>
      <c r="F283" s="89" t="s">
        <v>32</v>
      </c>
      <c r="G283" s="89">
        <v>4518.1921980686602</v>
      </c>
      <c r="H283" s="89">
        <v>4349</v>
      </c>
      <c r="I283" s="89">
        <v>4162</v>
      </c>
      <c r="J283" s="89">
        <v>3995</v>
      </c>
      <c r="K283" s="89">
        <v>3854</v>
      </c>
      <c r="L283" s="89">
        <v>3687</v>
      </c>
      <c r="M283" s="89">
        <v>3559</v>
      </c>
      <c r="N283" s="89">
        <v>3399</v>
      </c>
      <c r="O283" s="89">
        <v>3270</v>
      </c>
      <c r="P283" s="89">
        <v>3131</v>
      </c>
      <c r="Q283" s="89">
        <v>2964</v>
      </c>
      <c r="R283" s="89">
        <v>2809</v>
      </c>
      <c r="S283" s="89">
        <v>2694</v>
      </c>
      <c r="T283" s="89">
        <v>2556</v>
      </c>
      <c r="U283" s="89">
        <v>2463</v>
      </c>
      <c r="V283" s="89">
        <v>0</v>
      </c>
      <c r="W283" s="89">
        <v>0</v>
      </c>
      <c r="X283" s="89">
        <v>0</v>
      </c>
      <c r="Y283" s="89">
        <v>0</v>
      </c>
      <c r="Z283" s="89">
        <v>0</v>
      </c>
      <c r="AA283" s="89">
        <v>0</v>
      </c>
      <c r="AB283" s="89">
        <v>0</v>
      </c>
      <c r="AC283" s="89">
        <v>0</v>
      </c>
      <c r="AD283" s="89">
        <v>0</v>
      </c>
      <c r="AE283" s="89">
        <v>0</v>
      </c>
      <c r="AF283" s="89">
        <v>0</v>
      </c>
      <c r="AG283" s="89">
        <v>0</v>
      </c>
      <c r="AH283" s="89">
        <v>0</v>
      </c>
      <c r="AI283" s="89">
        <v>0</v>
      </c>
      <c r="AJ283" s="89">
        <v>0</v>
      </c>
    </row>
    <row r="284" spans="1:63" ht="12.75" customHeight="1" x14ac:dyDescent="0.4">
      <c r="B284" s="96" t="s">
        <v>52</v>
      </c>
      <c r="C284" s="89" t="s">
        <v>32</v>
      </c>
      <c r="D284" s="89" t="s">
        <v>32</v>
      </c>
      <c r="E284" s="89" t="s">
        <v>32</v>
      </c>
      <c r="F284" s="89" t="s">
        <v>32</v>
      </c>
      <c r="G284" s="89">
        <v>2169.092270387544</v>
      </c>
      <c r="H284" s="89">
        <v>2075</v>
      </c>
      <c r="I284" s="89">
        <v>1998</v>
      </c>
      <c r="J284" s="89">
        <v>1909</v>
      </c>
      <c r="K284" s="89">
        <v>1830</v>
      </c>
      <c r="L284" s="89">
        <v>1732</v>
      </c>
      <c r="M284" s="89">
        <v>1669</v>
      </c>
      <c r="N284" s="89">
        <v>1597</v>
      </c>
      <c r="O284" s="89">
        <v>1528</v>
      </c>
      <c r="P284" s="89">
        <v>1459</v>
      </c>
      <c r="Q284" s="89">
        <v>1377</v>
      </c>
      <c r="R284" s="89">
        <v>1328</v>
      </c>
      <c r="S284" s="89">
        <v>1146</v>
      </c>
      <c r="T284" s="89">
        <v>1072</v>
      </c>
      <c r="U284" s="89">
        <v>1031</v>
      </c>
      <c r="V284" s="89">
        <v>0</v>
      </c>
      <c r="W284" s="89">
        <v>0</v>
      </c>
      <c r="X284" s="89">
        <v>0</v>
      </c>
      <c r="Y284" s="89">
        <v>0</v>
      </c>
      <c r="Z284" s="89">
        <v>0</v>
      </c>
      <c r="AA284" s="89">
        <v>0</v>
      </c>
      <c r="AB284" s="89">
        <v>0</v>
      </c>
      <c r="AC284" s="89">
        <v>0</v>
      </c>
      <c r="AD284" s="89">
        <v>0</v>
      </c>
      <c r="AE284" s="89">
        <v>0</v>
      </c>
      <c r="AF284" s="89">
        <v>0</v>
      </c>
      <c r="AG284" s="89">
        <v>0</v>
      </c>
      <c r="AH284" s="89">
        <v>0</v>
      </c>
      <c r="AI284" s="89">
        <v>0</v>
      </c>
      <c r="AJ284" s="89">
        <v>0</v>
      </c>
    </row>
    <row r="285" spans="1:63" ht="12.75" customHeight="1" x14ac:dyDescent="0.4">
      <c r="B285" s="96" t="s">
        <v>53</v>
      </c>
      <c r="C285" s="89" t="s">
        <v>32</v>
      </c>
      <c r="D285" s="89" t="s">
        <v>32</v>
      </c>
      <c r="E285" s="89" t="s">
        <v>32</v>
      </c>
      <c r="F285" s="89" t="s">
        <v>32</v>
      </c>
      <c r="G285" s="89">
        <v>99.004211511464675</v>
      </c>
      <c r="H285" s="89">
        <v>101</v>
      </c>
      <c r="I285" s="89">
        <v>95</v>
      </c>
      <c r="J285" s="89">
        <v>88</v>
      </c>
      <c r="K285" s="89">
        <v>86</v>
      </c>
      <c r="L285" s="89">
        <v>83</v>
      </c>
      <c r="M285" s="89">
        <v>75</v>
      </c>
      <c r="N285" s="89">
        <v>73</v>
      </c>
      <c r="O285" s="89">
        <v>64</v>
      </c>
      <c r="P285" s="89">
        <v>66</v>
      </c>
      <c r="Q285" s="89">
        <v>66</v>
      </c>
      <c r="R285" s="89">
        <v>65</v>
      </c>
      <c r="S285" s="89">
        <v>62</v>
      </c>
      <c r="T285" s="89">
        <v>56</v>
      </c>
      <c r="U285" s="89">
        <v>51</v>
      </c>
      <c r="V285" s="89">
        <v>0</v>
      </c>
      <c r="W285" s="89">
        <v>0</v>
      </c>
      <c r="X285" s="89">
        <v>0</v>
      </c>
      <c r="Y285" s="89">
        <v>0</v>
      </c>
      <c r="Z285" s="89">
        <v>0</v>
      </c>
      <c r="AA285" s="89">
        <v>0</v>
      </c>
      <c r="AB285" s="89">
        <v>0</v>
      </c>
      <c r="AC285" s="89">
        <v>0</v>
      </c>
      <c r="AD285" s="89">
        <v>0</v>
      </c>
      <c r="AE285" s="89">
        <v>0</v>
      </c>
      <c r="AF285" s="89">
        <v>0</v>
      </c>
      <c r="AG285" s="89">
        <v>0</v>
      </c>
      <c r="AH285" s="89">
        <v>0</v>
      </c>
      <c r="AI285" s="89">
        <v>0</v>
      </c>
      <c r="AJ285" s="89">
        <v>0</v>
      </c>
    </row>
    <row r="286" spans="1:63" ht="12.75" customHeight="1" x14ac:dyDescent="0.4">
      <c r="B286" s="96" t="s">
        <v>54</v>
      </c>
      <c r="C286" s="89" t="s">
        <v>32</v>
      </c>
      <c r="D286" s="89" t="s">
        <v>32</v>
      </c>
      <c r="E286" s="89" t="s">
        <v>32</v>
      </c>
      <c r="F286" s="89" t="s">
        <v>32</v>
      </c>
      <c r="G286" s="89">
        <v>712.03028885012975</v>
      </c>
      <c r="H286" s="89">
        <v>659</v>
      </c>
      <c r="I286" s="89">
        <v>632</v>
      </c>
      <c r="J286" s="89">
        <v>621</v>
      </c>
      <c r="K286" s="89">
        <v>594</v>
      </c>
      <c r="L286" s="89">
        <v>566</v>
      </c>
      <c r="M286" s="89">
        <v>557</v>
      </c>
      <c r="N286" s="89">
        <v>537</v>
      </c>
      <c r="O286" s="89">
        <v>524</v>
      </c>
      <c r="P286" s="89">
        <v>511</v>
      </c>
      <c r="Q286" s="89">
        <v>489</v>
      </c>
      <c r="R286" s="89">
        <v>470</v>
      </c>
      <c r="S286" s="89">
        <v>448</v>
      </c>
      <c r="T286" s="89">
        <v>430</v>
      </c>
      <c r="U286" s="89">
        <v>413</v>
      </c>
      <c r="V286" s="89">
        <v>0</v>
      </c>
      <c r="W286" s="89">
        <v>0</v>
      </c>
      <c r="X286" s="89">
        <v>0</v>
      </c>
      <c r="Y286" s="89">
        <v>0</v>
      </c>
      <c r="Z286" s="89">
        <v>0</v>
      </c>
      <c r="AA286" s="89">
        <v>0</v>
      </c>
      <c r="AB286" s="89">
        <v>0</v>
      </c>
      <c r="AC286" s="89">
        <v>0</v>
      </c>
      <c r="AD286" s="89">
        <v>0</v>
      </c>
      <c r="AE286" s="89">
        <v>0</v>
      </c>
      <c r="AF286" s="89">
        <v>0</v>
      </c>
      <c r="AG286" s="89">
        <v>0</v>
      </c>
      <c r="AH286" s="89">
        <v>0</v>
      </c>
      <c r="AI286" s="89">
        <v>0</v>
      </c>
      <c r="AJ286" s="89">
        <v>0</v>
      </c>
    </row>
    <row r="287" spans="1:63" ht="12.75" customHeight="1" x14ac:dyDescent="0.4">
      <c r="B287" s="96" t="s">
        <v>58</v>
      </c>
      <c r="C287" s="89" t="s">
        <v>32</v>
      </c>
      <c r="D287" s="89" t="s">
        <v>32</v>
      </c>
      <c r="E287" s="89" t="s">
        <v>32</v>
      </c>
      <c r="F287" s="89" t="s">
        <v>32</v>
      </c>
      <c r="G287" s="89">
        <v>0</v>
      </c>
      <c r="H287" s="89">
        <v>0</v>
      </c>
      <c r="I287" s="89">
        <v>0</v>
      </c>
      <c r="J287" s="89">
        <v>0</v>
      </c>
      <c r="K287" s="89">
        <v>0</v>
      </c>
      <c r="L287" s="89">
        <v>0</v>
      </c>
      <c r="M287" s="89">
        <v>0</v>
      </c>
      <c r="N287" s="89">
        <v>0</v>
      </c>
      <c r="O287" s="89">
        <v>0</v>
      </c>
      <c r="P287" s="89">
        <v>0</v>
      </c>
      <c r="Q287" s="89">
        <v>0</v>
      </c>
      <c r="R287" s="89">
        <v>0</v>
      </c>
      <c r="S287" s="89">
        <v>135</v>
      </c>
      <c r="T287" s="89">
        <v>132</v>
      </c>
      <c r="U287" s="89">
        <v>131</v>
      </c>
      <c r="V287" s="89">
        <v>0</v>
      </c>
      <c r="W287" s="89">
        <v>0</v>
      </c>
      <c r="X287" s="89">
        <v>0</v>
      </c>
      <c r="Y287" s="89">
        <v>0</v>
      </c>
      <c r="Z287" s="89">
        <v>0</v>
      </c>
      <c r="AA287" s="89">
        <v>0</v>
      </c>
      <c r="AB287" s="89">
        <v>0</v>
      </c>
      <c r="AC287" s="89">
        <v>0</v>
      </c>
      <c r="AD287" s="89">
        <v>0</v>
      </c>
      <c r="AE287" s="89">
        <v>0</v>
      </c>
      <c r="AF287" s="89">
        <v>0</v>
      </c>
      <c r="AG287" s="89">
        <v>0</v>
      </c>
      <c r="AH287" s="89">
        <v>0</v>
      </c>
      <c r="AI287" s="89">
        <v>0</v>
      </c>
      <c r="AJ287" s="89">
        <v>0</v>
      </c>
    </row>
    <row r="288" spans="1:63" ht="12.75" customHeight="1" x14ac:dyDescent="0.4">
      <c r="B288" s="96" t="s">
        <v>59</v>
      </c>
      <c r="C288" s="96">
        <v>56596.041078655697</v>
      </c>
      <c r="D288" s="96">
        <v>53872.020539327845</v>
      </c>
      <c r="E288" s="96">
        <v>51148</v>
      </c>
      <c r="F288" s="96">
        <v>49082</v>
      </c>
      <c r="G288" s="96">
        <v>47016</v>
      </c>
      <c r="H288" s="96">
        <v>44888</v>
      </c>
      <c r="I288" s="96">
        <v>43078</v>
      </c>
      <c r="J288" s="96">
        <v>41073</v>
      </c>
      <c r="K288" s="96">
        <v>39399</v>
      </c>
      <c r="L288" s="96">
        <v>37451</v>
      </c>
      <c r="M288" s="96">
        <v>35878</v>
      </c>
      <c r="N288" s="96">
        <v>34196</v>
      </c>
      <c r="O288" s="96">
        <v>32666</v>
      </c>
      <c r="P288" s="96">
        <v>31176</v>
      </c>
      <c r="Q288" s="96">
        <v>29627</v>
      </c>
      <c r="R288" s="96">
        <v>28228</v>
      </c>
      <c r="S288" s="96">
        <v>26815</v>
      </c>
      <c r="T288" s="96">
        <v>25327</v>
      </c>
      <c r="U288" s="96">
        <v>24299</v>
      </c>
      <c r="V288" s="96">
        <v>0</v>
      </c>
      <c r="W288" s="96">
        <v>0</v>
      </c>
      <c r="X288" s="96">
        <v>0</v>
      </c>
      <c r="Y288" s="96">
        <v>0</v>
      </c>
      <c r="Z288" s="96">
        <v>0</v>
      </c>
      <c r="AA288" s="96">
        <v>0</v>
      </c>
      <c r="AB288" s="96">
        <v>0</v>
      </c>
      <c r="AC288" s="96">
        <v>0</v>
      </c>
      <c r="AD288" s="96">
        <v>0</v>
      </c>
      <c r="AE288" s="96">
        <v>0</v>
      </c>
      <c r="AF288" s="96">
        <v>0</v>
      </c>
      <c r="AG288" s="96">
        <v>0</v>
      </c>
      <c r="AH288" s="96">
        <v>0</v>
      </c>
      <c r="AI288" s="96">
        <v>0</v>
      </c>
      <c r="AJ288" s="96">
        <v>0</v>
      </c>
      <c r="AK288" s="96"/>
      <c r="AL288" s="96"/>
      <c r="AM288" s="96"/>
      <c r="AN288" s="96"/>
      <c r="AO288" s="96"/>
      <c r="AP288" s="96"/>
      <c r="AQ288" s="122"/>
      <c r="AR288" s="96"/>
      <c r="AS288" s="96"/>
      <c r="AT288" s="96"/>
      <c r="AU288" s="96"/>
      <c r="AV288" s="96"/>
      <c r="AW288" s="96"/>
      <c r="AX288" s="96"/>
      <c r="AY288" s="96"/>
      <c r="AZ288" s="96"/>
      <c r="BA288" s="96"/>
      <c r="BB288" s="96"/>
      <c r="BC288" s="96"/>
      <c r="BD288" s="96"/>
      <c r="BE288" s="96"/>
      <c r="BF288" s="96"/>
      <c r="BG288" s="96"/>
      <c r="BH288" s="96"/>
      <c r="BI288" s="96"/>
      <c r="BJ288" s="96"/>
      <c r="BK288" s="96"/>
    </row>
    <row r="289" spans="1:63" ht="12.75" customHeight="1" x14ac:dyDescent="0.4">
      <c r="A289" s="94"/>
      <c r="B289" s="96" t="s">
        <v>12</v>
      </c>
    </row>
    <row r="290" spans="1:63" ht="12.75" customHeight="1" x14ac:dyDescent="0.4">
      <c r="A290" s="94"/>
    </row>
    <row r="291" spans="1:63" ht="12.75" customHeight="1" x14ac:dyDescent="0.4">
      <c r="A291" s="94"/>
    </row>
    <row r="292" spans="1:63" ht="12.75" customHeight="1" x14ac:dyDescent="0.4">
      <c r="A292" s="94"/>
    </row>
    <row r="293" spans="1:63" ht="12.75" customHeight="1" x14ac:dyDescent="0.4">
      <c r="A293" s="94"/>
    </row>
    <row r="294" spans="1:63" ht="12.75" customHeight="1" x14ac:dyDescent="0.4">
      <c r="A294" s="94"/>
    </row>
    <row r="295" spans="1:63" ht="12.75" customHeight="1" x14ac:dyDescent="0.4">
      <c r="A295" s="94"/>
    </row>
    <row r="296" spans="1:63" ht="12.75" customHeight="1" x14ac:dyDescent="0.4">
      <c r="A296" s="94"/>
    </row>
    <row r="297" spans="1:63" ht="12.75" customHeight="1" x14ac:dyDescent="0.4">
      <c r="A297" s="94"/>
    </row>
    <row r="298" spans="1:63" ht="12.75" customHeight="1" x14ac:dyDescent="0.4">
      <c r="A298" s="94"/>
    </row>
    <row r="299" spans="1:63" ht="12.75" customHeight="1" x14ac:dyDescent="0.4">
      <c r="A299" s="104" t="s">
        <v>30</v>
      </c>
    </row>
    <row r="300" spans="1:63" ht="12.75" customHeight="1" x14ac:dyDescent="0.4">
      <c r="B300" s="96" t="s">
        <v>55</v>
      </c>
      <c r="C300" s="89" t="s">
        <v>32</v>
      </c>
      <c r="D300" s="89" t="s">
        <v>32</v>
      </c>
      <c r="E300" s="89" t="s">
        <v>32</v>
      </c>
      <c r="F300" s="89" t="s">
        <v>32</v>
      </c>
      <c r="G300" s="89">
        <v>1077</v>
      </c>
      <c r="H300" s="89">
        <v>1051</v>
      </c>
      <c r="I300" s="89">
        <v>1017</v>
      </c>
      <c r="J300" s="89">
        <v>971</v>
      </c>
      <c r="K300" s="89">
        <v>951</v>
      </c>
      <c r="L300" s="89">
        <v>965</v>
      </c>
      <c r="M300" s="89">
        <v>945</v>
      </c>
      <c r="N300" s="89">
        <v>932</v>
      </c>
      <c r="O300" s="89">
        <v>926</v>
      </c>
      <c r="P300" s="89">
        <v>916</v>
      </c>
      <c r="Q300" s="89">
        <v>876</v>
      </c>
      <c r="R300" s="89">
        <v>877</v>
      </c>
      <c r="S300" s="89">
        <v>866</v>
      </c>
      <c r="T300" s="89">
        <v>840</v>
      </c>
      <c r="U300" s="89">
        <v>811</v>
      </c>
      <c r="V300" s="89">
        <v>777</v>
      </c>
      <c r="W300" s="89">
        <v>754</v>
      </c>
      <c r="X300" s="89">
        <v>721</v>
      </c>
      <c r="Y300" s="89">
        <v>692</v>
      </c>
      <c r="Z300" s="89">
        <v>653</v>
      </c>
      <c r="AA300" s="89">
        <v>624</v>
      </c>
      <c r="AB300" s="89">
        <v>588</v>
      </c>
      <c r="AC300" s="89">
        <v>557</v>
      </c>
      <c r="AD300" s="89">
        <v>520</v>
      </c>
      <c r="AE300" s="89">
        <v>478</v>
      </c>
      <c r="AF300" s="89">
        <v>458</v>
      </c>
      <c r="AG300" s="89">
        <v>443</v>
      </c>
      <c r="AH300" s="89">
        <v>415</v>
      </c>
      <c r="AI300" s="89">
        <v>401</v>
      </c>
      <c r="AJ300" s="89">
        <v>376</v>
      </c>
      <c r="AK300" s="89">
        <v>358</v>
      </c>
      <c r="AL300" s="89">
        <v>341</v>
      </c>
      <c r="AM300" s="89">
        <v>325</v>
      </c>
      <c r="AN300" s="89">
        <v>321</v>
      </c>
      <c r="AO300" s="89">
        <v>306</v>
      </c>
      <c r="AP300" s="89">
        <v>295</v>
      </c>
      <c r="AQ300" s="93">
        <v>303</v>
      </c>
      <c r="AR300" s="89">
        <v>294</v>
      </c>
      <c r="AS300" s="89">
        <v>277.20274392542734</v>
      </c>
      <c r="AT300" s="89">
        <v>261.04072379971529</v>
      </c>
      <c r="AU300" s="89">
        <v>246.75542803915567</v>
      </c>
      <c r="AV300" s="89">
        <v>234.01208651261607</v>
      </c>
      <c r="AW300" s="89">
        <v>223.99848845127775</v>
      </c>
      <c r="AX300" s="89">
        <v>213.73242242917945</v>
      </c>
      <c r="AY300" s="89">
        <v>204.84691287541767</v>
      </c>
      <c r="AZ300" s="89">
        <v>196.21578041970639</v>
      </c>
      <c r="BA300" s="89">
        <v>188.69638406805737</v>
      </c>
      <c r="BB300" s="89">
        <v>181.28682605503099</v>
      </c>
      <c r="BC300" s="89">
        <v>174.9088789992461</v>
      </c>
      <c r="BD300" s="89">
        <v>168.33387839572771</v>
      </c>
      <c r="BE300" s="89">
        <v>162.60647595827751</v>
      </c>
      <c r="BF300" s="89">
        <v>156.79266089731229</v>
      </c>
      <c r="BG300" s="89">
        <v>151.5947903272808</v>
      </c>
      <c r="BH300" s="89">
        <v>146.55975506134891</v>
      </c>
      <c r="BI300" s="89">
        <v>142.29767669365103</v>
      </c>
      <c r="BJ300" s="89">
        <v>137.74305283524041</v>
      </c>
      <c r="BK300" s="89">
        <v>133.58767466364458</v>
      </c>
    </row>
    <row r="301" spans="1:63" ht="12.75" customHeight="1" x14ac:dyDescent="0.4">
      <c r="B301" s="96" t="s">
        <v>48</v>
      </c>
      <c r="C301" s="89" t="s">
        <v>32</v>
      </c>
      <c r="D301" s="89" t="s">
        <v>32</v>
      </c>
      <c r="E301" s="89" t="s">
        <v>32</v>
      </c>
      <c r="F301" s="89" t="s">
        <v>32</v>
      </c>
      <c r="G301" s="89">
        <v>764</v>
      </c>
      <c r="H301" s="89">
        <v>747</v>
      </c>
      <c r="I301" s="89">
        <v>732</v>
      </c>
      <c r="J301" s="89">
        <v>699</v>
      </c>
      <c r="K301" s="89">
        <v>680</v>
      </c>
      <c r="L301" s="89">
        <v>661</v>
      </c>
      <c r="M301" s="89">
        <v>647</v>
      </c>
      <c r="N301" s="89">
        <v>628</v>
      </c>
      <c r="O301" s="89">
        <v>619</v>
      </c>
      <c r="P301" s="89">
        <v>609</v>
      </c>
      <c r="Q301" s="89">
        <v>598</v>
      </c>
      <c r="R301" s="89">
        <v>593</v>
      </c>
      <c r="S301" s="89">
        <v>584</v>
      </c>
      <c r="T301" s="89">
        <v>568</v>
      </c>
      <c r="U301" s="89">
        <v>542</v>
      </c>
      <c r="V301" s="89">
        <v>528</v>
      </c>
      <c r="W301" s="89">
        <v>505</v>
      </c>
      <c r="X301" s="89">
        <v>486</v>
      </c>
      <c r="Y301" s="89">
        <v>469</v>
      </c>
      <c r="Z301" s="89">
        <v>447</v>
      </c>
      <c r="AA301" s="89">
        <v>422</v>
      </c>
      <c r="AB301" s="89">
        <v>404</v>
      </c>
      <c r="AC301" s="89">
        <v>390</v>
      </c>
      <c r="AD301" s="89">
        <v>360</v>
      </c>
      <c r="AE301" s="89">
        <v>337</v>
      </c>
      <c r="AF301" s="89">
        <v>324</v>
      </c>
      <c r="AG301" s="89">
        <v>301</v>
      </c>
      <c r="AH301" s="89">
        <v>291</v>
      </c>
      <c r="AI301" s="89">
        <v>285</v>
      </c>
      <c r="AJ301" s="89">
        <v>267</v>
      </c>
      <c r="AK301" s="89">
        <v>260</v>
      </c>
      <c r="AL301" s="89">
        <v>244</v>
      </c>
      <c r="AM301" s="89">
        <v>226</v>
      </c>
      <c r="AN301" s="89">
        <v>220</v>
      </c>
      <c r="AO301" s="89">
        <v>208</v>
      </c>
      <c r="AP301" s="89">
        <v>199</v>
      </c>
      <c r="AQ301" s="93">
        <v>205</v>
      </c>
      <c r="AR301" s="89">
        <v>200</v>
      </c>
      <c r="AS301" s="89">
        <v>188.06081164980787</v>
      </c>
      <c r="AT301" s="89">
        <v>177.27867167730619</v>
      </c>
      <c r="AU301" s="89">
        <v>167.8901403373936</v>
      </c>
      <c r="AV301" s="89">
        <v>159.33495227858762</v>
      </c>
      <c r="AW301" s="89">
        <v>152.36027403199239</v>
      </c>
      <c r="AX301" s="89">
        <v>145.22712874681579</v>
      </c>
      <c r="AY301" s="89">
        <v>138.97107634918351</v>
      </c>
      <c r="AZ301" s="89">
        <v>132.80662475722562</v>
      </c>
      <c r="BA301" s="89">
        <v>127.50668054678175</v>
      </c>
      <c r="BB301" s="89">
        <v>122.12625390546332</v>
      </c>
      <c r="BC301" s="89">
        <v>117.49115270784191</v>
      </c>
      <c r="BD301" s="89">
        <v>112.66278524533017</v>
      </c>
      <c r="BE301" s="89">
        <v>108.31140692704957</v>
      </c>
      <c r="BF301" s="89">
        <v>104.02551899380452</v>
      </c>
      <c r="BG301" s="89">
        <v>100.43730133360845</v>
      </c>
      <c r="BH301" s="89">
        <v>96.829349955238342</v>
      </c>
      <c r="BI301" s="89">
        <v>93.350756805723123</v>
      </c>
      <c r="BJ301" s="89">
        <v>89.31604736461837</v>
      </c>
      <c r="BK301" s="89">
        <v>85.664979814777439</v>
      </c>
    </row>
    <row r="302" spans="1:63" ht="12.75" customHeight="1" x14ac:dyDescent="0.4">
      <c r="B302" s="96" t="s">
        <v>49</v>
      </c>
      <c r="C302" s="89" t="s">
        <v>32</v>
      </c>
      <c r="D302" s="89" t="s">
        <v>32</v>
      </c>
      <c r="E302" s="89" t="s">
        <v>32</v>
      </c>
      <c r="F302" s="89" t="s">
        <v>32</v>
      </c>
      <c r="G302" s="89">
        <v>562</v>
      </c>
      <c r="H302" s="89">
        <v>544</v>
      </c>
      <c r="I302" s="89">
        <v>527</v>
      </c>
      <c r="J302" s="89">
        <v>518</v>
      </c>
      <c r="K302" s="89">
        <v>495</v>
      </c>
      <c r="L302" s="89">
        <v>509</v>
      </c>
      <c r="M302" s="89">
        <v>505</v>
      </c>
      <c r="N302" s="89">
        <v>497</v>
      </c>
      <c r="O302" s="89">
        <v>497</v>
      </c>
      <c r="P302" s="89">
        <v>489</v>
      </c>
      <c r="Q302" s="89">
        <v>480</v>
      </c>
      <c r="R302" s="89">
        <v>476</v>
      </c>
      <c r="S302" s="89">
        <v>476</v>
      </c>
      <c r="T302" s="89">
        <v>464</v>
      </c>
      <c r="U302" s="89">
        <v>458</v>
      </c>
      <c r="V302" s="89">
        <v>456</v>
      </c>
      <c r="W302" s="89">
        <v>440</v>
      </c>
      <c r="X302" s="89">
        <v>419</v>
      </c>
      <c r="Y302" s="89">
        <v>403</v>
      </c>
      <c r="Z302" s="89">
        <v>401</v>
      </c>
      <c r="AA302" s="89">
        <v>383</v>
      </c>
      <c r="AB302" s="89">
        <v>374</v>
      </c>
      <c r="AC302" s="89">
        <v>378</v>
      </c>
      <c r="AD302" s="89">
        <v>373</v>
      </c>
      <c r="AE302" s="89">
        <v>357</v>
      </c>
      <c r="AF302" s="89">
        <v>360</v>
      </c>
      <c r="AG302" s="89">
        <v>369</v>
      </c>
      <c r="AH302" s="89">
        <v>359</v>
      </c>
      <c r="AI302" s="89">
        <v>365</v>
      </c>
      <c r="AJ302" s="89">
        <v>354</v>
      </c>
      <c r="AK302" s="89">
        <v>361</v>
      </c>
      <c r="AL302" s="89">
        <v>374</v>
      </c>
      <c r="AM302" s="89">
        <v>372</v>
      </c>
      <c r="AN302" s="89">
        <v>390</v>
      </c>
      <c r="AO302" s="89">
        <v>410</v>
      </c>
      <c r="AP302" s="89">
        <v>416</v>
      </c>
      <c r="AQ302" s="93">
        <v>456</v>
      </c>
      <c r="AR302" s="89">
        <v>465</v>
      </c>
      <c r="AS302" s="89">
        <v>451.54535567239168</v>
      </c>
      <c r="AT302" s="89">
        <v>440.36144402943955</v>
      </c>
      <c r="AU302" s="89">
        <v>432.03680224591892</v>
      </c>
      <c r="AV302" s="89">
        <v>422.75159655884107</v>
      </c>
      <c r="AW302" s="89">
        <v>414.34571769320667</v>
      </c>
      <c r="AX302" s="89">
        <v>406.23901356766891</v>
      </c>
      <c r="AY302" s="89">
        <v>399.07126989857829</v>
      </c>
      <c r="AZ302" s="89">
        <v>390.25879800381313</v>
      </c>
      <c r="BA302" s="89">
        <v>381.81866028361196</v>
      </c>
      <c r="BB302" s="89">
        <v>371.82449579914407</v>
      </c>
      <c r="BC302" s="89">
        <v>361.68145598312276</v>
      </c>
      <c r="BD302" s="89">
        <v>351.07123304860841</v>
      </c>
      <c r="BE302" s="89">
        <v>341.0457740459608</v>
      </c>
      <c r="BF302" s="89">
        <v>330.61862484136401</v>
      </c>
      <c r="BG302" s="89">
        <v>320.78748119108695</v>
      </c>
      <c r="BH302" s="89">
        <v>309.86444903800691</v>
      </c>
      <c r="BI302" s="89">
        <v>298.78806294850688</v>
      </c>
      <c r="BJ302" s="89">
        <v>287.07514473131152</v>
      </c>
      <c r="BK302" s="89">
        <v>275.73488449902266</v>
      </c>
    </row>
    <row r="303" spans="1:63" ht="12.75" customHeight="1" x14ac:dyDescent="0.4">
      <c r="B303" s="96" t="s">
        <v>50</v>
      </c>
      <c r="C303" s="89" t="s">
        <v>32</v>
      </c>
      <c r="D303" s="89" t="s">
        <v>32</v>
      </c>
      <c r="E303" s="89" t="s">
        <v>32</v>
      </c>
      <c r="F303" s="89" t="s">
        <v>32</v>
      </c>
      <c r="G303" s="89">
        <v>269</v>
      </c>
      <c r="H303" s="89">
        <v>254</v>
      </c>
      <c r="I303" s="89">
        <v>257</v>
      </c>
      <c r="J303" s="89">
        <v>253</v>
      </c>
      <c r="K303" s="89">
        <v>252</v>
      </c>
      <c r="L303" s="89">
        <v>251</v>
      </c>
      <c r="M303" s="89">
        <v>254</v>
      </c>
      <c r="N303" s="89">
        <v>248</v>
      </c>
      <c r="O303" s="89">
        <v>242</v>
      </c>
      <c r="P303" s="89">
        <v>242</v>
      </c>
      <c r="Q303" s="89">
        <v>234</v>
      </c>
      <c r="R303" s="89">
        <v>233</v>
      </c>
      <c r="S303" s="89">
        <v>227</v>
      </c>
      <c r="T303" s="89">
        <v>220</v>
      </c>
      <c r="U303" s="89">
        <v>222</v>
      </c>
      <c r="V303" s="89">
        <v>213</v>
      </c>
      <c r="W303" s="89">
        <v>203</v>
      </c>
      <c r="X303" s="89">
        <v>193</v>
      </c>
      <c r="Y303" s="89">
        <v>188</v>
      </c>
      <c r="Z303" s="89">
        <v>174</v>
      </c>
      <c r="AA303" s="89">
        <v>167</v>
      </c>
      <c r="AB303" s="89">
        <v>163</v>
      </c>
      <c r="AC303" s="89">
        <v>154</v>
      </c>
      <c r="AD303" s="89">
        <v>151</v>
      </c>
      <c r="AE303" s="89">
        <v>147</v>
      </c>
      <c r="AF303" s="89">
        <v>138</v>
      </c>
      <c r="AG303" s="89">
        <v>130</v>
      </c>
      <c r="AH303" s="89">
        <v>130</v>
      </c>
      <c r="AI303" s="89">
        <v>128</v>
      </c>
      <c r="AJ303" s="89">
        <v>120</v>
      </c>
      <c r="AK303" s="89">
        <v>119</v>
      </c>
      <c r="AL303" s="89">
        <v>111</v>
      </c>
      <c r="AM303" s="89">
        <v>116</v>
      </c>
      <c r="AN303" s="89">
        <v>111</v>
      </c>
      <c r="AO303" s="89">
        <v>111</v>
      </c>
      <c r="AP303" s="89">
        <v>106</v>
      </c>
      <c r="AQ303" s="93">
        <v>111</v>
      </c>
      <c r="AR303" s="89">
        <v>111</v>
      </c>
      <c r="AS303" s="89">
        <v>108.50828607636697</v>
      </c>
      <c r="AT303" s="89">
        <v>106.42302291863919</v>
      </c>
      <c r="AU303" s="89">
        <v>105.00973375812904</v>
      </c>
      <c r="AV303" s="89">
        <v>102.8923927388912</v>
      </c>
      <c r="AW303" s="89">
        <v>100.86634732992918</v>
      </c>
      <c r="AX303" s="89">
        <v>98.535423108846146</v>
      </c>
      <c r="AY303" s="89">
        <v>96.359617343091685</v>
      </c>
      <c r="AZ303" s="89">
        <v>93.984271491366385</v>
      </c>
      <c r="BA303" s="89">
        <v>91.917638755851016</v>
      </c>
      <c r="BB303" s="89">
        <v>89.896355825601688</v>
      </c>
      <c r="BC303" s="89">
        <v>88.158005410967519</v>
      </c>
      <c r="BD303" s="89">
        <v>86.133084663480986</v>
      </c>
      <c r="BE303" s="89">
        <v>84.314611835007852</v>
      </c>
      <c r="BF303" s="89">
        <v>82.030271279823822</v>
      </c>
      <c r="BG303" s="89">
        <v>79.791285083211406</v>
      </c>
      <c r="BH303" s="89">
        <v>77.567771858993879</v>
      </c>
      <c r="BI303" s="89">
        <v>75.611732474496435</v>
      </c>
      <c r="BJ303" s="89">
        <v>73.405519543084992</v>
      </c>
      <c r="BK303" s="89">
        <v>71.340589042609196</v>
      </c>
    </row>
    <row r="304" spans="1:63" ht="12.75" customHeight="1" x14ac:dyDescent="0.4">
      <c r="B304" s="96" t="s">
        <v>51</v>
      </c>
      <c r="C304" s="89" t="s">
        <v>32</v>
      </c>
      <c r="D304" s="89" t="s">
        <v>32</v>
      </c>
      <c r="E304" s="89" t="s">
        <v>32</v>
      </c>
      <c r="F304" s="89" t="s">
        <v>32</v>
      </c>
      <c r="G304" s="89">
        <v>274</v>
      </c>
      <c r="H304" s="89">
        <v>272</v>
      </c>
      <c r="I304" s="89">
        <v>265</v>
      </c>
      <c r="J304" s="89">
        <v>256</v>
      </c>
      <c r="K304" s="89">
        <v>255</v>
      </c>
      <c r="L304" s="89">
        <v>255</v>
      </c>
      <c r="M304" s="89">
        <v>252</v>
      </c>
      <c r="N304" s="89">
        <v>244</v>
      </c>
      <c r="O304" s="89">
        <v>240</v>
      </c>
      <c r="P304" s="89">
        <v>235</v>
      </c>
      <c r="Q304" s="89">
        <v>221</v>
      </c>
      <c r="R304" s="89">
        <v>215</v>
      </c>
      <c r="S304" s="89">
        <v>212</v>
      </c>
      <c r="T304" s="89">
        <v>210</v>
      </c>
      <c r="U304" s="89">
        <v>209</v>
      </c>
      <c r="V304" s="89">
        <v>199</v>
      </c>
      <c r="W304" s="89">
        <v>199</v>
      </c>
      <c r="X304" s="89">
        <v>196</v>
      </c>
      <c r="Y304" s="89">
        <v>195</v>
      </c>
      <c r="Z304" s="89">
        <v>194</v>
      </c>
      <c r="AA304" s="89">
        <v>191</v>
      </c>
      <c r="AB304" s="89">
        <v>181</v>
      </c>
      <c r="AC304" s="89">
        <v>176</v>
      </c>
      <c r="AD304" s="89">
        <v>176</v>
      </c>
      <c r="AE304" s="89">
        <v>165</v>
      </c>
      <c r="AF304" s="89">
        <v>159</v>
      </c>
      <c r="AG304" s="89">
        <v>162</v>
      </c>
      <c r="AH304" s="89">
        <v>162</v>
      </c>
      <c r="AI304" s="89">
        <v>162</v>
      </c>
      <c r="AJ304" s="89">
        <v>163</v>
      </c>
      <c r="AK304" s="89">
        <v>166</v>
      </c>
      <c r="AL304" s="89">
        <v>164</v>
      </c>
      <c r="AM304" s="89">
        <v>154</v>
      </c>
      <c r="AN304" s="89">
        <v>156</v>
      </c>
      <c r="AO304" s="89">
        <v>153</v>
      </c>
      <c r="AP304" s="89">
        <v>145</v>
      </c>
      <c r="AQ304" s="93">
        <v>154</v>
      </c>
      <c r="AR304" s="89">
        <v>155</v>
      </c>
      <c r="AS304" s="89">
        <v>148.3799095646192</v>
      </c>
      <c r="AT304" s="89">
        <v>142.06313722337282</v>
      </c>
      <c r="AU304" s="89">
        <v>136.82517465895938</v>
      </c>
      <c r="AV304" s="89">
        <v>132.21067412515839</v>
      </c>
      <c r="AW304" s="89">
        <v>128.74806507201262</v>
      </c>
      <c r="AX304" s="89">
        <v>124.89652786842682</v>
      </c>
      <c r="AY304" s="89">
        <v>121.26193131665164</v>
      </c>
      <c r="AZ304" s="89">
        <v>117.86220949853094</v>
      </c>
      <c r="BA304" s="89">
        <v>115.02868505754886</v>
      </c>
      <c r="BB304" s="89">
        <v>111.94059003954125</v>
      </c>
      <c r="BC304" s="89">
        <v>109.18534587242635</v>
      </c>
      <c r="BD304" s="89">
        <v>106.59770442399835</v>
      </c>
      <c r="BE304" s="89">
        <v>104.43518532018561</v>
      </c>
      <c r="BF304" s="89">
        <v>102.10060148628321</v>
      </c>
      <c r="BG304" s="89">
        <v>99.980195636591446</v>
      </c>
      <c r="BH304" s="89">
        <v>97.385728481151233</v>
      </c>
      <c r="BI304" s="89">
        <v>94.814651731061517</v>
      </c>
      <c r="BJ304" s="89">
        <v>92.06140712021481</v>
      </c>
      <c r="BK304" s="89">
        <v>89.399007624662218</v>
      </c>
    </row>
    <row r="305" spans="1:63" ht="12.75" customHeight="1" x14ac:dyDescent="0.4">
      <c r="B305" s="96" t="s">
        <v>52</v>
      </c>
      <c r="C305" s="89" t="s">
        <v>32</v>
      </c>
      <c r="D305" s="89" t="s">
        <v>32</v>
      </c>
      <c r="E305" s="89" t="s">
        <v>32</v>
      </c>
      <c r="F305" s="89" t="s">
        <v>32</v>
      </c>
      <c r="G305" s="89">
        <v>39</v>
      </c>
      <c r="H305" s="89">
        <v>37</v>
      </c>
      <c r="I305" s="89">
        <v>37</v>
      </c>
      <c r="J305" s="89">
        <v>36</v>
      </c>
      <c r="K305" s="89">
        <v>38</v>
      </c>
      <c r="L305" s="89">
        <v>35</v>
      </c>
      <c r="M305" s="89">
        <v>34</v>
      </c>
      <c r="N305" s="89">
        <v>58</v>
      </c>
      <c r="O305" s="89">
        <v>61</v>
      </c>
      <c r="P305" s="89">
        <v>56</v>
      </c>
      <c r="Q305" s="89">
        <v>57</v>
      </c>
      <c r="R305" s="89">
        <v>56</v>
      </c>
      <c r="S305" s="89">
        <v>53</v>
      </c>
      <c r="T305" s="89">
        <v>50</v>
      </c>
      <c r="U305" s="89">
        <v>47</v>
      </c>
      <c r="V305" s="89">
        <v>45</v>
      </c>
      <c r="W305" s="89">
        <v>42</v>
      </c>
      <c r="X305" s="89">
        <v>44</v>
      </c>
      <c r="Y305" s="89">
        <v>42</v>
      </c>
      <c r="Z305" s="89">
        <v>42</v>
      </c>
      <c r="AA305" s="89">
        <v>43</v>
      </c>
      <c r="AB305" s="89">
        <v>43</v>
      </c>
      <c r="AC305" s="89">
        <v>41</v>
      </c>
      <c r="AD305" s="89">
        <v>41</v>
      </c>
      <c r="AE305" s="89">
        <v>40</v>
      </c>
      <c r="AF305" s="89">
        <v>39</v>
      </c>
      <c r="AG305" s="89">
        <v>42</v>
      </c>
      <c r="AH305" s="89">
        <v>43</v>
      </c>
      <c r="AI305" s="89">
        <v>41</v>
      </c>
      <c r="AJ305" s="89">
        <v>37</v>
      </c>
      <c r="AK305" s="89">
        <v>33</v>
      </c>
      <c r="AL305" s="89">
        <v>36</v>
      </c>
      <c r="AM305" s="89">
        <v>37</v>
      </c>
      <c r="AN305" s="89">
        <v>34</v>
      </c>
      <c r="AO305" s="89">
        <v>34</v>
      </c>
      <c r="AP305" s="89">
        <v>32</v>
      </c>
      <c r="AQ305" s="93">
        <v>31</v>
      </c>
      <c r="AR305" s="89">
        <v>30</v>
      </c>
      <c r="AS305" s="89">
        <v>28.946391342464587</v>
      </c>
      <c r="AT305" s="89">
        <v>27.926193598594207</v>
      </c>
      <c r="AU305" s="89">
        <v>26.998346334374766</v>
      </c>
      <c r="AV305" s="89">
        <v>25.993001996843169</v>
      </c>
      <c r="AW305" s="89">
        <v>25.006396247723579</v>
      </c>
      <c r="AX305" s="89">
        <v>24.245159502501025</v>
      </c>
      <c r="AY305" s="89">
        <v>23.749502826326403</v>
      </c>
      <c r="AZ305" s="89">
        <v>23.132930149611774</v>
      </c>
      <c r="BA305" s="89">
        <v>22.502085408654803</v>
      </c>
      <c r="BB305" s="89">
        <v>21.610646594635071</v>
      </c>
      <c r="BC305" s="89">
        <v>20.612737696466716</v>
      </c>
      <c r="BD305" s="89">
        <v>19.689927318255091</v>
      </c>
      <c r="BE305" s="89">
        <v>18.904685565846336</v>
      </c>
      <c r="BF305" s="89">
        <v>18.206957285863979</v>
      </c>
      <c r="BG305" s="89">
        <v>17.604830747938426</v>
      </c>
      <c r="BH305" s="89">
        <v>16.90636051404584</v>
      </c>
      <c r="BI305" s="89">
        <v>16.249574103051927</v>
      </c>
      <c r="BJ305" s="89">
        <v>15.668337470827908</v>
      </c>
      <c r="BK305" s="89">
        <v>15.183021461506113</v>
      </c>
    </row>
    <row r="306" spans="1:63" ht="12.75" customHeight="1" x14ac:dyDescent="0.4">
      <c r="B306" s="96" t="s">
        <v>53</v>
      </c>
      <c r="C306" s="89" t="s">
        <v>32</v>
      </c>
      <c r="D306" s="89" t="s">
        <v>32</v>
      </c>
      <c r="E306" s="89" t="s">
        <v>32</v>
      </c>
      <c r="F306" s="89" t="s">
        <v>32</v>
      </c>
      <c r="G306" s="89">
        <v>3</v>
      </c>
      <c r="H306" s="89">
        <v>4</v>
      </c>
      <c r="I306" s="89">
        <v>5</v>
      </c>
      <c r="J306" s="89">
        <v>4</v>
      </c>
      <c r="K306" s="89">
        <v>4</v>
      </c>
      <c r="L306" s="89">
        <v>4</v>
      </c>
      <c r="M306" s="89">
        <v>4</v>
      </c>
      <c r="N306" s="89">
        <v>4</v>
      </c>
      <c r="O306" s="89">
        <v>3</v>
      </c>
      <c r="P306" s="89">
        <v>3</v>
      </c>
      <c r="Q306" s="89">
        <v>3</v>
      </c>
      <c r="R306" s="89">
        <v>3</v>
      </c>
      <c r="S306" s="89">
        <v>3</v>
      </c>
      <c r="T306" s="89">
        <v>3</v>
      </c>
      <c r="U306" s="89">
        <v>3</v>
      </c>
      <c r="V306" s="89">
        <v>3</v>
      </c>
      <c r="W306" s="89">
        <v>3</v>
      </c>
      <c r="X306" s="89">
        <v>3</v>
      </c>
      <c r="Y306" s="89">
        <v>5</v>
      </c>
      <c r="Z306" s="89">
        <v>5</v>
      </c>
      <c r="AA306" s="89">
        <v>5</v>
      </c>
      <c r="AB306" s="89">
        <v>5</v>
      </c>
      <c r="AC306" s="89">
        <v>4</v>
      </c>
      <c r="AD306" s="89">
        <v>4</v>
      </c>
      <c r="AE306" s="89">
        <v>3</v>
      </c>
      <c r="AF306" s="89">
        <v>3</v>
      </c>
      <c r="AG306" s="89">
        <v>4</v>
      </c>
      <c r="AH306" s="89">
        <v>4</v>
      </c>
      <c r="AI306" s="89">
        <v>4</v>
      </c>
      <c r="AJ306" s="89">
        <v>3</v>
      </c>
      <c r="AK306" s="89">
        <v>4</v>
      </c>
      <c r="AL306" s="89">
        <v>5</v>
      </c>
      <c r="AM306" s="89">
        <v>5</v>
      </c>
      <c r="AN306" s="89">
        <v>6</v>
      </c>
      <c r="AO306" s="89">
        <v>5</v>
      </c>
      <c r="AP306" s="89">
        <v>5</v>
      </c>
      <c r="AQ306" s="93">
        <v>5</v>
      </c>
      <c r="AR306" s="89">
        <v>5</v>
      </c>
      <c r="AS306" s="89">
        <v>4.8691398184010994</v>
      </c>
      <c r="AT306" s="89">
        <v>4.7254565666143868</v>
      </c>
      <c r="AU306" s="89">
        <v>4.5844287787287881</v>
      </c>
      <c r="AV306" s="89">
        <v>4.4364066736775989</v>
      </c>
      <c r="AW306" s="89">
        <v>4.2928963106270768</v>
      </c>
      <c r="AX306" s="89">
        <v>4.1425911218296863</v>
      </c>
      <c r="AY306" s="89">
        <v>3.9972568601534446</v>
      </c>
      <c r="AZ306" s="89">
        <v>3.8453200866320252</v>
      </c>
      <c r="BA306" s="89">
        <v>3.6987668051567884</v>
      </c>
      <c r="BB306" s="89">
        <v>3.5461052897750607</v>
      </c>
      <c r="BC306" s="89">
        <v>3.3994517417536265</v>
      </c>
      <c r="BD306" s="89">
        <v>3.2468057613565922</v>
      </c>
      <c r="BE306" s="89">
        <v>3.1011990785303283</v>
      </c>
      <c r="BF306" s="89">
        <v>2.9492353338710768</v>
      </c>
      <c r="BG306" s="89">
        <v>2.8047844712309478</v>
      </c>
      <c r="BH306" s="89">
        <v>2.6547181226159111</v>
      </c>
      <c r="BI306" s="89">
        <v>2.5127729177722609</v>
      </c>
      <c r="BJ306" s="89">
        <v>2.3657579881555528</v>
      </c>
      <c r="BK306" s="89">
        <v>2.2282415241613411</v>
      </c>
    </row>
    <row r="307" spans="1:63" ht="12.75" customHeight="1" x14ac:dyDescent="0.4">
      <c r="B307" s="96" t="s">
        <v>54</v>
      </c>
      <c r="C307" s="89" t="s">
        <v>32</v>
      </c>
      <c r="D307" s="89" t="s">
        <v>32</v>
      </c>
      <c r="E307" s="89" t="s">
        <v>32</v>
      </c>
      <c r="F307" s="89" t="s">
        <v>32</v>
      </c>
      <c r="G307" s="89">
        <v>22</v>
      </c>
      <c r="H307" s="89">
        <v>20</v>
      </c>
      <c r="I307" s="89">
        <v>22</v>
      </c>
      <c r="J307" s="89">
        <v>22</v>
      </c>
      <c r="K307" s="89">
        <v>19</v>
      </c>
      <c r="L307" s="89">
        <v>19</v>
      </c>
      <c r="M307" s="89">
        <v>21</v>
      </c>
      <c r="N307" s="89">
        <v>25</v>
      </c>
      <c r="O307" s="89">
        <v>26</v>
      </c>
      <c r="P307" s="89">
        <v>21</v>
      </c>
      <c r="Q307" s="89">
        <v>20</v>
      </c>
      <c r="R307" s="89">
        <v>21</v>
      </c>
      <c r="S307" s="89">
        <v>23</v>
      </c>
      <c r="T307" s="89">
        <v>21</v>
      </c>
      <c r="U307" s="89">
        <v>18</v>
      </c>
      <c r="V307" s="89">
        <v>15</v>
      </c>
      <c r="W307" s="89">
        <v>14</v>
      </c>
      <c r="X307" s="89">
        <v>14</v>
      </c>
      <c r="Y307" s="89">
        <v>13</v>
      </c>
      <c r="Z307" s="89">
        <v>14</v>
      </c>
      <c r="AA307" s="89">
        <v>14</v>
      </c>
      <c r="AB307" s="89">
        <v>14</v>
      </c>
      <c r="AC307" s="89">
        <v>15</v>
      </c>
      <c r="AD307" s="89">
        <v>17</v>
      </c>
      <c r="AE307" s="89">
        <v>17</v>
      </c>
      <c r="AF307" s="89">
        <v>18</v>
      </c>
      <c r="AG307" s="89">
        <v>18</v>
      </c>
      <c r="AH307" s="89">
        <v>19</v>
      </c>
      <c r="AI307" s="89">
        <v>19</v>
      </c>
      <c r="AJ307" s="89">
        <v>20</v>
      </c>
      <c r="AK307" s="89">
        <v>20</v>
      </c>
      <c r="AL307" s="89">
        <v>20</v>
      </c>
      <c r="AM307" s="89">
        <v>21</v>
      </c>
      <c r="AN307" s="89">
        <v>20</v>
      </c>
      <c r="AO307" s="89">
        <v>20</v>
      </c>
      <c r="AP307" s="89">
        <v>20</v>
      </c>
      <c r="AQ307" s="93">
        <v>19</v>
      </c>
      <c r="AR307" s="89">
        <v>20</v>
      </c>
      <c r="AS307" s="89">
        <v>19.480888139242438</v>
      </c>
      <c r="AT307" s="89">
        <v>18.922825364018095</v>
      </c>
      <c r="AU307" s="89">
        <v>18.403785284913784</v>
      </c>
      <c r="AV307" s="89">
        <v>17.799980600378763</v>
      </c>
      <c r="AW307" s="89">
        <v>17.214837396516366</v>
      </c>
      <c r="AX307" s="89">
        <v>16.614890265317893</v>
      </c>
      <c r="AY307" s="89">
        <v>16.06781646083844</v>
      </c>
      <c r="AZ307" s="89">
        <v>15.373522651869685</v>
      </c>
      <c r="BA307" s="89">
        <v>14.663898975389092</v>
      </c>
      <c r="BB307" s="89">
        <v>14.068822942293705</v>
      </c>
      <c r="BC307" s="89">
        <v>13.588368412792471</v>
      </c>
      <c r="BD307" s="89">
        <v>13.102773285175578</v>
      </c>
      <c r="BE307" s="89">
        <v>12.664687812739277</v>
      </c>
      <c r="BF307" s="89">
        <v>12.198585484699306</v>
      </c>
      <c r="BG307" s="89">
        <v>11.756423851844088</v>
      </c>
      <c r="BH307" s="89">
        <v>11.212374435706776</v>
      </c>
      <c r="BI307" s="89">
        <v>10.662077104433974</v>
      </c>
      <c r="BJ307" s="89">
        <v>10.185012280047285</v>
      </c>
      <c r="BK307" s="89">
        <v>9.7839531808253675</v>
      </c>
    </row>
    <row r="308" spans="1:63" ht="12.75" customHeight="1" x14ac:dyDescent="0.4">
      <c r="B308" s="96" t="s">
        <v>58</v>
      </c>
      <c r="C308" s="89" t="s">
        <v>32</v>
      </c>
      <c r="D308" s="89" t="s">
        <v>32</v>
      </c>
      <c r="E308" s="89" t="s">
        <v>32</v>
      </c>
      <c r="F308" s="89" t="s">
        <v>32</v>
      </c>
      <c r="G308" s="89">
        <v>0</v>
      </c>
      <c r="H308" s="89">
        <v>0</v>
      </c>
      <c r="I308" s="89">
        <v>0</v>
      </c>
      <c r="J308" s="89">
        <v>0</v>
      </c>
      <c r="K308" s="89">
        <v>0</v>
      </c>
      <c r="L308" s="89">
        <v>0</v>
      </c>
      <c r="M308" s="89">
        <v>0</v>
      </c>
      <c r="N308" s="89">
        <v>0</v>
      </c>
      <c r="O308" s="89">
        <v>0</v>
      </c>
      <c r="P308" s="89">
        <v>0</v>
      </c>
      <c r="Q308" s="89">
        <v>0</v>
      </c>
      <c r="R308" s="89">
        <v>0</v>
      </c>
      <c r="S308" s="89">
        <v>1</v>
      </c>
      <c r="T308" s="89">
        <v>1</v>
      </c>
      <c r="U308" s="89">
        <v>1</v>
      </c>
      <c r="V308" s="89">
        <v>1</v>
      </c>
      <c r="W308" s="89">
        <v>1</v>
      </c>
      <c r="X308" s="89">
        <v>1</v>
      </c>
      <c r="Y308" s="89">
        <v>1</v>
      </c>
      <c r="Z308" s="89">
        <v>1</v>
      </c>
      <c r="AA308" s="89">
        <v>1</v>
      </c>
      <c r="AB308" s="89">
        <v>1</v>
      </c>
      <c r="AC308" s="89">
        <v>1</v>
      </c>
      <c r="AD308" s="89">
        <v>1</v>
      </c>
      <c r="AE308" s="89">
        <v>1</v>
      </c>
      <c r="AF308" s="89">
        <v>2</v>
      </c>
      <c r="AG308" s="89">
        <v>1</v>
      </c>
      <c r="AH308" s="89">
        <v>1</v>
      </c>
      <c r="AI308" s="89">
        <v>3</v>
      </c>
      <c r="AJ308" s="89">
        <v>3</v>
      </c>
      <c r="AK308" s="89">
        <v>3</v>
      </c>
      <c r="AL308" s="89">
        <v>1</v>
      </c>
      <c r="AM308" s="89">
        <v>1</v>
      </c>
      <c r="AO308" s="89">
        <v>1</v>
      </c>
      <c r="AP308" s="89">
        <v>1</v>
      </c>
      <c r="AQ308" s="93">
        <v>1</v>
      </c>
      <c r="AR308" s="89">
        <v>1</v>
      </c>
      <c r="AS308" s="89">
        <v>1.5463250930026591</v>
      </c>
      <c r="AT308" s="89">
        <v>1.8548325665076224</v>
      </c>
      <c r="AU308" s="89">
        <v>2.0737156455224004</v>
      </c>
      <c r="AV308" s="89">
        <v>2.2296352621910849</v>
      </c>
      <c r="AW308" s="89">
        <v>2.3425947559312323</v>
      </c>
      <c r="AX308" s="89">
        <v>2.4010453249274177</v>
      </c>
      <c r="AY308" s="89">
        <v>2.4291023797222837</v>
      </c>
      <c r="AZ308" s="89">
        <v>2.4157440260210197</v>
      </c>
      <c r="BA308" s="89">
        <v>2.3848780515276271</v>
      </c>
      <c r="BB308" s="89">
        <v>2.3464357215950034</v>
      </c>
      <c r="BC308" s="89">
        <v>2.3041976066634864</v>
      </c>
      <c r="BD308" s="89">
        <v>2.2564818561710109</v>
      </c>
      <c r="BE308" s="89">
        <v>2.2073554212558504</v>
      </c>
      <c r="BF308" s="89">
        <v>2.150558989555615</v>
      </c>
      <c r="BG308" s="89">
        <v>2.0907726023628141</v>
      </c>
      <c r="BH308" s="89">
        <v>2.0273935172050761</v>
      </c>
      <c r="BI308" s="89">
        <v>1.9657195417885873</v>
      </c>
      <c r="BJ308" s="89">
        <v>1.8992908705490867</v>
      </c>
      <c r="BK308" s="89">
        <v>1.8344456706187675</v>
      </c>
    </row>
    <row r="309" spans="1:63" ht="12.75" customHeight="1" x14ac:dyDescent="0.4">
      <c r="B309" s="96" t="s">
        <v>59</v>
      </c>
      <c r="C309" s="89" t="s">
        <v>32</v>
      </c>
      <c r="D309" s="89" t="s">
        <v>32</v>
      </c>
      <c r="E309" s="89" t="s">
        <v>32</v>
      </c>
      <c r="F309" s="89" t="s">
        <v>32</v>
      </c>
      <c r="G309" s="96">
        <v>3010</v>
      </c>
      <c r="H309" s="96">
        <v>2929</v>
      </c>
      <c r="I309" s="96">
        <v>2862</v>
      </c>
      <c r="J309" s="96">
        <v>2759</v>
      </c>
      <c r="K309" s="96">
        <v>2694</v>
      </c>
      <c r="L309" s="96">
        <v>2699</v>
      </c>
      <c r="M309" s="96">
        <v>2662</v>
      </c>
      <c r="N309" s="96">
        <v>2636</v>
      </c>
      <c r="O309" s="96">
        <v>2614</v>
      </c>
      <c r="P309" s="96">
        <v>2571</v>
      </c>
      <c r="Q309" s="96">
        <v>2489</v>
      </c>
      <c r="R309" s="96">
        <v>2474</v>
      </c>
      <c r="S309" s="96">
        <v>2445</v>
      </c>
      <c r="T309" s="96">
        <v>2377</v>
      </c>
      <c r="U309" s="96">
        <v>2311</v>
      </c>
      <c r="V309" s="96">
        <v>2237</v>
      </c>
      <c r="W309" s="96">
        <v>2161</v>
      </c>
      <c r="X309" s="96">
        <v>2077</v>
      </c>
      <c r="Y309" s="96">
        <v>2008</v>
      </c>
      <c r="Z309" s="96">
        <v>1931</v>
      </c>
      <c r="AA309" s="96">
        <v>1850</v>
      </c>
      <c r="AB309" s="96">
        <v>1773</v>
      </c>
      <c r="AC309" s="96">
        <v>1716</v>
      </c>
      <c r="AD309" s="96">
        <v>1643</v>
      </c>
      <c r="AE309" s="96">
        <v>1545</v>
      </c>
      <c r="AF309" s="96">
        <v>1501</v>
      </c>
      <c r="AG309" s="96">
        <v>1470</v>
      </c>
      <c r="AH309" s="96">
        <v>1424</v>
      </c>
      <c r="AI309" s="96">
        <v>1408</v>
      </c>
      <c r="AJ309" s="96">
        <v>1343</v>
      </c>
      <c r="AK309" s="96">
        <v>1324</v>
      </c>
      <c r="AL309" s="96">
        <v>1296</v>
      </c>
      <c r="AM309" s="96">
        <v>1257</v>
      </c>
      <c r="AN309" s="96">
        <v>1258</v>
      </c>
      <c r="AO309" s="96">
        <v>1248</v>
      </c>
      <c r="AP309" s="96">
        <v>1219</v>
      </c>
      <c r="AQ309" s="122">
        <v>1285</v>
      </c>
      <c r="AR309" s="96">
        <v>1281</v>
      </c>
      <c r="AS309" s="96">
        <v>1228.5398512817217</v>
      </c>
      <c r="AT309" s="96">
        <v>1180.5963077442086</v>
      </c>
      <c r="AU309" s="96">
        <v>1140.5775550830974</v>
      </c>
      <c r="AV309" s="96">
        <v>1101.6607267471845</v>
      </c>
      <c r="AW309" s="96">
        <v>1069.1756172892146</v>
      </c>
      <c r="AX309" s="96">
        <v>1036.0342019355151</v>
      </c>
      <c r="AY309" s="96">
        <v>1006.754486309964</v>
      </c>
      <c r="AZ309" s="96">
        <v>975.89520108477836</v>
      </c>
      <c r="BA309" s="96">
        <v>948.21767795258029</v>
      </c>
      <c r="BB309" s="96">
        <v>918.64653217308182</v>
      </c>
      <c r="BC309" s="96">
        <v>891.32959443128163</v>
      </c>
      <c r="BD309" s="96">
        <v>863.09467399810501</v>
      </c>
      <c r="BE309" s="96">
        <v>837.59138196485355</v>
      </c>
      <c r="BF309" s="96">
        <v>811.07301459257792</v>
      </c>
      <c r="BG309" s="96">
        <v>786.84786524515323</v>
      </c>
      <c r="BH309" s="96">
        <v>761.0079009843115</v>
      </c>
      <c r="BI309" s="96">
        <v>736.25302432048682</v>
      </c>
      <c r="BJ309" s="96">
        <v>709.71957020404977</v>
      </c>
      <c r="BK309" s="96">
        <v>684.75679748183018</v>
      </c>
    </row>
    <row r="310" spans="1:63" ht="12.75" customHeight="1" x14ac:dyDescent="0.4">
      <c r="A310" s="94"/>
      <c r="B310" s="96" t="s">
        <v>12</v>
      </c>
    </row>
    <row r="311" spans="1:63" ht="12.75" customHeight="1" x14ac:dyDescent="0.4">
      <c r="A311" s="94"/>
    </row>
    <row r="312" spans="1:63" ht="12.75" customHeight="1" x14ac:dyDescent="0.4">
      <c r="A312" s="94"/>
    </row>
    <row r="313" spans="1:63" ht="12.75" customHeight="1" x14ac:dyDescent="0.4">
      <c r="A313" s="94"/>
    </row>
    <row r="314" spans="1:63" ht="12.75" customHeight="1" x14ac:dyDescent="0.4">
      <c r="A314" s="94"/>
    </row>
    <row r="315" spans="1:63" ht="12.75" customHeight="1" x14ac:dyDescent="0.4">
      <c r="A315" s="94"/>
    </row>
    <row r="316" spans="1:63" ht="12.75" customHeight="1" x14ac:dyDescent="0.4">
      <c r="A316" s="94"/>
    </row>
    <row r="317" spans="1:63" ht="12.75" customHeight="1" x14ac:dyDescent="0.4">
      <c r="A317" s="94"/>
    </row>
    <row r="318" spans="1:63" ht="12.75" customHeight="1" x14ac:dyDescent="0.4">
      <c r="A318" s="94"/>
    </row>
    <row r="319" spans="1:63" ht="12.75" customHeight="1" x14ac:dyDescent="0.4">
      <c r="A319" s="94"/>
    </row>
    <row r="320" spans="1:63" ht="12.75" customHeight="1" x14ac:dyDescent="0.4">
      <c r="A320" s="104" t="s">
        <v>29</v>
      </c>
    </row>
    <row r="321" spans="1:63" ht="12.75" customHeight="1" x14ac:dyDescent="0.4">
      <c r="B321" s="96" t="s">
        <v>55</v>
      </c>
      <c r="C321" s="89" t="s">
        <v>32</v>
      </c>
      <c r="D321" s="89" t="s">
        <v>32</v>
      </c>
      <c r="E321" s="89" t="s">
        <v>32</v>
      </c>
      <c r="F321" s="89" t="s">
        <v>32</v>
      </c>
      <c r="G321" s="89">
        <v>1065</v>
      </c>
      <c r="H321" s="89">
        <v>1071</v>
      </c>
      <c r="I321" s="89">
        <v>1067</v>
      </c>
      <c r="J321" s="89">
        <v>1057</v>
      </c>
      <c r="K321" s="89">
        <v>1065</v>
      </c>
      <c r="L321" s="89">
        <v>1053</v>
      </c>
      <c r="M321" s="89">
        <v>1605</v>
      </c>
      <c r="N321" s="89">
        <v>1649</v>
      </c>
      <c r="O321" s="89">
        <v>1689</v>
      </c>
      <c r="P321" s="89">
        <v>1721</v>
      </c>
      <c r="Q321" s="89">
        <v>1783</v>
      </c>
      <c r="R321" s="89">
        <v>1602</v>
      </c>
      <c r="S321" s="89">
        <v>1512</v>
      </c>
      <c r="T321" s="89">
        <v>1483</v>
      </c>
      <c r="U321" s="89">
        <v>1391</v>
      </c>
      <c r="V321" s="89">
        <v>1210</v>
      </c>
      <c r="W321" s="89">
        <v>1206</v>
      </c>
      <c r="X321" s="89">
        <v>1194</v>
      </c>
      <c r="Y321" s="89">
        <v>1183</v>
      </c>
      <c r="Z321" s="89">
        <v>1150</v>
      </c>
      <c r="AA321" s="89">
        <v>1136</v>
      </c>
      <c r="AB321" s="89">
        <v>1106</v>
      </c>
      <c r="AC321" s="89">
        <v>1108</v>
      </c>
      <c r="AD321" s="89">
        <v>1082</v>
      </c>
      <c r="AE321" s="89">
        <v>988</v>
      </c>
      <c r="AF321" s="89">
        <v>957</v>
      </c>
      <c r="AG321" s="89">
        <v>926</v>
      </c>
      <c r="AH321" s="89">
        <v>884</v>
      </c>
      <c r="AI321" s="89">
        <v>859</v>
      </c>
      <c r="AJ321" s="89">
        <v>1435</v>
      </c>
      <c r="AK321" s="89">
        <v>1379</v>
      </c>
      <c r="AL321" s="89">
        <v>805</v>
      </c>
      <c r="AM321" s="89">
        <v>795</v>
      </c>
      <c r="AN321" s="89">
        <v>812</v>
      </c>
      <c r="AO321" s="89">
        <v>789</v>
      </c>
      <c r="AP321" s="89">
        <v>773</v>
      </c>
      <c r="AQ321" s="93">
        <v>774</v>
      </c>
      <c r="AR321" s="89">
        <v>748</v>
      </c>
      <c r="AS321" s="89">
        <v>720.6522204717877</v>
      </c>
      <c r="AT321" s="89">
        <v>691.28322647204482</v>
      </c>
      <c r="AU321" s="89">
        <v>666.08672653844474</v>
      </c>
      <c r="AV321" s="89">
        <v>640.11580757691206</v>
      </c>
      <c r="AW321" s="89">
        <v>618.34982293486223</v>
      </c>
      <c r="AX321" s="89">
        <v>596.0964584916203</v>
      </c>
      <c r="AY321" s="89">
        <v>577.66615538339374</v>
      </c>
      <c r="AZ321" s="89">
        <v>557.8160680252372</v>
      </c>
      <c r="BA321" s="89">
        <v>540.69585177726844</v>
      </c>
      <c r="BB321" s="89">
        <v>523.34887614863146</v>
      </c>
      <c r="BC321" s="89">
        <v>508.82644817480872</v>
      </c>
      <c r="BD321" s="89">
        <v>493.72598024716785</v>
      </c>
      <c r="BE321" s="89">
        <v>481.37683214159387</v>
      </c>
      <c r="BF321" s="89">
        <v>468.58789603907906</v>
      </c>
      <c r="BG321" s="89">
        <v>457.80740147487865</v>
      </c>
      <c r="BH321" s="89">
        <v>446.18116394062292</v>
      </c>
      <c r="BI321" s="89">
        <v>436.54304953643384</v>
      </c>
      <c r="BJ321" s="89">
        <v>426.09073053349869</v>
      </c>
      <c r="BK321" s="89">
        <v>417.22338491853804</v>
      </c>
    </row>
    <row r="322" spans="1:63" ht="12.75" customHeight="1" x14ac:dyDescent="0.4">
      <c r="B322" s="96" t="s">
        <v>48</v>
      </c>
      <c r="C322" s="89" t="s">
        <v>32</v>
      </c>
      <c r="D322" s="89" t="s">
        <v>32</v>
      </c>
      <c r="E322" s="89" t="s">
        <v>32</v>
      </c>
      <c r="F322" s="89" t="s">
        <v>32</v>
      </c>
      <c r="G322" s="89">
        <v>736</v>
      </c>
      <c r="H322" s="89">
        <v>764</v>
      </c>
      <c r="I322" s="89">
        <v>805</v>
      </c>
      <c r="J322" s="89">
        <v>885</v>
      </c>
      <c r="K322" s="89">
        <v>1162</v>
      </c>
      <c r="L322" s="89">
        <v>1232</v>
      </c>
      <c r="M322" s="89">
        <v>1403</v>
      </c>
      <c r="N322" s="89">
        <v>1494</v>
      </c>
      <c r="O322" s="89">
        <v>1555</v>
      </c>
      <c r="P322" s="89">
        <v>1532</v>
      </c>
      <c r="Q322" s="89">
        <v>1549</v>
      </c>
      <c r="R322" s="89">
        <v>1351</v>
      </c>
      <c r="S322" s="89">
        <v>1280</v>
      </c>
      <c r="T322" s="89">
        <v>1231</v>
      </c>
      <c r="U322" s="89">
        <v>1137</v>
      </c>
      <c r="V322" s="89">
        <v>955</v>
      </c>
      <c r="W322" s="89">
        <v>940</v>
      </c>
      <c r="X322" s="89">
        <v>922</v>
      </c>
      <c r="Y322" s="89">
        <v>915</v>
      </c>
      <c r="Z322" s="89">
        <v>877</v>
      </c>
      <c r="AA322" s="89">
        <v>847</v>
      </c>
      <c r="AB322" s="89">
        <v>825</v>
      </c>
      <c r="AC322" s="89">
        <v>803</v>
      </c>
      <c r="AD322" s="89">
        <v>783</v>
      </c>
      <c r="AE322" s="89">
        <v>684</v>
      </c>
      <c r="AF322" s="89">
        <v>644</v>
      </c>
      <c r="AG322" s="89">
        <v>638</v>
      </c>
      <c r="AH322" s="89">
        <v>625</v>
      </c>
      <c r="AI322" s="89">
        <v>598</v>
      </c>
      <c r="AJ322" s="89">
        <v>1002</v>
      </c>
      <c r="AK322" s="89">
        <v>961</v>
      </c>
      <c r="AL322" s="89">
        <v>559</v>
      </c>
      <c r="AM322" s="89">
        <v>550</v>
      </c>
      <c r="AN322" s="89">
        <v>559</v>
      </c>
      <c r="AO322" s="89">
        <v>546</v>
      </c>
      <c r="AP322" s="89">
        <v>526</v>
      </c>
      <c r="AQ322" s="93">
        <v>513</v>
      </c>
      <c r="AR322" s="89">
        <v>495</v>
      </c>
      <c r="AS322" s="89">
        <v>475.22836156793801</v>
      </c>
      <c r="AT322" s="89">
        <v>454.10494792602753</v>
      </c>
      <c r="AU322" s="89">
        <v>436.10878927195483</v>
      </c>
      <c r="AV322" s="89">
        <v>417.02946115326142</v>
      </c>
      <c r="AW322" s="89">
        <v>401.0918649372133</v>
      </c>
      <c r="AX322" s="89">
        <v>385.01088012307935</v>
      </c>
      <c r="AY322" s="89">
        <v>371.93406245742534</v>
      </c>
      <c r="AZ322" s="89">
        <v>358.0086611229525</v>
      </c>
      <c r="BA322" s="89">
        <v>346.20210325548823</v>
      </c>
      <c r="BB322" s="89">
        <v>334.4639897593255</v>
      </c>
      <c r="BC322" s="89">
        <v>324.90704729965319</v>
      </c>
      <c r="BD322" s="89">
        <v>315.1297732778973</v>
      </c>
      <c r="BE322" s="89">
        <v>307.55948791222085</v>
      </c>
      <c r="BF322" s="89">
        <v>299.77936785923583</v>
      </c>
      <c r="BG322" s="89">
        <v>293.46324370278597</v>
      </c>
      <c r="BH322" s="89">
        <v>286.79449686474089</v>
      </c>
      <c r="BI322" s="89">
        <v>281.35658154690458</v>
      </c>
      <c r="BJ322" s="89">
        <v>276.33925590915612</v>
      </c>
      <c r="BK322" s="89">
        <v>272.89723200844549</v>
      </c>
    </row>
    <row r="323" spans="1:63" ht="12.75" customHeight="1" x14ac:dyDescent="0.4">
      <c r="B323" s="96" t="s">
        <v>49</v>
      </c>
      <c r="C323" s="89" t="s">
        <v>32</v>
      </c>
      <c r="D323" s="89" t="s">
        <v>32</v>
      </c>
      <c r="E323" s="89" t="s">
        <v>32</v>
      </c>
      <c r="F323" s="89" t="s">
        <v>32</v>
      </c>
      <c r="G323" s="89">
        <v>491</v>
      </c>
      <c r="H323" s="89">
        <v>524</v>
      </c>
      <c r="I323" s="89">
        <v>521</v>
      </c>
      <c r="J323" s="89">
        <v>539</v>
      </c>
      <c r="K323" s="89">
        <v>567</v>
      </c>
      <c r="L323" s="89">
        <v>585</v>
      </c>
      <c r="M323" s="89">
        <v>820</v>
      </c>
      <c r="N323" s="89">
        <v>841</v>
      </c>
      <c r="O323" s="89">
        <v>875</v>
      </c>
      <c r="P323" s="89">
        <v>905</v>
      </c>
      <c r="Q323" s="89">
        <v>970</v>
      </c>
      <c r="R323" s="89">
        <v>810</v>
      </c>
      <c r="S323" s="89">
        <v>802</v>
      </c>
      <c r="T323" s="89">
        <v>793</v>
      </c>
      <c r="U323" s="89">
        <v>737</v>
      </c>
      <c r="V323" s="89">
        <v>670</v>
      </c>
      <c r="W323" s="89">
        <v>697</v>
      </c>
      <c r="X323" s="89">
        <v>687</v>
      </c>
      <c r="Y323" s="89">
        <v>705</v>
      </c>
      <c r="Z323" s="89">
        <v>685</v>
      </c>
      <c r="AA323" s="89">
        <v>655</v>
      </c>
      <c r="AB323" s="89">
        <v>647</v>
      </c>
      <c r="AC323" s="89">
        <v>646</v>
      </c>
      <c r="AD323" s="89">
        <v>632</v>
      </c>
      <c r="AE323" s="89">
        <v>568</v>
      </c>
      <c r="AF323" s="89">
        <v>553</v>
      </c>
      <c r="AG323" s="89">
        <v>564</v>
      </c>
      <c r="AH323" s="89">
        <v>547</v>
      </c>
      <c r="AI323" s="89">
        <v>515</v>
      </c>
      <c r="AJ323" s="89">
        <v>958</v>
      </c>
      <c r="AK323" s="89">
        <v>936</v>
      </c>
      <c r="AL323" s="89">
        <v>518</v>
      </c>
      <c r="AM323" s="89">
        <v>515</v>
      </c>
      <c r="AN323" s="89">
        <v>528</v>
      </c>
      <c r="AO323" s="89">
        <v>528</v>
      </c>
      <c r="AP323" s="89">
        <v>504</v>
      </c>
      <c r="AQ323" s="93">
        <v>494</v>
      </c>
      <c r="AR323" s="89">
        <v>470</v>
      </c>
      <c r="AS323" s="89">
        <v>458.62421470893401</v>
      </c>
      <c r="AT323" s="89">
        <v>446.65831215336345</v>
      </c>
      <c r="AU323" s="89">
        <v>436.56410557487982</v>
      </c>
      <c r="AV323" s="89">
        <v>424.95218210218337</v>
      </c>
      <c r="AW323" s="89">
        <v>414.20161017872738</v>
      </c>
      <c r="AX323" s="89">
        <v>403.00254538884815</v>
      </c>
      <c r="AY323" s="89">
        <v>392.98648263627962</v>
      </c>
      <c r="AZ323" s="89">
        <v>382.26045941044242</v>
      </c>
      <c r="BA323" s="89">
        <v>373.06288996622948</v>
      </c>
      <c r="BB323" s="89">
        <v>363.68677596174359</v>
      </c>
      <c r="BC323" s="89">
        <v>355.69988980457902</v>
      </c>
      <c r="BD323" s="89">
        <v>347.33840671388282</v>
      </c>
      <c r="BE323" s="89">
        <v>339.90118250362332</v>
      </c>
      <c r="BF323" s="89">
        <v>331.45983398446839</v>
      </c>
      <c r="BG323" s="89">
        <v>323.94937983047896</v>
      </c>
      <c r="BH323" s="89">
        <v>316.21562389586768</v>
      </c>
      <c r="BI323" s="89">
        <v>309.44336479458815</v>
      </c>
      <c r="BJ323" s="89">
        <v>301.77951463134013</v>
      </c>
      <c r="BK323" s="89">
        <v>294.69658400568835</v>
      </c>
    </row>
    <row r="324" spans="1:63" ht="12.75" customHeight="1" x14ac:dyDescent="0.4">
      <c r="B324" s="96" t="s">
        <v>50</v>
      </c>
      <c r="C324" s="89" t="s">
        <v>32</v>
      </c>
      <c r="D324" s="89" t="s">
        <v>32</v>
      </c>
      <c r="E324" s="89" t="s">
        <v>32</v>
      </c>
      <c r="F324" s="89" t="s">
        <v>32</v>
      </c>
      <c r="G324" s="89">
        <v>250</v>
      </c>
      <c r="H324" s="89">
        <v>254</v>
      </c>
      <c r="I324" s="89">
        <v>260</v>
      </c>
      <c r="J324" s="89">
        <v>263</v>
      </c>
      <c r="K324" s="89">
        <v>297</v>
      </c>
      <c r="L324" s="89">
        <v>293</v>
      </c>
      <c r="M324" s="89">
        <v>489</v>
      </c>
      <c r="N324" s="89">
        <v>584</v>
      </c>
      <c r="O324" s="89">
        <v>599</v>
      </c>
      <c r="P324" s="89">
        <v>591</v>
      </c>
      <c r="Q324" s="89">
        <v>604</v>
      </c>
      <c r="R324" s="89">
        <v>535</v>
      </c>
      <c r="S324" s="89">
        <v>522</v>
      </c>
      <c r="T324" s="89">
        <v>516</v>
      </c>
      <c r="U324" s="89">
        <v>481</v>
      </c>
      <c r="V324" s="89">
        <v>416</v>
      </c>
      <c r="W324" s="89">
        <v>404</v>
      </c>
      <c r="X324" s="89">
        <v>401</v>
      </c>
      <c r="Y324" s="89">
        <v>396</v>
      </c>
      <c r="Z324" s="89">
        <v>380</v>
      </c>
      <c r="AA324" s="89">
        <v>372</v>
      </c>
      <c r="AB324" s="89">
        <v>355</v>
      </c>
      <c r="AC324" s="89">
        <v>343</v>
      </c>
      <c r="AD324" s="89">
        <v>328</v>
      </c>
      <c r="AE324" s="89">
        <v>295</v>
      </c>
      <c r="AF324" s="89">
        <v>273</v>
      </c>
      <c r="AG324" s="89">
        <v>266</v>
      </c>
      <c r="AH324" s="89">
        <v>266</v>
      </c>
      <c r="AI324" s="89">
        <v>249</v>
      </c>
      <c r="AJ324" s="89">
        <v>362</v>
      </c>
      <c r="AK324" s="89">
        <v>348</v>
      </c>
      <c r="AL324" s="89">
        <v>229</v>
      </c>
      <c r="AM324" s="89">
        <v>215</v>
      </c>
      <c r="AN324" s="89">
        <v>210</v>
      </c>
      <c r="AO324" s="89">
        <v>202</v>
      </c>
      <c r="AP324" s="89">
        <v>189</v>
      </c>
      <c r="AQ324" s="93">
        <v>181</v>
      </c>
      <c r="AR324" s="89">
        <v>176</v>
      </c>
      <c r="AS324" s="89">
        <v>167.16972497704916</v>
      </c>
      <c r="AT324" s="89">
        <v>157.97989922035472</v>
      </c>
      <c r="AU324" s="89">
        <v>149.88577001901001</v>
      </c>
      <c r="AV324" s="89">
        <v>141.4642012973392</v>
      </c>
      <c r="AW324" s="89">
        <v>134.28758643411024</v>
      </c>
      <c r="AX324" s="89">
        <v>127.37400268021352</v>
      </c>
      <c r="AY324" s="89">
        <v>121.73239337278764</v>
      </c>
      <c r="AZ324" s="89">
        <v>116.0484694473252</v>
      </c>
      <c r="BA324" s="89">
        <v>111.24746132252611</v>
      </c>
      <c r="BB324" s="89">
        <v>106.43291334472879</v>
      </c>
      <c r="BC324" s="89">
        <v>102.32958883315921</v>
      </c>
      <c r="BD324" s="89">
        <v>98.107104811448124</v>
      </c>
      <c r="BE324" s="89">
        <v>94.380901826538405</v>
      </c>
      <c r="BF324" s="89">
        <v>90.642273285012038</v>
      </c>
      <c r="BG324" s="89">
        <v>87.428839136990888</v>
      </c>
      <c r="BH324" s="89">
        <v>84.275306551042277</v>
      </c>
      <c r="BI324" s="89">
        <v>81.586724493116293</v>
      </c>
      <c r="BJ324" s="89">
        <v>78.86228754215297</v>
      </c>
      <c r="BK324" s="89">
        <v>76.507404707791551</v>
      </c>
    </row>
    <row r="325" spans="1:63" ht="12.75" customHeight="1" x14ac:dyDescent="0.4">
      <c r="B325" s="96" t="s">
        <v>51</v>
      </c>
      <c r="C325" s="89" t="s">
        <v>32</v>
      </c>
      <c r="D325" s="89" t="s">
        <v>32</v>
      </c>
      <c r="E325" s="89" t="s">
        <v>32</v>
      </c>
      <c r="F325" s="89" t="s">
        <v>32</v>
      </c>
      <c r="G325" s="89">
        <v>669</v>
      </c>
      <c r="H325" s="89">
        <v>696</v>
      </c>
      <c r="I325" s="89">
        <v>723</v>
      </c>
      <c r="J325" s="89">
        <v>738</v>
      </c>
      <c r="K325" s="89">
        <v>762</v>
      </c>
      <c r="L325" s="89">
        <v>726</v>
      </c>
      <c r="M325" s="89">
        <v>769</v>
      </c>
      <c r="N325" s="89">
        <v>793</v>
      </c>
      <c r="O325" s="89">
        <v>810</v>
      </c>
      <c r="P325" s="89">
        <v>854</v>
      </c>
      <c r="Q325" s="89">
        <v>894</v>
      </c>
      <c r="R325" s="89">
        <v>819</v>
      </c>
      <c r="S325" s="89">
        <v>801</v>
      </c>
      <c r="T325" s="89">
        <v>783</v>
      </c>
      <c r="U325" s="89">
        <v>751</v>
      </c>
      <c r="V325" s="89">
        <v>681</v>
      </c>
      <c r="W325" s="89">
        <v>680</v>
      </c>
      <c r="X325" s="89">
        <v>679</v>
      </c>
      <c r="Y325" s="89">
        <v>676</v>
      </c>
      <c r="Z325" s="89">
        <v>639</v>
      </c>
      <c r="AA325" s="89">
        <v>623</v>
      </c>
      <c r="AB325" s="89">
        <v>596</v>
      </c>
      <c r="AC325" s="89">
        <v>583</v>
      </c>
      <c r="AD325" s="89">
        <v>556</v>
      </c>
      <c r="AE325" s="89">
        <v>503</v>
      </c>
      <c r="AF325" s="89">
        <v>494</v>
      </c>
      <c r="AG325" s="89">
        <v>496</v>
      </c>
      <c r="AH325" s="89">
        <v>480</v>
      </c>
      <c r="AI325" s="89">
        <v>464</v>
      </c>
      <c r="AJ325" s="89">
        <v>628</v>
      </c>
      <c r="AK325" s="89">
        <v>608</v>
      </c>
      <c r="AL325" s="89">
        <v>445</v>
      </c>
      <c r="AM325" s="89">
        <v>433</v>
      </c>
      <c r="AN325" s="89">
        <v>426</v>
      </c>
      <c r="AO325" s="89">
        <v>408</v>
      </c>
      <c r="AP325" s="89">
        <v>401</v>
      </c>
      <c r="AQ325" s="93">
        <v>383</v>
      </c>
      <c r="AR325" s="89">
        <v>373</v>
      </c>
      <c r="AS325" s="89">
        <v>358.12525110744537</v>
      </c>
      <c r="AT325" s="89">
        <v>342.48969115288543</v>
      </c>
      <c r="AU325" s="89">
        <v>329.33131250910657</v>
      </c>
      <c r="AV325" s="89">
        <v>314.89692621993436</v>
      </c>
      <c r="AW325" s="89">
        <v>301.76743362929739</v>
      </c>
      <c r="AX325" s="89">
        <v>288.2789413766007</v>
      </c>
      <c r="AY325" s="89">
        <v>277.17039481337258</v>
      </c>
      <c r="AZ325" s="89">
        <v>265.68661218884796</v>
      </c>
      <c r="BA325" s="89">
        <v>255.91965741772481</v>
      </c>
      <c r="BB325" s="89">
        <v>246.12160733177063</v>
      </c>
      <c r="BC325" s="89">
        <v>238.16017605643478</v>
      </c>
      <c r="BD325" s="89">
        <v>229.89903779720365</v>
      </c>
      <c r="BE325" s="89">
        <v>222.51387795590639</v>
      </c>
      <c r="BF325" s="89">
        <v>214.92239002681544</v>
      </c>
      <c r="BG325" s="89">
        <v>208.73018506746726</v>
      </c>
      <c r="BH325" s="89">
        <v>201.70858621739967</v>
      </c>
      <c r="BI325" s="89">
        <v>195.18878483269924</v>
      </c>
      <c r="BJ325" s="89">
        <v>189.26205162292604</v>
      </c>
      <c r="BK325" s="89">
        <v>184.8239035934856</v>
      </c>
    </row>
    <row r="326" spans="1:63" ht="12.75" customHeight="1" x14ac:dyDescent="0.4">
      <c r="B326" s="96" t="s">
        <v>52</v>
      </c>
      <c r="C326" s="89" t="s">
        <v>32</v>
      </c>
      <c r="D326" s="89" t="s">
        <v>32</v>
      </c>
      <c r="E326" s="89" t="s">
        <v>32</v>
      </c>
      <c r="F326" s="89" t="s">
        <v>32</v>
      </c>
      <c r="G326" s="89">
        <v>54</v>
      </c>
      <c r="H326" s="89">
        <v>54</v>
      </c>
      <c r="I326" s="89">
        <v>54</v>
      </c>
      <c r="J326" s="89">
        <v>54</v>
      </c>
      <c r="K326" s="89">
        <v>54</v>
      </c>
      <c r="L326" s="89">
        <v>61</v>
      </c>
      <c r="M326" s="89">
        <v>93</v>
      </c>
      <c r="N326" s="89">
        <v>111</v>
      </c>
      <c r="O326" s="89">
        <v>119</v>
      </c>
      <c r="P326" s="89">
        <v>126</v>
      </c>
      <c r="Q326" s="89">
        <v>136</v>
      </c>
      <c r="R326" s="89">
        <v>107</v>
      </c>
      <c r="S326" s="89">
        <v>105</v>
      </c>
      <c r="T326" s="89">
        <v>102</v>
      </c>
      <c r="U326" s="89">
        <v>98</v>
      </c>
      <c r="V326" s="89">
        <v>92</v>
      </c>
      <c r="W326" s="89">
        <v>92</v>
      </c>
      <c r="X326" s="89">
        <v>86</v>
      </c>
      <c r="Y326" s="89">
        <v>83</v>
      </c>
      <c r="Z326" s="89">
        <v>85</v>
      </c>
      <c r="AA326" s="89">
        <v>80</v>
      </c>
      <c r="AB326" s="89">
        <v>78</v>
      </c>
      <c r="AC326" s="89">
        <v>72</v>
      </c>
      <c r="AD326" s="89">
        <v>66</v>
      </c>
      <c r="AE326" s="89">
        <v>57</v>
      </c>
      <c r="AF326" s="89">
        <v>56</v>
      </c>
      <c r="AG326" s="89">
        <v>54</v>
      </c>
      <c r="AH326" s="89">
        <v>55</v>
      </c>
      <c r="AI326" s="89">
        <v>49</v>
      </c>
      <c r="AJ326" s="89">
        <v>94</v>
      </c>
      <c r="AK326" s="89">
        <v>93</v>
      </c>
      <c r="AL326" s="89">
        <v>59</v>
      </c>
      <c r="AM326" s="89">
        <v>57</v>
      </c>
      <c r="AN326" s="89">
        <v>56</v>
      </c>
      <c r="AO326" s="89">
        <v>55</v>
      </c>
      <c r="AP326" s="89">
        <v>50</v>
      </c>
      <c r="AQ326" s="93">
        <v>46</v>
      </c>
      <c r="AR326" s="89">
        <v>42</v>
      </c>
      <c r="AS326" s="89">
        <v>39.971955225479547</v>
      </c>
      <c r="AT326" s="89">
        <v>37.598395964581243</v>
      </c>
      <c r="AU326" s="89">
        <v>35.308303618169617</v>
      </c>
      <c r="AV326" s="89">
        <v>33.146966864404121</v>
      </c>
      <c r="AW326" s="89">
        <v>31.407816621514666</v>
      </c>
      <c r="AX326" s="89">
        <v>29.804854841159859</v>
      </c>
      <c r="AY326" s="89">
        <v>28.663227886875266</v>
      </c>
      <c r="AZ326" s="89">
        <v>27.393511056782046</v>
      </c>
      <c r="BA326" s="89">
        <v>26.174216609863628</v>
      </c>
      <c r="BB326" s="89">
        <v>25.228870615055278</v>
      </c>
      <c r="BC326" s="89">
        <v>24.661379891997321</v>
      </c>
      <c r="BD326" s="89">
        <v>23.77680728331087</v>
      </c>
      <c r="BE326" s="89">
        <v>22.83682942922016</v>
      </c>
      <c r="BF326" s="89">
        <v>22.251880674750772</v>
      </c>
      <c r="BG326" s="89">
        <v>22.115992565867014</v>
      </c>
      <c r="BH326" s="89">
        <v>21.90160760613216</v>
      </c>
      <c r="BI326" s="89">
        <v>21.732930923234122</v>
      </c>
      <c r="BJ326" s="89">
        <v>21.399005356746446</v>
      </c>
      <c r="BK326" s="89">
        <v>21.041042736307045</v>
      </c>
    </row>
    <row r="327" spans="1:63" ht="12.75" customHeight="1" x14ac:dyDescent="0.4">
      <c r="B327" s="96" t="s">
        <v>53</v>
      </c>
      <c r="C327" s="89" t="s">
        <v>32</v>
      </c>
      <c r="D327" s="89" t="s">
        <v>32</v>
      </c>
      <c r="E327" s="89" t="s">
        <v>32</v>
      </c>
      <c r="F327" s="89" t="s">
        <v>32</v>
      </c>
      <c r="G327" s="89">
        <v>6</v>
      </c>
      <c r="H327" s="89">
        <v>6</v>
      </c>
      <c r="I327" s="89">
        <v>6</v>
      </c>
      <c r="J327" s="89">
        <v>5</v>
      </c>
      <c r="K327" s="89">
        <v>5</v>
      </c>
      <c r="L327" s="89">
        <v>4</v>
      </c>
      <c r="M327" s="89">
        <v>15</v>
      </c>
      <c r="N327" s="89">
        <v>23</v>
      </c>
      <c r="O327" s="89">
        <v>21</v>
      </c>
      <c r="P327" s="89">
        <v>21</v>
      </c>
      <c r="Q327" s="89">
        <v>21</v>
      </c>
      <c r="R327" s="89">
        <v>20</v>
      </c>
      <c r="S327" s="89">
        <v>18</v>
      </c>
      <c r="T327" s="89">
        <v>18</v>
      </c>
      <c r="U327" s="89">
        <v>17</v>
      </c>
      <c r="V327" s="89">
        <v>16</v>
      </c>
      <c r="W327" s="89">
        <v>17</v>
      </c>
      <c r="X327" s="89">
        <v>15</v>
      </c>
      <c r="Y327" s="89">
        <v>15</v>
      </c>
      <c r="Z327" s="89">
        <v>15</v>
      </c>
      <c r="AA327" s="89">
        <v>13</v>
      </c>
      <c r="AB327" s="89">
        <v>14</v>
      </c>
      <c r="AC327" s="89">
        <v>14</v>
      </c>
      <c r="AD327" s="89">
        <v>15</v>
      </c>
      <c r="AE327" s="89">
        <v>14</v>
      </c>
      <c r="AF327" s="89">
        <v>14</v>
      </c>
      <c r="AG327" s="89">
        <v>13</v>
      </c>
      <c r="AH327" s="89">
        <v>14</v>
      </c>
      <c r="AI327" s="89">
        <v>13</v>
      </c>
      <c r="AJ327" s="89">
        <v>18</v>
      </c>
      <c r="AK327" s="89">
        <v>18</v>
      </c>
      <c r="AL327" s="89">
        <v>10</v>
      </c>
      <c r="AM327" s="89">
        <v>9</v>
      </c>
      <c r="AN327" s="89">
        <v>9</v>
      </c>
      <c r="AO327" s="89">
        <v>8</v>
      </c>
      <c r="AP327" s="89">
        <v>9</v>
      </c>
      <c r="AQ327" s="93">
        <v>8</v>
      </c>
      <c r="AR327" s="89">
        <v>9</v>
      </c>
      <c r="AS327" s="89">
        <v>8.7291083219890098</v>
      </c>
      <c r="AT327" s="89">
        <v>8.4327021970059359</v>
      </c>
      <c r="AU327" s="89">
        <v>8.1552255587560225</v>
      </c>
      <c r="AV327" s="89">
        <v>7.8594167322262756</v>
      </c>
      <c r="AW327" s="89">
        <v>7.5842683792581758</v>
      </c>
      <c r="AX327" s="89">
        <v>7.333431834513652</v>
      </c>
      <c r="AY327" s="89">
        <v>7.1406293427520966</v>
      </c>
      <c r="AZ327" s="89">
        <v>6.8933875416980914</v>
      </c>
      <c r="BA327" s="89">
        <v>6.6325771147569919</v>
      </c>
      <c r="BB327" s="89">
        <v>6.3598920651313877</v>
      </c>
      <c r="BC327" s="89">
        <v>6.1105437819383361</v>
      </c>
      <c r="BD327" s="89">
        <v>5.8500625298262818</v>
      </c>
      <c r="BE327" s="89">
        <v>5.6133053555361698</v>
      </c>
      <c r="BF327" s="89">
        <v>5.3667793221060176</v>
      </c>
      <c r="BG327" s="89">
        <v>5.1443184302995677</v>
      </c>
      <c r="BH327" s="89">
        <v>4.9135427827567497</v>
      </c>
      <c r="BI327" s="89">
        <v>4.705587413242152</v>
      </c>
      <c r="BJ327" s="89">
        <v>4.4902030892941731</v>
      </c>
      <c r="BK327" s="89">
        <v>4.2963105102717574</v>
      </c>
    </row>
    <row r="328" spans="1:63" ht="12.75" customHeight="1" x14ac:dyDescent="0.4">
      <c r="B328" s="96" t="s">
        <v>54</v>
      </c>
      <c r="C328" s="89" t="s">
        <v>32</v>
      </c>
      <c r="D328" s="89" t="s">
        <v>32</v>
      </c>
      <c r="E328" s="89" t="s">
        <v>32</v>
      </c>
      <c r="F328" s="89" t="s">
        <v>32</v>
      </c>
      <c r="G328" s="89">
        <v>103</v>
      </c>
      <c r="H328" s="89">
        <v>100</v>
      </c>
      <c r="I328" s="89">
        <v>101</v>
      </c>
      <c r="J328" s="89">
        <v>102</v>
      </c>
      <c r="K328" s="89">
        <v>106</v>
      </c>
      <c r="L328" s="89">
        <v>110</v>
      </c>
      <c r="M328" s="89">
        <v>136</v>
      </c>
      <c r="N328" s="89">
        <v>137</v>
      </c>
      <c r="O328" s="89">
        <v>140</v>
      </c>
      <c r="P328" s="89">
        <v>149</v>
      </c>
      <c r="Q328" s="89">
        <v>162</v>
      </c>
      <c r="R328" s="89">
        <v>156</v>
      </c>
      <c r="S328" s="89">
        <v>148</v>
      </c>
      <c r="T328" s="89">
        <v>152</v>
      </c>
      <c r="U328" s="89">
        <v>140</v>
      </c>
      <c r="V328" s="89">
        <v>120</v>
      </c>
      <c r="W328" s="89">
        <v>116</v>
      </c>
      <c r="X328" s="89">
        <v>123</v>
      </c>
      <c r="Y328" s="89">
        <v>126</v>
      </c>
      <c r="Z328" s="89">
        <v>124</v>
      </c>
      <c r="AA328" s="89">
        <v>122</v>
      </c>
      <c r="AB328" s="89">
        <v>126</v>
      </c>
      <c r="AC328" s="89">
        <v>124</v>
      </c>
      <c r="AD328" s="89">
        <v>124</v>
      </c>
      <c r="AE328" s="89">
        <v>104</v>
      </c>
      <c r="AF328" s="89">
        <v>98</v>
      </c>
      <c r="AG328" s="89">
        <v>97</v>
      </c>
      <c r="AH328" s="89">
        <v>95</v>
      </c>
      <c r="AI328" s="89">
        <v>87</v>
      </c>
      <c r="AJ328" s="89">
        <v>113</v>
      </c>
      <c r="AK328" s="89">
        <v>105</v>
      </c>
      <c r="AL328" s="89">
        <v>87</v>
      </c>
      <c r="AM328" s="89">
        <v>85</v>
      </c>
      <c r="AN328" s="89">
        <v>86</v>
      </c>
      <c r="AO328" s="89">
        <v>84</v>
      </c>
      <c r="AP328" s="89">
        <v>79</v>
      </c>
      <c r="AQ328" s="93">
        <v>76</v>
      </c>
      <c r="AR328" s="89">
        <v>78</v>
      </c>
      <c r="AS328" s="89">
        <v>75.266686146226419</v>
      </c>
      <c r="AT328" s="89">
        <v>72.491154595137886</v>
      </c>
      <c r="AU328" s="89">
        <v>69.987037738871607</v>
      </c>
      <c r="AV328" s="89">
        <v>67.404476777618967</v>
      </c>
      <c r="AW328" s="89">
        <v>65.017904147386233</v>
      </c>
      <c r="AX328" s="89">
        <v>62.436717972069793</v>
      </c>
      <c r="AY328" s="89">
        <v>59.962558105961676</v>
      </c>
      <c r="AZ328" s="89">
        <v>57.379553044376237</v>
      </c>
      <c r="BA328" s="89">
        <v>54.9444093122464</v>
      </c>
      <c r="BB328" s="89">
        <v>52.518075996297945</v>
      </c>
      <c r="BC328" s="89">
        <v>50.346505249419735</v>
      </c>
      <c r="BD328" s="89">
        <v>48.056211087963334</v>
      </c>
      <c r="BE328" s="89">
        <v>45.90190098513105</v>
      </c>
      <c r="BF328" s="89">
        <v>43.687543819977208</v>
      </c>
      <c r="BG328" s="89">
        <v>41.658133906190429</v>
      </c>
      <c r="BH328" s="89">
        <v>39.604509714752602</v>
      </c>
      <c r="BI328" s="89">
        <v>37.746843895604762</v>
      </c>
      <c r="BJ328" s="89">
        <v>35.757200549850559</v>
      </c>
      <c r="BK328" s="89">
        <v>33.872775459715207</v>
      </c>
    </row>
    <row r="329" spans="1:63" ht="12.75" customHeight="1" x14ac:dyDescent="0.4">
      <c r="B329" s="96" t="s">
        <v>58</v>
      </c>
      <c r="C329" s="89" t="s">
        <v>32</v>
      </c>
      <c r="D329" s="89" t="s">
        <v>32</v>
      </c>
      <c r="E329" s="89" t="s">
        <v>32</v>
      </c>
      <c r="F329" s="89" t="s">
        <v>32</v>
      </c>
      <c r="G329" s="89">
        <v>0</v>
      </c>
      <c r="H329" s="89">
        <v>0</v>
      </c>
      <c r="I329" s="89">
        <v>0</v>
      </c>
      <c r="J329" s="89">
        <v>0</v>
      </c>
      <c r="K329" s="89">
        <v>0</v>
      </c>
      <c r="L329" s="89">
        <v>0</v>
      </c>
      <c r="M329" s="89">
        <v>0</v>
      </c>
      <c r="N329" s="89">
        <v>0</v>
      </c>
      <c r="O329" s="89">
        <v>0</v>
      </c>
      <c r="P329" s="89">
        <v>0</v>
      </c>
      <c r="Q329" s="89">
        <v>0</v>
      </c>
      <c r="R329" s="89">
        <v>0</v>
      </c>
      <c r="S329" s="89">
        <v>0</v>
      </c>
      <c r="T329" s="89">
        <v>0</v>
      </c>
      <c r="U329" s="89">
        <v>0</v>
      </c>
      <c r="V329" s="89">
        <v>0</v>
      </c>
      <c r="W329" s="89">
        <v>1</v>
      </c>
      <c r="X329" s="89">
        <v>1</v>
      </c>
      <c r="Y329" s="89">
        <v>1</v>
      </c>
      <c r="Z329" s="89">
        <v>1</v>
      </c>
      <c r="AA329" s="89">
        <v>1</v>
      </c>
      <c r="AB329" s="89">
        <v>1</v>
      </c>
      <c r="AC329" s="89">
        <v>1</v>
      </c>
      <c r="AD329" s="89">
        <v>1</v>
      </c>
      <c r="AE329" s="89">
        <v>1</v>
      </c>
      <c r="AF329" s="89">
        <v>1</v>
      </c>
      <c r="AG329" s="89">
        <v>1</v>
      </c>
      <c r="AH329" s="89">
        <v>2</v>
      </c>
      <c r="AI329" s="89">
        <v>1</v>
      </c>
      <c r="AJ329" s="89">
        <v>1</v>
      </c>
      <c r="AK329" s="89">
        <v>1</v>
      </c>
      <c r="AL329" s="89">
        <v>1</v>
      </c>
      <c r="AM329" s="89">
        <v>1</v>
      </c>
      <c r="AN329" s="89">
        <v>1</v>
      </c>
      <c r="AO329" s="89">
        <v>1</v>
      </c>
      <c r="AQ329" s="93">
        <v>0</v>
      </c>
      <c r="AR329" s="89">
        <v>0</v>
      </c>
      <c r="AS329" s="89">
        <v>0</v>
      </c>
      <c r="AT329" s="89">
        <v>0</v>
      </c>
      <c r="AU329" s="89">
        <v>0</v>
      </c>
      <c r="AV329" s="89">
        <v>0</v>
      </c>
      <c r="AW329" s="89">
        <v>0</v>
      </c>
      <c r="AX329" s="89">
        <v>0</v>
      </c>
      <c r="AY329" s="89">
        <v>0</v>
      </c>
      <c r="AZ329" s="89">
        <v>0</v>
      </c>
      <c r="BA329" s="89">
        <v>0</v>
      </c>
      <c r="BB329" s="89">
        <v>0</v>
      </c>
      <c r="BC329" s="89">
        <v>0</v>
      </c>
      <c r="BD329" s="89">
        <v>0</v>
      </c>
      <c r="BE329" s="89">
        <v>0</v>
      </c>
      <c r="BF329" s="89">
        <v>0</v>
      </c>
      <c r="BG329" s="89">
        <v>0</v>
      </c>
      <c r="BH329" s="89">
        <v>0</v>
      </c>
      <c r="BI329" s="89">
        <v>0</v>
      </c>
      <c r="BJ329" s="89">
        <v>0</v>
      </c>
      <c r="BK329" s="89">
        <v>0</v>
      </c>
    </row>
    <row r="330" spans="1:63" ht="12.75" customHeight="1" x14ac:dyDescent="0.4">
      <c r="B330" s="96" t="s">
        <v>59</v>
      </c>
      <c r="C330" s="89" t="s">
        <v>32</v>
      </c>
      <c r="D330" s="89" t="s">
        <v>32</v>
      </c>
      <c r="E330" s="89" t="s">
        <v>32</v>
      </c>
      <c r="F330" s="89" t="s">
        <v>32</v>
      </c>
      <c r="G330" s="96">
        <v>3374</v>
      </c>
      <c r="H330" s="96">
        <v>3469</v>
      </c>
      <c r="I330" s="96">
        <v>3537</v>
      </c>
      <c r="J330" s="96">
        <v>3643</v>
      </c>
      <c r="K330" s="96">
        <v>4018</v>
      </c>
      <c r="L330" s="96">
        <v>4064</v>
      </c>
      <c r="M330" s="96">
        <v>5330</v>
      </c>
      <c r="N330" s="96">
        <v>5632</v>
      </c>
      <c r="O330" s="96">
        <v>5808</v>
      </c>
      <c r="P330" s="96">
        <v>5899</v>
      </c>
      <c r="Q330" s="96">
        <v>6119</v>
      </c>
      <c r="R330" s="96">
        <v>5400</v>
      </c>
      <c r="S330" s="96">
        <v>5188</v>
      </c>
      <c r="T330" s="96">
        <v>5078</v>
      </c>
      <c r="U330" s="96">
        <v>4752</v>
      </c>
      <c r="V330" s="96">
        <v>4160</v>
      </c>
      <c r="W330" s="96">
        <v>4153</v>
      </c>
      <c r="X330" s="96">
        <v>4108</v>
      </c>
      <c r="Y330" s="96">
        <v>4100</v>
      </c>
      <c r="Z330" s="96">
        <v>3956</v>
      </c>
      <c r="AA330" s="96">
        <v>3849</v>
      </c>
      <c r="AB330" s="96">
        <v>3748</v>
      </c>
      <c r="AC330" s="96">
        <v>3694</v>
      </c>
      <c r="AD330" s="96">
        <v>3587</v>
      </c>
      <c r="AE330" s="96">
        <v>3214</v>
      </c>
      <c r="AF330" s="96">
        <v>3090</v>
      </c>
      <c r="AG330" s="96">
        <v>3055</v>
      </c>
      <c r="AH330" s="96">
        <v>2968</v>
      </c>
      <c r="AI330" s="96">
        <v>2835</v>
      </c>
      <c r="AJ330" s="96">
        <v>4611</v>
      </c>
      <c r="AK330" s="96">
        <v>4449</v>
      </c>
      <c r="AL330" s="96">
        <v>2713</v>
      </c>
      <c r="AM330" s="96">
        <v>2660</v>
      </c>
      <c r="AN330" s="96">
        <v>2687</v>
      </c>
      <c r="AO330" s="96">
        <v>2621</v>
      </c>
      <c r="AP330" s="96">
        <v>2531</v>
      </c>
      <c r="AQ330" s="122">
        <v>2475</v>
      </c>
      <c r="AR330" s="96">
        <v>2391</v>
      </c>
      <c r="AS330" s="96">
        <v>2303.7675225268586</v>
      </c>
      <c r="AT330" s="96">
        <v>2211.0383296814016</v>
      </c>
      <c r="AU330" s="96">
        <v>2131.4272708291937</v>
      </c>
      <c r="AV330" s="96">
        <v>2046.8694387238825</v>
      </c>
      <c r="AW330" s="96">
        <v>1973.7083072623664</v>
      </c>
      <c r="AX330" s="96">
        <v>1899.3378327081077</v>
      </c>
      <c r="AY330" s="96">
        <v>1837.2559039988478</v>
      </c>
      <c r="AZ330" s="96">
        <v>1771.4867218376628</v>
      </c>
      <c r="BA330" s="96">
        <v>1714.8791667761059</v>
      </c>
      <c r="BB330" s="96">
        <v>1658.1610012226881</v>
      </c>
      <c r="BC330" s="96">
        <v>1611.0415790919851</v>
      </c>
      <c r="BD330" s="96">
        <v>1561.8833837487007</v>
      </c>
      <c r="BE330" s="96">
        <v>1520.0843181097705</v>
      </c>
      <c r="BF330" s="96">
        <v>1476.6979650114456</v>
      </c>
      <c r="BG330" s="96">
        <v>1440.2974941149585</v>
      </c>
      <c r="BH330" s="96">
        <v>1401.5948375733165</v>
      </c>
      <c r="BI330" s="96">
        <v>1368.3038674358215</v>
      </c>
      <c r="BJ330" s="96">
        <v>1333.980249234967</v>
      </c>
      <c r="BK330" s="96">
        <v>1305.3586379402441</v>
      </c>
    </row>
    <row r="331" spans="1:63" ht="12.75" customHeight="1" x14ac:dyDescent="0.4">
      <c r="A331" s="94"/>
      <c r="B331" s="96" t="s">
        <v>12</v>
      </c>
    </row>
    <row r="332" spans="1:63" ht="12.75" customHeight="1" x14ac:dyDescent="0.4">
      <c r="A332" s="94"/>
    </row>
    <row r="333" spans="1:63" ht="12.75" customHeight="1" x14ac:dyDescent="0.4">
      <c r="A333" s="94"/>
    </row>
    <row r="334" spans="1:63" ht="12.75" customHeight="1" x14ac:dyDescent="0.4">
      <c r="A334" s="94"/>
    </row>
    <row r="335" spans="1:63" ht="12.75" customHeight="1" x14ac:dyDescent="0.4">
      <c r="A335" s="94"/>
    </row>
    <row r="336" spans="1:63" ht="12.75" customHeight="1" x14ac:dyDescent="0.4">
      <c r="A336" s="94"/>
    </row>
    <row r="337" spans="1:63" ht="12.75" customHeight="1" x14ac:dyDescent="0.4">
      <c r="A337" s="94"/>
    </row>
    <row r="338" spans="1:63" ht="12.75" customHeight="1" x14ac:dyDescent="0.4">
      <c r="A338" s="94"/>
    </row>
    <row r="339" spans="1:63" ht="12.75" customHeight="1" x14ac:dyDescent="0.4">
      <c r="A339" s="94"/>
    </row>
    <row r="340" spans="1:63" ht="12.75" customHeight="1" x14ac:dyDescent="0.4">
      <c r="A340" s="94"/>
    </row>
    <row r="341" spans="1:63" ht="12.75" customHeight="1" x14ac:dyDescent="0.4">
      <c r="A341" s="104" t="s">
        <v>67</v>
      </c>
    </row>
    <row r="342" spans="1:63" ht="12.75" customHeight="1" x14ac:dyDescent="0.4">
      <c r="B342" s="96" t="s">
        <v>55</v>
      </c>
      <c r="H342" s="89">
        <v>0</v>
      </c>
      <c r="I342" s="89">
        <v>0</v>
      </c>
      <c r="J342" s="89">
        <v>0</v>
      </c>
      <c r="K342" s="89">
        <v>0</v>
      </c>
      <c r="L342" s="89">
        <v>3065</v>
      </c>
      <c r="M342" s="89">
        <v>3036</v>
      </c>
      <c r="N342" s="89">
        <v>2992</v>
      </c>
      <c r="O342" s="89">
        <v>2928</v>
      </c>
      <c r="P342" s="89">
        <v>2891</v>
      </c>
      <c r="Q342" s="89">
        <v>2855</v>
      </c>
      <c r="R342" s="89">
        <v>3008</v>
      </c>
      <c r="S342" s="89">
        <v>3072</v>
      </c>
      <c r="T342" s="89">
        <v>2801</v>
      </c>
      <c r="U342" s="89">
        <v>2564</v>
      </c>
      <c r="V342" s="89">
        <v>2210</v>
      </c>
      <c r="W342" s="89">
        <v>2290</v>
      </c>
      <c r="X342" s="89">
        <v>2187</v>
      </c>
      <c r="Y342" s="89">
        <v>2146</v>
      </c>
      <c r="Z342" s="89">
        <v>2041</v>
      </c>
      <c r="AA342" s="89">
        <v>1983</v>
      </c>
      <c r="AB342" s="89">
        <v>1926</v>
      </c>
      <c r="AC342" s="89">
        <v>1830</v>
      </c>
      <c r="AD342" s="89">
        <v>1710</v>
      </c>
      <c r="AE342" s="89">
        <v>1663</v>
      </c>
      <c r="AF342" s="89">
        <v>1586</v>
      </c>
      <c r="AG342" s="89">
        <v>1598</v>
      </c>
      <c r="AH342" s="89">
        <v>1567</v>
      </c>
      <c r="AI342" s="89">
        <v>1517</v>
      </c>
      <c r="AJ342" s="89">
        <v>1441</v>
      </c>
      <c r="AK342" s="89">
        <v>1402</v>
      </c>
      <c r="AL342" s="89">
        <v>1387</v>
      </c>
      <c r="AM342" s="89">
        <v>1366</v>
      </c>
      <c r="AN342" s="89">
        <v>1359</v>
      </c>
      <c r="AO342" s="89">
        <v>1351</v>
      </c>
      <c r="AP342" s="89">
        <v>1309</v>
      </c>
      <c r="AQ342" s="93">
        <v>1312</v>
      </c>
      <c r="AR342" s="89">
        <v>1310</v>
      </c>
      <c r="AS342" s="89">
        <v>1271.2010775149286</v>
      </c>
      <c r="AT342" s="89">
        <v>1233.0181021572696</v>
      </c>
      <c r="AU342" s="89">
        <v>1191.6986279513178</v>
      </c>
      <c r="AV342" s="89">
        <v>1146.8470315140105</v>
      </c>
      <c r="AW342" s="89">
        <v>1102.3110415739663</v>
      </c>
      <c r="AX342" s="89">
        <v>1055.588700606969</v>
      </c>
      <c r="AY342" s="89">
        <v>1010.9572426566463</v>
      </c>
      <c r="AZ342" s="89">
        <v>967.30451774393737</v>
      </c>
      <c r="BA342" s="89">
        <v>926.6206135751346</v>
      </c>
      <c r="BB342" s="89">
        <v>885.41358556625403</v>
      </c>
      <c r="BC342" s="89">
        <v>844.76828391459128</v>
      </c>
      <c r="BD342" s="89">
        <v>803.36952917540998</v>
      </c>
      <c r="BE342" s="89">
        <v>764.38705523704868</v>
      </c>
      <c r="BF342" s="89">
        <v>725.76882902185901</v>
      </c>
      <c r="BG342" s="89">
        <v>689.36993687997176</v>
      </c>
      <c r="BH342" s="89">
        <v>652.98280704223964</v>
      </c>
      <c r="BI342" s="89">
        <v>618.62599669590497</v>
      </c>
      <c r="BJ342" s="89">
        <v>584.69651636151377</v>
      </c>
      <c r="BK342" s="89">
        <v>553.16777663052028</v>
      </c>
    </row>
    <row r="343" spans="1:63" ht="12.75" customHeight="1" x14ac:dyDescent="0.4">
      <c r="B343" s="96" t="s">
        <v>48</v>
      </c>
      <c r="H343" s="89">
        <v>0</v>
      </c>
      <c r="I343" s="89">
        <v>0</v>
      </c>
      <c r="J343" s="89">
        <v>0</v>
      </c>
      <c r="K343" s="89">
        <v>0</v>
      </c>
      <c r="L343" s="89">
        <v>2284</v>
      </c>
      <c r="M343" s="89">
        <v>2247</v>
      </c>
      <c r="N343" s="89">
        <v>2194</v>
      </c>
      <c r="O343" s="89">
        <v>2132</v>
      </c>
      <c r="P343" s="89">
        <v>2147</v>
      </c>
      <c r="Q343" s="89">
        <v>2107</v>
      </c>
      <c r="R343" s="89">
        <v>2238</v>
      </c>
      <c r="S343" s="89">
        <v>2292</v>
      </c>
      <c r="T343" s="89">
        <v>2083</v>
      </c>
      <c r="U343" s="89">
        <v>1910</v>
      </c>
      <c r="V343" s="89">
        <v>1567</v>
      </c>
      <c r="W343" s="89">
        <v>1582</v>
      </c>
      <c r="X343" s="89">
        <v>1522</v>
      </c>
      <c r="Y343" s="89">
        <v>1478</v>
      </c>
      <c r="Z343" s="89">
        <v>1375</v>
      </c>
      <c r="AA343" s="89">
        <v>1323</v>
      </c>
      <c r="AB343" s="89">
        <v>1267</v>
      </c>
      <c r="AC343" s="89">
        <v>1207</v>
      </c>
      <c r="AD343" s="89">
        <v>1134</v>
      </c>
      <c r="AE343" s="89">
        <v>1065</v>
      </c>
      <c r="AF343" s="89">
        <v>1030</v>
      </c>
      <c r="AG343" s="89">
        <v>1005</v>
      </c>
      <c r="AH343" s="89">
        <v>967</v>
      </c>
      <c r="AI343" s="89">
        <v>952</v>
      </c>
      <c r="AJ343" s="89">
        <v>909</v>
      </c>
      <c r="AK343" s="89">
        <v>881</v>
      </c>
      <c r="AL343" s="89">
        <v>853</v>
      </c>
      <c r="AM343" s="89">
        <v>826</v>
      </c>
      <c r="AN343" s="89">
        <v>802</v>
      </c>
      <c r="AO343" s="89">
        <v>798</v>
      </c>
      <c r="AP343" s="89">
        <v>764</v>
      </c>
      <c r="AQ343" s="93">
        <v>776</v>
      </c>
      <c r="AR343" s="89">
        <v>771</v>
      </c>
      <c r="AS343" s="89">
        <v>757.13946315124917</v>
      </c>
      <c r="AT343" s="89">
        <v>739.47784846849856</v>
      </c>
      <c r="AU343" s="89">
        <v>714.66396233574505</v>
      </c>
      <c r="AV343" s="89">
        <v>685.98716614480861</v>
      </c>
      <c r="AW343" s="89">
        <v>658.47235130768706</v>
      </c>
      <c r="AX343" s="89">
        <v>629.893126229784</v>
      </c>
      <c r="AY343" s="89">
        <v>602.86542170116627</v>
      </c>
      <c r="AZ343" s="89">
        <v>577.52840699976957</v>
      </c>
      <c r="BA343" s="89">
        <v>555.02668619089968</v>
      </c>
      <c r="BB343" s="89">
        <v>532.40801445615818</v>
      </c>
      <c r="BC343" s="89">
        <v>510.85310143399784</v>
      </c>
      <c r="BD343" s="89">
        <v>490.24276158549588</v>
      </c>
      <c r="BE343" s="89">
        <v>471.52017339083892</v>
      </c>
      <c r="BF343" s="89">
        <v>452.83654090388427</v>
      </c>
      <c r="BG343" s="89">
        <v>435.70935563086641</v>
      </c>
      <c r="BH343" s="89">
        <v>418.59251439236522</v>
      </c>
      <c r="BI343" s="89">
        <v>402.66155520256308</v>
      </c>
      <c r="BJ343" s="89">
        <v>387.46578872302996</v>
      </c>
      <c r="BK343" s="89">
        <v>373.77092948394994</v>
      </c>
    </row>
    <row r="344" spans="1:63" ht="12.75" customHeight="1" x14ac:dyDescent="0.4">
      <c r="B344" s="96" t="s">
        <v>49</v>
      </c>
      <c r="H344" s="89">
        <v>0</v>
      </c>
      <c r="I344" s="89">
        <v>0</v>
      </c>
      <c r="J344" s="89">
        <v>0</v>
      </c>
      <c r="K344" s="89">
        <v>0</v>
      </c>
      <c r="L344" s="89">
        <v>2171</v>
      </c>
      <c r="M344" s="89">
        <v>2180</v>
      </c>
      <c r="N344" s="89">
        <v>2123</v>
      </c>
      <c r="O344" s="89">
        <v>2092</v>
      </c>
      <c r="P344" s="89">
        <v>2094</v>
      </c>
      <c r="Q344" s="89">
        <v>2150</v>
      </c>
      <c r="R344" s="89">
        <v>2237</v>
      </c>
      <c r="S344" s="89">
        <v>2320</v>
      </c>
      <c r="T344" s="89">
        <v>2209</v>
      </c>
      <c r="U344" s="89">
        <v>2137</v>
      </c>
      <c r="V344" s="89">
        <v>1941</v>
      </c>
      <c r="W344" s="89">
        <v>2037</v>
      </c>
      <c r="X344" s="89">
        <v>2005</v>
      </c>
      <c r="Y344" s="89">
        <v>1986</v>
      </c>
      <c r="Z344" s="89">
        <v>1957</v>
      </c>
      <c r="AA344" s="89">
        <v>1931</v>
      </c>
      <c r="AB344" s="89">
        <v>1923</v>
      </c>
      <c r="AC344" s="89">
        <v>1921</v>
      </c>
      <c r="AD344" s="89">
        <v>1963</v>
      </c>
      <c r="AE344" s="89">
        <v>1941</v>
      </c>
      <c r="AF344" s="89">
        <v>1904</v>
      </c>
      <c r="AG344" s="89">
        <v>2007</v>
      </c>
      <c r="AH344" s="89">
        <v>2007</v>
      </c>
      <c r="AI344" s="89">
        <v>2062</v>
      </c>
      <c r="AJ344" s="89">
        <v>2023</v>
      </c>
      <c r="AK344" s="89">
        <v>2052</v>
      </c>
      <c r="AL344" s="89">
        <v>2083</v>
      </c>
      <c r="AM344" s="89">
        <v>2099</v>
      </c>
      <c r="AN344" s="89">
        <v>2182</v>
      </c>
      <c r="AO344" s="89">
        <v>2246</v>
      </c>
      <c r="AP344" s="89">
        <v>2231</v>
      </c>
      <c r="AQ344" s="93">
        <v>2262</v>
      </c>
      <c r="AR344" s="89">
        <v>2295</v>
      </c>
      <c r="AS344" s="89">
        <v>2211.2692345473879</v>
      </c>
      <c r="AT344" s="89">
        <v>2127.4184037626706</v>
      </c>
      <c r="AU344" s="89">
        <v>2048.0757300176283</v>
      </c>
      <c r="AV344" s="89">
        <v>1968.2326932293895</v>
      </c>
      <c r="AW344" s="89">
        <v>1892.708593380042</v>
      </c>
      <c r="AX344" s="89">
        <v>1816.4940041686307</v>
      </c>
      <c r="AY344" s="89">
        <v>1742.1594518657621</v>
      </c>
      <c r="AZ344" s="89">
        <v>1667.7998952253154</v>
      </c>
      <c r="BA344" s="89">
        <v>1598.0902256568338</v>
      </c>
      <c r="BB344" s="89">
        <v>1526.9747483863116</v>
      </c>
      <c r="BC344" s="89">
        <v>1457.9658900327886</v>
      </c>
      <c r="BD344" s="89">
        <v>1389.0729639952942</v>
      </c>
      <c r="BE344" s="89">
        <v>1324.3110248575324</v>
      </c>
      <c r="BF344" s="89">
        <v>1260.0302594351458</v>
      </c>
      <c r="BG344" s="89">
        <v>1199.9020697717326</v>
      </c>
      <c r="BH344" s="89">
        <v>1139.659348152969</v>
      </c>
      <c r="BI344" s="89">
        <v>1082.8622744635979</v>
      </c>
      <c r="BJ344" s="89">
        <v>1026.3620243971759</v>
      </c>
      <c r="BK344" s="89">
        <v>972.32172486873242</v>
      </c>
    </row>
    <row r="345" spans="1:63" ht="12.75" customHeight="1" x14ac:dyDescent="0.4">
      <c r="B345" s="96" t="s">
        <v>50</v>
      </c>
      <c r="H345" s="89">
        <v>0</v>
      </c>
      <c r="I345" s="89">
        <v>0</v>
      </c>
      <c r="J345" s="89">
        <v>0</v>
      </c>
      <c r="K345" s="89">
        <v>0</v>
      </c>
      <c r="L345" s="89">
        <v>780</v>
      </c>
      <c r="M345" s="89">
        <v>781</v>
      </c>
      <c r="N345" s="89">
        <v>748</v>
      </c>
      <c r="O345" s="89">
        <v>728</v>
      </c>
      <c r="P345" s="89">
        <v>724</v>
      </c>
      <c r="Q345" s="89">
        <v>726</v>
      </c>
      <c r="R345" s="89">
        <v>746</v>
      </c>
      <c r="S345" s="89">
        <v>760</v>
      </c>
      <c r="T345" s="89">
        <v>687</v>
      </c>
      <c r="U345" s="89">
        <v>609</v>
      </c>
      <c r="V345" s="89">
        <v>455</v>
      </c>
      <c r="W345" s="89">
        <v>467</v>
      </c>
      <c r="X345" s="89">
        <v>462</v>
      </c>
      <c r="Y345" s="89">
        <v>440</v>
      </c>
      <c r="Z345" s="89">
        <v>435</v>
      </c>
      <c r="AA345" s="89">
        <v>425</v>
      </c>
      <c r="AB345" s="89">
        <v>426</v>
      </c>
      <c r="AC345" s="89">
        <v>401</v>
      </c>
      <c r="AD345" s="89">
        <v>382</v>
      </c>
      <c r="AE345" s="89">
        <v>372</v>
      </c>
      <c r="AF345" s="89">
        <v>354</v>
      </c>
      <c r="AG345" s="89">
        <v>355</v>
      </c>
      <c r="AH345" s="89">
        <v>355</v>
      </c>
      <c r="AI345" s="89">
        <v>346</v>
      </c>
      <c r="AJ345" s="89">
        <v>330</v>
      </c>
      <c r="AK345" s="89">
        <v>326</v>
      </c>
      <c r="AL345" s="89">
        <v>320</v>
      </c>
      <c r="AM345" s="89">
        <v>322</v>
      </c>
      <c r="AN345" s="89">
        <v>328</v>
      </c>
      <c r="AO345" s="89">
        <v>330</v>
      </c>
      <c r="AP345" s="89">
        <v>320</v>
      </c>
      <c r="AQ345" s="93">
        <v>326</v>
      </c>
      <c r="AR345" s="89">
        <v>329</v>
      </c>
      <c r="AS345" s="89">
        <v>324.83815415633262</v>
      </c>
      <c r="AT345" s="89">
        <v>318.86769296315526</v>
      </c>
      <c r="AU345" s="89">
        <v>310.65312619816541</v>
      </c>
      <c r="AV345" s="89">
        <v>301.65275246622144</v>
      </c>
      <c r="AW345" s="89">
        <v>292.17188346700385</v>
      </c>
      <c r="AX345" s="89">
        <v>279.97996287756297</v>
      </c>
      <c r="AY345" s="89">
        <v>266.99970153547901</v>
      </c>
      <c r="AZ345" s="89">
        <v>254.49760324190501</v>
      </c>
      <c r="BA345" s="89">
        <v>242.5929903340917</v>
      </c>
      <c r="BB345" s="89">
        <v>230.35481578850678</v>
      </c>
      <c r="BC345" s="89">
        <v>218.17132531025854</v>
      </c>
      <c r="BD345" s="89">
        <v>206.36986253277789</v>
      </c>
      <c r="BE345" s="89">
        <v>195.72633978797549</v>
      </c>
      <c r="BF345" s="89">
        <v>185.74731349764755</v>
      </c>
      <c r="BG345" s="89">
        <v>176.57302271871464</v>
      </c>
      <c r="BH345" s="89">
        <v>167.30193653550907</v>
      </c>
      <c r="BI345" s="89">
        <v>158.21682292412487</v>
      </c>
      <c r="BJ345" s="89">
        <v>149.1338000731474</v>
      </c>
      <c r="BK345" s="89">
        <v>140.59607148686501</v>
      </c>
    </row>
    <row r="346" spans="1:63" ht="12.75" customHeight="1" x14ac:dyDescent="0.4">
      <c r="B346" s="96" t="s">
        <v>51</v>
      </c>
      <c r="H346" s="89">
        <v>0</v>
      </c>
      <c r="I346" s="89">
        <v>0</v>
      </c>
      <c r="J346" s="89">
        <v>0</v>
      </c>
      <c r="K346" s="89">
        <v>0</v>
      </c>
      <c r="L346" s="89">
        <v>799</v>
      </c>
      <c r="M346" s="89">
        <v>803</v>
      </c>
      <c r="N346" s="89">
        <v>803</v>
      </c>
      <c r="O346" s="89">
        <v>800</v>
      </c>
      <c r="P346" s="89">
        <v>793</v>
      </c>
      <c r="Q346" s="89">
        <v>785</v>
      </c>
      <c r="R346" s="89">
        <v>811</v>
      </c>
      <c r="S346" s="89">
        <v>847</v>
      </c>
      <c r="T346" s="89">
        <v>773</v>
      </c>
      <c r="U346" s="89">
        <v>729</v>
      </c>
      <c r="V346" s="89">
        <v>594</v>
      </c>
      <c r="W346" s="89">
        <v>609</v>
      </c>
      <c r="X346" s="89">
        <v>594</v>
      </c>
      <c r="Y346" s="89">
        <v>613</v>
      </c>
      <c r="Z346" s="89">
        <v>599</v>
      </c>
      <c r="AA346" s="89">
        <v>589</v>
      </c>
      <c r="AB346" s="89">
        <v>578</v>
      </c>
      <c r="AC346" s="89">
        <v>552</v>
      </c>
      <c r="AD346" s="89">
        <v>543</v>
      </c>
      <c r="AE346" s="89">
        <v>536</v>
      </c>
      <c r="AF346" s="89">
        <v>526</v>
      </c>
      <c r="AG346" s="89">
        <v>521</v>
      </c>
      <c r="AH346" s="89">
        <v>504</v>
      </c>
      <c r="AI346" s="89">
        <v>510</v>
      </c>
      <c r="AJ346" s="89">
        <v>496</v>
      </c>
      <c r="AK346" s="89">
        <v>487</v>
      </c>
      <c r="AL346" s="89">
        <v>486</v>
      </c>
      <c r="AM346" s="89">
        <v>477</v>
      </c>
      <c r="AN346" s="89">
        <v>471</v>
      </c>
      <c r="AO346" s="89">
        <v>485</v>
      </c>
      <c r="AP346" s="89">
        <v>480</v>
      </c>
      <c r="AQ346" s="93">
        <v>488</v>
      </c>
      <c r="AR346" s="89">
        <v>484</v>
      </c>
      <c r="AS346" s="89">
        <v>468.8609073659531</v>
      </c>
      <c r="AT346" s="89">
        <v>454.81365170152395</v>
      </c>
      <c r="AU346" s="89">
        <v>439.9472100481691</v>
      </c>
      <c r="AV346" s="89">
        <v>424.67603557665268</v>
      </c>
      <c r="AW346" s="89">
        <v>410.22553976312736</v>
      </c>
      <c r="AX346" s="89">
        <v>395.60196956986857</v>
      </c>
      <c r="AY346" s="89">
        <v>381.66261523283788</v>
      </c>
      <c r="AZ346" s="89">
        <v>367.6074315491133</v>
      </c>
      <c r="BA346" s="89">
        <v>354.11960499052481</v>
      </c>
      <c r="BB346" s="89">
        <v>339.39035853007618</v>
      </c>
      <c r="BC346" s="89">
        <v>324.84264194872776</v>
      </c>
      <c r="BD346" s="89">
        <v>310.67662550908341</v>
      </c>
      <c r="BE346" s="89">
        <v>297.55261897227609</v>
      </c>
      <c r="BF346" s="89">
        <v>284.94066749742717</v>
      </c>
      <c r="BG346" s="89">
        <v>273.29293979420459</v>
      </c>
      <c r="BH346" s="89">
        <v>260.18146996558835</v>
      </c>
      <c r="BI346" s="89">
        <v>246.76862101569273</v>
      </c>
      <c r="BJ346" s="89">
        <v>234.26902983682862</v>
      </c>
      <c r="BK346" s="89">
        <v>223.39260613646769</v>
      </c>
    </row>
    <row r="347" spans="1:63" ht="12.75" customHeight="1" x14ac:dyDescent="0.4">
      <c r="B347" s="96" t="s">
        <v>52</v>
      </c>
      <c r="H347" s="89">
        <v>0</v>
      </c>
      <c r="I347" s="89">
        <v>0</v>
      </c>
      <c r="J347" s="89">
        <v>0</v>
      </c>
      <c r="K347" s="89">
        <v>0</v>
      </c>
      <c r="L347" s="89">
        <v>231</v>
      </c>
      <c r="M347" s="89">
        <v>237</v>
      </c>
      <c r="N347" s="89">
        <v>237</v>
      </c>
      <c r="O347" s="89">
        <v>225</v>
      </c>
      <c r="P347" s="89">
        <v>213</v>
      </c>
      <c r="Q347" s="89">
        <v>219</v>
      </c>
      <c r="R347" s="89">
        <v>227</v>
      </c>
      <c r="S347" s="89">
        <v>228</v>
      </c>
      <c r="T347" s="89">
        <v>210</v>
      </c>
      <c r="U347" s="89">
        <v>193</v>
      </c>
      <c r="V347" s="89">
        <v>156</v>
      </c>
      <c r="W347" s="89">
        <v>166</v>
      </c>
      <c r="X347" s="89">
        <v>168</v>
      </c>
      <c r="Y347" s="89">
        <v>174</v>
      </c>
      <c r="Z347" s="89">
        <v>175</v>
      </c>
      <c r="AA347" s="89">
        <v>176</v>
      </c>
      <c r="AB347" s="89">
        <v>171</v>
      </c>
      <c r="AC347" s="89">
        <v>174</v>
      </c>
      <c r="AD347" s="89">
        <v>178</v>
      </c>
      <c r="AE347" s="89">
        <v>168</v>
      </c>
      <c r="AF347" s="89">
        <v>158</v>
      </c>
      <c r="AG347" s="89">
        <v>166</v>
      </c>
      <c r="AH347" s="89">
        <v>167</v>
      </c>
      <c r="AI347" s="89">
        <v>167</v>
      </c>
      <c r="AJ347" s="89">
        <v>166</v>
      </c>
      <c r="AK347" s="89">
        <v>164</v>
      </c>
      <c r="AL347" s="89">
        <v>167</v>
      </c>
      <c r="AM347" s="89">
        <v>166</v>
      </c>
      <c r="AN347" s="89">
        <v>169</v>
      </c>
      <c r="AO347" s="89">
        <v>179</v>
      </c>
      <c r="AP347" s="89">
        <v>174</v>
      </c>
      <c r="AQ347" s="93">
        <v>168</v>
      </c>
      <c r="AR347" s="89">
        <v>171</v>
      </c>
      <c r="AS347" s="89">
        <v>167.77211726309721</v>
      </c>
      <c r="AT347" s="89">
        <v>163.75845503613289</v>
      </c>
      <c r="AU347" s="89">
        <v>159.78414588318273</v>
      </c>
      <c r="AV347" s="89">
        <v>154.56176400978973</v>
      </c>
      <c r="AW347" s="89">
        <v>148.63575652030653</v>
      </c>
      <c r="AX347" s="89">
        <v>143.19367737613695</v>
      </c>
      <c r="AY347" s="89">
        <v>138.28652193399969</v>
      </c>
      <c r="AZ347" s="89">
        <v>132.93281256835601</v>
      </c>
      <c r="BA347" s="89">
        <v>127.58914500771073</v>
      </c>
      <c r="BB347" s="89">
        <v>122.59378783159025</v>
      </c>
      <c r="BC347" s="89">
        <v>118.17004196894996</v>
      </c>
      <c r="BD347" s="89">
        <v>113.45678286288684</v>
      </c>
      <c r="BE347" s="89">
        <v>108.67936645543722</v>
      </c>
      <c r="BF347" s="89">
        <v>104.00770158962858</v>
      </c>
      <c r="BG347" s="89">
        <v>99.711006979484253</v>
      </c>
      <c r="BH347" s="89">
        <v>95.293288677596294</v>
      </c>
      <c r="BI347" s="89">
        <v>91.037972157746552</v>
      </c>
      <c r="BJ347" s="89">
        <v>86.89994559775208</v>
      </c>
      <c r="BK347" s="89">
        <v>83.155872473797643</v>
      </c>
    </row>
    <row r="348" spans="1:63" ht="12.75" customHeight="1" x14ac:dyDescent="0.4">
      <c r="B348" s="96" t="s">
        <v>53</v>
      </c>
      <c r="H348" s="89">
        <v>0</v>
      </c>
      <c r="I348" s="89">
        <v>0</v>
      </c>
      <c r="J348" s="89">
        <v>0</v>
      </c>
      <c r="K348" s="89">
        <v>0</v>
      </c>
      <c r="L348" s="89">
        <v>19</v>
      </c>
      <c r="M348" s="89">
        <v>16</v>
      </c>
      <c r="N348" s="89">
        <v>16</v>
      </c>
      <c r="O348" s="89">
        <v>18</v>
      </c>
      <c r="P348" s="89">
        <v>18</v>
      </c>
      <c r="Q348" s="89">
        <v>19</v>
      </c>
      <c r="R348" s="89">
        <v>18</v>
      </c>
      <c r="S348" s="89">
        <v>19</v>
      </c>
      <c r="T348" s="89">
        <v>18</v>
      </c>
      <c r="U348" s="89">
        <v>20</v>
      </c>
      <c r="V348" s="89">
        <v>12</v>
      </c>
      <c r="W348" s="89">
        <v>12</v>
      </c>
      <c r="X348" s="89">
        <v>12</v>
      </c>
      <c r="Y348" s="89">
        <v>13</v>
      </c>
      <c r="Z348" s="89">
        <v>13</v>
      </c>
      <c r="AA348" s="89">
        <v>17</v>
      </c>
      <c r="AB348" s="89">
        <v>17</v>
      </c>
      <c r="AC348" s="89">
        <v>18</v>
      </c>
      <c r="AD348" s="89">
        <v>18</v>
      </c>
      <c r="AE348" s="89">
        <v>16</v>
      </c>
      <c r="AF348" s="89">
        <v>17</v>
      </c>
      <c r="AG348" s="89">
        <v>21</v>
      </c>
      <c r="AH348" s="89">
        <v>25</v>
      </c>
      <c r="AI348" s="89">
        <v>26</v>
      </c>
      <c r="AJ348" s="89">
        <v>24</v>
      </c>
      <c r="AK348" s="89">
        <v>23</v>
      </c>
      <c r="AL348" s="89">
        <v>21</v>
      </c>
      <c r="AM348" s="89">
        <v>24</v>
      </c>
      <c r="AN348" s="89">
        <v>25</v>
      </c>
      <c r="AO348" s="89">
        <v>21</v>
      </c>
      <c r="AP348" s="89">
        <v>20</v>
      </c>
      <c r="AQ348" s="93">
        <v>22</v>
      </c>
      <c r="AR348" s="89">
        <v>26</v>
      </c>
      <c r="AS348" s="89">
        <v>25.208537190942767</v>
      </c>
      <c r="AT348" s="89">
        <v>24.166275723858526</v>
      </c>
      <c r="AU348" s="89">
        <v>23.044938565215958</v>
      </c>
      <c r="AV348" s="89">
        <v>21.923131464922083</v>
      </c>
      <c r="AW348" s="89">
        <v>20.870258663058632</v>
      </c>
      <c r="AX348" s="89">
        <v>20.067873489135419</v>
      </c>
      <c r="AY348" s="89">
        <v>19.461480839288797</v>
      </c>
      <c r="AZ348" s="89">
        <v>18.84351892097143</v>
      </c>
      <c r="BA348" s="89">
        <v>18.267638782489488</v>
      </c>
      <c r="BB348" s="89">
        <v>17.426616074337847</v>
      </c>
      <c r="BC348" s="89">
        <v>16.492854619119775</v>
      </c>
      <c r="BD348" s="89">
        <v>15.749892202516437</v>
      </c>
      <c r="BE348" s="89">
        <v>15.153534148866576</v>
      </c>
      <c r="BF348" s="89">
        <v>14.572893593535516</v>
      </c>
      <c r="BG348" s="89">
        <v>14.037640747155992</v>
      </c>
      <c r="BH348" s="89">
        <v>13.51619544918897</v>
      </c>
      <c r="BI348" s="89">
        <v>13.0482580343695</v>
      </c>
      <c r="BJ348" s="89">
        <v>12.528645513969099</v>
      </c>
      <c r="BK348" s="89">
        <v>12.00516982123942</v>
      </c>
    </row>
    <row r="349" spans="1:63" ht="12.75" customHeight="1" x14ac:dyDescent="0.4">
      <c r="B349" s="96" t="s">
        <v>54</v>
      </c>
      <c r="H349" s="89">
        <v>0</v>
      </c>
      <c r="I349" s="89">
        <v>0</v>
      </c>
      <c r="J349" s="89">
        <v>0</v>
      </c>
      <c r="K349" s="89">
        <v>0</v>
      </c>
      <c r="L349" s="89">
        <v>144</v>
      </c>
      <c r="M349" s="89">
        <v>144</v>
      </c>
      <c r="N349" s="89">
        <v>146</v>
      </c>
      <c r="O349" s="89">
        <v>138</v>
      </c>
      <c r="P349" s="89">
        <v>139</v>
      </c>
      <c r="Q349" s="89">
        <v>132</v>
      </c>
      <c r="R349" s="89">
        <v>141</v>
      </c>
      <c r="S349" s="89">
        <v>143</v>
      </c>
      <c r="T349" s="89">
        <v>132</v>
      </c>
      <c r="U349" s="89">
        <v>115</v>
      </c>
      <c r="V349" s="89">
        <v>103</v>
      </c>
      <c r="W349" s="89">
        <v>113</v>
      </c>
      <c r="X349" s="89">
        <v>112</v>
      </c>
      <c r="Y349" s="89">
        <v>117</v>
      </c>
      <c r="Z349" s="89">
        <v>113</v>
      </c>
      <c r="AA349" s="89">
        <v>116</v>
      </c>
      <c r="AB349" s="89">
        <v>120</v>
      </c>
      <c r="AC349" s="89">
        <v>121</v>
      </c>
      <c r="AD349" s="89">
        <v>120</v>
      </c>
      <c r="AE349" s="89">
        <v>115</v>
      </c>
      <c r="AF349" s="89">
        <v>120</v>
      </c>
      <c r="AG349" s="89">
        <v>135</v>
      </c>
      <c r="AH349" s="89">
        <v>133</v>
      </c>
      <c r="AI349" s="89">
        <v>127</v>
      </c>
      <c r="AJ349" s="89">
        <v>117</v>
      </c>
      <c r="AK349" s="89">
        <v>119</v>
      </c>
      <c r="AL349" s="89">
        <v>122</v>
      </c>
      <c r="AM349" s="89">
        <v>117</v>
      </c>
      <c r="AN349" s="89">
        <v>116</v>
      </c>
      <c r="AO349" s="89">
        <v>123</v>
      </c>
      <c r="AP349" s="89">
        <v>121</v>
      </c>
      <c r="AQ349" s="93">
        <v>119</v>
      </c>
      <c r="AR349" s="89">
        <v>124</v>
      </c>
      <c r="AS349" s="89">
        <v>117.46398703747887</v>
      </c>
      <c r="AT349" s="89">
        <v>112.1046267020802</v>
      </c>
      <c r="AU349" s="89">
        <v>107.3484555109862</v>
      </c>
      <c r="AV349" s="89">
        <v>102.60292106101906</v>
      </c>
      <c r="AW349" s="89">
        <v>98.218925366658922</v>
      </c>
      <c r="AX349" s="89">
        <v>93.871495823526089</v>
      </c>
      <c r="AY349" s="89">
        <v>89.827264247007932</v>
      </c>
      <c r="AZ349" s="89">
        <v>85.472008707638949</v>
      </c>
      <c r="BA349" s="89">
        <v>81.181468223645609</v>
      </c>
      <c r="BB349" s="89">
        <v>77.201296787914018</v>
      </c>
      <c r="BC349" s="89">
        <v>73.687627922274146</v>
      </c>
      <c r="BD349" s="89">
        <v>69.843445917940528</v>
      </c>
      <c r="BE349" s="89">
        <v>65.998764695922063</v>
      </c>
      <c r="BF349" s="89">
        <v>62.238887891197805</v>
      </c>
      <c r="BG349" s="89">
        <v>58.801090673775718</v>
      </c>
      <c r="BH349" s="89">
        <v>55.00138026686534</v>
      </c>
      <c r="BI349" s="89">
        <v>51.202521532738807</v>
      </c>
      <c r="BJ349" s="89">
        <v>47.622851473265897</v>
      </c>
      <c r="BK349" s="89">
        <v>44.425622049919717</v>
      </c>
    </row>
    <row r="350" spans="1:63" ht="12.75" customHeight="1" x14ac:dyDescent="0.4">
      <c r="B350" s="96" t="s">
        <v>58</v>
      </c>
      <c r="H350" s="89">
        <v>0</v>
      </c>
      <c r="I350" s="89">
        <v>0</v>
      </c>
      <c r="J350" s="89">
        <v>0</v>
      </c>
      <c r="K350" s="89">
        <v>0</v>
      </c>
      <c r="L350" s="89">
        <v>0</v>
      </c>
      <c r="M350" s="89">
        <v>0</v>
      </c>
      <c r="N350" s="89">
        <v>0</v>
      </c>
      <c r="O350" s="89">
        <v>0</v>
      </c>
      <c r="P350" s="89">
        <v>0</v>
      </c>
      <c r="Q350" s="89">
        <v>0</v>
      </c>
      <c r="R350" s="89">
        <v>0</v>
      </c>
      <c r="S350" s="89">
        <v>10</v>
      </c>
      <c r="T350" s="89">
        <v>11</v>
      </c>
      <c r="U350" s="89">
        <v>8</v>
      </c>
      <c r="V350" s="89">
        <v>5</v>
      </c>
      <c r="W350" s="89">
        <v>6</v>
      </c>
      <c r="X350" s="89">
        <v>6</v>
      </c>
      <c r="Y350" s="89">
        <v>7</v>
      </c>
      <c r="Z350" s="89">
        <v>7</v>
      </c>
      <c r="AA350" s="89">
        <v>7</v>
      </c>
      <c r="AB350" s="89">
        <v>6</v>
      </c>
      <c r="AC350" s="89">
        <v>4</v>
      </c>
      <c r="AD350" s="89">
        <v>3</v>
      </c>
      <c r="AE350" s="89">
        <v>3</v>
      </c>
      <c r="AF350" s="89">
        <v>3</v>
      </c>
      <c r="AG350" s="89">
        <v>3</v>
      </c>
      <c r="AH350" s="89">
        <v>2</v>
      </c>
      <c r="AI350" s="89">
        <v>4</v>
      </c>
      <c r="AJ350" s="89">
        <v>4</v>
      </c>
      <c r="AK350" s="89">
        <v>6</v>
      </c>
      <c r="AL350" s="89">
        <v>6</v>
      </c>
      <c r="AM350" s="89">
        <v>7</v>
      </c>
      <c r="AN350" s="89">
        <v>6</v>
      </c>
      <c r="AO350" s="89">
        <v>7</v>
      </c>
      <c r="AP350" s="89">
        <v>6</v>
      </c>
      <c r="AQ350" s="93">
        <v>3</v>
      </c>
      <c r="AR350" s="89">
        <v>5</v>
      </c>
      <c r="AS350" s="89">
        <v>5.5874959668563804</v>
      </c>
      <c r="AT350" s="89">
        <v>5.8949969692012347</v>
      </c>
      <c r="AU350" s="89">
        <v>6.0877479894872506</v>
      </c>
      <c r="AV350" s="89">
        <v>6.2584860327849672</v>
      </c>
      <c r="AW350" s="89">
        <v>6.4285425313741857</v>
      </c>
      <c r="AX350" s="89">
        <v>6.5299084496153519</v>
      </c>
      <c r="AY350" s="89">
        <v>6.5980269280076023</v>
      </c>
      <c r="AZ350" s="89">
        <v>6.5958460070416924</v>
      </c>
      <c r="BA350" s="89">
        <v>6.5602833851947278</v>
      </c>
      <c r="BB350" s="89">
        <v>6.5098096913315437</v>
      </c>
      <c r="BC350" s="89">
        <v>6.4564655128505981</v>
      </c>
      <c r="BD350" s="89">
        <v>6.3546699334741357</v>
      </c>
      <c r="BE350" s="89">
        <v>6.2407133785753484</v>
      </c>
      <c r="BF350" s="89">
        <v>6.1238923141859667</v>
      </c>
      <c r="BG350" s="89">
        <v>6.0178111625316832</v>
      </c>
      <c r="BH350" s="89">
        <v>5.8946386753691691</v>
      </c>
      <c r="BI350" s="89">
        <v>5.7724537027348646</v>
      </c>
      <c r="BJ350" s="89">
        <v>5.615641479474478</v>
      </c>
      <c r="BK350" s="89">
        <v>5.455947073583423</v>
      </c>
    </row>
    <row r="351" spans="1:63" ht="12.75" customHeight="1" x14ac:dyDescent="0.4">
      <c r="B351" s="96" t="s">
        <v>59</v>
      </c>
      <c r="H351" s="96">
        <v>0</v>
      </c>
      <c r="I351" s="96">
        <v>0</v>
      </c>
      <c r="J351" s="96">
        <v>0</v>
      </c>
      <c r="K351" s="96">
        <v>0</v>
      </c>
      <c r="L351" s="96">
        <v>9493</v>
      </c>
      <c r="M351" s="96">
        <v>9444</v>
      </c>
      <c r="N351" s="96">
        <v>9259</v>
      </c>
      <c r="O351" s="96">
        <v>9061</v>
      </c>
      <c r="P351" s="96">
        <v>9019</v>
      </c>
      <c r="Q351" s="96">
        <v>8993</v>
      </c>
      <c r="R351" s="96">
        <v>9426</v>
      </c>
      <c r="S351" s="96">
        <v>9691</v>
      </c>
      <c r="T351" s="96">
        <v>8924</v>
      </c>
      <c r="U351" s="96">
        <v>8285</v>
      </c>
      <c r="V351" s="96">
        <v>7043</v>
      </c>
      <c r="W351" s="96">
        <v>7282</v>
      </c>
      <c r="X351" s="96">
        <v>7068</v>
      </c>
      <c r="Y351" s="96">
        <v>6974</v>
      </c>
      <c r="Z351" s="96">
        <v>6715</v>
      </c>
      <c r="AA351" s="96">
        <v>6567</v>
      </c>
      <c r="AB351" s="96">
        <v>6434</v>
      </c>
      <c r="AC351" s="96">
        <v>6228</v>
      </c>
      <c r="AD351" s="96">
        <v>6051</v>
      </c>
      <c r="AE351" s="96">
        <v>5879</v>
      </c>
      <c r="AF351" s="96">
        <v>5698</v>
      </c>
      <c r="AG351" s="96">
        <v>5811</v>
      </c>
      <c r="AH351" s="96">
        <v>5727</v>
      </c>
      <c r="AI351" s="96">
        <v>5711</v>
      </c>
      <c r="AJ351" s="96">
        <v>5510</v>
      </c>
      <c r="AK351" s="96">
        <v>5460</v>
      </c>
      <c r="AL351" s="96">
        <v>5445</v>
      </c>
      <c r="AM351" s="96">
        <v>5404</v>
      </c>
      <c r="AN351" s="96">
        <v>5458</v>
      </c>
      <c r="AO351" s="96">
        <v>5540</v>
      </c>
      <c r="AP351" s="96">
        <v>5425</v>
      </c>
      <c r="AQ351" s="122">
        <v>5476</v>
      </c>
      <c r="AR351" s="96">
        <v>5515</v>
      </c>
      <c r="AS351" s="96">
        <v>5349.3409741942323</v>
      </c>
      <c r="AT351" s="96">
        <v>5179.5200534843916</v>
      </c>
      <c r="AU351" s="96">
        <v>5001.303944499904</v>
      </c>
      <c r="AV351" s="96">
        <v>4812.7419814996038</v>
      </c>
      <c r="AW351" s="96">
        <v>4630.0428925732267</v>
      </c>
      <c r="AX351" s="96">
        <v>4441.2207185912275</v>
      </c>
      <c r="AY351" s="96">
        <v>4258.817726940194</v>
      </c>
      <c r="AZ351" s="96">
        <v>4078.5820409640401</v>
      </c>
      <c r="BA351" s="96">
        <v>3910.04865614653</v>
      </c>
      <c r="BB351" s="96">
        <v>3738.273033112484</v>
      </c>
      <c r="BC351" s="96">
        <v>3571.408232663553</v>
      </c>
      <c r="BD351" s="96">
        <v>3405.1365337148773</v>
      </c>
      <c r="BE351" s="96">
        <v>3249.5695909244728</v>
      </c>
      <c r="BF351" s="96">
        <v>3096.2669857445117</v>
      </c>
      <c r="BG351" s="96">
        <v>2953.4148743584333</v>
      </c>
      <c r="BH351" s="96">
        <v>2808.423579157688</v>
      </c>
      <c r="BI351" s="96">
        <v>2670.1964757294722</v>
      </c>
      <c r="BJ351" s="96">
        <v>2534.5942434561534</v>
      </c>
      <c r="BK351" s="96">
        <v>2408.2917200250768</v>
      </c>
    </row>
    <row r="352" spans="1:63" ht="12.75" customHeight="1" x14ac:dyDescent="0.4">
      <c r="B352" s="96" t="s">
        <v>12</v>
      </c>
    </row>
    <row r="362" spans="1:256" ht="12.75" customHeight="1" x14ac:dyDescent="0.4">
      <c r="A362" s="104" t="s">
        <v>86</v>
      </c>
    </row>
    <row r="363" spans="1:256" ht="12.75" customHeight="1" x14ac:dyDescent="0.4">
      <c r="B363" s="96" t="s">
        <v>55</v>
      </c>
      <c r="C363" s="104"/>
      <c r="D363" s="96"/>
      <c r="E363" s="104"/>
      <c r="F363" s="96"/>
      <c r="G363" s="104"/>
      <c r="H363" s="96"/>
      <c r="I363" s="104"/>
      <c r="J363" s="96"/>
      <c r="K363" s="104"/>
      <c r="L363" s="96"/>
      <c r="M363" s="104"/>
      <c r="N363" s="96"/>
      <c r="O363" s="104"/>
      <c r="P363" s="96"/>
      <c r="Q363" s="104"/>
      <c r="R363" s="96"/>
      <c r="S363" s="104"/>
      <c r="T363" s="96"/>
      <c r="U363" s="104"/>
      <c r="V363" s="96"/>
      <c r="W363" s="104"/>
      <c r="X363" s="96"/>
      <c r="Y363" s="104"/>
      <c r="Z363" s="96"/>
      <c r="AA363" s="104"/>
      <c r="AB363" s="96"/>
      <c r="AC363" s="104"/>
      <c r="AD363" s="96"/>
      <c r="AE363" s="94">
        <v>45</v>
      </c>
      <c r="AF363" s="94">
        <v>50</v>
      </c>
      <c r="AG363" s="94">
        <v>47</v>
      </c>
      <c r="AH363" s="94">
        <v>50</v>
      </c>
      <c r="AI363" s="94">
        <v>52</v>
      </c>
      <c r="AJ363" s="94">
        <v>50</v>
      </c>
      <c r="AK363" s="94">
        <v>55</v>
      </c>
      <c r="AL363" s="94">
        <v>55</v>
      </c>
      <c r="AM363" s="94">
        <v>61</v>
      </c>
      <c r="AN363" s="94">
        <v>70</v>
      </c>
      <c r="AO363" s="94">
        <v>74</v>
      </c>
      <c r="AP363" s="94">
        <v>80</v>
      </c>
      <c r="AQ363" s="349">
        <v>74</v>
      </c>
      <c r="AR363" s="94">
        <v>89</v>
      </c>
      <c r="AS363" s="94">
        <v>97.31950115324176</v>
      </c>
      <c r="AT363" s="94">
        <v>104.14659998051472</v>
      </c>
      <c r="AU363" s="94">
        <v>110.4776167992016</v>
      </c>
      <c r="AV363" s="94">
        <v>117.17670846517061</v>
      </c>
      <c r="AW363" s="94">
        <v>124.04184179086444</v>
      </c>
      <c r="AX363" s="94">
        <v>129.82189097407962</v>
      </c>
      <c r="AY363" s="94">
        <v>135.36839326458227</v>
      </c>
      <c r="AZ363" s="94">
        <v>140.86425931266319</v>
      </c>
      <c r="BA363" s="94">
        <v>146.02435414572909</v>
      </c>
      <c r="BB363" s="94">
        <v>150.18228414527672</v>
      </c>
      <c r="BC363" s="94">
        <v>154.12895366905997</v>
      </c>
      <c r="BD363" s="94">
        <v>158.73850276611299</v>
      </c>
      <c r="BE363" s="94">
        <v>163.14799825621733</v>
      </c>
      <c r="BF363" s="94">
        <v>167.16259318312197</v>
      </c>
      <c r="BG363" s="94">
        <v>171.0030566468206</v>
      </c>
      <c r="BH363" s="94">
        <v>172.99439902006674</v>
      </c>
      <c r="BI363" s="94">
        <v>174.5371995434196</v>
      </c>
      <c r="BJ363" s="94">
        <v>177.13701899946258</v>
      </c>
      <c r="BK363" s="316">
        <v>179.57984939898822</v>
      </c>
      <c r="BL363" s="96"/>
      <c r="BM363" s="104"/>
      <c r="BN363" s="96"/>
      <c r="BO363" s="104"/>
      <c r="BP363" s="96"/>
      <c r="BQ363" s="104"/>
      <c r="BR363" s="96"/>
      <c r="BS363" s="104"/>
      <c r="BT363" s="96"/>
      <c r="BU363" s="104"/>
      <c r="BV363" s="96"/>
      <c r="BW363" s="104"/>
      <c r="BX363" s="96"/>
      <c r="BY363" s="104"/>
      <c r="BZ363" s="96"/>
      <c r="CA363" s="104"/>
      <c r="CB363" s="96"/>
      <c r="CC363" s="104"/>
      <c r="CD363" s="96"/>
      <c r="CE363" s="104"/>
      <c r="CF363" s="96"/>
      <c r="CG363" s="104"/>
      <c r="CH363" s="96"/>
      <c r="CI363" s="104"/>
      <c r="CJ363" s="96"/>
      <c r="CK363" s="104"/>
      <c r="CL363" s="96"/>
      <c r="CM363" s="104"/>
      <c r="CN363" s="96"/>
      <c r="CO363" s="104"/>
      <c r="CP363" s="96"/>
      <c r="CQ363" s="104"/>
      <c r="CR363" s="96"/>
      <c r="CS363" s="104"/>
      <c r="CT363" s="96"/>
      <c r="CU363" s="104"/>
      <c r="CV363" s="96"/>
      <c r="CW363" s="104"/>
      <c r="CX363" s="96"/>
      <c r="CY363" s="104"/>
      <c r="CZ363" s="96"/>
      <c r="DA363" s="104"/>
      <c r="DB363" s="96"/>
      <c r="DC363" s="104"/>
      <c r="DD363" s="96"/>
      <c r="DE363" s="104"/>
      <c r="DF363" s="96"/>
      <c r="DG363" s="104"/>
      <c r="DH363" s="96"/>
      <c r="DI363" s="104"/>
      <c r="DJ363" s="96"/>
      <c r="DK363" s="104"/>
      <c r="DL363" s="96"/>
      <c r="DM363" s="104"/>
      <c r="DN363" s="96"/>
      <c r="DO363" s="104"/>
      <c r="DP363" s="96"/>
      <c r="DQ363" s="104"/>
      <c r="DR363" s="96"/>
      <c r="DS363" s="104"/>
      <c r="DT363" s="96"/>
      <c r="DU363" s="104"/>
      <c r="DV363" s="96"/>
      <c r="DW363" s="104"/>
      <c r="DX363" s="96"/>
      <c r="DY363" s="104"/>
      <c r="DZ363" s="96"/>
      <c r="EA363" s="104"/>
      <c r="EB363" s="96"/>
      <c r="EC363" s="104"/>
      <c r="ED363" s="96"/>
      <c r="EE363" s="104"/>
      <c r="EF363" s="96"/>
      <c r="EG363" s="104"/>
      <c r="EH363" s="96"/>
      <c r="EI363" s="104"/>
      <c r="EJ363" s="96"/>
      <c r="EK363" s="104"/>
      <c r="EL363" s="96"/>
      <c r="EM363" s="104"/>
      <c r="EN363" s="96"/>
      <c r="EO363" s="104"/>
      <c r="EP363" s="96"/>
      <c r="EQ363" s="104"/>
      <c r="ER363" s="96"/>
      <c r="ES363" s="104"/>
      <c r="ET363" s="96"/>
      <c r="EU363" s="104"/>
      <c r="EV363" s="96"/>
      <c r="EW363" s="104"/>
      <c r="EX363" s="96"/>
      <c r="EY363" s="104"/>
      <c r="EZ363" s="96"/>
      <c r="FA363" s="104"/>
      <c r="FB363" s="96"/>
      <c r="FC363" s="104"/>
      <c r="FD363" s="96"/>
      <c r="FE363" s="104"/>
      <c r="FF363" s="96"/>
      <c r="FG363" s="104"/>
      <c r="FH363" s="96"/>
      <c r="FI363" s="104"/>
      <c r="FJ363" s="96"/>
      <c r="FK363" s="104"/>
      <c r="FL363" s="96"/>
      <c r="FM363" s="104"/>
      <c r="FN363" s="96"/>
      <c r="FO363" s="104"/>
      <c r="FP363" s="96"/>
      <c r="FQ363" s="104"/>
      <c r="FR363" s="96"/>
      <c r="FS363" s="104"/>
      <c r="FT363" s="96"/>
      <c r="FU363" s="104"/>
      <c r="FV363" s="96"/>
      <c r="FW363" s="104"/>
      <c r="FX363" s="96"/>
      <c r="FY363" s="104"/>
      <c r="FZ363" s="96"/>
      <c r="GA363" s="104"/>
      <c r="GB363" s="96"/>
      <c r="GC363" s="104"/>
      <c r="GD363" s="96"/>
      <c r="GE363" s="104"/>
      <c r="GF363" s="96"/>
      <c r="GG363" s="104"/>
      <c r="GH363" s="96"/>
      <c r="GI363" s="104"/>
      <c r="GJ363" s="96"/>
      <c r="GK363" s="104"/>
      <c r="GL363" s="96"/>
      <c r="GM363" s="104"/>
      <c r="GN363" s="96"/>
      <c r="GO363" s="104"/>
      <c r="GP363" s="96"/>
      <c r="GQ363" s="104"/>
      <c r="GR363" s="96"/>
      <c r="GS363" s="104"/>
      <c r="GT363" s="96"/>
      <c r="GU363" s="104"/>
      <c r="GV363" s="96"/>
      <c r="GW363" s="104"/>
      <c r="GX363" s="96"/>
      <c r="GY363" s="104"/>
      <c r="GZ363" s="96"/>
      <c r="HA363" s="104"/>
      <c r="HB363" s="96"/>
      <c r="HC363" s="104"/>
      <c r="HD363" s="96"/>
      <c r="HE363" s="104"/>
      <c r="HF363" s="96"/>
      <c r="HG363" s="104"/>
      <c r="HH363" s="96"/>
      <c r="HI363" s="104"/>
      <c r="HJ363" s="96"/>
      <c r="HK363" s="104"/>
      <c r="HL363" s="96"/>
      <c r="HM363" s="104"/>
      <c r="HN363" s="96"/>
      <c r="HO363" s="104"/>
      <c r="HP363" s="96"/>
      <c r="HQ363" s="104"/>
      <c r="HR363" s="96"/>
      <c r="HS363" s="104"/>
      <c r="HT363" s="96"/>
      <c r="HU363" s="104"/>
      <c r="HV363" s="96"/>
      <c r="HW363" s="104"/>
      <c r="HX363" s="96"/>
      <c r="HY363" s="104"/>
      <c r="HZ363" s="96"/>
      <c r="IA363" s="104"/>
      <c r="IB363" s="96"/>
      <c r="IC363" s="104"/>
      <c r="ID363" s="96"/>
      <c r="IE363" s="104"/>
      <c r="IF363" s="96"/>
      <c r="IG363" s="104"/>
      <c r="IH363" s="96"/>
      <c r="II363" s="104"/>
      <c r="IJ363" s="96"/>
      <c r="IK363" s="104"/>
      <c r="IL363" s="96"/>
      <c r="IM363" s="104"/>
      <c r="IN363" s="96"/>
      <c r="IO363" s="104"/>
      <c r="IP363" s="96"/>
      <c r="IQ363" s="104"/>
      <c r="IR363" s="96"/>
      <c r="IS363" s="104"/>
      <c r="IT363" s="96"/>
      <c r="IU363" s="104"/>
      <c r="IV363" s="96"/>
    </row>
    <row r="364" spans="1:256" ht="12.75" customHeight="1" x14ac:dyDescent="0.4">
      <c r="B364" s="96" t="s">
        <v>48</v>
      </c>
      <c r="C364" s="104"/>
      <c r="D364" s="96"/>
      <c r="E364" s="104"/>
      <c r="F364" s="96"/>
      <c r="G364" s="104"/>
      <c r="H364" s="96"/>
      <c r="I364" s="104"/>
      <c r="J364" s="96"/>
      <c r="K364" s="104"/>
      <c r="L364" s="96"/>
      <c r="M364" s="104"/>
      <c r="N364" s="96"/>
      <c r="O364" s="104"/>
      <c r="P364" s="96"/>
      <c r="Q364" s="104"/>
      <c r="R364" s="96"/>
      <c r="S364" s="104"/>
      <c r="T364" s="96"/>
      <c r="U364" s="104"/>
      <c r="V364" s="96"/>
      <c r="W364" s="104"/>
      <c r="X364" s="96"/>
      <c r="Y364" s="104"/>
      <c r="Z364" s="96"/>
      <c r="AA364" s="104"/>
      <c r="AB364" s="96"/>
      <c r="AC364" s="104"/>
      <c r="AD364" s="96"/>
      <c r="AE364" s="94">
        <v>20</v>
      </c>
      <c r="AF364" s="94">
        <v>20</v>
      </c>
      <c r="AG364" s="94">
        <v>20</v>
      </c>
      <c r="AH364" s="94">
        <v>16</v>
      </c>
      <c r="AI364" s="94">
        <v>19</v>
      </c>
      <c r="AJ364" s="94">
        <v>21</v>
      </c>
      <c r="AK364" s="94">
        <v>21</v>
      </c>
      <c r="AL364" s="94">
        <v>23</v>
      </c>
      <c r="AM364" s="94">
        <v>24</v>
      </c>
      <c r="AN364" s="94">
        <v>29</v>
      </c>
      <c r="AO364" s="94">
        <v>31</v>
      </c>
      <c r="AP364" s="94">
        <v>36</v>
      </c>
      <c r="AQ364" s="349">
        <v>42</v>
      </c>
      <c r="AR364" s="94">
        <v>43</v>
      </c>
      <c r="AS364" s="94">
        <v>43.281714617173272</v>
      </c>
      <c r="AT364" s="94">
        <v>43.05362507327758</v>
      </c>
      <c r="AU364" s="94">
        <v>42.835341642981454</v>
      </c>
      <c r="AV364" s="94">
        <v>42.628670207816917</v>
      </c>
      <c r="AW364" s="94">
        <v>42.414321593880359</v>
      </c>
      <c r="AX364" s="94">
        <v>42.18342417895046</v>
      </c>
      <c r="AY364" s="94">
        <v>41.941016211955557</v>
      </c>
      <c r="AZ364" s="94">
        <v>41.988670422995391</v>
      </c>
      <c r="BA364" s="94">
        <v>41.829386920871357</v>
      </c>
      <c r="BB364" s="94">
        <v>41.704461266862154</v>
      </c>
      <c r="BC364" s="94">
        <v>41.57269184751415</v>
      </c>
      <c r="BD364" s="94">
        <v>40.987876196060377</v>
      </c>
      <c r="BE364" s="94">
        <v>40.459562728336017</v>
      </c>
      <c r="BF364" s="94">
        <v>39.953214180475229</v>
      </c>
      <c r="BG364" s="94">
        <v>39.46615240084023</v>
      </c>
      <c r="BH364" s="94">
        <v>39.117413275719585</v>
      </c>
      <c r="BI364" s="94">
        <v>38.774316375889065</v>
      </c>
      <c r="BJ364" s="94">
        <v>38.25571547041303</v>
      </c>
      <c r="BK364" s="316">
        <v>37.628674449615197</v>
      </c>
      <c r="BL364" s="96"/>
      <c r="BM364" s="104"/>
      <c r="BN364" s="96"/>
      <c r="BO364" s="104"/>
      <c r="BP364" s="96"/>
      <c r="BQ364" s="104"/>
      <c r="BR364" s="96"/>
      <c r="BS364" s="104"/>
      <c r="BT364" s="96"/>
      <c r="BU364" s="104"/>
      <c r="BV364" s="96"/>
      <c r="BW364" s="104"/>
      <c r="BX364" s="96"/>
      <c r="BY364" s="104"/>
      <c r="BZ364" s="96"/>
      <c r="CA364" s="104"/>
      <c r="CB364" s="96"/>
      <c r="CC364" s="104"/>
      <c r="CD364" s="96"/>
      <c r="CE364" s="104"/>
      <c r="CF364" s="96"/>
      <c r="CG364" s="104"/>
      <c r="CH364" s="96"/>
      <c r="CI364" s="104"/>
      <c r="CJ364" s="96"/>
      <c r="CK364" s="104"/>
      <c r="CL364" s="96"/>
      <c r="CM364" s="104"/>
      <c r="CN364" s="96"/>
      <c r="CO364" s="104"/>
      <c r="CP364" s="96"/>
      <c r="CQ364" s="104"/>
      <c r="CR364" s="96"/>
      <c r="CS364" s="104"/>
      <c r="CT364" s="96"/>
      <c r="CU364" s="104"/>
      <c r="CV364" s="96"/>
      <c r="CW364" s="104"/>
      <c r="CX364" s="96"/>
      <c r="CY364" s="104"/>
      <c r="CZ364" s="96"/>
      <c r="DA364" s="104"/>
      <c r="DB364" s="96"/>
      <c r="DC364" s="104"/>
      <c r="DD364" s="96"/>
      <c r="DE364" s="104"/>
      <c r="DF364" s="96"/>
      <c r="DG364" s="104"/>
      <c r="DH364" s="96"/>
      <c r="DI364" s="104"/>
      <c r="DJ364" s="96"/>
      <c r="DK364" s="104"/>
      <c r="DL364" s="96"/>
      <c r="DM364" s="104"/>
      <c r="DN364" s="96"/>
      <c r="DO364" s="104"/>
      <c r="DP364" s="96"/>
      <c r="DQ364" s="104"/>
      <c r="DR364" s="96"/>
      <c r="DS364" s="104"/>
      <c r="DT364" s="96"/>
      <c r="DU364" s="104"/>
      <c r="DV364" s="96"/>
      <c r="DW364" s="104"/>
      <c r="DX364" s="96"/>
      <c r="DY364" s="104"/>
      <c r="DZ364" s="96"/>
      <c r="EA364" s="104"/>
      <c r="EB364" s="96"/>
      <c r="EC364" s="104"/>
      <c r="ED364" s="96"/>
      <c r="EE364" s="104"/>
      <c r="EF364" s="96"/>
      <c r="EG364" s="104"/>
      <c r="EH364" s="96"/>
      <c r="EI364" s="104"/>
      <c r="EJ364" s="96"/>
      <c r="EK364" s="104"/>
      <c r="EL364" s="96"/>
      <c r="EM364" s="104"/>
      <c r="EN364" s="96"/>
      <c r="EO364" s="104"/>
      <c r="EP364" s="96"/>
      <c r="EQ364" s="104"/>
      <c r="ER364" s="96"/>
      <c r="ES364" s="104"/>
      <c r="ET364" s="96"/>
      <c r="EU364" s="104"/>
      <c r="EV364" s="96"/>
      <c r="EW364" s="104"/>
      <c r="EX364" s="96"/>
      <c r="EY364" s="104"/>
      <c r="EZ364" s="96"/>
      <c r="FA364" s="104"/>
      <c r="FB364" s="96"/>
      <c r="FC364" s="104"/>
      <c r="FD364" s="96"/>
      <c r="FE364" s="104"/>
      <c r="FF364" s="96"/>
      <c r="FG364" s="104"/>
      <c r="FH364" s="96"/>
      <c r="FI364" s="104"/>
      <c r="FJ364" s="96"/>
      <c r="FK364" s="104"/>
      <c r="FL364" s="96"/>
      <c r="FM364" s="104"/>
      <c r="FN364" s="96"/>
      <c r="FO364" s="104"/>
      <c r="FP364" s="96"/>
      <c r="FQ364" s="104"/>
      <c r="FR364" s="96"/>
      <c r="FS364" s="104"/>
      <c r="FT364" s="96"/>
      <c r="FU364" s="104"/>
      <c r="FV364" s="96"/>
      <c r="FW364" s="104"/>
      <c r="FX364" s="96"/>
      <c r="FY364" s="104"/>
      <c r="FZ364" s="96"/>
      <c r="GA364" s="104"/>
      <c r="GB364" s="96"/>
      <c r="GC364" s="104"/>
      <c r="GD364" s="96"/>
      <c r="GE364" s="104"/>
      <c r="GF364" s="96"/>
      <c r="GG364" s="104"/>
      <c r="GH364" s="96"/>
      <c r="GI364" s="104"/>
      <c r="GJ364" s="96"/>
      <c r="GK364" s="104"/>
      <c r="GL364" s="96"/>
      <c r="GM364" s="104"/>
      <c r="GN364" s="96"/>
      <c r="GO364" s="104"/>
      <c r="GP364" s="96"/>
      <c r="GQ364" s="104"/>
      <c r="GR364" s="96"/>
      <c r="GS364" s="104"/>
      <c r="GT364" s="96"/>
      <c r="GU364" s="104"/>
      <c r="GV364" s="96"/>
      <c r="GW364" s="104"/>
      <c r="GX364" s="96"/>
      <c r="GY364" s="104"/>
      <c r="GZ364" s="96"/>
      <c r="HA364" s="104"/>
      <c r="HB364" s="96"/>
      <c r="HC364" s="104"/>
      <c r="HD364" s="96"/>
      <c r="HE364" s="104"/>
      <c r="HF364" s="96"/>
      <c r="HG364" s="104"/>
      <c r="HH364" s="96"/>
      <c r="HI364" s="104"/>
      <c r="HJ364" s="96"/>
      <c r="HK364" s="104"/>
      <c r="HL364" s="96"/>
      <c r="HM364" s="104"/>
      <c r="HN364" s="96"/>
      <c r="HO364" s="104"/>
      <c r="HP364" s="96"/>
      <c r="HQ364" s="104"/>
      <c r="HR364" s="96"/>
      <c r="HS364" s="104"/>
      <c r="HT364" s="96"/>
      <c r="HU364" s="104"/>
      <c r="HV364" s="96"/>
      <c r="HW364" s="104"/>
      <c r="HX364" s="96"/>
      <c r="HY364" s="104"/>
      <c r="HZ364" s="96"/>
      <c r="IA364" s="104"/>
      <c r="IB364" s="96"/>
      <c r="IC364" s="104"/>
      <c r="ID364" s="96"/>
      <c r="IE364" s="104"/>
      <c r="IF364" s="96"/>
      <c r="IG364" s="104"/>
      <c r="IH364" s="96"/>
      <c r="II364" s="104"/>
      <c r="IJ364" s="96"/>
      <c r="IK364" s="104"/>
      <c r="IL364" s="96"/>
      <c r="IM364" s="104"/>
      <c r="IN364" s="96"/>
      <c r="IO364" s="104"/>
      <c r="IP364" s="96"/>
      <c r="IQ364" s="104"/>
      <c r="IR364" s="96"/>
      <c r="IS364" s="104"/>
      <c r="IT364" s="96"/>
      <c r="IU364" s="104"/>
      <c r="IV364" s="96"/>
    </row>
    <row r="365" spans="1:256" ht="12.75" customHeight="1" x14ac:dyDescent="0.4">
      <c r="B365" s="96" t="s">
        <v>49</v>
      </c>
      <c r="C365" s="104"/>
      <c r="D365" s="96"/>
      <c r="E365" s="104"/>
      <c r="F365" s="96"/>
      <c r="G365" s="104"/>
      <c r="H365" s="96"/>
      <c r="I365" s="104"/>
      <c r="J365" s="96"/>
      <c r="K365" s="104"/>
      <c r="L365" s="96"/>
      <c r="M365" s="104"/>
      <c r="N365" s="96"/>
      <c r="O365" s="104"/>
      <c r="P365" s="96"/>
      <c r="Q365" s="104"/>
      <c r="R365" s="96"/>
      <c r="S365" s="104"/>
      <c r="T365" s="96"/>
      <c r="U365" s="104"/>
      <c r="V365" s="96"/>
      <c r="W365" s="104"/>
      <c r="X365" s="96"/>
      <c r="Y365" s="104"/>
      <c r="Z365" s="96"/>
      <c r="AA365" s="104"/>
      <c r="AB365" s="96"/>
      <c r="AC365" s="104"/>
      <c r="AD365" s="96"/>
      <c r="AE365" s="94">
        <v>57</v>
      </c>
      <c r="AF365" s="94">
        <v>63</v>
      </c>
      <c r="AG365" s="94">
        <v>74</v>
      </c>
      <c r="AH365" s="94">
        <v>76</v>
      </c>
      <c r="AI365" s="94">
        <v>73</v>
      </c>
      <c r="AJ365" s="94">
        <v>86</v>
      </c>
      <c r="AK365" s="94">
        <v>92</v>
      </c>
      <c r="AL365" s="94">
        <v>96</v>
      </c>
      <c r="AM365" s="94">
        <v>99</v>
      </c>
      <c r="AN365" s="94">
        <v>107</v>
      </c>
      <c r="AO365" s="94">
        <v>105</v>
      </c>
      <c r="AP365" s="94">
        <v>127</v>
      </c>
      <c r="AQ365" s="349">
        <v>122</v>
      </c>
      <c r="AR365" s="94">
        <v>133</v>
      </c>
      <c r="AS365" s="94">
        <v>135.2398005619732</v>
      </c>
      <c r="AT365" s="94">
        <v>137.16314292498129</v>
      </c>
      <c r="AU365" s="94">
        <v>139.29335689395984</v>
      </c>
      <c r="AV365" s="94">
        <v>141.37522662505802</v>
      </c>
      <c r="AW365" s="94">
        <v>143.39916863005536</v>
      </c>
      <c r="AX365" s="94">
        <v>144.97119425109838</v>
      </c>
      <c r="AY365" s="94">
        <v>146.51992953625788</v>
      </c>
      <c r="AZ365" s="94">
        <v>146.9477161472623</v>
      </c>
      <c r="BA365" s="94">
        <v>147.27863613125859</v>
      </c>
      <c r="BB365" s="94">
        <v>148.53014286342119</v>
      </c>
      <c r="BC365" s="94">
        <v>149.70735660708877</v>
      </c>
      <c r="BD365" s="94">
        <v>150.39808043181245</v>
      </c>
      <c r="BE365" s="94">
        <v>150.82982674005748</v>
      </c>
      <c r="BF365" s="94">
        <v>149.72896770987052</v>
      </c>
      <c r="BG365" s="94">
        <v>148.53436581260161</v>
      </c>
      <c r="BH365" s="94">
        <v>148.85534980026793</v>
      </c>
      <c r="BI365" s="94">
        <v>149.28132997079007</v>
      </c>
      <c r="BJ365" s="94">
        <v>149.5409928922119</v>
      </c>
      <c r="BK365" s="316">
        <v>149.33100495873589</v>
      </c>
      <c r="BL365" s="96"/>
      <c r="BM365" s="104"/>
      <c r="BN365" s="96"/>
      <c r="BO365" s="104"/>
      <c r="BP365" s="96"/>
      <c r="BQ365" s="104"/>
      <c r="BR365" s="96"/>
      <c r="BS365" s="104"/>
      <c r="BT365" s="96"/>
      <c r="BU365" s="104"/>
      <c r="BV365" s="96"/>
      <c r="BW365" s="104"/>
      <c r="BX365" s="96"/>
      <c r="BY365" s="104"/>
      <c r="BZ365" s="96"/>
      <c r="CA365" s="104"/>
      <c r="CB365" s="96"/>
      <c r="CC365" s="104"/>
      <c r="CD365" s="96"/>
      <c r="CE365" s="104"/>
      <c r="CF365" s="96"/>
      <c r="CG365" s="104"/>
      <c r="CH365" s="96"/>
      <c r="CI365" s="104"/>
      <c r="CJ365" s="96"/>
      <c r="CK365" s="104"/>
      <c r="CL365" s="96"/>
      <c r="CM365" s="104"/>
      <c r="CN365" s="96"/>
      <c r="CO365" s="104"/>
      <c r="CP365" s="96"/>
      <c r="CQ365" s="104"/>
      <c r="CR365" s="96"/>
      <c r="CS365" s="104"/>
      <c r="CT365" s="96"/>
      <c r="CU365" s="104"/>
      <c r="CV365" s="96"/>
      <c r="CW365" s="104"/>
      <c r="CX365" s="96"/>
      <c r="CY365" s="104"/>
      <c r="CZ365" s="96"/>
      <c r="DA365" s="104"/>
      <c r="DB365" s="96"/>
      <c r="DC365" s="104"/>
      <c r="DD365" s="96"/>
      <c r="DE365" s="104"/>
      <c r="DF365" s="96"/>
      <c r="DG365" s="104"/>
      <c r="DH365" s="96"/>
      <c r="DI365" s="104"/>
      <c r="DJ365" s="96"/>
      <c r="DK365" s="104"/>
      <c r="DL365" s="96"/>
      <c r="DM365" s="104"/>
      <c r="DN365" s="96"/>
      <c r="DO365" s="104"/>
      <c r="DP365" s="96"/>
      <c r="DQ365" s="104"/>
      <c r="DR365" s="96"/>
      <c r="DS365" s="104"/>
      <c r="DT365" s="96"/>
      <c r="DU365" s="104"/>
      <c r="DV365" s="96"/>
      <c r="DW365" s="104"/>
      <c r="DX365" s="96"/>
      <c r="DY365" s="104"/>
      <c r="DZ365" s="96"/>
      <c r="EA365" s="104"/>
      <c r="EB365" s="96"/>
      <c r="EC365" s="104"/>
      <c r="ED365" s="96"/>
      <c r="EE365" s="104"/>
      <c r="EF365" s="96"/>
      <c r="EG365" s="104"/>
      <c r="EH365" s="96"/>
      <c r="EI365" s="104"/>
      <c r="EJ365" s="96"/>
      <c r="EK365" s="104"/>
      <c r="EL365" s="96"/>
      <c r="EM365" s="104"/>
      <c r="EN365" s="96"/>
      <c r="EO365" s="104"/>
      <c r="EP365" s="96"/>
      <c r="EQ365" s="104"/>
      <c r="ER365" s="96"/>
      <c r="ES365" s="104"/>
      <c r="ET365" s="96"/>
      <c r="EU365" s="104"/>
      <c r="EV365" s="96"/>
      <c r="EW365" s="104"/>
      <c r="EX365" s="96"/>
      <c r="EY365" s="104"/>
      <c r="EZ365" s="96"/>
      <c r="FA365" s="104"/>
      <c r="FB365" s="96"/>
      <c r="FC365" s="104"/>
      <c r="FD365" s="96"/>
      <c r="FE365" s="104"/>
      <c r="FF365" s="96"/>
      <c r="FG365" s="104"/>
      <c r="FH365" s="96"/>
      <c r="FI365" s="104"/>
      <c r="FJ365" s="96"/>
      <c r="FK365" s="104"/>
      <c r="FL365" s="96"/>
      <c r="FM365" s="104"/>
      <c r="FN365" s="96"/>
      <c r="FO365" s="104"/>
      <c r="FP365" s="96"/>
      <c r="FQ365" s="104"/>
      <c r="FR365" s="96"/>
      <c r="FS365" s="104"/>
      <c r="FT365" s="96"/>
      <c r="FU365" s="104"/>
      <c r="FV365" s="96"/>
      <c r="FW365" s="104"/>
      <c r="FX365" s="96"/>
      <c r="FY365" s="104"/>
      <c r="FZ365" s="96"/>
      <c r="GA365" s="104"/>
      <c r="GB365" s="96"/>
      <c r="GC365" s="104"/>
      <c r="GD365" s="96"/>
      <c r="GE365" s="104"/>
      <c r="GF365" s="96"/>
      <c r="GG365" s="104"/>
      <c r="GH365" s="96"/>
      <c r="GI365" s="104"/>
      <c r="GJ365" s="96"/>
      <c r="GK365" s="104"/>
      <c r="GL365" s="96"/>
      <c r="GM365" s="104"/>
      <c r="GN365" s="96"/>
      <c r="GO365" s="104"/>
      <c r="GP365" s="96"/>
      <c r="GQ365" s="104"/>
      <c r="GR365" s="96"/>
      <c r="GS365" s="104"/>
      <c r="GT365" s="96"/>
      <c r="GU365" s="104"/>
      <c r="GV365" s="96"/>
      <c r="GW365" s="104"/>
      <c r="GX365" s="96"/>
      <c r="GY365" s="104"/>
      <c r="GZ365" s="96"/>
      <c r="HA365" s="104"/>
      <c r="HB365" s="96"/>
      <c r="HC365" s="104"/>
      <c r="HD365" s="96"/>
      <c r="HE365" s="104"/>
      <c r="HF365" s="96"/>
      <c r="HG365" s="104"/>
      <c r="HH365" s="96"/>
      <c r="HI365" s="104"/>
      <c r="HJ365" s="96"/>
      <c r="HK365" s="104"/>
      <c r="HL365" s="96"/>
      <c r="HM365" s="104"/>
      <c r="HN365" s="96"/>
      <c r="HO365" s="104"/>
      <c r="HP365" s="96"/>
      <c r="HQ365" s="104"/>
      <c r="HR365" s="96"/>
      <c r="HS365" s="104"/>
      <c r="HT365" s="96"/>
      <c r="HU365" s="104"/>
      <c r="HV365" s="96"/>
      <c r="HW365" s="104"/>
      <c r="HX365" s="96"/>
      <c r="HY365" s="104"/>
      <c r="HZ365" s="96"/>
      <c r="IA365" s="104"/>
      <c r="IB365" s="96"/>
      <c r="IC365" s="104"/>
      <c r="ID365" s="96"/>
      <c r="IE365" s="104"/>
      <c r="IF365" s="96"/>
      <c r="IG365" s="104"/>
      <c r="IH365" s="96"/>
      <c r="II365" s="104"/>
      <c r="IJ365" s="96"/>
      <c r="IK365" s="104"/>
      <c r="IL365" s="96"/>
      <c r="IM365" s="104"/>
      <c r="IN365" s="96"/>
      <c r="IO365" s="104"/>
      <c r="IP365" s="96"/>
      <c r="IQ365" s="104"/>
      <c r="IR365" s="96"/>
      <c r="IS365" s="104"/>
      <c r="IT365" s="96"/>
      <c r="IU365" s="104"/>
      <c r="IV365" s="96"/>
    </row>
    <row r="366" spans="1:256" ht="12.75" customHeight="1" x14ac:dyDescent="0.4">
      <c r="B366" s="96" t="s">
        <v>50</v>
      </c>
      <c r="C366" s="104"/>
      <c r="D366" s="96"/>
      <c r="E366" s="104"/>
      <c r="F366" s="96"/>
      <c r="G366" s="104"/>
      <c r="H366" s="96"/>
      <c r="I366" s="104"/>
      <c r="J366" s="96"/>
      <c r="K366" s="104"/>
      <c r="L366" s="96"/>
      <c r="M366" s="104"/>
      <c r="N366" s="96"/>
      <c r="O366" s="104"/>
      <c r="P366" s="96"/>
      <c r="Q366" s="104"/>
      <c r="R366" s="96"/>
      <c r="S366" s="104"/>
      <c r="T366" s="96"/>
      <c r="U366" s="104"/>
      <c r="V366" s="96"/>
      <c r="W366" s="104"/>
      <c r="X366" s="96"/>
      <c r="Y366" s="104"/>
      <c r="Z366" s="96"/>
      <c r="AA366" s="104"/>
      <c r="AB366" s="96"/>
      <c r="AC366" s="104"/>
      <c r="AD366" s="96"/>
      <c r="AE366" s="94">
        <v>3</v>
      </c>
      <c r="AF366" s="94">
        <v>3</v>
      </c>
      <c r="AG366" s="94">
        <v>3</v>
      </c>
      <c r="AH366" s="94">
        <v>3</v>
      </c>
      <c r="AI366" s="94">
        <v>3</v>
      </c>
      <c r="AJ366" s="94">
        <v>9</v>
      </c>
      <c r="AK366" s="94">
        <v>10</v>
      </c>
      <c r="AL366" s="94">
        <v>12</v>
      </c>
      <c r="AM366" s="94">
        <v>16</v>
      </c>
      <c r="AN366" s="94">
        <v>19</v>
      </c>
      <c r="AO366" s="94">
        <v>21</v>
      </c>
      <c r="AP366" s="94">
        <v>26</v>
      </c>
      <c r="AQ366" s="349">
        <v>25</v>
      </c>
      <c r="AR366" s="94">
        <v>25</v>
      </c>
      <c r="AS366" s="94">
        <v>24.976406514052204</v>
      </c>
      <c r="AT366" s="94">
        <v>25.083306009761024</v>
      </c>
      <c r="AU366" s="94">
        <v>25.230551345762873</v>
      </c>
      <c r="AV366" s="94">
        <v>24.965700058296527</v>
      </c>
      <c r="AW366" s="94">
        <v>24.784585751161568</v>
      </c>
      <c r="AX366" s="94">
        <v>25.032236193021102</v>
      </c>
      <c r="AY366" s="94">
        <v>25.26594777387476</v>
      </c>
      <c r="AZ366" s="94">
        <v>25.067857569960516</v>
      </c>
      <c r="BA366" s="94">
        <v>24.909772377708769</v>
      </c>
      <c r="BB366" s="94">
        <v>25.261975090930946</v>
      </c>
      <c r="BC366" s="94">
        <v>25.601934592696541</v>
      </c>
      <c r="BD366" s="94">
        <v>25.843427013124856</v>
      </c>
      <c r="BE366" s="94">
        <v>26.00137387228455</v>
      </c>
      <c r="BF366" s="94">
        <v>26.1913453085001</v>
      </c>
      <c r="BG366" s="94">
        <v>26.391031548568709</v>
      </c>
      <c r="BH366" s="94">
        <v>26.54034601762574</v>
      </c>
      <c r="BI366" s="94">
        <v>26.696079557315041</v>
      </c>
      <c r="BJ366" s="94">
        <v>26.882008239572027</v>
      </c>
      <c r="BK366" s="316">
        <v>27.093273981588705</v>
      </c>
      <c r="BL366" s="96"/>
      <c r="BM366" s="104"/>
      <c r="BN366" s="96"/>
      <c r="BO366" s="104"/>
      <c r="BP366" s="96"/>
      <c r="BQ366" s="104"/>
      <c r="BR366" s="96"/>
      <c r="BS366" s="104"/>
      <c r="BT366" s="96"/>
      <c r="BU366" s="104"/>
      <c r="BV366" s="96"/>
      <c r="BW366" s="104"/>
      <c r="BX366" s="96"/>
      <c r="BY366" s="104"/>
      <c r="BZ366" s="96"/>
      <c r="CA366" s="104"/>
      <c r="CB366" s="96"/>
      <c r="CC366" s="104"/>
      <c r="CD366" s="96"/>
      <c r="CE366" s="104"/>
      <c r="CF366" s="96"/>
      <c r="CG366" s="104"/>
      <c r="CH366" s="96"/>
      <c r="CI366" s="104"/>
      <c r="CJ366" s="96"/>
      <c r="CK366" s="104"/>
      <c r="CL366" s="96"/>
      <c r="CM366" s="104"/>
      <c r="CN366" s="96"/>
      <c r="CO366" s="104"/>
      <c r="CP366" s="96"/>
      <c r="CQ366" s="104"/>
      <c r="CR366" s="96"/>
      <c r="CS366" s="104"/>
      <c r="CT366" s="96"/>
      <c r="CU366" s="104"/>
      <c r="CV366" s="96"/>
      <c r="CW366" s="104"/>
      <c r="CX366" s="96"/>
      <c r="CY366" s="104"/>
      <c r="CZ366" s="96"/>
      <c r="DA366" s="104"/>
      <c r="DB366" s="96"/>
      <c r="DC366" s="104"/>
      <c r="DD366" s="96"/>
      <c r="DE366" s="104"/>
      <c r="DF366" s="96"/>
      <c r="DG366" s="104"/>
      <c r="DH366" s="96"/>
      <c r="DI366" s="104"/>
      <c r="DJ366" s="96"/>
      <c r="DK366" s="104"/>
      <c r="DL366" s="96"/>
      <c r="DM366" s="104"/>
      <c r="DN366" s="96"/>
      <c r="DO366" s="104"/>
      <c r="DP366" s="96"/>
      <c r="DQ366" s="104"/>
      <c r="DR366" s="96"/>
      <c r="DS366" s="104"/>
      <c r="DT366" s="96"/>
      <c r="DU366" s="104"/>
      <c r="DV366" s="96"/>
      <c r="DW366" s="104"/>
      <c r="DX366" s="96"/>
      <c r="DY366" s="104"/>
      <c r="DZ366" s="96"/>
      <c r="EA366" s="104"/>
      <c r="EB366" s="96"/>
      <c r="EC366" s="104"/>
      <c r="ED366" s="96"/>
      <c r="EE366" s="104"/>
      <c r="EF366" s="96"/>
      <c r="EG366" s="104"/>
      <c r="EH366" s="96"/>
      <c r="EI366" s="104"/>
      <c r="EJ366" s="96"/>
      <c r="EK366" s="104"/>
      <c r="EL366" s="96"/>
      <c r="EM366" s="104"/>
      <c r="EN366" s="96"/>
      <c r="EO366" s="104"/>
      <c r="EP366" s="96"/>
      <c r="EQ366" s="104"/>
      <c r="ER366" s="96"/>
      <c r="ES366" s="104"/>
      <c r="ET366" s="96"/>
      <c r="EU366" s="104"/>
      <c r="EV366" s="96"/>
      <c r="EW366" s="104"/>
      <c r="EX366" s="96"/>
      <c r="EY366" s="104"/>
      <c r="EZ366" s="96"/>
      <c r="FA366" s="104"/>
      <c r="FB366" s="96"/>
      <c r="FC366" s="104"/>
      <c r="FD366" s="96"/>
      <c r="FE366" s="104"/>
      <c r="FF366" s="96"/>
      <c r="FG366" s="104"/>
      <c r="FH366" s="96"/>
      <c r="FI366" s="104"/>
      <c r="FJ366" s="96"/>
      <c r="FK366" s="104"/>
      <c r="FL366" s="96"/>
      <c r="FM366" s="104"/>
      <c r="FN366" s="96"/>
      <c r="FO366" s="104"/>
      <c r="FP366" s="96"/>
      <c r="FQ366" s="104"/>
      <c r="FR366" s="96"/>
      <c r="FS366" s="104"/>
      <c r="FT366" s="96"/>
      <c r="FU366" s="104"/>
      <c r="FV366" s="96"/>
      <c r="FW366" s="104"/>
      <c r="FX366" s="96"/>
      <c r="FY366" s="104"/>
      <c r="FZ366" s="96"/>
      <c r="GA366" s="104"/>
      <c r="GB366" s="96"/>
      <c r="GC366" s="104"/>
      <c r="GD366" s="96"/>
      <c r="GE366" s="104"/>
      <c r="GF366" s="96"/>
      <c r="GG366" s="104"/>
      <c r="GH366" s="96"/>
      <c r="GI366" s="104"/>
      <c r="GJ366" s="96"/>
      <c r="GK366" s="104"/>
      <c r="GL366" s="96"/>
      <c r="GM366" s="104"/>
      <c r="GN366" s="96"/>
      <c r="GO366" s="104"/>
      <c r="GP366" s="96"/>
      <c r="GQ366" s="104"/>
      <c r="GR366" s="96"/>
      <c r="GS366" s="104"/>
      <c r="GT366" s="96"/>
      <c r="GU366" s="104"/>
      <c r="GV366" s="96"/>
      <c r="GW366" s="104"/>
      <c r="GX366" s="96"/>
      <c r="GY366" s="104"/>
      <c r="GZ366" s="96"/>
      <c r="HA366" s="104"/>
      <c r="HB366" s="96"/>
      <c r="HC366" s="104"/>
      <c r="HD366" s="96"/>
      <c r="HE366" s="104"/>
      <c r="HF366" s="96"/>
      <c r="HG366" s="104"/>
      <c r="HH366" s="96"/>
      <c r="HI366" s="104"/>
      <c r="HJ366" s="96"/>
      <c r="HK366" s="104"/>
      <c r="HL366" s="96"/>
      <c r="HM366" s="104"/>
      <c r="HN366" s="96"/>
      <c r="HO366" s="104"/>
      <c r="HP366" s="96"/>
      <c r="HQ366" s="104"/>
      <c r="HR366" s="96"/>
      <c r="HS366" s="104"/>
      <c r="HT366" s="96"/>
      <c r="HU366" s="104"/>
      <c r="HV366" s="96"/>
      <c r="HW366" s="104"/>
      <c r="HX366" s="96"/>
      <c r="HY366" s="104"/>
      <c r="HZ366" s="96"/>
      <c r="IA366" s="104"/>
      <c r="IB366" s="96"/>
      <c r="IC366" s="104"/>
      <c r="ID366" s="96"/>
      <c r="IE366" s="104"/>
      <c r="IF366" s="96"/>
      <c r="IG366" s="104"/>
      <c r="IH366" s="96"/>
      <c r="II366" s="104"/>
      <c r="IJ366" s="96"/>
      <c r="IK366" s="104"/>
      <c r="IL366" s="96"/>
      <c r="IM366" s="104"/>
      <c r="IN366" s="96"/>
      <c r="IO366" s="104"/>
      <c r="IP366" s="96"/>
      <c r="IQ366" s="104"/>
      <c r="IR366" s="96"/>
      <c r="IS366" s="104"/>
      <c r="IT366" s="96"/>
      <c r="IU366" s="104"/>
      <c r="IV366" s="96"/>
    </row>
    <row r="367" spans="1:256" ht="12.75" customHeight="1" x14ac:dyDescent="0.4">
      <c r="B367" s="96" t="s">
        <v>51</v>
      </c>
      <c r="C367" s="104"/>
      <c r="D367" s="96"/>
      <c r="E367" s="104"/>
      <c r="F367" s="96"/>
      <c r="G367" s="104"/>
      <c r="H367" s="96"/>
      <c r="I367" s="104"/>
      <c r="J367" s="96"/>
      <c r="K367" s="104"/>
      <c r="L367" s="96"/>
      <c r="M367" s="104"/>
      <c r="N367" s="96"/>
      <c r="O367" s="104"/>
      <c r="P367" s="96"/>
      <c r="Q367" s="104"/>
      <c r="R367" s="96"/>
      <c r="S367" s="104"/>
      <c r="T367" s="96"/>
      <c r="U367" s="104"/>
      <c r="V367" s="96"/>
      <c r="W367" s="104"/>
      <c r="X367" s="96"/>
      <c r="Y367" s="104"/>
      <c r="Z367" s="96"/>
      <c r="AA367" s="104"/>
      <c r="AB367" s="96"/>
      <c r="AC367" s="104"/>
      <c r="AD367" s="96"/>
      <c r="AE367" s="94">
        <v>21</v>
      </c>
      <c r="AF367" s="94">
        <v>22</v>
      </c>
      <c r="AG367" s="94">
        <v>20</v>
      </c>
      <c r="AH367" s="94">
        <v>22</v>
      </c>
      <c r="AI367" s="94">
        <v>25</v>
      </c>
      <c r="AJ367" s="94">
        <v>25</v>
      </c>
      <c r="AK367" s="94">
        <v>23</v>
      </c>
      <c r="AL367" s="94">
        <v>24</v>
      </c>
      <c r="AM367" s="94">
        <v>30</v>
      </c>
      <c r="AN367" s="94">
        <v>30</v>
      </c>
      <c r="AO367" s="94">
        <v>37</v>
      </c>
      <c r="AP367" s="94">
        <v>45</v>
      </c>
      <c r="AQ367" s="349">
        <v>43</v>
      </c>
      <c r="AR367" s="94">
        <v>42</v>
      </c>
      <c r="AS367" s="94">
        <v>42.902428661546686</v>
      </c>
      <c r="AT367" s="94">
        <v>43.668990700579393</v>
      </c>
      <c r="AU367" s="94">
        <v>44.289530492484644</v>
      </c>
      <c r="AV367" s="94">
        <v>44.896170959556734</v>
      </c>
      <c r="AW367" s="94">
        <v>45.488101486520733</v>
      </c>
      <c r="AX367" s="94">
        <v>45.371898410120593</v>
      </c>
      <c r="AY367" s="94">
        <v>45.067861695208002</v>
      </c>
      <c r="AZ367" s="94">
        <v>44.831639429735041</v>
      </c>
      <c r="BA367" s="94">
        <v>44.65949641849442</v>
      </c>
      <c r="BB367" s="94">
        <v>44.450697615295525</v>
      </c>
      <c r="BC367" s="94">
        <v>44.192620737651531</v>
      </c>
      <c r="BD367" s="94">
        <v>44.430847743028622</v>
      </c>
      <c r="BE367" s="94">
        <v>44.535134567824777</v>
      </c>
      <c r="BF367" s="94">
        <v>44.571557987419887</v>
      </c>
      <c r="BG367" s="94">
        <v>44.7090631477842</v>
      </c>
      <c r="BH367" s="94">
        <v>44.883804400125442</v>
      </c>
      <c r="BI367" s="94">
        <v>44.83944109023647</v>
      </c>
      <c r="BJ367" s="94">
        <v>44.177073936785064</v>
      </c>
      <c r="BK367" s="316">
        <v>43.591653220523327</v>
      </c>
      <c r="BL367" s="96"/>
      <c r="BM367" s="104"/>
      <c r="BN367" s="96"/>
      <c r="BO367" s="104"/>
      <c r="BP367" s="96"/>
      <c r="BQ367" s="104"/>
      <c r="BR367" s="96"/>
      <c r="BS367" s="104"/>
      <c r="BT367" s="96"/>
      <c r="BU367" s="104"/>
      <c r="BV367" s="96"/>
      <c r="BW367" s="104"/>
      <c r="BX367" s="96"/>
      <c r="BY367" s="104"/>
      <c r="BZ367" s="96"/>
      <c r="CA367" s="104"/>
      <c r="CB367" s="96"/>
      <c r="CC367" s="104"/>
      <c r="CD367" s="96"/>
      <c r="CE367" s="104"/>
      <c r="CF367" s="96"/>
      <c r="CG367" s="104"/>
      <c r="CH367" s="96"/>
      <c r="CI367" s="104"/>
      <c r="CJ367" s="96"/>
      <c r="CK367" s="104"/>
      <c r="CL367" s="96"/>
      <c r="CM367" s="104"/>
      <c r="CN367" s="96"/>
      <c r="CO367" s="104"/>
      <c r="CP367" s="96"/>
      <c r="CQ367" s="104"/>
      <c r="CR367" s="96"/>
      <c r="CS367" s="104"/>
      <c r="CT367" s="96"/>
      <c r="CU367" s="104"/>
      <c r="CV367" s="96"/>
      <c r="CW367" s="104"/>
      <c r="CX367" s="96"/>
      <c r="CY367" s="104"/>
      <c r="CZ367" s="96"/>
      <c r="DA367" s="104"/>
      <c r="DB367" s="96"/>
      <c r="DC367" s="104"/>
      <c r="DD367" s="96"/>
      <c r="DE367" s="104"/>
      <c r="DF367" s="96"/>
      <c r="DG367" s="104"/>
      <c r="DH367" s="96"/>
      <c r="DI367" s="104"/>
      <c r="DJ367" s="96"/>
      <c r="DK367" s="104"/>
      <c r="DL367" s="96"/>
      <c r="DM367" s="104"/>
      <c r="DN367" s="96"/>
      <c r="DO367" s="104"/>
      <c r="DP367" s="96"/>
      <c r="DQ367" s="104"/>
      <c r="DR367" s="96"/>
      <c r="DS367" s="104"/>
      <c r="DT367" s="96"/>
      <c r="DU367" s="104"/>
      <c r="DV367" s="96"/>
      <c r="DW367" s="104"/>
      <c r="DX367" s="96"/>
      <c r="DY367" s="104"/>
      <c r="DZ367" s="96"/>
      <c r="EA367" s="104"/>
      <c r="EB367" s="96"/>
      <c r="EC367" s="104"/>
      <c r="ED367" s="96"/>
      <c r="EE367" s="104"/>
      <c r="EF367" s="96"/>
      <c r="EG367" s="104"/>
      <c r="EH367" s="96"/>
      <c r="EI367" s="104"/>
      <c r="EJ367" s="96"/>
      <c r="EK367" s="104"/>
      <c r="EL367" s="96"/>
      <c r="EM367" s="104"/>
      <c r="EN367" s="96"/>
      <c r="EO367" s="104"/>
      <c r="EP367" s="96"/>
      <c r="EQ367" s="104"/>
      <c r="ER367" s="96"/>
      <c r="ES367" s="104"/>
      <c r="ET367" s="96"/>
      <c r="EU367" s="104"/>
      <c r="EV367" s="96"/>
      <c r="EW367" s="104"/>
      <c r="EX367" s="96"/>
      <c r="EY367" s="104"/>
      <c r="EZ367" s="96"/>
      <c r="FA367" s="104"/>
      <c r="FB367" s="96"/>
      <c r="FC367" s="104"/>
      <c r="FD367" s="96"/>
      <c r="FE367" s="104"/>
      <c r="FF367" s="96"/>
      <c r="FG367" s="104"/>
      <c r="FH367" s="96"/>
      <c r="FI367" s="104"/>
      <c r="FJ367" s="96"/>
      <c r="FK367" s="104"/>
      <c r="FL367" s="96"/>
      <c r="FM367" s="104"/>
      <c r="FN367" s="96"/>
      <c r="FO367" s="104"/>
      <c r="FP367" s="96"/>
      <c r="FQ367" s="104"/>
      <c r="FR367" s="96"/>
      <c r="FS367" s="104"/>
      <c r="FT367" s="96"/>
      <c r="FU367" s="104"/>
      <c r="FV367" s="96"/>
      <c r="FW367" s="104"/>
      <c r="FX367" s="96"/>
      <c r="FY367" s="104"/>
      <c r="FZ367" s="96"/>
      <c r="GA367" s="104"/>
      <c r="GB367" s="96"/>
      <c r="GC367" s="104"/>
      <c r="GD367" s="96"/>
      <c r="GE367" s="104"/>
      <c r="GF367" s="96"/>
      <c r="GG367" s="104"/>
      <c r="GH367" s="96"/>
      <c r="GI367" s="104"/>
      <c r="GJ367" s="96"/>
      <c r="GK367" s="104"/>
      <c r="GL367" s="96"/>
      <c r="GM367" s="104"/>
      <c r="GN367" s="96"/>
      <c r="GO367" s="104"/>
      <c r="GP367" s="96"/>
      <c r="GQ367" s="104"/>
      <c r="GR367" s="96"/>
      <c r="GS367" s="104"/>
      <c r="GT367" s="96"/>
      <c r="GU367" s="104"/>
      <c r="GV367" s="96"/>
      <c r="GW367" s="104"/>
      <c r="GX367" s="96"/>
      <c r="GY367" s="104"/>
      <c r="GZ367" s="96"/>
      <c r="HA367" s="104"/>
      <c r="HB367" s="96"/>
      <c r="HC367" s="104"/>
      <c r="HD367" s="96"/>
      <c r="HE367" s="104"/>
      <c r="HF367" s="96"/>
      <c r="HG367" s="104"/>
      <c r="HH367" s="96"/>
      <c r="HI367" s="104"/>
      <c r="HJ367" s="96"/>
      <c r="HK367" s="104"/>
      <c r="HL367" s="96"/>
      <c r="HM367" s="104"/>
      <c r="HN367" s="96"/>
      <c r="HO367" s="104"/>
      <c r="HP367" s="96"/>
      <c r="HQ367" s="104"/>
      <c r="HR367" s="96"/>
      <c r="HS367" s="104"/>
      <c r="HT367" s="96"/>
      <c r="HU367" s="104"/>
      <c r="HV367" s="96"/>
      <c r="HW367" s="104"/>
      <c r="HX367" s="96"/>
      <c r="HY367" s="104"/>
      <c r="HZ367" s="96"/>
      <c r="IA367" s="104"/>
      <c r="IB367" s="96"/>
      <c r="IC367" s="104"/>
      <c r="ID367" s="96"/>
      <c r="IE367" s="104"/>
      <c r="IF367" s="96"/>
      <c r="IG367" s="104"/>
      <c r="IH367" s="96"/>
      <c r="II367" s="104"/>
      <c r="IJ367" s="96"/>
      <c r="IK367" s="104"/>
      <c r="IL367" s="96"/>
      <c r="IM367" s="104"/>
      <c r="IN367" s="96"/>
      <c r="IO367" s="104"/>
      <c r="IP367" s="96"/>
      <c r="IQ367" s="104"/>
      <c r="IR367" s="96"/>
      <c r="IS367" s="104"/>
      <c r="IT367" s="96"/>
      <c r="IU367" s="104"/>
      <c r="IV367" s="96"/>
    </row>
    <row r="368" spans="1:256" ht="12.75" customHeight="1" x14ac:dyDescent="0.4">
      <c r="B368" s="96" t="s">
        <v>52</v>
      </c>
      <c r="C368" s="104"/>
      <c r="D368" s="96"/>
      <c r="E368" s="104"/>
      <c r="F368" s="96"/>
      <c r="G368" s="104"/>
      <c r="H368" s="96"/>
      <c r="I368" s="104"/>
      <c r="J368" s="96"/>
      <c r="K368" s="104"/>
      <c r="L368" s="96"/>
      <c r="M368" s="104"/>
      <c r="N368" s="96"/>
      <c r="O368" s="104"/>
      <c r="P368" s="96"/>
      <c r="Q368" s="104"/>
      <c r="R368" s="96"/>
      <c r="S368" s="104"/>
      <c r="T368" s="96"/>
      <c r="U368" s="104"/>
      <c r="V368" s="96"/>
      <c r="W368" s="104"/>
      <c r="X368" s="96"/>
      <c r="Y368" s="104"/>
      <c r="Z368" s="96"/>
      <c r="AA368" s="104"/>
      <c r="AB368" s="96"/>
      <c r="AC368" s="104"/>
      <c r="AD368" s="96"/>
      <c r="AE368" s="94">
        <v>0</v>
      </c>
      <c r="AF368" s="94">
        <v>0</v>
      </c>
      <c r="AG368" s="94">
        <v>1</v>
      </c>
      <c r="AH368" s="94">
        <v>3</v>
      </c>
      <c r="AI368" s="94">
        <v>3</v>
      </c>
      <c r="AJ368" s="94">
        <v>3</v>
      </c>
      <c r="AK368" s="94">
        <v>3</v>
      </c>
      <c r="AL368" s="94">
        <v>3</v>
      </c>
      <c r="AM368" s="94">
        <v>3</v>
      </c>
      <c r="AN368" s="94">
        <v>7</v>
      </c>
      <c r="AO368" s="94">
        <v>6</v>
      </c>
      <c r="AP368" s="94">
        <v>5</v>
      </c>
      <c r="AQ368" s="349">
        <v>4</v>
      </c>
      <c r="AR368" s="94">
        <v>5</v>
      </c>
      <c r="AS368" s="94">
        <v>4.9924415104950555</v>
      </c>
      <c r="AT368" s="94">
        <v>4.9842794052050294</v>
      </c>
      <c r="AU368" s="94">
        <v>4.9758766623723192</v>
      </c>
      <c r="AV368" s="94">
        <v>4.9669428724680973</v>
      </c>
      <c r="AW368" s="94">
        <v>4.9577367916715245</v>
      </c>
      <c r="AX368" s="94">
        <v>4.9479435802682517</v>
      </c>
      <c r="AY368" s="94">
        <v>4.9378474898678473</v>
      </c>
      <c r="AZ368" s="94">
        <v>4.927069675474212</v>
      </c>
      <c r="BA368" s="94">
        <v>4.9160304608332268</v>
      </c>
      <c r="BB368" s="94">
        <v>4.9041263398486876</v>
      </c>
      <c r="BC368" s="94">
        <v>4.8919272583302975</v>
      </c>
      <c r="BD368" s="94">
        <v>4.8787479998178327</v>
      </c>
      <c r="BE368" s="94">
        <v>4.8652213242652653</v>
      </c>
      <c r="BF368" s="94">
        <v>4.8506132945037947</v>
      </c>
      <c r="BG368" s="94">
        <v>4.8356310128528275</v>
      </c>
      <c r="BH368" s="94">
        <v>4.8194531513216514</v>
      </c>
      <c r="BI368" s="94">
        <v>4.8029705550526973</v>
      </c>
      <c r="BJ368" s="94">
        <v>4.785081804712755</v>
      </c>
      <c r="BK368" s="316">
        <v>4.7669294258662394</v>
      </c>
      <c r="BL368" s="96"/>
      <c r="BM368" s="104"/>
      <c r="BN368" s="96"/>
      <c r="BO368" s="104"/>
      <c r="BP368" s="96"/>
      <c r="BQ368" s="104"/>
      <c r="BR368" s="96"/>
      <c r="BS368" s="104"/>
      <c r="BT368" s="96"/>
      <c r="BU368" s="104"/>
      <c r="BV368" s="96"/>
      <c r="BW368" s="104"/>
      <c r="BX368" s="96"/>
      <c r="BY368" s="104"/>
      <c r="BZ368" s="96"/>
      <c r="CA368" s="104"/>
      <c r="CB368" s="96"/>
      <c r="CC368" s="104"/>
      <c r="CD368" s="96"/>
      <c r="CE368" s="104"/>
      <c r="CF368" s="96"/>
      <c r="CG368" s="104"/>
      <c r="CH368" s="96"/>
      <c r="CI368" s="104"/>
      <c r="CJ368" s="96"/>
      <c r="CK368" s="104"/>
      <c r="CL368" s="96"/>
      <c r="CM368" s="104"/>
      <c r="CN368" s="96"/>
      <c r="CO368" s="104"/>
      <c r="CP368" s="96"/>
      <c r="CQ368" s="104"/>
      <c r="CR368" s="96"/>
      <c r="CS368" s="104"/>
      <c r="CT368" s="96"/>
      <c r="CU368" s="104"/>
      <c r="CV368" s="96"/>
      <c r="CW368" s="104"/>
      <c r="CX368" s="96"/>
      <c r="CY368" s="104"/>
      <c r="CZ368" s="96"/>
      <c r="DA368" s="104"/>
      <c r="DB368" s="96"/>
      <c r="DC368" s="104"/>
      <c r="DD368" s="96"/>
      <c r="DE368" s="104"/>
      <c r="DF368" s="96"/>
      <c r="DG368" s="104"/>
      <c r="DH368" s="96"/>
      <c r="DI368" s="104"/>
      <c r="DJ368" s="96"/>
      <c r="DK368" s="104"/>
      <c r="DL368" s="96"/>
      <c r="DM368" s="104"/>
      <c r="DN368" s="96"/>
      <c r="DO368" s="104"/>
      <c r="DP368" s="96"/>
      <c r="DQ368" s="104"/>
      <c r="DR368" s="96"/>
      <c r="DS368" s="104"/>
      <c r="DT368" s="96"/>
      <c r="DU368" s="104"/>
      <c r="DV368" s="96"/>
      <c r="DW368" s="104"/>
      <c r="DX368" s="96"/>
      <c r="DY368" s="104"/>
      <c r="DZ368" s="96"/>
      <c r="EA368" s="104"/>
      <c r="EB368" s="96"/>
      <c r="EC368" s="104"/>
      <c r="ED368" s="96"/>
      <c r="EE368" s="104"/>
      <c r="EF368" s="96"/>
      <c r="EG368" s="104"/>
      <c r="EH368" s="96"/>
      <c r="EI368" s="104"/>
      <c r="EJ368" s="96"/>
      <c r="EK368" s="104"/>
      <c r="EL368" s="96"/>
      <c r="EM368" s="104"/>
      <c r="EN368" s="96"/>
      <c r="EO368" s="104"/>
      <c r="EP368" s="96"/>
      <c r="EQ368" s="104"/>
      <c r="ER368" s="96"/>
      <c r="ES368" s="104"/>
      <c r="ET368" s="96"/>
      <c r="EU368" s="104"/>
      <c r="EV368" s="96"/>
      <c r="EW368" s="104"/>
      <c r="EX368" s="96"/>
      <c r="EY368" s="104"/>
      <c r="EZ368" s="96"/>
      <c r="FA368" s="104"/>
      <c r="FB368" s="96"/>
      <c r="FC368" s="104"/>
      <c r="FD368" s="96"/>
      <c r="FE368" s="104"/>
      <c r="FF368" s="96"/>
      <c r="FG368" s="104"/>
      <c r="FH368" s="96"/>
      <c r="FI368" s="104"/>
      <c r="FJ368" s="96"/>
      <c r="FK368" s="104"/>
      <c r="FL368" s="96"/>
      <c r="FM368" s="104"/>
      <c r="FN368" s="96"/>
      <c r="FO368" s="104"/>
      <c r="FP368" s="96"/>
      <c r="FQ368" s="104"/>
      <c r="FR368" s="96"/>
      <c r="FS368" s="104"/>
      <c r="FT368" s="96"/>
      <c r="FU368" s="104"/>
      <c r="FV368" s="96"/>
      <c r="FW368" s="104"/>
      <c r="FX368" s="96"/>
      <c r="FY368" s="104"/>
      <c r="FZ368" s="96"/>
      <c r="GA368" s="104"/>
      <c r="GB368" s="96"/>
      <c r="GC368" s="104"/>
      <c r="GD368" s="96"/>
      <c r="GE368" s="104"/>
      <c r="GF368" s="96"/>
      <c r="GG368" s="104"/>
      <c r="GH368" s="96"/>
      <c r="GI368" s="104"/>
      <c r="GJ368" s="96"/>
      <c r="GK368" s="104"/>
      <c r="GL368" s="96"/>
      <c r="GM368" s="104"/>
      <c r="GN368" s="96"/>
      <c r="GO368" s="104"/>
      <c r="GP368" s="96"/>
      <c r="GQ368" s="104"/>
      <c r="GR368" s="96"/>
      <c r="GS368" s="104"/>
      <c r="GT368" s="96"/>
      <c r="GU368" s="104"/>
      <c r="GV368" s="96"/>
      <c r="GW368" s="104"/>
      <c r="GX368" s="96"/>
      <c r="GY368" s="104"/>
      <c r="GZ368" s="96"/>
      <c r="HA368" s="104"/>
      <c r="HB368" s="96"/>
      <c r="HC368" s="104"/>
      <c r="HD368" s="96"/>
      <c r="HE368" s="104"/>
      <c r="HF368" s="96"/>
      <c r="HG368" s="104"/>
      <c r="HH368" s="96"/>
      <c r="HI368" s="104"/>
      <c r="HJ368" s="96"/>
      <c r="HK368" s="104"/>
      <c r="HL368" s="96"/>
      <c r="HM368" s="104"/>
      <c r="HN368" s="96"/>
      <c r="HO368" s="104"/>
      <c r="HP368" s="96"/>
      <c r="HQ368" s="104"/>
      <c r="HR368" s="96"/>
      <c r="HS368" s="104"/>
      <c r="HT368" s="96"/>
      <c r="HU368" s="104"/>
      <c r="HV368" s="96"/>
      <c r="HW368" s="104"/>
      <c r="HX368" s="96"/>
      <c r="HY368" s="104"/>
      <c r="HZ368" s="96"/>
      <c r="IA368" s="104"/>
      <c r="IB368" s="96"/>
      <c r="IC368" s="104"/>
      <c r="ID368" s="96"/>
      <c r="IE368" s="104"/>
      <c r="IF368" s="96"/>
      <c r="IG368" s="104"/>
      <c r="IH368" s="96"/>
      <c r="II368" s="104"/>
      <c r="IJ368" s="96"/>
      <c r="IK368" s="104"/>
      <c r="IL368" s="96"/>
      <c r="IM368" s="104"/>
      <c r="IN368" s="96"/>
      <c r="IO368" s="104"/>
      <c r="IP368" s="96"/>
      <c r="IQ368" s="104"/>
      <c r="IR368" s="96"/>
      <c r="IS368" s="104"/>
      <c r="IT368" s="96"/>
      <c r="IU368" s="104"/>
      <c r="IV368" s="96"/>
    </row>
    <row r="369" spans="1:256" ht="12.75" customHeight="1" x14ac:dyDescent="0.4">
      <c r="B369" s="96" t="s">
        <v>53</v>
      </c>
      <c r="C369" s="104"/>
      <c r="D369" s="96"/>
      <c r="E369" s="104"/>
      <c r="F369" s="96"/>
      <c r="G369" s="104"/>
      <c r="H369" s="96"/>
      <c r="I369" s="104"/>
      <c r="J369" s="96"/>
      <c r="K369" s="104"/>
      <c r="L369" s="96"/>
      <c r="M369" s="104"/>
      <c r="N369" s="96"/>
      <c r="O369" s="104"/>
      <c r="P369" s="96"/>
      <c r="Q369" s="104"/>
      <c r="R369" s="96"/>
      <c r="S369" s="104"/>
      <c r="T369" s="96"/>
      <c r="U369" s="104"/>
      <c r="V369" s="96"/>
      <c r="W369" s="104"/>
      <c r="X369" s="96"/>
      <c r="Y369" s="104"/>
      <c r="Z369" s="96"/>
      <c r="AA369" s="104"/>
      <c r="AB369" s="96"/>
      <c r="AC369" s="104"/>
      <c r="AD369" s="96"/>
      <c r="AE369" s="94">
        <v>2</v>
      </c>
      <c r="AF369" s="94">
        <v>1</v>
      </c>
      <c r="AG369" s="94">
        <v>1</v>
      </c>
      <c r="AH369" s="94">
        <v>1</v>
      </c>
      <c r="AI369" s="94">
        <v>1</v>
      </c>
      <c r="AJ369" s="94">
        <v>1</v>
      </c>
      <c r="AK369" s="94"/>
      <c r="AL369" s="94"/>
      <c r="AM369" s="94"/>
      <c r="AQ369" s="93">
        <v>0</v>
      </c>
      <c r="AR369" s="89">
        <v>0</v>
      </c>
      <c r="AS369" s="89">
        <v>0</v>
      </c>
      <c r="AT369" s="89">
        <v>0</v>
      </c>
      <c r="AU369" s="89">
        <v>0</v>
      </c>
      <c r="AV369" s="89">
        <v>0</v>
      </c>
      <c r="AW369" s="89">
        <v>0</v>
      </c>
      <c r="AX369" s="89">
        <v>0</v>
      </c>
      <c r="AY369" s="89">
        <v>0</v>
      </c>
      <c r="AZ369" s="89">
        <v>0</v>
      </c>
      <c r="BA369" s="89">
        <v>0</v>
      </c>
      <c r="BB369" s="89">
        <v>0</v>
      </c>
      <c r="BC369" s="89">
        <v>0</v>
      </c>
      <c r="BD369" s="89">
        <v>0</v>
      </c>
      <c r="BE369" s="89">
        <v>0</v>
      </c>
      <c r="BF369" s="89">
        <v>0</v>
      </c>
      <c r="BG369" s="89">
        <v>0</v>
      </c>
      <c r="BH369" s="89">
        <v>0</v>
      </c>
      <c r="BI369" s="89">
        <v>0</v>
      </c>
      <c r="BJ369" s="89">
        <v>0</v>
      </c>
      <c r="BK369" s="89">
        <v>0</v>
      </c>
      <c r="BL369" s="96"/>
      <c r="BM369" s="104"/>
      <c r="BN369" s="96"/>
      <c r="BO369" s="104"/>
      <c r="BP369" s="96"/>
      <c r="BQ369" s="104"/>
      <c r="BR369" s="96"/>
      <c r="BS369" s="104"/>
      <c r="BT369" s="96"/>
      <c r="BU369" s="104"/>
      <c r="BV369" s="96"/>
      <c r="BW369" s="104"/>
      <c r="BX369" s="96"/>
      <c r="BY369" s="104"/>
      <c r="BZ369" s="96"/>
      <c r="CA369" s="104"/>
      <c r="CB369" s="96"/>
      <c r="CC369" s="104"/>
      <c r="CD369" s="96"/>
      <c r="CE369" s="104"/>
      <c r="CF369" s="96"/>
      <c r="CG369" s="104"/>
      <c r="CH369" s="96"/>
      <c r="CI369" s="104"/>
      <c r="CJ369" s="96"/>
      <c r="CK369" s="104"/>
      <c r="CL369" s="96"/>
      <c r="CM369" s="104"/>
      <c r="CN369" s="96"/>
      <c r="CO369" s="104"/>
      <c r="CP369" s="96"/>
      <c r="CQ369" s="104"/>
      <c r="CR369" s="96"/>
      <c r="CS369" s="104"/>
      <c r="CT369" s="96"/>
      <c r="CU369" s="104"/>
      <c r="CV369" s="96"/>
      <c r="CW369" s="104"/>
      <c r="CX369" s="96"/>
      <c r="CY369" s="104"/>
      <c r="CZ369" s="96"/>
      <c r="DA369" s="104"/>
      <c r="DB369" s="96"/>
      <c r="DC369" s="104"/>
      <c r="DD369" s="96"/>
      <c r="DE369" s="104"/>
      <c r="DF369" s="96"/>
      <c r="DG369" s="104"/>
      <c r="DH369" s="96"/>
      <c r="DI369" s="104"/>
      <c r="DJ369" s="96"/>
      <c r="DK369" s="104"/>
      <c r="DL369" s="96"/>
      <c r="DM369" s="104"/>
      <c r="DN369" s="96"/>
      <c r="DO369" s="104"/>
      <c r="DP369" s="96"/>
      <c r="DQ369" s="104"/>
      <c r="DR369" s="96"/>
      <c r="DS369" s="104"/>
      <c r="DT369" s="96"/>
      <c r="DU369" s="104"/>
      <c r="DV369" s="96"/>
      <c r="DW369" s="104"/>
      <c r="DX369" s="96"/>
      <c r="DY369" s="104"/>
      <c r="DZ369" s="96"/>
      <c r="EA369" s="104"/>
      <c r="EB369" s="96"/>
      <c r="EC369" s="104"/>
      <c r="ED369" s="96"/>
      <c r="EE369" s="104"/>
      <c r="EF369" s="96"/>
      <c r="EG369" s="104"/>
      <c r="EH369" s="96"/>
      <c r="EI369" s="104"/>
      <c r="EJ369" s="96"/>
      <c r="EK369" s="104"/>
      <c r="EL369" s="96"/>
      <c r="EM369" s="104"/>
      <c r="EN369" s="96"/>
      <c r="EO369" s="104"/>
      <c r="EP369" s="96"/>
      <c r="EQ369" s="104"/>
      <c r="ER369" s="96"/>
      <c r="ES369" s="104"/>
      <c r="ET369" s="96"/>
      <c r="EU369" s="104"/>
      <c r="EV369" s="96"/>
      <c r="EW369" s="104"/>
      <c r="EX369" s="96"/>
      <c r="EY369" s="104"/>
      <c r="EZ369" s="96"/>
      <c r="FA369" s="104"/>
      <c r="FB369" s="96"/>
      <c r="FC369" s="104"/>
      <c r="FD369" s="96"/>
      <c r="FE369" s="104"/>
      <c r="FF369" s="96"/>
      <c r="FG369" s="104"/>
      <c r="FH369" s="96"/>
      <c r="FI369" s="104"/>
      <c r="FJ369" s="96"/>
      <c r="FK369" s="104"/>
      <c r="FL369" s="96"/>
      <c r="FM369" s="104"/>
      <c r="FN369" s="96"/>
      <c r="FO369" s="104"/>
      <c r="FP369" s="96"/>
      <c r="FQ369" s="104"/>
      <c r="FR369" s="96"/>
      <c r="FS369" s="104"/>
      <c r="FT369" s="96"/>
      <c r="FU369" s="104"/>
      <c r="FV369" s="96"/>
      <c r="FW369" s="104"/>
      <c r="FX369" s="96"/>
      <c r="FY369" s="104"/>
      <c r="FZ369" s="96"/>
      <c r="GA369" s="104"/>
      <c r="GB369" s="96"/>
      <c r="GC369" s="104"/>
      <c r="GD369" s="96"/>
      <c r="GE369" s="104"/>
      <c r="GF369" s="96"/>
      <c r="GG369" s="104"/>
      <c r="GH369" s="96"/>
      <c r="GI369" s="104"/>
      <c r="GJ369" s="96"/>
      <c r="GK369" s="104"/>
      <c r="GL369" s="96"/>
      <c r="GM369" s="104"/>
      <c r="GN369" s="96"/>
      <c r="GO369" s="104"/>
      <c r="GP369" s="96"/>
      <c r="GQ369" s="104"/>
      <c r="GR369" s="96"/>
      <c r="GS369" s="104"/>
      <c r="GT369" s="96"/>
      <c r="GU369" s="104"/>
      <c r="GV369" s="96"/>
      <c r="GW369" s="104"/>
      <c r="GX369" s="96"/>
      <c r="GY369" s="104"/>
      <c r="GZ369" s="96"/>
      <c r="HA369" s="104"/>
      <c r="HB369" s="96"/>
      <c r="HC369" s="104"/>
      <c r="HD369" s="96"/>
      <c r="HE369" s="104"/>
      <c r="HF369" s="96"/>
      <c r="HG369" s="104"/>
      <c r="HH369" s="96"/>
      <c r="HI369" s="104"/>
      <c r="HJ369" s="96"/>
      <c r="HK369" s="104"/>
      <c r="HL369" s="96"/>
      <c r="HM369" s="104"/>
      <c r="HN369" s="96"/>
      <c r="HO369" s="104"/>
      <c r="HP369" s="96"/>
      <c r="HQ369" s="104"/>
      <c r="HR369" s="96"/>
      <c r="HS369" s="104"/>
      <c r="HT369" s="96"/>
      <c r="HU369" s="104"/>
      <c r="HV369" s="96"/>
      <c r="HW369" s="104"/>
      <c r="HX369" s="96"/>
      <c r="HY369" s="104"/>
      <c r="HZ369" s="96"/>
      <c r="IA369" s="104"/>
      <c r="IB369" s="96"/>
      <c r="IC369" s="104"/>
      <c r="ID369" s="96"/>
      <c r="IE369" s="104"/>
      <c r="IF369" s="96"/>
      <c r="IG369" s="104"/>
      <c r="IH369" s="96"/>
      <c r="II369" s="104"/>
      <c r="IJ369" s="96"/>
      <c r="IK369" s="104"/>
      <c r="IL369" s="96"/>
      <c r="IM369" s="104"/>
      <c r="IN369" s="96"/>
      <c r="IO369" s="104"/>
      <c r="IP369" s="96"/>
      <c r="IQ369" s="104"/>
      <c r="IR369" s="96"/>
      <c r="IS369" s="104"/>
      <c r="IT369" s="96"/>
      <c r="IU369" s="104"/>
      <c r="IV369" s="96"/>
    </row>
    <row r="370" spans="1:256" ht="12.75" customHeight="1" x14ac:dyDescent="0.4">
      <c r="B370" s="96" t="s">
        <v>54</v>
      </c>
      <c r="C370" s="104"/>
      <c r="D370" s="96"/>
      <c r="E370" s="104"/>
      <c r="F370" s="96"/>
      <c r="G370" s="104"/>
      <c r="H370" s="96"/>
      <c r="I370" s="104"/>
      <c r="J370" s="96"/>
      <c r="K370" s="104"/>
      <c r="L370" s="96"/>
      <c r="M370" s="104"/>
      <c r="N370" s="96"/>
      <c r="O370" s="104"/>
      <c r="P370" s="96"/>
      <c r="Q370" s="104"/>
      <c r="R370" s="96"/>
      <c r="S370" s="104"/>
      <c r="T370" s="96"/>
      <c r="U370" s="104"/>
      <c r="V370" s="96"/>
      <c r="W370" s="104"/>
      <c r="X370" s="96"/>
      <c r="Y370" s="104"/>
      <c r="Z370" s="96"/>
      <c r="AA370" s="104"/>
      <c r="AB370" s="96"/>
      <c r="AC370" s="104"/>
      <c r="AD370" s="96"/>
      <c r="AE370" s="94">
        <v>8</v>
      </c>
      <c r="AF370" s="94">
        <v>12</v>
      </c>
      <c r="AG370" s="94">
        <v>9</v>
      </c>
      <c r="AH370" s="94">
        <v>10</v>
      </c>
      <c r="AI370" s="94">
        <v>10</v>
      </c>
      <c r="AJ370" s="94">
        <v>14</v>
      </c>
      <c r="AK370" s="94">
        <v>14</v>
      </c>
      <c r="AL370" s="94">
        <v>17</v>
      </c>
      <c r="AM370" s="94">
        <v>18</v>
      </c>
      <c r="AN370" s="94">
        <v>19</v>
      </c>
      <c r="AO370" s="94">
        <v>18</v>
      </c>
      <c r="AP370" s="94">
        <v>24</v>
      </c>
      <c r="AQ370" s="349">
        <v>25</v>
      </c>
      <c r="AR370" s="94">
        <v>25</v>
      </c>
      <c r="AS370" s="94">
        <v>24.987816495217579</v>
      </c>
      <c r="AT370" s="94">
        <v>24.974920331215472</v>
      </c>
      <c r="AU370" s="94">
        <v>24.961765188488155</v>
      </c>
      <c r="AV370" s="94">
        <v>24.448313615134975</v>
      </c>
      <c r="AW370" s="94">
        <v>23.934683992401585</v>
      </c>
      <c r="AX370" s="94">
        <v>23.421142113641544</v>
      </c>
      <c r="AY370" s="94">
        <v>22.907565977912</v>
      </c>
      <c r="AZ370" s="94">
        <v>22.892520737918993</v>
      </c>
      <c r="BA370" s="94">
        <v>22.87709540141725</v>
      </c>
      <c r="BB370" s="94">
        <v>22.777663010110462</v>
      </c>
      <c r="BC370" s="94">
        <v>22.608397522425975</v>
      </c>
      <c r="BD370" s="94">
        <v>22.023250377064851</v>
      </c>
      <c r="BE370" s="94">
        <v>21.507311518159938</v>
      </c>
      <c r="BF370" s="94">
        <v>21.48856842727994</v>
      </c>
      <c r="BG370" s="94">
        <v>21.469243945416022</v>
      </c>
      <c r="BH370" s="94">
        <v>20.950842755270472</v>
      </c>
      <c r="BI370" s="94">
        <v>20.431994593720638</v>
      </c>
      <c r="BJ370" s="94">
        <v>20.490809562163026</v>
      </c>
      <c r="BK370" s="316">
        <v>20.616266401428089</v>
      </c>
      <c r="BL370" s="96"/>
      <c r="BM370" s="104"/>
      <c r="BN370" s="96"/>
      <c r="BO370" s="104"/>
      <c r="BP370" s="96"/>
      <c r="BQ370" s="104"/>
      <c r="BR370" s="96"/>
      <c r="BS370" s="104"/>
      <c r="BT370" s="96"/>
      <c r="BU370" s="104"/>
      <c r="BV370" s="96"/>
      <c r="BW370" s="104"/>
      <c r="BX370" s="96"/>
      <c r="BY370" s="104"/>
      <c r="BZ370" s="96"/>
      <c r="CA370" s="104"/>
      <c r="CB370" s="96"/>
      <c r="CC370" s="104"/>
      <c r="CD370" s="96"/>
      <c r="CE370" s="104"/>
      <c r="CF370" s="96"/>
      <c r="CG370" s="104"/>
      <c r="CH370" s="96"/>
      <c r="CI370" s="104"/>
      <c r="CJ370" s="96"/>
      <c r="CK370" s="104"/>
      <c r="CL370" s="96"/>
      <c r="CM370" s="104"/>
      <c r="CN370" s="96"/>
      <c r="CO370" s="104"/>
      <c r="CP370" s="96"/>
      <c r="CQ370" s="104"/>
      <c r="CR370" s="96"/>
      <c r="CS370" s="104"/>
      <c r="CT370" s="96"/>
      <c r="CU370" s="104"/>
      <c r="CV370" s="96"/>
      <c r="CW370" s="104"/>
      <c r="CX370" s="96"/>
      <c r="CY370" s="104"/>
      <c r="CZ370" s="96"/>
      <c r="DA370" s="104"/>
      <c r="DB370" s="96"/>
      <c r="DC370" s="104"/>
      <c r="DD370" s="96"/>
      <c r="DE370" s="104"/>
      <c r="DF370" s="96"/>
      <c r="DG370" s="104"/>
      <c r="DH370" s="96"/>
      <c r="DI370" s="104"/>
      <c r="DJ370" s="96"/>
      <c r="DK370" s="104"/>
      <c r="DL370" s="96"/>
      <c r="DM370" s="104"/>
      <c r="DN370" s="96"/>
      <c r="DO370" s="104"/>
      <c r="DP370" s="96"/>
      <c r="DQ370" s="104"/>
      <c r="DR370" s="96"/>
      <c r="DS370" s="104"/>
      <c r="DT370" s="96"/>
      <c r="DU370" s="104"/>
      <c r="DV370" s="96"/>
      <c r="DW370" s="104"/>
      <c r="DX370" s="96"/>
      <c r="DY370" s="104"/>
      <c r="DZ370" s="96"/>
      <c r="EA370" s="104"/>
      <c r="EB370" s="96"/>
      <c r="EC370" s="104"/>
      <c r="ED370" s="96"/>
      <c r="EE370" s="104"/>
      <c r="EF370" s="96"/>
      <c r="EG370" s="104"/>
      <c r="EH370" s="96"/>
      <c r="EI370" s="104"/>
      <c r="EJ370" s="96"/>
      <c r="EK370" s="104"/>
      <c r="EL370" s="96"/>
      <c r="EM370" s="104"/>
      <c r="EN370" s="96"/>
      <c r="EO370" s="104"/>
      <c r="EP370" s="96"/>
      <c r="EQ370" s="104"/>
      <c r="ER370" s="96"/>
      <c r="ES370" s="104"/>
      <c r="ET370" s="96"/>
      <c r="EU370" s="104"/>
      <c r="EV370" s="96"/>
      <c r="EW370" s="104"/>
      <c r="EX370" s="96"/>
      <c r="EY370" s="104"/>
      <c r="EZ370" s="96"/>
      <c r="FA370" s="104"/>
      <c r="FB370" s="96"/>
      <c r="FC370" s="104"/>
      <c r="FD370" s="96"/>
      <c r="FE370" s="104"/>
      <c r="FF370" s="96"/>
      <c r="FG370" s="104"/>
      <c r="FH370" s="96"/>
      <c r="FI370" s="104"/>
      <c r="FJ370" s="96"/>
      <c r="FK370" s="104"/>
      <c r="FL370" s="96"/>
      <c r="FM370" s="104"/>
      <c r="FN370" s="96"/>
      <c r="FO370" s="104"/>
      <c r="FP370" s="96"/>
      <c r="FQ370" s="104"/>
      <c r="FR370" s="96"/>
      <c r="FS370" s="104"/>
      <c r="FT370" s="96"/>
      <c r="FU370" s="104"/>
      <c r="FV370" s="96"/>
      <c r="FW370" s="104"/>
      <c r="FX370" s="96"/>
      <c r="FY370" s="104"/>
      <c r="FZ370" s="96"/>
      <c r="GA370" s="104"/>
      <c r="GB370" s="96"/>
      <c r="GC370" s="104"/>
      <c r="GD370" s="96"/>
      <c r="GE370" s="104"/>
      <c r="GF370" s="96"/>
      <c r="GG370" s="104"/>
      <c r="GH370" s="96"/>
      <c r="GI370" s="104"/>
      <c r="GJ370" s="96"/>
      <c r="GK370" s="104"/>
      <c r="GL370" s="96"/>
      <c r="GM370" s="104"/>
      <c r="GN370" s="96"/>
      <c r="GO370" s="104"/>
      <c r="GP370" s="96"/>
      <c r="GQ370" s="104"/>
      <c r="GR370" s="96"/>
      <c r="GS370" s="104"/>
      <c r="GT370" s="96"/>
      <c r="GU370" s="104"/>
      <c r="GV370" s="96"/>
      <c r="GW370" s="104"/>
      <c r="GX370" s="96"/>
      <c r="GY370" s="104"/>
      <c r="GZ370" s="96"/>
      <c r="HA370" s="104"/>
      <c r="HB370" s="96"/>
      <c r="HC370" s="104"/>
      <c r="HD370" s="96"/>
      <c r="HE370" s="104"/>
      <c r="HF370" s="96"/>
      <c r="HG370" s="104"/>
      <c r="HH370" s="96"/>
      <c r="HI370" s="104"/>
      <c r="HJ370" s="96"/>
      <c r="HK370" s="104"/>
      <c r="HL370" s="96"/>
      <c r="HM370" s="104"/>
      <c r="HN370" s="96"/>
      <c r="HO370" s="104"/>
      <c r="HP370" s="96"/>
      <c r="HQ370" s="104"/>
      <c r="HR370" s="96"/>
      <c r="HS370" s="104"/>
      <c r="HT370" s="96"/>
      <c r="HU370" s="104"/>
      <c r="HV370" s="96"/>
      <c r="HW370" s="104"/>
      <c r="HX370" s="96"/>
      <c r="HY370" s="104"/>
      <c r="HZ370" s="96"/>
      <c r="IA370" s="104"/>
      <c r="IB370" s="96"/>
      <c r="IC370" s="104"/>
      <c r="ID370" s="96"/>
      <c r="IE370" s="104"/>
      <c r="IF370" s="96"/>
      <c r="IG370" s="104"/>
      <c r="IH370" s="96"/>
      <c r="II370" s="104"/>
      <c r="IJ370" s="96"/>
      <c r="IK370" s="104"/>
      <c r="IL370" s="96"/>
      <c r="IM370" s="104"/>
      <c r="IN370" s="96"/>
      <c r="IO370" s="104"/>
      <c r="IP370" s="96"/>
      <c r="IQ370" s="104"/>
      <c r="IR370" s="96"/>
      <c r="IS370" s="104"/>
      <c r="IT370" s="96"/>
      <c r="IU370" s="104"/>
      <c r="IV370" s="96"/>
    </row>
    <row r="371" spans="1:256" ht="12.75" customHeight="1" x14ac:dyDescent="0.4">
      <c r="B371" s="96" t="s">
        <v>58</v>
      </c>
      <c r="C371" s="104"/>
      <c r="D371" s="96"/>
      <c r="E371" s="104"/>
      <c r="F371" s="96"/>
      <c r="G371" s="104"/>
      <c r="H371" s="96"/>
      <c r="I371" s="104"/>
      <c r="J371" s="96"/>
      <c r="K371" s="104"/>
      <c r="L371" s="96"/>
      <c r="M371" s="104"/>
      <c r="N371" s="96"/>
      <c r="O371" s="104"/>
      <c r="P371" s="96"/>
      <c r="Q371" s="104"/>
      <c r="R371" s="96"/>
      <c r="S371" s="104"/>
      <c r="T371" s="96"/>
      <c r="U371" s="104"/>
      <c r="V371" s="96"/>
      <c r="W371" s="104"/>
      <c r="X371" s="96"/>
      <c r="Y371" s="104"/>
      <c r="Z371" s="96"/>
      <c r="AA371" s="104"/>
      <c r="AB371" s="96"/>
      <c r="AC371" s="104"/>
      <c r="AD371" s="96"/>
      <c r="AE371" s="94">
        <v>2</v>
      </c>
      <c r="AF371" s="94">
        <v>2</v>
      </c>
      <c r="AG371" s="94">
        <v>2</v>
      </c>
      <c r="AH371" s="94">
        <v>2</v>
      </c>
      <c r="AI371" s="94">
        <v>2</v>
      </c>
      <c r="AJ371" s="94">
        <v>1</v>
      </c>
      <c r="AK371" s="94">
        <v>1</v>
      </c>
      <c r="AL371" s="94">
        <v>1</v>
      </c>
      <c r="AM371" s="94">
        <v>1</v>
      </c>
      <c r="AN371" s="94">
        <v>1</v>
      </c>
      <c r="AO371" s="94">
        <v>2</v>
      </c>
      <c r="AP371" s="94">
        <v>1</v>
      </c>
      <c r="AQ371" s="349">
        <v>1</v>
      </c>
      <c r="AR371" s="94">
        <v>1</v>
      </c>
      <c r="AS371" s="94">
        <v>0.99978149607692313</v>
      </c>
      <c r="AT371" s="94">
        <v>0.99955444969828999</v>
      </c>
      <c r="AU371" s="94">
        <v>0.9993157261090686</v>
      </c>
      <c r="AV371" s="94">
        <v>0.99906690909698226</v>
      </c>
      <c r="AW371" s="94">
        <v>0.99880055286368252</v>
      </c>
      <c r="AX371" s="94">
        <v>0.99852726529100466</v>
      </c>
      <c r="AY371" s="94">
        <v>0.99823886565360698</v>
      </c>
      <c r="AZ371" s="94">
        <v>1.02929463775283</v>
      </c>
      <c r="BA371" s="94">
        <v>1.0811271210965439</v>
      </c>
      <c r="BB371" s="94">
        <v>1.1171716660490831</v>
      </c>
      <c r="BC371" s="94">
        <v>1.1426973476249715</v>
      </c>
      <c r="BD371" s="94">
        <v>1.1681334123808373</v>
      </c>
      <c r="BE371" s="94">
        <v>1.1934847437770246</v>
      </c>
      <c r="BF371" s="94">
        <v>1.2343311022500603</v>
      </c>
      <c r="BG371" s="94">
        <v>1.2854361974106425</v>
      </c>
      <c r="BH371" s="94">
        <v>1.305255861256323</v>
      </c>
      <c r="BI371" s="94">
        <v>1.3042816817504577</v>
      </c>
      <c r="BJ371" s="94">
        <v>1.3343385233780043</v>
      </c>
      <c r="BK371" s="316">
        <v>1.3849863048399018</v>
      </c>
      <c r="BL371" s="96"/>
      <c r="BM371" s="104"/>
      <c r="BN371" s="96"/>
      <c r="BO371" s="104"/>
      <c r="BP371" s="96"/>
      <c r="BQ371" s="104"/>
      <c r="BR371" s="96"/>
      <c r="BS371" s="104"/>
      <c r="BT371" s="96"/>
      <c r="BU371" s="104"/>
      <c r="BV371" s="96"/>
      <c r="BW371" s="104"/>
      <c r="BX371" s="96"/>
      <c r="BY371" s="104"/>
      <c r="BZ371" s="96"/>
      <c r="CA371" s="104"/>
      <c r="CB371" s="96"/>
      <c r="CC371" s="104"/>
      <c r="CD371" s="96"/>
      <c r="CE371" s="104"/>
      <c r="CF371" s="96"/>
      <c r="CG371" s="104"/>
      <c r="CH371" s="96"/>
      <c r="CI371" s="104"/>
      <c r="CJ371" s="96"/>
      <c r="CK371" s="104"/>
      <c r="CL371" s="96"/>
      <c r="CM371" s="104"/>
      <c r="CN371" s="96"/>
      <c r="CO371" s="104"/>
      <c r="CP371" s="96"/>
      <c r="CQ371" s="104"/>
      <c r="CR371" s="96"/>
      <c r="CS371" s="104"/>
      <c r="CT371" s="96"/>
      <c r="CU371" s="104"/>
      <c r="CV371" s="96"/>
      <c r="CW371" s="104"/>
      <c r="CX371" s="96"/>
      <c r="CY371" s="104"/>
      <c r="CZ371" s="96"/>
      <c r="DA371" s="104"/>
      <c r="DB371" s="96"/>
      <c r="DC371" s="104"/>
      <c r="DD371" s="96"/>
      <c r="DE371" s="104"/>
      <c r="DF371" s="96"/>
      <c r="DG371" s="104"/>
      <c r="DH371" s="96"/>
      <c r="DI371" s="104"/>
      <c r="DJ371" s="96"/>
      <c r="DK371" s="104"/>
      <c r="DL371" s="96"/>
      <c r="DM371" s="104"/>
      <c r="DN371" s="96"/>
      <c r="DO371" s="104"/>
      <c r="DP371" s="96"/>
      <c r="DQ371" s="104"/>
      <c r="DR371" s="96"/>
      <c r="DS371" s="104"/>
      <c r="DT371" s="96"/>
      <c r="DU371" s="104"/>
      <c r="DV371" s="96"/>
      <c r="DW371" s="104"/>
      <c r="DX371" s="96"/>
      <c r="DY371" s="104"/>
      <c r="DZ371" s="96"/>
      <c r="EA371" s="104"/>
      <c r="EB371" s="96"/>
      <c r="EC371" s="104"/>
      <c r="ED371" s="96"/>
      <c r="EE371" s="104"/>
      <c r="EF371" s="96"/>
      <c r="EG371" s="104"/>
      <c r="EH371" s="96"/>
      <c r="EI371" s="104"/>
      <c r="EJ371" s="96"/>
      <c r="EK371" s="104"/>
      <c r="EL371" s="96"/>
      <c r="EM371" s="104"/>
      <c r="EN371" s="96"/>
      <c r="EO371" s="104"/>
      <c r="EP371" s="96"/>
      <c r="EQ371" s="104"/>
      <c r="ER371" s="96"/>
      <c r="ES371" s="104"/>
      <c r="ET371" s="96"/>
      <c r="EU371" s="104"/>
      <c r="EV371" s="96"/>
      <c r="EW371" s="104"/>
      <c r="EX371" s="96"/>
      <c r="EY371" s="104"/>
      <c r="EZ371" s="96"/>
      <c r="FA371" s="104"/>
      <c r="FB371" s="96"/>
      <c r="FC371" s="104"/>
      <c r="FD371" s="96"/>
      <c r="FE371" s="104"/>
      <c r="FF371" s="96"/>
      <c r="FG371" s="104"/>
      <c r="FH371" s="96"/>
      <c r="FI371" s="104"/>
      <c r="FJ371" s="96"/>
      <c r="FK371" s="104"/>
      <c r="FL371" s="96"/>
      <c r="FM371" s="104"/>
      <c r="FN371" s="96"/>
      <c r="FO371" s="104"/>
      <c r="FP371" s="96"/>
      <c r="FQ371" s="104"/>
      <c r="FR371" s="96"/>
      <c r="FS371" s="104"/>
      <c r="FT371" s="96"/>
      <c r="FU371" s="104"/>
      <c r="FV371" s="96"/>
      <c r="FW371" s="104"/>
      <c r="FX371" s="96"/>
      <c r="FY371" s="104"/>
      <c r="FZ371" s="96"/>
      <c r="GA371" s="104"/>
      <c r="GB371" s="96"/>
      <c r="GC371" s="104"/>
      <c r="GD371" s="96"/>
      <c r="GE371" s="104"/>
      <c r="GF371" s="96"/>
      <c r="GG371" s="104"/>
      <c r="GH371" s="96"/>
      <c r="GI371" s="104"/>
      <c r="GJ371" s="96"/>
      <c r="GK371" s="104"/>
      <c r="GL371" s="96"/>
      <c r="GM371" s="104"/>
      <c r="GN371" s="96"/>
      <c r="GO371" s="104"/>
      <c r="GP371" s="96"/>
      <c r="GQ371" s="104"/>
      <c r="GR371" s="96"/>
      <c r="GS371" s="104"/>
      <c r="GT371" s="96"/>
      <c r="GU371" s="104"/>
      <c r="GV371" s="96"/>
      <c r="GW371" s="104"/>
      <c r="GX371" s="96"/>
      <c r="GY371" s="104"/>
      <c r="GZ371" s="96"/>
      <c r="HA371" s="104"/>
      <c r="HB371" s="96"/>
      <c r="HC371" s="104"/>
      <c r="HD371" s="96"/>
      <c r="HE371" s="104"/>
      <c r="HF371" s="96"/>
      <c r="HG371" s="104"/>
      <c r="HH371" s="96"/>
      <c r="HI371" s="104"/>
      <c r="HJ371" s="96"/>
      <c r="HK371" s="104"/>
      <c r="HL371" s="96"/>
      <c r="HM371" s="104"/>
      <c r="HN371" s="96"/>
      <c r="HO371" s="104"/>
      <c r="HP371" s="96"/>
      <c r="HQ371" s="104"/>
      <c r="HR371" s="96"/>
      <c r="HS371" s="104"/>
      <c r="HT371" s="96"/>
      <c r="HU371" s="104"/>
      <c r="HV371" s="96"/>
      <c r="HW371" s="104"/>
      <c r="HX371" s="96"/>
      <c r="HY371" s="104"/>
      <c r="HZ371" s="96"/>
      <c r="IA371" s="104"/>
      <c r="IB371" s="96"/>
      <c r="IC371" s="104"/>
      <c r="ID371" s="96"/>
      <c r="IE371" s="104"/>
      <c r="IF371" s="96"/>
      <c r="IG371" s="104"/>
      <c r="IH371" s="96"/>
      <c r="II371" s="104"/>
      <c r="IJ371" s="96"/>
      <c r="IK371" s="104"/>
      <c r="IL371" s="96"/>
      <c r="IM371" s="104"/>
      <c r="IN371" s="96"/>
      <c r="IO371" s="104"/>
      <c r="IP371" s="96"/>
      <c r="IQ371" s="104"/>
      <c r="IR371" s="96"/>
      <c r="IS371" s="104"/>
      <c r="IT371" s="96"/>
      <c r="IU371" s="104"/>
      <c r="IV371" s="96"/>
    </row>
    <row r="372" spans="1:256" ht="12.75" customHeight="1" x14ac:dyDescent="0.4">
      <c r="B372" s="96" t="s">
        <v>59</v>
      </c>
      <c r="C372" s="104"/>
      <c r="D372" s="96"/>
      <c r="E372" s="104"/>
      <c r="F372" s="96"/>
      <c r="G372" s="104"/>
      <c r="H372" s="96"/>
      <c r="I372" s="104"/>
      <c r="J372" s="96"/>
      <c r="K372" s="104"/>
      <c r="L372" s="96"/>
      <c r="M372" s="104"/>
      <c r="N372" s="96"/>
      <c r="O372" s="104"/>
      <c r="P372" s="96"/>
      <c r="Q372" s="104"/>
      <c r="R372" s="96"/>
      <c r="S372" s="104"/>
      <c r="T372" s="96"/>
      <c r="U372" s="104"/>
      <c r="V372" s="96"/>
      <c r="W372" s="104"/>
      <c r="X372" s="96"/>
      <c r="Y372" s="104"/>
      <c r="Z372" s="96"/>
      <c r="AA372" s="104"/>
      <c r="AB372" s="96"/>
      <c r="AC372" s="104"/>
      <c r="AD372" s="96"/>
      <c r="AE372" s="104">
        <v>158</v>
      </c>
      <c r="AF372" s="104">
        <v>173</v>
      </c>
      <c r="AG372" s="104">
        <v>177</v>
      </c>
      <c r="AH372" s="104">
        <v>183</v>
      </c>
      <c r="AI372" s="104">
        <v>188</v>
      </c>
      <c r="AJ372" s="104">
        <v>210</v>
      </c>
      <c r="AK372" s="104">
        <v>219</v>
      </c>
      <c r="AL372" s="104">
        <v>231</v>
      </c>
      <c r="AM372" s="104">
        <v>252</v>
      </c>
      <c r="AN372" s="104">
        <v>282</v>
      </c>
      <c r="AO372" s="104">
        <v>294</v>
      </c>
      <c r="AP372" s="104">
        <v>344</v>
      </c>
      <c r="AQ372" s="350">
        <v>336</v>
      </c>
      <c r="AR372" s="104">
        <v>363</v>
      </c>
      <c r="AS372" s="104">
        <v>374.69989100977659</v>
      </c>
      <c r="AT372" s="104">
        <v>384.07441887523271</v>
      </c>
      <c r="AU372" s="104">
        <v>393.06335475136007</v>
      </c>
      <c r="AV372" s="104">
        <v>401.45679971259881</v>
      </c>
      <c r="AW372" s="104">
        <v>410.01924058941967</v>
      </c>
      <c r="AX372" s="104">
        <v>416.74825696647031</v>
      </c>
      <c r="AY372" s="104">
        <v>423.00680081531243</v>
      </c>
      <c r="AZ372" s="104">
        <v>428.54902793376255</v>
      </c>
      <c r="BA372" s="104">
        <v>433.57589897740968</v>
      </c>
      <c r="BB372" s="104">
        <v>438.92852199779452</v>
      </c>
      <c r="BC372" s="104">
        <v>443.84657958239285</v>
      </c>
      <c r="BD372" s="104">
        <v>448.4688659394028</v>
      </c>
      <c r="BE372" s="104">
        <v>452.53991375092272</v>
      </c>
      <c r="BF372" s="104">
        <v>455.1811911934218</v>
      </c>
      <c r="BG372" s="104">
        <v>457.69398071229449</v>
      </c>
      <c r="BH372" s="104">
        <v>459.46686428165395</v>
      </c>
      <c r="BI372" s="104">
        <v>460.66761336817387</v>
      </c>
      <c r="BJ372" s="104">
        <v>462.6030394286982</v>
      </c>
      <c r="BK372" s="317">
        <v>463.99263814158513</v>
      </c>
      <c r="BL372" s="96"/>
      <c r="BM372" s="104"/>
      <c r="BN372" s="96"/>
      <c r="BO372" s="104"/>
      <c r="BP372" s="96"/>
      <c r="BQ372" s="104"/>
      <c r="BR372" s="96"/>
      <c r="BS372" s="104"/>
      <c r="BT372" s="96"/>
      <c r="BU372" s="104"/>
      <c r="BV372" s="96"/>
      <c r="BW372" s="104"/>
      <c r="BX372" s="96"/>
      <c r="BY372" s="104"/>
      <c r="BZ372" s="96"/>
      <c r="CA372" s="104"/>
      <c r="CB372" s="96"/>
      <c r="CC372" s="104"/>
      <c r="CD372" s="96"/>
      <c r="CE372" s="104"/>
      <c r="CF372" s="96"/>
      <c r="CG372" s="104"/>
      <c r="CH372" s="96"/>
      <c r="CI372" s="104"/>
      <c r="CJ372" s="96"/>
      <c r="CK372" s="104"/>
      <c r="CL372" s="96"/>
      <c r="CM372" s="104"/>
      <c r="CN372" s="96"/>
      <c r="CO372" s="104"/>
      <c r="CP372" s="96"/>
      <c r="CQ372" s="104"/>
      <c r="CR372" s="96"/>
      <c r="CS372" s="104"/>
      <c r="CT372" s="96"/>
      <c r="CU372" s="104"/>
      <c r="CV372" s="96"/>
      <c r="CW372" s="104"/>
      <c r="CX372" s="96"/>
      <c r="CY372" s="104"/>
      <c r="CZ372" s="96"/>
      <c r="DA372" s="104"/>
      <c r="DB372" s="96"/>
      <c r="DC372" s="104"/>
      <c r="DD372" s="96"/>
      <c r="DE372" s="104"/>
      <c r="DF372" s="96"/>
      <c r="DG372" s="104"/>
      <c r="DH372" s="96"/>
      <c r="DI372" s="104"/>
      <c r="DJ372" s="96"/>
      <c r="DK372" s="104"/>
      <c r="DL372" s="96"/>
      <c r="DM372" s="104"/>
      <c r="DN372" s="96"/>
      <c r="DO372" s="104"/>
      <c r="DP372" s="96"/>
      <c r="DQ372" s="104"/>
      <c r="DR372" s="96"/>
      <c r="DS372" s="104"/>
      <c r="DT372" s="96"/>
      <c r="DU372" s="104"/>
      <c r="DV372" s="96"/>
      <c r="DW372" s="104"/>
      <c r="DX372" s="96"/>
      <c r="DY372" s="104"/>
      <c r="DZ372" s="96"/>
      <c r="EA372" s="104"/>
      <c r="EB372" s="96"/>
      <c r="EC372" s="104"/>
      <c r="ED372" s="96"/>
      <c r="EE372" s="104"/>
      <c r="EF372" s="96"/>
      <c r="EG372" s="104"/>
      <c r="EH372" s="96"/>
      <c r="EI372" s="104"/>
      <c r="EJ372" s="96"/>
      <c r="EK372" s="104"/>
      <c r="EL372" s="96"/>
      <c r="EM372" s="104"/>
      <c r="EN372" s="96"/>
      <c r="EO372" s="104"/>
      <c r="EP372" s="96"/>
      <c r="EQ372" s="104"/>
      <c r="ER372" s="96"/>
      <c r="ES372" s="104"/>
      <c r="ET372" s="96"/>
      <c r="EU372" s="104"/>
      <c r="EV372" s="96"/>
      <c r="EW372" s="104"/>
      <c r="EX372" s="96"/>
      <c r="EY372" s="104"/>
      <c r="EZ372" s="96"/>
      <c r="FA372" s="104"/>
      <c r="FB372" s="96"/>
      <c r="FC372" s="104"/>
      <c r="FD372" s="96"/>
      <c r="FE372" s="104"/>
      <c r="FF372" s="96"/>
      <c r="FG372" s="104"/>
      <c r="FH372" s="96"/>
      <c r="FI372" s="104"/>
      <c r="FJ372" s="96"/>
      <c r="FK372" s="104"/>
      <c r="FL372" s="96"/>
      <c r="FM372" s="104"/>
      <c r="FN372" s="96"/>
      <c r="FO372" s="104"/>
      <c r="FP372" s="96"/>
      <c r="FQ372" s="104"/>
      <c r="FR372" s="96"/>
      <c r="FS372" s="104"/>
      <c r="FT372" s="96"/>
      <c r="FU372" s="104"/>
      <c r="FV372" s="96"/>
      <c r="FW372" s="104"/>
      <c r="FX372" s="96"/>
      <c r="FY372" s="104"/>
      <c r="FZ372" s="96"/>
      <c r="GA372" s="104"/>
      <c r="GB372" s="96"/>
      <c r="GC372" s="104"/>
      <c r="GD372" s="96"/>
      <c r="GE372" s="104"/>
      <c r="GF372" s="96"/>
      <c r="GG372" s="104"/>
      <c r="GH372" s="96"/>
      <c r="GI372" s="104"/>
      <c r="GJ372" s="96"/>
      <c r="GK372" s="104"/>
      <c r="GL372" s="96"/>
      <c r="GM372" s="104"/>
      <c r="GN372" s="96"/>
      <c r="GO372" s="104"/>
      <c r="GP372" s="96"/>
      <c r="GQ372" s="104"/>
      <c r="GR372" s="96"/>
      <c r="GS372" s="104"/>
      <c r="GT372" s="96"/>
      <c r="GU372" s="104"/>
      <c r="GV372" s="96"/>
      <c r="GW372" s="104"/>
      <c r="GX372" s="96"/>
      <c r="GY372" s="104"/>
      <c r="GZ372" s="96"/>
      <c r="HA372" s="104"/>
      <c r="HB372" s="96"/>
      <c r="HC372" s="104"/>
      <c r="HD372" s="96"/>
      <c r="HE372" s="104"/>
      <c r="HF372" s="96"/>
      <c r="HG372" s="104"/>
      <c r="HH372" s="96"/>
      <c r="HI372" s="104"/>
      <c r="HJ372" s="96"/>
      <c r="HK372" s="104"/>
      <c r="HL372" s="96"/>
      <c r="HM372" s="104"/>
      <c r="HN372" s="96"/>
      <c r="HO372" s="104"/>
      <c r="HP372" s="96"/>
      <c r="HQ372" s="104"/>
      <c r="HR372" s="96"/>
      <c r="HS372" s="104"/>
      <c r="HT372" s="96"/>
      <c r="HU372" s="104"/>
      <c r="HV372" s="96"/>
      <c r="HW372" s="104"/>
      <c r="HX372" s="96"/>
      <c r="HY372" s="104"/>
      <c r="HZ372" s="96"/>
      <c r="IA372" s="104"/>
      <c r="IB372" s="96"/>
      <c r="IC372" s="104"/>
      <c r="ID372" s="96"/>
      <c r="IE372" s="104"/>
      <c r="IF372" s="96"/>
      <c r="IG372" s="104"/>
      <c r="IH372" s="96"/>
      <c r="II372" s="104"/>
      <c r="IJ372" s="96"/>
      <c r="IK372" s="104"/>
      <c r="IL372" s="96"/>
      <c r="IM372" s="104"/>
      <c r="IN372" s="96"/>
      <c r="IO372" s="104"/>
      <c r="IP372" s="96"/>
      <c r="IQ372" s="104"/>
      <c r="IR372" s="96"/>
      <c r="IS372" s="104"/>
      <c r="IT372" s="96"/>
      <c r="IU372" s="104"/>
      <c r="IV372" s="96"/>
    </row>
    <row r="373" spans="1:256" ht="12.75" customHeight="1" x14ac:dyDescent="0.4">
      <c r="A373" s="94"/>
      <c r="B373" s="96" t="s">
        <v>12</v>
      </c>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350"/>
      <c r="AR373" s="96"/>
      <c r="AS373" s="104"/>
      <c r="AT373" s="96"/>
      <c r="AU373" s="104"/>
      <c r="AV373" s="96"/>
      <c r="AW373" s="104"/>
      <c r="AX373" s="96"/>
      <c r="AY373" s="104"/>
      <c r="AZ373" s="96"/>
      <c r="BA373" s="104"/>
      <c r="BB373" s="96"/>
      <c r="BC373" s="104"/>
      <c r="BD373" s="96"/>
      <c r="BE373" s="104"/>
      <c r="BF373" s="96"/>
      <c r="BG373" s="104"/>
      <c r="BH373" s="96"/>
      <c r="BI373" s="104"/>
      <c r="BJ373" s="96"/>
      <c r="BK373" s="317"/>
      <c r="BL373" s="96"/>
      <c r="BM373" s="104"/>
      <c r="BN373" s="96"/>
      <c r="BO373" s="104"/>
      <c r="BP373" s="96"/>
      <c r="BQ373" s="104"/>
      <c r="BR373" s="96"/>
      <c r="BS373" s="104"/>
      <c r="BT373" s="96"/>
      <c r="BU373" s="104"/>
      <c r="BV373" s="96"/>
      <c r="BW373" s="104"/>
      <c r="BX373" s="96"/>
      <c r="BY373" s="104"/>
      <c r="BZ373" s="96"/>
      <c r="CA373" s="104"/>
      <c r="CB373" s="96"/>
      <c r="CC373" s="104"/>
      <c r="CD373" s="96"/>
      <c r="CE373" s="104"/>
      <c r="CF373" s="96"/>
      <c r="CG373" s="104"/>
      <c r="CH373" s="96"/>
      <c r="CI373" s="104"/>
      <c r="CJ373" s="96"/>
      <c r="CK373" s="104"/>
      <c r="CL373" s="96"/>
      <c r="CM373" s="104"/>
      <c r="CN373" s="96"/>
      <c r="CO373" s="104"/>
      <c r="CP373" s="96"/>
      <c r="CQ373" s="104"/>
      <c r="CR373" s="96"/>
      <c r="CS373" s="104"/>
      <c r="CT373" s="96"/>
      <c r="CU373" s="104"/>
      <c r="CV373" s="96"/>
      <c r="CW373" s="104"/>
      <c r="CX373" s="96"/>
      <c r="CY373" s="104"/>
      <c r="CZ373" s="96"/>
      <c r="DA373" s="104"/>
      <c r="DB373" s="96"/>
      <c r="DC373" s="104"/>
      <c r="DD373" s="96"/>
      <c r="DE373" s="104"/>
      <c r="DF373" s="96"/>
      <c r="DG373" s="104"/>
      <c r="DH373" s="96"/>
      <c r="DI373" s="104"/>
      <c r="DJ373" s="96"/>
      <c r="DK373" s="104"/>
      <c r="DL373" s="96"/>
      <c r="DM373" s="104"/>
      <c r="DN373" s="96"/>
      <c r="DO373" s="104"/>
      <c r="DP373" s="96"/>
      <c r="DQ373" s="104"/>
      <c r="DR373" s="96"/>
      <c r="DS373" s="104"/>
      <c r="DT373" s="96"/>
      <c r="DU373" s="104"/>
      <c r="DV373" s="96"/>
      <c r="DW373" s="104"/>
      <c r="DX373" s="96"/>
      <c r="DY373" s="104"/>
      <c r="DZ373" s="96"/>
      <c r="EA373" s="104"/>
      <c r="EB373" s="96"/>
      <c r="EC373" s="104"/>
      <c r="ED373" s="96"/>
      <c r="EE373" s="104"/>
      <c r="EF373" s="96"/>
      <c r="EG373" s="104"/>
      <c r="EH373" s="96"/>
      <c r="EI373" s="104"/>
      <c r="EJ373" s="96"/>
      <c r="EK373" s="104"/>
      <c r="EL373" s="96"/>
      <c r="EM373" s="104"/>
      <c r="EN373" s="96"/>
      <c r="EO373" s="104"/>
      <c r="EP373" s="96"/>
      <c r="EQ373" s="104"/>
      <c r="ER373" s="96"/>
      <c r="ES373" s="104"/>
      <c r="ET373" s="96"/>
      <c r="EU373" s="104"/>
      <c r="EV373" s="96"/>
      <c r="EW373" s="104"/>
      <c r="EX373" s="96"/>
      <c r="EY373" s="104"/>
      <c r="EZ373" s="96"/>
      <c r="FA373" s="104"/>
      <c r="FB373" s="96"/>
      <c r="FC373" s="104"/>
      <c r="FD373" s="96"/>
      <c r="FE373" s="104"/>
      <c r="FF373" s="96"/>
      <c r="FG373" s="104"/>
      <c r="FH373" s="96"/>
      <c r="FI373" s="104"/>
      <c r="FJ373" s="96"/>
      <c r="FK373" s="104"/>
      <c r="FL373" s="96"/>
      <c r="FM373" s="104"/>
      <c r="FN373" s="96"/>
      <c r="FO373" s="104"/>
      <c r="FP373" s="96"/>
      <c r="FQ373" s="104"/>
      <c r="FR373" s="96"/>
      <c r="FS373" s="104"/>
      <c r="FT373" s="96"/>
      <c r="FU373" s="104"/>
      <c r="FV373" s="96"/>
      <c r="FW373" s="104"/>
      <c r="FX373" s="96"/>
      <c r="FY373" s="104"/>
      <c r="FZ373" s="96"/>
      <c r="GA373" s="104"/>
      <c r="GB373" s="96"/>
      <c r="GC373" s="104"/>
      <c r="GD373" s="96"/>
      <c r="GE373" s="104"/>
      <c r="GF373" s="96"/>
      <c r="GG373" s="104"/>
      <c r="GH373" s="96"/>
      <c r="GI373" s="104"/>
      <c r="GJ373" s="96"/>
      <c r="GK373" s="104"/>
      <c r="GL373" s="96"/>
      <c r="GM373" s="104"/>
      <c r="GN373" s="96"/>
      <c r="GO373" s="104"/>
      <c r="GP373" s="96"/>
      <c r="GQ373" s="104"/>
      <c r="GR373" s="96"/>
      <c r="GS373" s="104"/>
      <c r="GT373" s="96"/>
      <c r="GU373" s="104"/>
      <c r="GV373" s="96"/>
      <c r="GW373" s="104"/>
      <c r="GX373" s="96"/>
      <c r="GY373" s="104"/>
      <c r="GZ373" s="96"/>
      <c r="HA373" s="104"/>
      <c r="HB373" s="96"/>
      <c r="HC373" s="104"/>
      <c r="HD373" s="96"/>
      <c r="HE373" s="104"/>
      <c r="HF373" s="96"/>
      <c r="HG373" s="104"/>
      <c r="HH373" s="96"/>
      <c r="HI373" s="104"/>
      <c r="HJ373" s="96"/>
      <c r="HK373" s="104"/>
      <c r="HL373" s="96"/>
      <c r="HM373" s="104"/>
      <c r="HN373" s="96"/>
      <c r="HO373" s="104"/>
      <c r="HP373" s="96"/>
      <c r="HQ373" s="104"/>
      <c r="HR373" s="96"/>
      <c r="HS373" s="104"/>
      <c r="HT373" s="96"/>
      <c r="HU373" s="104"/>
      <c r="HV373" s="96"/>
      <c r="HW373" s="104"/>
      <c r="HX373" s="96"/>
      <c r="HY373" s="104"/>
      <c r="HZ373" s="96"/>
      <c r="IA373" s="104"/>
      <c r="IB373" s="96"/>
      <c r="IC373" s="104"/>
      <c r="ID373" s="96"/>
      <c r="IE373" s="104"/>
      <c r="IF373" s="96"/>
      <c r="IG373" s="104"/>
      <c r="IH373" s="96"/>
      <c r="II373" s="104"/>
      <c r="IJ373" s="96"/>
      <c r="IK373" s="104"/>
      <c r="IL373" s="96"/>
      <c r="IM373" s="104"/>
      <c r="IN373" s="96"/>
      <c r="IO373" s="104"/>
      <c r="IP373" s="96"/>
      <c r="IQ373" s="104"/>
      <c r="IR373" s="96"/>
      <c r="IS373" s="104"/>
      <c r="IT373" s="96"/>
      <c r="IU373" s="104"/>
      <c r="IV373" s="96"/>
    </row>
    <row r="383" spans="1:256" ht="12.75" customHeight="1" x14ac:dyDescent="0.4">
      <c r="A383" s="104" t="s">
        <v>87</v>
      </c>
    </row>
    <row r="384" spans="1:256" ht="12.75" customHeight="1" x14ac:dyDescent="0.4">
      <c r="B384" s="96" t="s">
        <v>55</v>
      </c>
      <c r="H384" s="89">
        <v>381</v>
      </c>
      <c r="I384" s="89">
        <v>388</v>
      </c>
      <c r="J384" s="89">
        <v>276</v>
      </c>
      <c r="K384" s="89">
        <v>493</v>
      </c>
      <c r="L384" s="89">
        <v>400</v>
      </c>
      <c r="M384" s="89">
        <v>310</v>
      </c>
      <c r="N384" s="89">
        <v>289</v>
      </c>
      <c r="O384" s="89">
        <v>296</v>
      </c>
      <c r="P384" s="89">
        <v>282</v>
      </c>
      <c r="Q384" s="89">
        <v>365</v>
      </c>
      <c r="R384" s="89">
        <v>254</v>
      </c>
      <c r="S384" s="89">
        <v>236</v>
      </c>
      <c r="T384" s="89">
        <v>236</v>
      </c>
      <c r="U384" s="89">
        <v>212</v>
      </c>
      <c r="V384" s="89">
        <v>178</v>
      </c>
      <c r="W384" s="89">
        <v>143</v>
      </c>
      <c r="X384" s="89">
        <v>215</v>
      </c>
      <c r="Y384" s="89">
        <v>145</v>
      </c>
      <c r="Z384" s="89">
        <v>193</v>
      </c>
      <c r="AA384" s="89">
        <v>181</v>
      </c>
      <c r="AB384" s="89">
        <v>191</v>
      </c>
      <c r="AC384" s="89">
        <v>209</v>
      </c>
      <c r="AD384" s="89">
        <v>172</v>
      </c>
      <c r="AE384" s="89">
        <v>627</v>
      </c>
      <c r="AF384" s="89">
        <v>610</v>
      </c>
      <c r="AG384" s="89">
        <v>581</v>
      </c>
      <c r="AH384" s="89">
        <v>568</v>
      </c>
      <c r="AI384" s="89">
        <v>574</v>
      </c>
      <c r="AJ384" s="89">
        <v>514</v>
      </c>
      <c r="AK384" s="89">
        <v>526</v>
      </c>
      <c r="AL384" s="89">
        <v>524</v>
      </c>
      <c r="AM384" s="89">
        <v>615</v>
      </c>
      <c r="AN384" s="89">
        <v>519</v>
      </c>
      <c r="AO384" s="89">
        <v>639</v>
      </c>
      <c r="AP384" s="89">
        <v>560</v>
      </c>
      <c r="AQ384" s="93">
        <v>1003</v>
      </c>
      <c r="AR384" s="89">
        <v>1082</v>
      </c>
      <c r="AS384" s="89">
        <v>1230.8599553666231</v>
      </c>
      <c r="AT384" s="89">
        <v>1380.1629722438756</v>
      </c>
      <c r="AU384" s="89">
        <v>1532.8052090826868</v>
      </c>
      <c r="AV384" s="89">
        <v>1667.3261938742157</v>
      </c>
      <c r="AW384" s="89">
        <v>1797.7309982723568</v>
      </c>
      <c r="AX384" s="89">
        <v>1914.2945906920352</v>
      </c>
      <c r="AY384" s="89">
        <v>2030.6683050505201</v>
      </c>
      <c r="AZ384" s="89">
        <v>2126.0959420187919</v>
      </c>
      <c r="BA384" s="89">
        <v>2212.9028088097521</v>
      </c>
      <c r="BB384" s="89">
        <v>2285.0334389326372</v>
      </c>
      <c r="BC384" s="89">
        <v>2354.5036856290944</v>
      </c>
      <c r="BD384" s="89">
        <v>2418.1834282878203</v>
      </c>
      <c r="BE384" s="89">
        <v>2484.239510521239</v>
      </c>
      <c r="BF384" s="89">
        <v>2537.9007401143567</v>
      </c>
      <c r="BG384" s="89">
        <v>2592.1108697225877</v>
      </c>
      <c r="BH384" s="89">
        <v>2624.2126971477774</v>
      </c>
      <c r="BI384" s="89">
        <v>2654.2098825562011</v>
      </c>
      <c r="BJ384" s="89">
        <v>2684.833194209813</v>
      </c>
      <c r="BK384" s="89">
        <v>2718.213373980811</v>
      </c>
    </row>
    <row r="385" spans="1:63" ht="12.75" customHeight="1" x14ac:dyDescent="0.4">
      <c r="B385" s="96" t="s">
        <v>48</v>
      </c>
      <c r="H385" s="89">
        <v>242</v>
      </c>
      <c r="I385" s="89">
        <v>197</v>
      </c>
      <c r="J385" s="89">
        <v>155</v>
      </c>
      <c r="K385" s="89">
        <v>308</v>
      </c>
      <c r="L385" s="89">
        <v>266</v>
      </c>
      <c r="M385" s="89">
        <v>205</v>
      </c>
      <c r="N385" s="89">
        <v>136</v>
      </c>
      <c r="O385" s="89">
        <v>173</v>
      </c>
      <c r="P385" s="89">
        <v>160</v>
      </c>
      <c r="Q385" s="89">
        <v>252</v>
      </c>
      <c r="R385" s="89">
        <v>137</v>
      </c>
      <c r="S385" s="89">
        <v>139</v>
      </c>
      <c r="T385" s="89">
        <v>136</v>
      </c>
      <c r="U385" s="89">
        <v>120</v>
      </c>
      <c r="V385" s="89">
        <v>73</v>
      </c>
      <c r="W385" s="89">
        <v>68</v>
      </c>
      <c r="X385" s="89">
        <v>82</v>
      </c>
      <c r="Y385" s="89">
        <v>67</v>
      </c>
      <c r="Z385" s="89">
        <v>86</v>
      </c>
      <c r="AA385" s="89">
        <v>79</v>
      </c>
      <c r="AB385" s="89">
        <v>74</v>
      </c>
      <c r="AC385" s="89">
        <v>87</v>
      </c>
      <c r="AD385" s="89">
        <v>75</v>
      </c>
      <c r="AE385" s="89">
        <v>363</v>
      </c>
      <c r="AF385" s="89">
        <v>329</v>
      </c>
      <c r="AG385" s="89">
        <v>346</v>
      </c>
      <c r="AH385" s="89">
        <v>348</v>
      </c>
      <c r="AI385" s="89">
        <v>354</v>
      </c>
      <c r="AJ385" s="89">
        <v>303</v>
      </c>
      <c r="AK385" s="89">
        <v>339</v>
      </c>
      <c r="AL385" s="89">
        <v>334</v>
      </c>
      <c r="AM385" s="89">
        <v>375</v>
      </c>
      <c r="AN385" s="89">
        <v>313</v>
      </c>
      <c r="AO385" s="89">
        <v>392</v>
      </c>
      <c r="AP385" s="89">
        <v>338</v>
      </c>
      <c r="AQ385" s="93">
        <v>659</v>
      </c>
      <c r="AR385" s="89">
        <v>724</v>
      </c>
      <c r="AS385" s="89">
        <v>792.0204366504347</v>
      </c>
      <c r="AT385" s="89">
        <v>863.26226289213696</v>
      </c>
      <c r="AU385" s="89">
        <v>940.39687184771014</v>
      </c>
      <c r="AV385" s="89">
        <v>1004.5868761459111</v>
      </c>
      <c r="AW385" s="89">
        <v>1067.1649711365469</v>
      </c>
      <c r="AX385" s="89">
        <v>1123.0425589500819</v>
      </c>
      <c r="AY385" s="89">
        <v>1176.3767389229999</v>
      </c>
      <c r="AZ385" s="89">
        <v>1219.0514741912559</v>
      </c>
      <c r="BA385" s="89">
        <v>1260.849736843094</v>
      </c>
      <c r="BB385" s="89">
        <v>1297.5829631292718</v>
      </c>
      <c r="BC385" s="89">
        <v>1333.2033539116926</v>
      </c>
      <c r="BD385" s="89">
        <v>1360.2646553071281</v>
      </c>
      <c r="BE385" s="89">
        <v>1385.2454586582205</v>
      </c>
      <c r="BF385" s="89">
        <v>1401.241488570739</v>
      </c>
      <c r="BG385" s="89">
        <v>1417.2266036652454</v>
      </c>
      <c r="BH385" s="89">
        <v>1432.0645406062879</v>
      </c>
      <c r="BI385" s="89">
        <v>1447.619933094787</v>
      </c>
      <c r="BJ385" s="89">
        <v>1455.0842222475358</v>
      </c>
      <c r="BK385" s="89">
        <v>1462.1928599613768</v>
      </c>
    </row>
    <row r="386" spans="1:63" ht="12.75" customHeight="1" x14ac:dyDescent="0.4">
      <c r="B386" s="96" t="s">
        <v>49</v>
      </c>
      <c r="H386" s="89">
        <v>289</v>
      </c>
      <c r="I386" s="89">
        <v>233</v>
      </c>
      <c r="J386" s="89">
        <v>202</v>
      </c>
      <c r="K386" s="89">
        <v>412</v>
      </c>
      <c r="L386" s="89">
        <v>338</v>
      </c>
      <c r="M386" s="89">
        <v>214</v>
      </c>
      <c r="N386" s="89">
        <v>209</v>
      </c>
      <c r="O386" s="89">
        <v>196</v>
      </c>
      <c r="P386" s="89">
        <v>208</v>
      </c>
      <c r="Q386" s="89">
        <v>387</v>
      </c>
      <c r="R386" s="89">
        <v>186</v>
      </c>
      <c r="S386" s="89">
        <v>183</v>
      </c>
      <c r="T386" s="89">
        <v>179</v>
      </c>
      <c r="U386" s="89">
        <v>172</v>
      </c>
      <c r="V386" s="89">
        <v>130</v>
      </c>
      <c r="W386" s="89">
        <v>117</v>
      </c>
      <c r="X386" s="89">
        <v>141</v>
      </c>
      <c r="Y386" s="89">
        <v>123</v>
      </c>
      <c r="Z386" s="89">
        <v>155</v>
      </c>
      <c r="AA386" s="89">
        <v>154</v>
      </c>
      <c r="AB386" s="89">
        <v>157</v>
      </c>
      <c r="AC386" s="89">
        <v>166</v>
      </c>
      <c r="AD386" s="89">
        <v>161</v>
      </c>
      <c r="AE386" s="89">
        <v>992</v>
      </c>
      <c r="AF386" s="89">
        <v>987</v>
      </c>
      <c r="AG386" s="89">
        <v>982</v>
      </c>
      <c r="AH386" s="89">
        <v>986</v>
      </c>
      <c r="AI386" s="89">
        <v>1019</v>
      </c>
      <c r="AJ386" s="89">
        <v>923</v>
      </c>
      <c r="AK386" s="89">
        <v>1037</v>
      </c>
      <c r="AL386" s="89">
        <v>961</v>
      </c>
      <c r="AM386" s="89">
        <v>1074</v>
      </c>
      <c r="AN386" s="89">
        <v>936</v>
      </c>
      <c r="AO386" s="89">
        <v>1219</v>
      </c>
      <c r="AP386" s="89">
        <v>1036</v>
      </c>
      <c r="AQ386" s="93">
        <v>1746</v>
      </c>
      <c r="AR386" s="89">
        <v>1907</v>
      </c>
      <c r="AS386" s="89">
        <v>2231.3863452610794</v>
      </c>
      <c r="AT386" s="89">
        <v>2556.8320576973629</v>
      </c>
      <c r="AU386" s="89">
        <v>2894.9642327925148</v>
      </c>
      <c r="AV386" s="89">
        <v>3212.1529514622544</v>
      </c>
      <c r="AW386" s="89">
        <v>3526.5626386927988</v>
      </c>
      <c r="AX386" s="89">
        <v>3816.9232375740676</v>
      </c>
      <c r="AY386" s="89">
        <v>4106.1927604515804</v>
      </c>
      <c r="AZ386" s="89">
        <v>4368.8318230617515</v>
      </c>
      <c r="BA386" s="89">
        <v>4628.3977885374752</v>
      </c>
      <c r="BB386" s="89">
        <v>4857.6616364522051</v>
      </c>
      <c r="BC386" s="89">
        <v>5083.9407357827777</v>
      </c>
      <c r="BD386" s="89">
        <v>5280.4606119275622</v>
      </c>
      <c r="BE386" s="89">
        <v>5468.8023042538071</v>
      </c>
      <c r="BF386" s="89">
        <v>5629.1957991998097</v>
      </c>
      <c r="BG386" s="89">
        <v>5784.5786899078767</v>
      </c>
      <c r="BH386" s="89">
        <v>5898.8845661506557</v>
      </c>
      <c r="BI386" s="89">
        <v>6006.6054598604042</v>
      </c>
      <c r="BJ386" s="89">
        <v>6095.0825231765311</v>
      </c>
      <c r="BK386" s="89">
        <v>6177.5728093905709</v>
      </c>
    </row>
    <row r="387" spans="1:63" ht="12.75" customHeight="1" x14ac:dyDescent="0.4">
      <c r="B387" s="96" t="s">
        <v>50</v>
      </c>
      <c r="H387" s="89">
        <v>89</v>
      </c>
      <c r="I387" s="89">
        <v>77</v>
      </c>
      <c r="J387" s="89">
        <v>45</v>
      </c>
      <c r="K387" s="89">
        <v>106</v>
      </c>
      <c r="L387" s="89">
        <v>95</v>
      </c>
      <c r="M387" s="89">
        <v>82</v>
      </c>
      <c r="N387" s="89">
        <v>44</v>
      </c>
      <c r="O387" s="89">
        <v>79</v>
      </c>
      <c r="P387" s="89">
        <v>48</v>
      </c>
      <c r="Q387" s="89">
        <v>155</v>
      </c>
      <c r="R387" s="89">
        <v>45</v>
      </c>
      <c r="S387" s="89">
        <v>40</v>
      </c>
      <c r="T387" s="89">
        <v>37</v>
      </c>
      <c r="U387" s="89">
        <v>44</v>
      </c>
      <c r="V387" s="89">
        <v>28</v>
      </c>
      <c r="W387" s="89">
        <v>22</v>
      </c>
      <c r="X387" s="89">
        <v>25</v>
      </c>
      <c r="Y387" s="89">
        <v>20</v>
      </c>
      <c r="Z387" s="89">
        <v>30</v>
      </c>
      <c r="AA387" s="89">
        <v>25</v>
      </c>
      <c r="AB387" s="89">
        <v>27</v>
      </c>
      <c r="AC387" s="89">
        <v>32</v>
      </c>
      <c r="AD387" s="89">
        <v>25</v>
      </c>
      <c r="AE387" s="89">
        <v>156</v>
      </c>
      <c r="AF387" s="89">
        <v>148</v>
      </c>
      <c r="AG387" s="89">
        <v>155</v>
      </c>
      <c r="AH387" s="89">
        <v>141</v>
      </c>
      <c r="AI387" s="89">
        <v>140</v>
      </c>
      <c r="AJ387" s="89">
        <v>133</v>
      </c>
      <c r="AK387" s="89">
        <v>148</v>
      </c>
      <c r="AL387" s="89">
        <v>144</v>
      </c>
      <c r="AM387" s="89">
        <v>150</v>
      </c>
      <c r="AN387" s="89">
        <v>127</v>
      </c>
      <c r="AO387" s="89">
        <v>144</v>
      </c>
      <c r="AP387" s="89">
        <v>124</v>
      </c>
      <c r="AQ387" s="93">
        <v>266</v>
      </c>
      <c r="AR387" s="89">
        <v>291</v>
      </c>
      <c r="AS387" s="89">
        <v>313.18508935331994</v>
      </c>
      <c r="AT387" s="89">
        <v>337.1516663051521</v>
      </c>
      <c r="AU387" s="89">
        <v>362.39144285700712</v>
      </c>
      <c r="AV387" s="89">
        <v>384.42483155574774</v>
      </c>
      <c r="AW387" s="89">
        <v>404.73214357141245</v>
      </c>
      <c r="AX387" s="89">
        <v>419.50761769458666</v>
      </c>
      <c r="AY387" s="89">
        <v>433.83183158296106</v>
      </c>
      <c r="AZ387" s="89">
        <v>450.9994709757151</v>
      </c>
      <c r="BA387" s="89">
        <v>470.07287927374244</v>
      </c>
      <c r="BB387" s="89">
        <v>484.96044672331249</v>
      </c>
      <c r="BC387" s="89">
        <v>499.41938387222768</v>
      </c>
      <c r="BD387" s="89">
        <v>513.37012027878927</v>
      </c>
      <c r="BE387" s="89">
        <v>528.3941742720823</v>
      </c>
      <c r="BF387" s="89">
        <v>542.14497403770827</v>
      </c>
      <c r="BG387" s="89">
        <v>555.04930759776857</v>
      </c>
      <c r="BH387" s="89">
        <v>563.24601487649102</v>
      </c>
      <c r="BI387" s="89">
        <v>570.84547973260703</v>
      </c>
      <c r="BJ387" s="89">
        <v>574.64784283083679</v>
      </c>
      <c r="BK387" s="89">
        <v>576.9505396459117</v>
      </c>
    </row>
    <row r="388" spans="1:63" ht="12.75" customHeight="1" x14ac:dyDescent="0.4">
      <c r="B388" s="96" t="s">
        <v>51</v>
      </c>
      <c r="H388" s="89">
        <v>102</v>
      </c>
      <c r="I388" s="89">
        <v>106</v>
      </c>
      <c r="J388" s="89">
        <v>71</v>
      </c>
      <c r="K388" s="89">
        <v>144</v>
      </c>
      <c r="L388" s="89">
        <v>99</v>
      </c>
      <c r="M388" s="89">
        <v>116</v>
      </c>
      <c r="N388" s="89">
        <v>65</v>
      </c>
      <c r="O388" s="89">
        <v>99</v>
      </c>
      <c r="P388" s="89">
        <v>67</v>
      </c>
      <c r="Q388" s="89">
        <v>129</v>
      </c>
      <c r="R388" s="89">
        <v>67</v>
      </c>
      <c r="S388" s="89">
        <v>70</v>
      </c>
      <c r="T388" s="89">
        <v>59</v>
      </c>
      <c r="U388" s="89">
        <v>56</v>
      </c>
      <c r="V388" s="89">
        <v>46</v>
      </c>
      <c r="W388" s="89">
        <v>36</v>
      </c>
      <c r="X388" s="89">
        <v>44</v>
      </c>
      <c r="Y388" s="89">
        <v>36</v>
      </c>
      <c r="Z388" s="89">
        <v>48</v>
      </c>
      <c r="AA388" s="89">
        <v>50</v>
      </c>
      <c r="AB388" s="89">
        <v>48</v>
      </c>
      <c r="AC388" s="89">
        <v>60</v>
      </c>
      <c r="AD388" s="89">
        <v>46</v>
      </c>
      <c r="AE388" s="89">
        <v>283</v>
      </c>
      <c r="AF388" s="89">
        <v>268</v>
      </c>
      <c r="AG388" s="89">
        <v>272</v>
      </c>
      <c r="AH388" s="89">
        <v>273</v>
      </c>
      <c r="AI388" s="89">
        <v>274</v>
      </c>
      <c r="AJ388" s="89">
        <v>234</v>
      </c>
      <c r="AK388" s="89">
        <v>269</v>
      </c>
      <c r="AL388" s="89">
        <v>253</v>
      </c>
      <c r="AM388" s="89">
        <v>284</v>
      </c>
      <c r="AN388" s="89">
        <v>218</v>
      </c>
      <c r="AO388" s="89">
        <v>288</v>
      </c>
      <c r="AP388" s="89">
        <v>243</v>
      </c>
      <c r="AQ388" s="93">
        <v>443</v>
      </c>
      <c r="AR388" s="89">
        <v>465</v>
      </c>
      <c r="AS388" s="89">
        <v>508.4287623301874</v>
      </c>
      <c r="AT388" s="89">
        <v>553.98328503893345</v>
      </c>
      <c r="AU388" s="89">
        <v>602.66195269967534</v>
      </c>
      <c r="AV388" s="89">
        <v>646.16829521387922</v>
      </c>
      <c r="AW388" s="89">
        <v>689.53740335735142</v>
      </c>
      <c r="AX388" s="89">
        <v>724.89574304072835</v>
      </c>
      <c r="AY388" s="89">
        <v>759.05744002698259</v>
      </c>
      <c r="AZ388" s="89">
        <v>790.52253568900892</v>
      </c>
      <c r="BA388" s="89">
        <v>820.4808132259011</v>
      </c>
      <c r="BB388" s="89">
        <v>848.03005150821866</v>
      </c>
      <c r="BC388" s="89">
        <v>876.78537332679309</v>
      </c>
      <c r="BD388" s="89">
        <v>897.33940882480579</v>
      </c>
      <c r="BE388" s="89">
        <v>915.833777779554</v>
      </c>
      <c r="BF388" s="89">
        <v>925.98824808834513</v>
      </c>
      <c r="BG388" s="89">
        <v>935.89332470655359</v>
      </c>
      <c r="BH388" s="89">
        <v>949.46280888690842</v>
      </c>
      <c r="BI388" s="89">
        <v>964.74837079665747</v>
      </c>
      <c r="BJ388" s="89">
        <v>972.32503497703692</v>
      </c>
      <c r="BK388" s="89">
        <v>978.68406401387722</v>
      </c>
    </row>
    <row r="389" spans="1:63" ht="12.75" customHeight="1" x14ac:dyDescent="0.4">
      <c r="B389" s="96" t="s">
        <v>52</v>
      </c>
      <c r="H389" s="89">
        <v>46</v>
      </c>
      <c r="I389" s="89">
        <v>50</v>
      </c>
      <c r="J389" s="89">
        <v>21</v>
      </c>
      <c r="K389" s="89">
        <v>46</v>
      </c>
      <c r="L389" s="89">
        <v>37</v>
      </c>
      <c r="M389" s="89">
        <v>36</v>
      </c>
      <c r="N389" s="89">
        <v>33</v>
      </c>
      <c r="O389" s="89">
        <v>33</v>
      </c>
      <c r="P389" s="89">
        <v>30</v>
      </c>
      <c r="Q389" s="89">
        <v>54</v>
      </c>
      <c r="R389" s="89">
        <v>19</v>
      </c>
      <c r="S389" s="89">
        <v>16</v>
      </c>
      <c r="T389" s="89">
        <v>18</v>
      </c>
      <c r="U389" s="89">
        <v>16</v>
      </c>
      <c r="V389" s="89">
        <v>12</v>
      </c>
      <c r="W389" s="89">
        <v>11</v>
      </c>
      <c r="X389" s="89">
        <v>10</v>
      </c>
      <c r="Y389" s="89">
        <v>11</v>
      </c>
      <c r="Z389" s="89">
        <v>13</v>
      </c>
      <c r="AA389" s="89">
        <v>11</v>
      </c>
      <c r="AB389" s="89">
        <v>8</v>
      </c>
      <c r="AC389" s="89">
        <v>13</v>
      </c>
      <c r="AD389" s="89">
        <v>11</v>
      </c>
      <c r="AE389" s="89">
        <v>96</v>
      </c>
      <c r="AF389" s="89">
        <v>91</v>
      </c>
      <c r="AG389" s="89">
        <v>88</v>
      </c>
      <c r="AH389" s="89">
        <v>90</v>
      </c>
      <c r="AI389" s="89">
        <v>85</v>
      </c>
      <c r="AJ389" s="89">
        <v>81</v>
      </c>
      <c r="AK389" s="89">
        <v>84</v>
      </c>
      <c r="AL389" s="89">
        <v>76</v>
      </c>
      <c r="AM389" s="89">
        <v>95</v>
      </c>
      <c r="AN389" s="89">
        <v>62</v>
      </c>
      <c r="AO389" s="89">
        <v>74</v>
      </c>
      <c r="AP389" s="89">
        <v>61</v>
      </c>
      <c r="AQ389" s="93">
        <v>117</v>
      </c>
      <c r="AR389" s="89">
        <v>124</v>
      </c>
      <c r="AS389" s="89">
        <v>136.05458489472164</v>
      </c>
      <c r="AT389" s="89">
        <v>147.39498835541463</v>
      </c>
      <c r="AU389" s="89">
        <v>158.46551638728346</v>
      </c>
      <c r="AV389" s="89">
        <v>168.09368006592456</v>
      </c>
      <c r="AW389" s="89">
        <v>177.34506455096496</v>
      </c>
      <c r="AX389" s="89">
        <v>184.92676664496955</v>
      </c>
      <c r="AY389" s="89">
        <v>192.29141551806345</v>
      </c>
      <c r="AZ389" s="89">
        <v>199.89868213308947</v>
      </c>
      <c r="BA389" s="89">
        <v>208.28620556441297</v>
      </c>
      <c r="BB389" s="89">
        <v>213.37287393343644</v>
      </c>
      <c r="BC389" s="89">
        <v>217.60106207515537</v>
      </c>
      <c r="BD389" s="89">
        <v>221.99484542380318</v>
      </c>
      <c r="BE389" s="89">
        <v>226.5667245641753</v>
      </c>
      <c r="BF389" s="89">
        <v>226.78050164104263</v>
      </c>
      <c r="BG389" s="89">
        <v>226.90833324794164</v>
      </c>
      <c r="BH389" s="89">
        <v>227.49256153949034</v>
      </c>
      <c r="BI389" s="89">
        <v>227.63991432489021</v>
      </c>
      <c r="BJ389" s="89">
        <v>227.72007992319499</v>
      </c>
      <c r="BK389" s="89">
        <v>227.55024379958175</v>
      </c>
    </row>
    <row r="390" spans="1:63" ht="12.75" customHeight="1" x14ac:dyDescent="0.4">
      <c r="B390" s="96" t="s">
        <v>53</v>
      </c>
      <c r="H390" s="89">
        <v>3</v>
      </c>
      <c r="I390" s="89">
        <v>4</v>
      </c>
      <c r="J390" s="89">
        <v>5</v>
      </c>
      <c r="K390" s="89">
        <v>6</v>
      </c>
      <c r="L390" s="89">
        <v>3</v>
      </c>
      <c r="M390" s="89">
        <v>5</v>
      </c>
      <c r="N390" s="89">
        <v>3</v>
      </c>
      <c r="O390" s="89">
        <v>2</v>
      </c>
      <c r="P390" s="89">
        <v>1</v>
      </c>
      <c r="Q390" s="89">
        <v>3</v>
      </c>
      <c r="R390" s="89">
        <v>1</v>
      </c>
      <c r="S390" s="89">
        <v>1</v>
      </c>
      <c r="T390" s="89">
        <v>0</v>
      </c>
      <c r="U390" s="89">
        <v>3</v>
      </c>
      <c r="V390" s="89">
        <v>0</v>
      </c>
      <c r="W390" s="89">
        <v>1</v>
      </c>
      <c r="X390" s="89">
        <v>1</v>
      </c>
      <c r="Y390" s="89">
        <v>2</v>
      </c>
      <c r="Z390" s="89">
        <v>3</v>
      </c>
      <c r="AA390" s="89">
        <v>2</v>
      </c>
      <c r="AB390" s="89">
        <v>2</v>
      </c>
      <c r="AC390" s="89">
        <v>2</v>
      </c>
      <c r="AD390" s="89">
        <v>2</v>
      </c>
      <c r="AE390" s="89">
        <v>19</v>
      </c>
      <c r="AF390" s="89">
        <v>17</v>
      </c>
      <c r="AG390" s="89">
        <v>13</v>
      </c>
      <c r="AH390" s="89">
        <v>7</v>
      </c>
      <c r="AI390" s="89">
        <v>11</v>
      </c>
      <c r="AJ390" s="89">
        <v>11</v>
      </c>
      <c r="AK390" s="89">
        <v>12</v>
      </c>
      <c r="AL390" s="89">
        <v>8</v>
      </c>
      <c r="AM390" s="89">
        <v>6</v>
      </c>
      <c r="AN390" s="89">
        <v>8</v>
      </c>
      <c r="AO390" s="89">
        <v>14</v>
      </c>
      <c r="AP390" s="89">
        <v>13</v>
      </c>
      <c r="AQ390" s="93">
        <v>26</v>
      </c>
      <c r="AR390" s="89">
        <v>28</v>
      </c>
      <c r="AS390" s="89">
        <v>31.078501958166299</v>
      </c>
      <c r="AT390" s="89">
        <v>34.064817511898468</v>
      </c>
      <c r="AU390" s="89">
        <v>37.103913027595368</v>
      </c>
      <c r="AV390" s="89">
        <v>39.5201542769246</v>
      </c>
      <c r="AW390" s="89">
        <v>41.578626524572996</v>
      </c>
      <c r="AX390" s="89">
        <v>43.234613168954631</v>
      </c>
      <c r="AY390" s="89">
        <v>44.848017598341954</v>
      </c>
      <c r="AZ390" s="89">
        <v>46.061398433985175</v>
      </c>
      <c r="BA390" s="89">
        <v>47.088574522436289</v>
      </c>
      <c r="BB390" s="89">
        <v>48.037286537880938</v>
      </c>
      <c r="BC390" s="89">
        <v>49.117252455034439</v>
      </c>
      <c r="BD390" s="89">
        <v>49.16742675280468</v>
      </c>
      <c r="BE390" s="89">
        <v>48.973613357585542</v>
      </c>
      <c r="BF390" s="89">
        <v>48.707748014928931</v>
      </c>
      <c r="BG390" s="89">
        <v>48.614173994051121</v>
      </c>
      <c r="BH390" s="89">
        <v>46.907012745956578</v>
      </c>
      <c r="BI390" s="89">
        <v>45.489731349500957</v>
      </c>
      <c r="BJ390" s="89">
        <v>45.947916598267483</v>
      </c>
      <c r="BK390" s="89">
        <v>46.360979482591979</v>
      </c>
    </row>
    <row r="391" spans="1:63" ht="12.75" customHeight="1" x14ac:dyDescent="0.4">
      <c r="B391" s="96" t="s">
        <v>54</v>
      </c>
      <c r="H391" s="89">
        <v>27</v>
      </c>
      <c r="I391" s="89">
        <v>24</v>
      </c>
      <c r="J391" s="89">
        <v>23</v>
      </c>
      <c r="K391" s="89">
        <v>31</v>
      </c>
      <c r="L391" s="89">
        <v>25</v>
      </c>
      <c r="M391" s="89">
        <v>24</v>
      </c>
      <c r="N391" s="89">
        <v>20</v>
      </c>
      <c r="O391" s="89">
        <v>20</v>
      </c>
      <c r="P391" s="89">
        <v>19</v>
      </c>
      <c r="Q391" s="89">
        <v>22</v>
      </c>
      <c r="R391" s="89">
        <v>19</v>
      </c>
      <c r="S391" s="89">
        <v>24</v>
      </c>
      <c r="T391" s="89">
        <v>18</v>
      </c>
      <c r="U391" s="89">
        <v>13</v>
      </c>
      <c r="V391" s="89">
        <v>12</v>
      </c>
      <c r="W391" s="89">
        <v>11</v>
      </c>
      <c r="X391" s="89">
        <v>13</v>
      </c>
      <c r="Y391" s="89">
        <v>20</v>
      </c>
      <c r="Z391" s="89">
        <v>20</v>
      </c>
      <c r="AA391" s="89">
        <v>21</v>
      </c>
      <c r="AB391" s="89">
        <v>17</v>
      </c>
      <c r="AC391" s="89">
        <v>15</v>
      </c>
      <c r="AD391" s="89">
        <v>12</v>
      </c>
      <c r="AE391" s="89">
        <v>59</v>
      </c>
      <c r="AF391" s="89">
        <v>61</v>
      </c>
      <c r="AG391" s="89">
        <v>60</v>
      </c>
      <c r="AH391" s="89">
        <v>61</v>
      </c>
      <c r="AI391" s="89">
        <v>53</v>
      </c>
      <c r="AJ391" s="89">
        <v>48</v>
      </c>
      <c r="AK391" s="89">
        <v>49</v>
      </c>
      <c r="AL391" s="89">
        <v>54</v>
      </c>
      <c r="AM391" s="89">
        <v>57</v>
      </c>
      <c r="AN391" s="89">
        <v>45</v>
      </c>
      <c r="AO391" s="89">
        <v>67</v>
      </c>
      <c r="AP391" s="89">
        <v>47</v>
      </c>
      <c r="AQ391" s="93">
        <v>86</v>
      </c>
      <c r="AR391" s="89">
        <v>101</v>
      </c>
      <c r="AS391" s="89">
        <v>108.02944716363709</v>
      </c>
      <c r="AT391" s="89">
        <v>115.31369675675089</v>
      </c>
      <c r="AU391" s="89">
        <v>124.59723116031955</v>
      </c>
      <c r="AV391" s="89">
        <v>136.90010574101629</v>
      </c>
      <c r="AW391" s="89">
        <v>150.19126974480434</v>
      </c>
      <c r="AX391" s="89">
        <v>161.49549928577821</v>
      </c>
      <c r="AY391" s="89">
        <v>173.32964755153697</v>
      </c>
      <c r="AZ391" s="89">
        <v>185.40281940438064</v>
      </c>
      <c r="BA391" s="89">
        <v>197.88152710634887</v>
      </c>
      <c r="BB391" s="89">
        <v>208.62555940415936</v>
      </c>
      <c r="BC391" s="89">
        <v>218.31926535035242</v>
      </c>
      <c r="BD391" s="89">
        <v>225.9746217688066</v>
      </c>
      <c r="BE391" s="89">
        <v>232.06668547398721</v>
      </c>
      <c r="BF391" s="89">
        <v>236.93867459537924</v>
      </c>
      <c r="BG391" s="89">
        <v>241.97703939223118</v>
      </c>
      <c r="BH391" s="89">
        <v>246.67934315611305</v>
      </c>
      <c r="BI391" s="89">
        <v>251.99593666065206</v>
      </c>
      <c r="BJ391" s="89">
        <v>257.24411160425984</v>
      </c>
      <c r="BK391" s="89">
        <v>262.69878256958765</v>
      </c>
    </row>
    <row r="392" spans="1:63" ht="12.75" customHeight="1" x14ac:dyDescent="0.4">
      <c r="B392" s="96" t="s">
        <v>58</v>
      </c>
      <c r="H392" s="89">
        <v>0</v>
      </c>
      <c r="I392" s="89">
        <v>0</v>
      </c>
      <c r="J392" s="89">
        <v>0</v>
      </c>
      <c r="K392" s="89">
        <v>0</v>
      </c>
      <c r="L392" s="89">
        <v>0</v>
      </c>
      <c r="M392" s="89">
        <v>0</v>
      </c>
      <c r="N392" s="89">
        <v>0</v>
      </c>
      <c r="O392" s="89">
        <v>0</v>
      </c>
      <c r="P392" s="89">
        <v>0</v>
      </c>
      <c r="Q392" s="89">
        <v>0</v>
      </c>
      <c r="R392" s="89">
        <v>0</v>
      </c>
      <c r="S392" s="89">
        <v>2</v>
      </c>
      <c r="T392" s="89">
        <v>0</v>
      </c>
      <c r="U392" s="89">
        <v>0</v>
      </c>
      <c r="V392" s="89">
        <v>0</v>
      </c>
      <c r="W392" s="89">
        <v>2</v>
      </c>
      <c r="X392" s="89">
        <v>3</v>
      </c>
      <c r="Y392" s="89">
        <v>1</v>
      </c>
      <c r="Z392" s="89">
        <v>5</v>
      </c>
      <c r="AA392" s="89">
        <v>7</v>
      </c>
      <c r="AB392" s="89">
        <v>5</v>
      </c>
      <c r="AC392" s="89">
        <v>6</v>
      </c>
      <c r="AD392" s="89">
        <v>6</v>
      </c>
      <c r="AE392" s="89">
        <v>12</v>
      </c>
      <c r="AF392" s="89">
        <v>15</v>
      </c>
      <c r="AG392" s="89">
        <v>16</v>
      </c>
      <c r="AH392" s="89">
        <v>16</v>
      </c>
      <c r="AI392" s="89">
        <v>16</v>
      </c>
      <c r="AJ392" s="89">
        <v>14</v>
      </c>
      <c r="AK392" s="89">
        <v>13</v>
      </c>
      <c r="AL392" s="89">
        <v>19</v>
      </c>
      <c r="AM392" s="89">
        <v>15</v>
      </c>
      <c r="AN392" s="89">
        <v>11</v>
      </c>
      <c r="AO392" s="89">
        <v>23</v>
      </c>
      <c r="AP392" s="89">
        <v>21</v>
      </c>
      <c r="AQ392" s="93">
        <v>29</v>
      </c>
      <c r="AR392" s="89">
        <v>24</v>
      </c>
      <c r="AS392" s="89">
        <v>26.356872406129376</v>
      </c>
      <c r="AT392" s="89">
        <v>29.557495417617915</v>
      </c>
      <c r="AU392" s="89">
        <v>33.233453677204828</v>
      </c>
      <c r="AV392" s="89">
        <v>36.357832426022831</v>
      </c>
      <c r="AW392" s="89">
        <v>39.346559583523906</v>
      </c>
      <c r="AX392" s="89">
        <v>41.66583045076105</v>
      </c>
      <c r="AY392" s="89">
        <v>44.038300931721466</v>
      </c>
      <c r="AZ392" s="89">
        <v>45.985656086386946</v>
      </c>
      <c r="BA392" s="89">
        <v>48.170102241478382</v>
      </c>
      <c r="BB392" s="89">
        <v>48.952651017577935</v>
      </c>
      <c r="BC392" s="89">
        <v>49.484327299251397</v>
      </c>
      <c r="BD392" s="89">
        <v>51.282271110407748</v>
      </c>
      <c r="BE392" s="89">
        <v>52.939471570912836</v>
      </c>
      <c r="BF392" s="89">
        <v>53.365035374971313</v>
      </c>
      <c r="BG392" s="89">
        <v>53.373825075886586</v>
      </c>
      <c r="BH392" s="89">
        <v>53.00970536801173</v>
      </c>
      <c r="BI392" s="89">
        <v>52.550427008464752</v>
      </c>
      <c r="BJ392" s="89">
        <v>52.204545746697583</v>
      </c>
      <c r="BK392" s="89">
        <v>51.936485059383983</v>
      </c>
    </row>
    <row r="393" spans="1:63" ht="12.75" customHeight="1" x14ac:dyDescent="0.4">
      <c r="B393" s="96" t="s">
        <v>59</v>
      </c>
      <c r="C393" s="96" t="s">
        <v>32</v>
      </c>
      <c r="D393" s="96" t="s">
        <v>32</v>
      </c>
      <c r="E393" s="96" t="s">
        <v>32</v>
      </c>
      <c r="F393" s="96" t="s">
        <v>32</v>
      </c>
      <c r="G393" s="96" t="s">
        <v>32</v>
      </c>
      <c r="H393" s="96">
        <v>1179</v>
      </c>
      <c r="I393" s="96">
        <v>1079</v>
      </c>
      <c r="J393" s="96">
        <v>798</v>
      </c>
      <c r="K393" s="96">
        <v>1546</v>
      </c>
      <c r="L393" s="96">
        <v>1263</v>
      </c>
      <c r="M393" s="96">
        <v>992</v>
      </c>
      <c r="N393" s="96">
        <v>799</v>
      </c>
      <c r="O393" s="96">
        <v>898</v>
      </c>
      <c r="P393" s="96">
        <v>815</v>
      </c>
      <c r="Q393" s="96">
        <v>1367</v>
      </c>
      <c r="R393" s="96">
        <v>728</v>
      </c>
      <c r="S393" s="96">
        <v>711</v>
      </c>
      <c r="T393" s="96">
        <v>683</v>
      </c>
      <c r="U393" s="96">
        <v>636</v>
      </c>
      <c r="V393" s="96">
        <v>479</v>
      </c>
      <c r="W393" s="96">
        <v>411</v>
      </c>
      <c r="X393" s="96">
        <v>534</v>
      </c>
      <c r="Y393" s="96">
        <v>425</v>
      </c>
      <c r="Z393" s="96">
        <v>553</v>
      </c>
      <c r="AA393" s="96">
        <v>530</v>
      </c>
      <c r="AB393" s="96">
        <v>529</v>
      </c>
      <c r="AC393" s="96">
        <v>590</v>
      </c>
      <c r="AD393" s="96">
        <v>510</v>
      </c>
      <c r="AE393" s="96">
        <v>2607</v>
      </c>
      <c r="AF393" s="96">
        <v>2526</v>
      </c>
      <c r="AG393" s="96">
        <v>2513</v>
      </c>
      <c r="AH393" s="96">
        <v>2490</v>
      </c>
      <c r="AI393" s="96">
        <v>2526</v>
      </c>
      <c r="AJ393" s="96">
        <v>2261</v>
      </c>
      <c r="AK393" s="96">
        <v>2477</v>
      </c>
      <c r="AL393" s="96">
        <v>2373</v>
      </c>
      <c r="AM393" s="96">
        <v>2671</v>
      </c>
      <c r="AN393" s="96">
        <v>2239</v>
      </c>
      <c r="AO393" s="96">
        <v>2860</v>
      </c>
      <c r="AP393" s="96">
        <v>2443</v>
      </c>
      <c r="AQ393" s="122">
        <v>4375</v>
      </c>
      <c r="AR393" s="96">
        <v>4746</v>
      </c>
      <c r="AS393" s="96">
        <v>5377.3999953842867</v>
      </c>
      <c r="AT393" s="96">
        <v>6017.7232422191055</v>
      </c>
      <c r="AU393" s="96">
        <v>6686.6198235320071</v>
      </c>
      <c r="AV393" s="96">
        <v>7295.530920761883</v>
      </c>
      <c r="AW393" s="96">
        <v>7894.1896754343243</v>
      </c>
      <c r="AX393" s="96">
        <v>8429.9864575020129</v>
      </c>
      <c r="AY393" s="96">
        <v>8960.6344576347383</v>
      </c>
      <c r="AZ393" s="96">
        <v>9432.8498019943472</v>
      </c>
      <c r="BA393" s="96">
        <v>9894.1304361245566</v>
      </c>
      <c r="BB393" s="96">
        <v>10292.256907638712</v>
      </c>
      <c r="BC393" s="96">
        <v>10682.374439702389</v>
      </c>
      <c r="BD393" s="96">
        <v>11018.037389681827</v>
      </c>
      <c r="BE393" s="96">
        <v>11343.061720451564</v>
      </c>
      <c r="BF393" s="96">
        <v>11602.263209637287</v>
      </c>
      <c r="BG393" s="96">
        <v>11855.732167310143</v>
      </c>
      <c r="BH393" s="96">
        <v>12041.959250477727</v>
      </c>
      <c r="BI393" s="96">
        <v>12221.705135384131</v>
      </c>
      <c r="BJ393" s="96">
        <v>12365.089471314332</v>
      </c>
      <c r="BK393" s="96">
        <v>12502.160137903689</v>
      </c>
    </row>
    <row r="394" spans="1:63" ht="12.75" customHeight="1" x14ac:dyDescent="0.4">
      <c r="A394" s="94"/>
      <c r="B394" s="96" t="s">
        <v>12</v>
      </c>
    </row>
    <row r="398" spans="1:63" ht="12.75" customHeight="1" x14ac:dyDescent="0.4">
      <c r="A398" s="94"/>
    </row>
    <row r="399" spans="1:63" ht="12.75" customHeight="1" x14ac:dyDescent="0.4">
      <c r="A399" s="94"/>
    </row>
    <row r="400" spans="1:63" ht="12.75" customHeight="1" x14ac:dyDescent="0.4">
      <c r="A400" s="94"/>
    </row>
    <row r="401" spans="1:256" ht="12.75" customHeight="1" x14ac:dyDescent="0.4">
      <c r="A401" s="94"/>
    </row>
    <row r="402" spans="1:256" ht="12.75" customHeight="1" x14ac:dyDescent="0.4">
      <c r="A402" s="94"/>
    </row>
    <row r="404" spans="1:256" ht="12.75" customHeight="1" x14ac:dyDescent="0.4">
      <c r="A404" s="104" t="s">
        <v>20</v>
      </c>
    </row>
    <row r="405" spans="1:256" ht="12.75" customHeight="1" x14ac:dyDescent="0.4">
      <c r="B405" s="96" t="s">
        <v>55</v>
      </c>
      <c r="C405" s="89" t="s">
        <v>32</v>
      </c>
      <c r="D405" s="89" t="s">
        <v>32</v>
      </c>
      <c r="E405" s="89" t="s">
        <v>32</v>
      </c>
      <c r="F405" s="89" t="s">
        <v>32</v>
      </c>
      <c r="G405" s="89" t="s">
        <v>32</v>
      </c>
      <c r="H405" s="89">
        <v>9025</v>
      </c>
      <c r="I405" s="89">
        <v>8673</v>
      </c>
      <c r="J405" s="89">
        <v>8237</v>
      </c>
      <c r="K405" s="89">
        <v>7876</v>
      </c>
      <c r="L405" s="89">
        <v>8972</v>
      </c>
      <c r="M405" s="89">
        <v>9122</v>
      </c>
      <c r="N405" s="89">
        <v>8772</v>
      </c>
      <c r="O405" s="89">
        <v>8455</v>
      </c>
      <c r="P405" s="89">
        <v>8177</v>
      </c>
      <c r="Q405" s="89">
        <v>7888</v>
      </c>
      <c r="R405" s="89">
        <v>7676</v>
      </c>
      <c r="S405" s="89">
        <v>7452</v>
      </c>
      <c r="T405" s="89">
        <v>6991</v>
      </c>
      <c r="U405" s="89">
        <v>6615</v>
      </c>
      <c r="V405" s="89">
        <v>1276</v>
      </c>
      <c r="W405" s="89">
        <v>1290</v>
      </c>
      <c r="X405" s="89">
        <v>1258</v>
      </c>
      <c r="Y405" s="89">
        <v>1232</v>
      </c>
      <c r="Z405" s="89">
        <v>1166</v>
      </c>
      <c r="AA405" s="89">
        <v>1145</v>
      </c>
      <c r="AB405" s="89">
        <v>1098</v>
      </c>
      <c r="AC405" s="89">
        <v>1060</v>
      </c>
      <c r="AD405" s="89">
        <v>1007</v>
      </c>
      <c r="AE405" s="89">
        <v>919</v>
      </c>
      <c r="AF405" s="89">
        <v>881</v>
      </c>
      <c r="AG405" s="89">
        <v>857</v>
      </c>
      <c r="AH405" s="89">
        <v>806</v>
      </c>
      <c r="AI405" s="89">
        <v>773</v>
      </c>
      <c r="AJ405" s="89">
        <v>985</v>
      </c>
      <c r="AK405" s="89">
        <v>931</v>
      </c>
      <c r="AL405" s="89">
        <v>684</v>
      </c>
      <c r="AM405" s="89">
        <v>652</v>
      </c>
      <c r="AN405" s="89">
        <v>646</v>
      </c>
      <c r="AO405" s="89">
        <v>625</v>
      </c>
      <c r="AP405" s="89">
        <v>602</v>
      </c>
      <c r="AQ405" s="93">
        <v>591</v>
      </c>
      <c r="AR405" s="89">
        <v>574</v>
      </c>
      <c r="AS405" s="89">
        <v>539.15526935524031</v>
      </c>
      <c r="AT405" s="89">
        <v>507.02348595553849</v>
      </c>
      <c r="AU405" s="89">
        <v>480.77373245455237</v>
      </c>
      <c r="AV405" s="89">
        <v>454.84911380007543</v>
      </c>
      <c r="AW405" s="89">
        <v>433.52674792116522</v>
      </c>
      <c r="AX405" s="89">
        <v>412.10013425430589</v>
      </c>
      <c r="AY405" s="89">
        <v>394.7256390089824</v>
      </c>
      <c r="AZ405" s="89">
        <v>377.5549654124261</v>
      </c>
      <c r="BA405" s="89">
        <v>363.51397192594959</v>
      </c>
      <c r="BB405" s="89">
        <v>349.30250685137435</v>
      </c>
      <c r="BC405" s="89">
        <v>337.72901673669185</v>
      </c>
      <c r="BD405" s="89">
        <v>325.7901418092697</v>
      </c>
      <c r="BE405" s="89">
        <v>316.17521886467512</v>
      </c>
      <c r="BF405" s="89">
        <v>305.38558774984631</v>
      </c>
      <c r="BG405" s="89">
        <v>296.02027602243834</v>
      </c>
      <c r="BH405" s="89">
        <v>287.03403089144194</v>
      </c>
      <c r="BI405" s="89">
        <v>280.2028153611609</v>
      </c>
      <c r="BJ405" s="89">
        <v>272.58548424665059</v>
      </c>
      <c r="BK405" s="89">
        <v>266.21657327677531</v>
      </c>
    </row>
    <row r="406" spans="1:256" ht="12.75" customHeight="1" x14ac:dyDescent="0.4">
      <c r="B406" s="96" t="s">
        <v>48</v>
      </c>
      <c r="C406" s="89" t="s">
        <v>32</v>
      </c>
      <c r="D406" s="89" t="s">
        <v>32</v>
      </c>
      <c r="E406" s="89" t="s">
        <v>32</v>
      </c>
      <c r="F406" s="89" t="s">
        <v>32</v>
      </c>
      <c r="G406" s="89" t="s">
        <v>32</v>
      </c>
      <c r="H406" s="89">
        <v>6070</v>
      </c>
      <c r="I406" s="89">
        <v>5861</v>
      </c>
      <c r="J406" s="89">
        <v>5633</v>
      </c>
      <c r="K406" s="89">
        <v>5682</v>
      </c>
      <c r="L406" s="89">
        <v>6677</v>
      </c>
      <c r="M406" s="89">
        <v>6574</v>
      </c>
      <c r="N406" s="89">
        <v>6360</v>
      </c>
      <c r="O406" s="89">
        <v>6125</v>
      </c>
      <c r="P406" s="89">
        <v>5922</v>
      </c>
      <c r="Q406" s="89">
        <v>5681</v>
      </c>
      <c r="R406" s="89">
        <v>5536</v>
      </c>
      <c r="S406" s="89">
        <v>5318</v>
      </c>
      <c r="T406" s="89">
        <v>4963</v>
      </c>
      <c r="U406" s="89">
        <v>4659</v>
      </c>
      <c r="V406" s="89">
        <v>993</v>
      </c>
      <c r="W406" s="89">
        <v>979</v>
      </c>
      <c r="X406" s="89">
        <v>938</v>
      </c>
      <c r="Y406" s="89">
        <v>913</v>
      </c>
      <c r="Z406" s="89">
        <v>870</v>
      </c>
      <c r="AA406" s="89">
        <v>827</v>
      </c>
      <c r="AB406" s="89">
        <v>803</v>
      </c>
      <c r="AC406" s="89">
        <v>766</v>
      </c>
      <c r="AD406" s="89">
        <v>722</v>
      </c>
      <c r="AE406" s="89">
        <v>630</v>
      </c>
      <c r="AF406" s="89">
        <v>608</v>
      </c>
      <c r="AG406" s="89">
        <v>572</v>
      </c>
      <c r="AH406" s="89">
        <v>554</v>
      </c>
      <c r="AI406" s="89">
        <v>530</v>
      </c>
      <c r="AJ406" s="89">
        <v>667</v>
      </c>
      <c r="AK406" s="89">
        <v>639</v>
      </c>
      <c r="AL406" s="89">
        <v>448</v>
      </c>
      <c r="AM406" s="89">
        <v>414</v>
      </c>
      <c r="AN406" s="89">
        <v>406</v>
      </c>
      <c r="AO406" s="89">
        <v>386</v>
      </c>
      <c r="AP406" s="89">
        <v>365</v>
      </c>
      <c r="AQ406" s="93">
        <v>351</v>
      </c>
      <c r="AR406" s="89">
        <v>334</v>
      </c>
      <c r="AS406" s="89">
        <v>304.02603419956358</v>
      </c>
      <c r="AT406" s="89">
        <v>276.68602862620537</v>
      </c>
      <c r="AU406" s="89">
        <v>255.15990508768664</v>
      </c>
      <c r="AV406" s="89">
        <v>235.12223495171929</v>
      </c>
      <c r="AW406" s="89">
        <v>218.75326067535389</v>
      </c>
      <c r="AX406" s="89">
        <v>202.57401660487449</v>
      </c>
      <c r="AY406" s="89">
        <v>189.21444115853774</v>
      </c>
      <c r="AZ406" s="89">
        <v>176.88652547108723</v>
      </c>
      <c r="BA406" s="89">
        <v>167.19269119009368</v>
      </c>
      <c r="BB406" s="89">
        <v>157.39191291783391</v>
      </c>
      <c r="BC406" s="89">
        <v>149.33821632805484</v>
      </c>
      <c r="BD406" s="89">
        <v>141.24407539324238</v>
      </c>
      <c r="BE406" s="89">
        <v>134.4832441840208</v>
      </c>
      <c r="BF406" s="89">
        <v>127.6602987928818</v>
      </c>
      <c r="BG406" s="89">
        <v>122.03442031901068</v>
      </c>
      <c r="BH406" s="89">
        <v>116.38535353245243</v>
      </c>
      <c r="BI406" s="89">
        <v>111.75645615640133</v>
      </c>
      <c r="BJ406" s="89">
        <v>106.93521392608272</v>
      </c>
      <c r="BK406" s="89">
        <v>103.05694207706983</v>
      </c>
    </row>
    <row r="407" spans="1:256" ht="12.75" customHeight="1" x14ac:dyDescent="0.4">
      <c r="B407" s="96" t="s">
        <v>49</v>
      </c>
      <c r="C407" s="89" t="s">
        <v>32</v>
      </c>
      <c r="D407" s="89" t="s">
        <v>32</v>
      </c>
      <c r="E407" s="89" t="s">
        <v>32</v>
      </c>
      <c r="F407" s="89" t="s">
        <v>32</v>
      </c>
      <c r="G407" s="89" t="s">
        <v>32</v>
      </c>
      <c r="H407" s="89">
        <v>5665</v>
      </c>
      <c r="I407" s="89">
        <v>5505</v>
      </c>
      <c r="J407" s="89">
        <v>5329</v>
      </c>
      <c r="K407" s="89">
        <v>5114</v>
      </c>
      <c r="L407" s="89">
        <v>5690</v>
      </c>
      <c r="M407" s="89">
        <v>5655</v>
      </c>
      <c r="N407" s="89">
        <v>5470</v>
      </c>
      <c r="O407" s="89">
        <v>5297</v>
      </c>
      <c r="P407" s="89">
        <v>5165</v>
      </c>
      <c r="Q407" s="89">
        <v>4972</v>
      </c>
      <c r="R407" s="89">
        <v>4866</v>
      </c>
      <c r="S407" s="89">
        <v>4738</v>
      </c>
      <c r="T407" s="89">
        <v>4498</v>
      </c>
      <c r="U407" s="89">
        <v>4322</v>
      </c>
      <c r="V407" s="89">
        <v>720</v>
      </c>
      <c r="W407" s="89">
        <v>729</v>
      </c>
      <c r="X407" s="89">
        <v>697</v>
      </c>
      <c r="Y407" s="89">
        <v>693</v>
      </c>
      <c r="Z407" s="89">
        <v>683</v>
      </c>
      <c r="AA407" s="89">
        <v>660</v>
      </c>
      <c r="AB407" s="89">
        <v>659</v>
      </c>
      <c r="AC407" s="89">
        <v>647</v>
      </c>
      <c r="AD407" s="89">
        <v>635</v>
      </c>
      <c r="AE407" s="89">
        <v>582</v>
      </c>
      <c r="AF407" s="89">
        <v>576</v>
      </c>
      <c r="AG407" s="89">
        <v>573</v>
      </c>
      <c r="AH407" s="89">
        <v>559</v>
      </c>
      <c r="AI407" s="89">
        <v>561</v>
      </c>
      <c r="AJ407" s="89">
        <v>672</v>
      </c>
      <c r="AK407" s="89">
        <v>667</v>
      </c>
      <c r="AL407" s="89">
        <v>545</v>
      </c>
      <c r="AM407" s="89">
        <v>547</v>
      </c>
      <c r="AN407" s="89">
        <v>563</v>
      </c>
      <c r="AO407" s="89">
        <v>579</v>
      </c>
      <c r="AP407" s="89">
        <v>566</v>
      </c>
      <c r="AQ407" s="93">
        <v>571</v>
      </c>
      <c r="AR407" s="89">
        <v>568</v>
      </c>
      <c r="AS407" s="89">
        <v>551.95439856537268</v>
      </c>
      <c r="AT407" s="89">
        <v>536.78407735815563</v>
      </c>
      <c r="AU407" s="89">
        <v>524.28269487822399</v>
      </c>
      <c r="AV407" s="89">
        <v>509.45805987439599</v>
      </c>
      <c r="AW407" s="89">
        <v>495.3970583680275</v>
      </c>
      <c r="AX407" s="89">
        <v>482.39616220065363</v>
      </c>
      <c r="AY407" s="89">
        <v>471.89642552006262</v>
      </c>
      <c r="AZ407" s="89">
        <v>459.71928315201876</v>
      </c>
      <c r="BA407" s="89">
        <v>448.63699626576999</v>
      </c>
      <c r="BB407" s="89">
        <v>435.81193840327251</v>
      </c>
      <c r="BC407" s="89">
        <v>423.46937686063029</v>
      </c>
      <c r="BD407" s="89">
        <v>410.27609985947129</v>
      </c>
      <c r="BE407" s="89">
        <v>398.17871720278345</v>
      </c>
      <c r="BF407" s="89">
        <v>384.77122514624352</v>
      </c>
      <c r="BG407" s="89">
        <v>372.14123344791733</v>
      </c>
      <c r="BH407" s="89">
        <v>358.75105027883546</v>
      </c>
      <c r="BI407" s="89">
        <v>345.93777557486828</v>
      </c>
      <c r="BJ407" s="89">
        <v>331.54180047752379</v>
      </c>
      <c r="BK407" s="89">
        <v>317.57969328903346</v>
      </c>
    </row>
    <row r="408" spans="1:256" ht="12.75" customHeight="1" x14ac:dyDescent="0.4">
      <c r="B408" s="96" t="s">
        <v>50</v>
      </c>
      <c r="C408" s="89" t="s">
        <v>32</v>
      </c>
      <c r="D408" s="89" t="s">
        <v>32</v>
      </c>
      <c r="E408" s="89" t="s">
        <v>32</v>
      </c>
      <c r="F408" s="89" t="s">
        <v>32</v>
      </c>
      <c r="G408" s="89" t="s">
        <v>32</v>
      </c>
      <c r="H408" s="89">
        <v>2686</v>
      </c>
      <c r="I408" s="89">
        <v>2608</v>
      </c>
      <c r="J408" s="89">
        <v>2505</v>
      </c>
      <c r="K408" s="89">
        <v>2445</v>
      </c>
      <c r="L408" s="89">
        <v>2790</v>
      </c>
      <c r="M408" s="89">
        <v>2882</v>
      </c>
      <c r="N408" s="89">
        <v>2855</v>
      </c>
      <c r="O408" s="89">
        <v>2779</v>
      </c>
      <c r="P408" s="89">
        <v>2700</v>
      </c>
      <c r="Q408" s="89">
        <v>2597</v>
      </c>
      <c r="R408" s="89">
        <v>2526</v>
      </c>
      <c r="S408" s="89">
        <v>2458</v>
      </c>
      <c r="T408" s="89">
        <v>2320</v>
      </c>
      <c r="U408" s="89">
        <v>2169</v>
      </c>
      <c r="V408" s="89">
        <v>456</v>
      </c>
      <c r="W408" s="89">
        <v>436</v>
      </c>
      <c r="X408" s="89">
        <v>428</v>
      </c>
      <c r="Y408" s="89">
        <v>415</v>
      </c>
      <c r="Z408" s="89">
        <v>397</v>
      </c>
      <c r="AA408" s="89">
        <v>386</v>
      </c>
      <c r="AB408" s="89">
        <v>366</v>
      </c>
      <c r="AC408" s="89">
        <v>346</v>
      </c>
      <c r="AD408" s="89">
        <v>331</v>
      </c>
      <c r="AE408" s="89">
        <v>298</v>
      </c>
      <c r="AF408" s="89">
        <v>273</v>
      </c>
      <c r="AG408" s="89">
        <v>258</v>
      </c>
      <c r="AH408" s="89">
        <v>259</v>
      </c>
      <c r="AI408" s="89">
        <v>249</v>
      </c>
      <c r="AJ408" s="89">
        <v>272</v>
      </c>
      <c r="AK408" s="89">
        <v>262</v>
      </c>
      <c r="AL408" s="89">
        <v>213</v>
      </c>
      <c r="AM408" s="89">
        <v>208</v>
      </c>
      <c r="AN408" s="89">
        <v>202</v>
      </c>
      <c r="AO408" s="89">
        <v>192</v>
      </c>
      <c r="AP408" s="89">
        <v>178</v>
      </c>
      <c r="AQ408" s="93">
        <v>166</v>
      </c>
      <c r="AR408" s="89">
        <v>162</v>
      </c>
      <c r="AS408" s="89">
        <v>153.28504250652622</v>
      </c>
      <c r="AT408" s="89">
        <v>144.4401713604575</v>
      </c>
      <c r="AU408" s="89">
        <v>136.73566875464439</v>
      </c>
      <c r="AV408" s="89">
        <v>128.51144629928331</v>
      </c>
      <c r="AW408" s="89">
        <v>121.04228705036439</v>
      </c>
      <c r="AX408" s="89">
        <v>113.05938312816943</v>
      </c>
      <c r="AY408" s="89">
        <v>105.47451169997657</v>
      </c>
      <c r="AZ408" s="89">
        <v>97.893190032755228</v>
      </c>
      <c r="BA408" s="89">
        <v>91.304596094737462</v>
      </c>
      <c r="BB408" s="89">
        <v>85.024894102427425</v>
      </c>
      <c r="BC408" s="89">
        <v>79.658571994637896</v>
      </c>
      <c r="BD408" s="89">
        <v>74.148998856830076</v>
      </c>
      <c r="BE408" s="89">
        <v>69.159244324338943</v>
      </c>
      <c r="BF408" s="89">
        <v>64.635648197477167</v>
      </c>
      <c r="BG408" s="89">
        <v>60.988845344726542</v>
      </c>
      <c r="BH408" s="89">
        <v>57.346227585217093</v>
      </c>
      <c r="BI408" s="89">
        <v>54.114271491692307</v>
      </c>
      <c r="BJ408" s="89">
        <v>50.673787125720992</v>
      </c>
      <c r="BK408" s="89">
        <v>47.545981939784724</v>
      </c>
    </row>
    <row r="409" spans="1:256" ht="12.75" customHeight="1" x14ac:dyDescent="0.4">
      <c r="B409" s="96" t="s">
        <v>51</v>
      </c>
      <c r="C409" s="89" t="s">
        <v>32</v>
      </c>
      <c r="D409" s="89" t="s">
        <v>32</v>
      </c>
      <c r="E409" s="89" t="s">
        <v>32</v>
      </c>
      <c r="F409" s="89" t="s">
        <v>32</v>
      </c>
      <c r="G409" s="89" t="s">
        <v>32</v>
      </c>
      <c r="H409" s="89">
        <v>2918</v>
      </c>
      <c r="I409" s="89">
        <v>2875</v>
      </c>
      <c r="J409" s="89">
        <v>2805</v>
      </c>
      <c r="K409" s="89">
        <v>2743</v>
      </c>
      <c r="L409" s="89">
        <v>3076</v>
      </c>
      <c r="M409" s="89">
        <v>3020</v>
      </c>
      <c r="N409" s="89">
        <v>2939</v>
      </c>
      <c r="O409" s="89">
        <v>2866</v>
      </c>
      <c r="P409" s="89">
        <v>2820</v>
      </c>
      <c r="Q409" s="89">
        <v>2708</v>
      </c>
      <c r="R409" s="89">
        <v>2647</v>
      </c>
      <c r="S409" s="89">
        <v>2590</v>
      </c>
      <c r="T409" s="89">
        <v>2454</v>
      </c>
      <c r="U409" s="89">
        <v>2356</v>
      </c>
      <c r="V409" s="89">
        <v>616</v>
      </c>
      <c r="W409" s="89">
        <v>619</v>
      </c>
      <c r="X409" s="89">
        <v>609</v>
      </c>
      <c r="Y409" s="89">
        <v>610</v>
      </c>
      <c r="Z409" s="89">
        <v>589</v>
      </c>
      <c r="AA409" s="89">
        <v>578</v>
      </c>
      <c r="AB409" s="89">
        <v>543</v>
      </c>
      <c r="AC409" s="89">
        <v>532</v>
      </c>
      <c r="AD409" s="89">
        <v>506</v>
      </c>
      <c r="AE409" s="89">
        <v>457</v>
      </c>
      <c r="AF409" s="89">
        <v>441</v>
      </c>
      <c r="AG409" s="89">
        <v>434</v>
      </c>
      <c r="AH409" s="89">
        <v>425</v>
      </c>
      <c r="AI409" s="89">
        <v>415</v>
      </c>
      <c r="AJ409" s="89">
        <v>431</v>
      </c>
      <c r="AK409" s="89">
        <v>420</v>
      </c>
      <c r="AL409" s="89">
        <v>378</v>
      </c>
      <c r="AM409" s="89">
        <v>360</v>
      </c>
      <c r="AN409" s="89">
        <v>356</v>
      </c>
      <c r="AO409" s="89">
        <v>343</v>
      </c>
      <c r="AP409" s="89">
        <v>336</v>
      </c>
      <c r="AQ409" s="93">
        <v>323</v>
      </c>
      <c r="AR409" s="89">
        <v>318</v>
      </c>
      <c r="AS409" s="89">
        <v>300.34443515965722</v>
      </c>
      <c r="AT409" s="89">
        <v>282.15960914266361</v>
      </c>
      <c r="AU409" s="89">
        <v>266.76193054030773</v>
      </c>
      <c r="AV409" s="89">
        <v>250.67351861467978</v>
      </c>
      <c r="AW409" s="89">
        <v>236.53753362600764</v>
      </c>
      <c r="AX409" s="89">
        <v>222.12893260965393</v>
      </c>
      <c r="AY409" s="89">
        <v>209.56407157279409</v>
      </c>
      <c r="AZ409" s="89">
        <v>196.96203074780715</v>
      </c>
      <c r="BA409" s="89">
        <v>186.07474108218594</v>
      </c>
      <c r="BB409" s="89">
        <v>175.00580190943947</v>
      </c>
      <c r="BC409" s="89">
        <v>165.4990750853467</v>
      </c>
      <c r="BD409" s="89">
        <v>156.29102289999901</v>
      </c>
      <c r="BE409" s="89">
        <v>148.58983922852531</v>
      </c>
      <c r="BF409" s="89">
        <v>140.56740332389018</v>
      </c>
      <c r="BG409" s="89">
        <v>133.52825531325288</v>
      </c>
      <c r="BH409" s="89">
        <v>125.8878811194927</v>
      </c>
      <c r="BI409" s="89">
        <v>118.86420053519214</v>
      </c>
      <c r="BJ409" s="89">
        <v>112.3013627719838</v>
      </c>
      <c r="BK409" s="89">
        <v>106.93446803863208</v>
      </c>
    </row>
    <row r="410" spans="1:256" ht="12.75" customHeight="1" x14ac:dyDescent="0.4">
      <c r="B410" s="96" t="s">
        <v>52</v>
      </c>
      <c r="C410" s="89" t="s">
        <v>32</v>
      </c>
      <c r="D410" s="89" t="s">
        <v>32</v>
      </c>
      <c r="E410" s="89" t="s">
        <v>32</v>
      </c>
      <c r="F410" s="89" t="s">
        <v>32</v>
      </c>
      <c r="G410" s="89" t="s">
        <v>32</v>
      </c>
      <c r="H410" s="89">
        <v>1366</v>
      </c>
      <c r="I410" s="89">
        <v>1320</v>
      </c>
      <c r="J410" s="89">
        <v>1265</v>
      </c>
      <c r="K410" s="89">
        <v>1203</v>
      </c>
      <c r="L410" s="89">
        <v>1253</v>
      </c>
      <c r="M410" s="89">
        <v>1239</v>
      </c>
      <c r="N410" s="89">
        <v>1236</v>
      </c>
      <c r="O410" s="89">
        <v>1190</v>
      </c>
      <c r="P410" s="89">
        <v>1129</v>
      </c>
      <c r="Q410" s="89">
        <v>1083</v>
      </c>
      <c r="R410" s="89">
        <v>1045</v>
      </c>
      <c r="S410" s="89">
        <v>996</v>
      </c>
      <c r="T410" s="89">
        <v>925</v>
      </c>
      <c r="U410" s="89">
        <v>886</v>
      </c>
      <c r="V410" s="89">
        <v>96</v>
      </c>
      <c r="W410" s="89">
        <v>92</v>
      </c>
      <c r="X410" s="89">
        <v>88</v>
      </c>
      <c r="Y410" s="89">
        <v>87</v>
      </c>
      <c r="Z410" s="89">
        <v>88</v>
      </c>
      <c r="AA410" s="89">
        <v>83</v>
      </c>
      <c r="AB410" s="89">
        <v>82</v>
      </c>
      <c r="AC410" s="89">
        <v>76</v>
      </c>
      <c r="AD410" s="89">
        <v>75</v>
      </c>
      <c r="AE410" s="89">
        <v>69</v>
      </c>
      <c r="AF410" s="89">
        <v>67</v>
      </c>
      <c r="AG410" s="89">
        <v>66</v>
      </c>
      <c r="AH410" s="89">
        <v>68</v>
      </c>
      <c r="AI410" s="89">
        <v>62</v>
      </c>
      <c r="AJ410" s="89">
        <v>71</v>
      </c>
      <c r="AK410" s="89">
        <v>69</v>
      </c>
      <c r="AL410" s="89">
        <v>63</v>
      </c>
      <c r="AM410" s="89">
        <v>61</v>
      </c>
      <c r="AN410" s="89">
        <v>57</v>
      </c>
      <c r="AO410" s="89">
        <v>57</v>
      </c>
      <c r="AP410" s="89">
        <v>55</v>
      </c>
      <c r="AQ410" s="93">
        <v>47</v>
      </c>
      <c r="AR410" s="89">
        <v>43</v>
      </c>
      <c r="AS410" s="89">
        <v>40.556025009520908</v>
      </c>
      <c r="AT410" s="89">
        <v>38.071045217020583</v>
      </c>
      <c r="AU410" s="89">
        <v>35.852749395124192</v>
      </c>
      <c r="AV410" s="89">
        <v>33.75215322017948</v>
      </c>
      <c r="AW410" s="89">
        <v>31.977714816564458</v>
      </c>
      <c r="AX410" s="89">
        <v>30.307100447294488</v>
      </c>
      <c r="AY410" s="89">
        <v>29.041784769743572</v>
      </c>
      <c r="AZ410" s="89">
        <v>27.781476411142194</v>
      </c>
      <c r="BA410" s="89">
        <v>26.679369763539398</v>
      </c>
      <c r="BB410" s="89">
        <v>25.272723216924078</v>
      </c>
      <c r="BC410" s="89">
        <v>23.86691276299598</v>
      </c>
      <c r="BD410" s="89">
        <v>22.498110955990796</v>
      </c>
      <c r="BE410" s="89">
        <v>21.328417867169264</v>
      </c>
      <c r="BF410" s="89">
        <v>20.368842912603668</v>
      </c>
      <c r="BG410" s="89">
        <v>19.65221650633157</v>
      </c>
      <c r="BH410" s="89">
        <v>18.85198676057712</v>
      </c>
      <c r="BI410" s="89">
        <v>18.11285324981236</v>
      </c>
      <c r="BJ410" s="89">
        <v>17.386167352275379</v>
      </c>
      <c r="BK410" s="89">
        <v>16.759194413311661</v>
      </c>
    </row>
    <row r="411" spans="1:256" ht="12.75" customHeight="1" x14ac:dyDescent="0.4">
      <c r="B411" s="96" t="s">
        <v>53</v>
      </c>
      <c r="C411" s="89" t="s">
        <v>32</v>
      </c>
      <c r="D411" s="89" t="s">
        <v>32</v>
      </c>
      <c r="E411" s="89" t="s">
        <v>32</v>
      </c>
      <c r="F411" s="89" t="s">
        <v>32</v>
      </c>
      <c r="G411" s="89" t="s">
        <v>32</v>
      </c>
      <c r="H411" s="89">
        <v>45</v>
      </c>
      <c r="I411" s="89">
        <v>46</v>
      </c>
      <c r="J411" s="89">
        <v>43</v>
      </c>
      <c r="K411" s="89">
        <v>47</v>
      </c>
      <c r="L411" s="89">
        <v>53</v>
      </c>
      <c r="M411" s="89">
        <v>59</v>
      </c>
      <c r="N411" s="89">
        <v>62</v>
      </c>
      <c r="O411" s="89">
        <v>55</v>
      </c>
      <c r="P411" s="89">
        <v>56</v>
      </c>
      <c r="Q411" s="89">
        <v>57</v>
      </c>
      <c r="R411" s="89">
        <v>56</v>
      </c>
      <c r="S411" s="89">
        <v>54</v>
      </c>
      <c r="T411" s="89">
        <v>49</v>
      </c>
      <c r="U411" s="89">
        <v>44</v>
      </c>
      <c r="V411" s="89">
        <v>14</v>
      </c>
      <c r="W411" s="89">
        <v>15</v>
      </c>
      <c r="X411" s="89">
        <v>13</v>
      </c>
      <c r="Y411" s="89">
        <v>14</v>
      </c>
      <c r="Z411" s="89">
        <v>14</v>
      </c>
      <c r="AA411" s="89">
        <v>13</v>
      </c>
      <c r="AB411" s="89">
        <v>12</v>
      </c>
      <c r="AC411" s="89">
        <v>12</v>
      </c>
      <c r="AD411" s="89">
        <v>13</v>
      </c>
      <c r="AE411" s="89">
        <v>12</v>
      </c>
      <c r="AF411" s="89">
        <v>12</v>
      </c>
      <c r="AG411" s="89">
        <v>12</v>
      </c>
      <c r="AH411" s="89">
        <v>12</v>
      </c>
      <c r="AI411" s="89">
        <v>11</v>
      </c>
      <c r="AJ411" s="89">
        <v>9</v>
      </c>
      <c r="AK411" s="89">
        <v>10</v>
      </c>
      <c r="AL411" s="89">
        <v>9</v>
      </c>
      <c r="AM411" s="89">
        <v>10</v>
      </c>
      <c r="AN411" s="89">
        <v>11</v>
      </c>
      <c r="AO411" s="89">
        <v>9</v>
      </c>
      <c r="AP411" s="89">
        <v>8</v>
      </c>
      <c r="AQ411" s="93">
        <v>8</v>
      </c>
      <c r="AR411" s="89">
        <v>9</v>
      </c>
      <c r="AS411" s="89">
        <v>8.8455336420657886</v>
      </c>
      <c r="AT411" s="89">
        <v>8.5651304983699674</v>
      </c>
      <c r="AU411" s="89">
        <v>8.2351431458534421</v>
      </c>
      <c r="AV411" s="89">
        <v>7.8865882662200306</v>
      </c>
      <c r="AW411" s="89">
        <v>7.5606474772855563</v>
      </c>
      <c r="AX411" s="89">
        <v>7.2189648415267698</v>
      </c>
      <c r="AY411" s="89">
        <v>6.9011583383557422</v>
      </c>
      <c r="AZ411" s="89">
        <v>6.5702483658542405</v>
      </c>
      <c r="BA411" s="89">
        <v>6.2645023620447091</v>
      </c>
      <c r="BB411" s="89">
        <v>5.9479179184835971</v>
      </c>
      <c r="BC411" s="89">
        <v>5.6568682431677075</v>
      </c>
      <c r="BD411" s="89">
        <v>5.3563290372169945</v>
      </c>
      <c r="BE411" s="89">
        <v>5.0817318963025286</v>
      </c>
      <c r="BF411" s="89">
        <v>4.7987632914405367</v>
      </c>
      <c r="BG411" s="89">
        <v>4.5414367378959355</v>
      </c>
      <c r="BH411" s="89">
        <v>4.277358204223674</v>
      </c>
      <c r="BI411" s="89">
        <v>4.0373467120637372</v>
      </c>
      <c r="BJ411" s="89">
        <v>3.7916936861338684</v>
      </c>
      <c r="BK411" s="89">
        <v>3.5693552503633157</v>
      </c>
    </row>
    <row r="412" spans="1:256" ht="12.75" customHeight="1" x14ac:dyDescent="0.4">
      <c r="B412" s="96" t="s">
        <v>54</v>
      </c>
      <c r="C412" s="89" t="s">
        <v>32</v>
      </c>
      <c r="D412" s="89" t="s">
        <v>32</v>
      </c>
      <c r="E412" s="89" t="s">
        <v>32</v>
      </c>
      <c r="F412" s="89" t="s">
        <v>32</v>
      </c>
      <c r="G412" s="89" t="s">
        <v>32</v>
      </c>
      <c r="H412" s="89">
        <v>303</v>
      </c>
      <c r="I412" s="89">
        <v>296</v>
      </c>
      <c r="J412" s="89">
        <v>297</v>
      </c>
      <c r="K412" s="89">
        <v>284</v>
      </c>
      <c r="L412" s="89">
        <v>342</v>
      </c>
      <c r="M412" s="89">
        <v>358</v>
      </c>
      <c r="N412" s="89">
        <v>354</v>
      </c>
      <c r="O412" s="89">
        <v>348</v>
      </c>
      <c r="P412" s="89">
        <v>349</v>
      </c>
      <c r="Q412" s="89">
        <v>342</v>
      </c>
      <c r="R412" s="89">
        <v>340</v>
      </c>
      <c r="S412" s="89">
        <v>329</v>
      </c>
      <c r="T412" s="89">
        <v>317</v>
      </c>
      <c r="U412" s="89">
        <v>303</v>
      </c>
      <c r="V412" s="89">
        <v>68</v>
      </c>
      <c r="W412" s="89">
        <v>68</v>
      </c>
      <c r="X412" s="89">
        <v>70</v>
      </c>
      <c r="Y412" s="89">
        <v>70</v>
      </c>
      <c r="Z412" s="89">
        <v>72</v>
      </c>
      <c r="AA412" s="89">
        <v>72</v>
      </c>
      <c r="AB412" s="89">
        <v>74</v>
      </c>
      <c r="AC412" s="89">
        <v>72</v>
      </c>
      <c r="AD412" s="89">
        <v>74</v>
      </c>
      <c r="AE412" s="89">
        <v>59</v>
      </c>
      <c r="AF412" s="89">
        <v>55</v>
      </c>
      <c r="AG412" s="89">
        <v>53</v>
      </c>
      <c r="AH412" s="89">
        <v>56</v>
      </c>
      <c r="AI412" s="89">
        <v>54</v>
      </c>
      <c r="AJ412" s="89">
        <v>53</v>
      </c>
      <c r="AK412" s="89">
        <v>48</v>
      </c>
      <c r="AL412" s="89">
        <v>47</v>
      </c>
      <c r="AM412" s="89">
        <v>47</v>
      </c>
      <c r="AN412" s="89">
        <v>46</v>
      </c>
      <c r="AO412" s="89">
        <v>47</v>
      </c>
      <c r="AP412" s="89">
        <v>46</v>
      </c>
      <c r="AQ412" s="93">
        <v>43</v>
      </c>
      <c r="AR412" s="89">
        <v>43</v>
      </c>
      <c r="AS412" s="89">
        <v>41.640519750211297</v>
      </c>
      <c r="AT412" s="89">
        <v>40.500687434232987</v>
      </c>
      <c r="AU412" s="89">
        <v>39.774707492574407</v>
      </c>
      <c r="AV412" s="89">
        <v>38.897328668898581</v>
      </c>
      <c r="AW412" s="89">
        <v>38.122554653029511</v>
      </c>
      <c r="AX412" s="89">
        <v>37.04113577776684</v>
      </c>
      <c r="AY412" s="89">
        <v>35.95445924529281</v>
      </c>
      <c r="AZ412" s="89">
        <v>34.628901508867557</v>
      </c>
      <c r="BA412" s="89">
        <v>33.346948812366918</v>
      </c>
      <c r="BB412" s="89">
        <v>32.21488844634996</v>
      </c>
      <c r="BC412" s="89">
        <v>31.342825545013511</v>
      </c>
      <c r="BD412" s="89">
        <v>30.315710867970438</v>
      </c>
      <c r="BE412" s="89">
        <v>29.333292976464236</v>
      </c>
      <c r="BF412" s="89">
        <v>28.29077781640035</v>
      </c>
      <c r="BG412" s="89">
        <v>27.376261617334649</v>
      </c>
      <c r="BH412" s="89">
        <v>26.320453556034181</v>
      </c>
      <c r="BI412" s="89">
        <v>25.353702772772067</v>
      </c>
      <c r="BJ412" s="89">
        <v>24.480102320348578</v>
      </c>
      <c r="BK412" s="89">
        <v>23.797262633835544</v>
      </c>
    </row>
    <row r="413" spans="1:256" ht="12.75" customHeight="1" x14ac:dyDescent="0.4">
      <c r="B413" s="96" t="s">
        <v>58</v>
      </c>
      <c r="C413" s="89" t="s">
        <v>32</v>
      </c>
      <c r="D413" s="89" t="s">
        <v>32</v>
      </c>
      <c r="E413" s="89" t="s">
        <v>32</v>
      </c>
      <c r="F413" s="89" t="s">
        <v>32</v>
      </c>
      <c r="G413" s="89" t="s">
        <v>32</v>
      </c>
      <c r="H413" s="89">
        <v>0</v>
      </c>
      <c r="I413" s="89">
        <v>0</v>
      </c>
      <c r="J413" s="89">
        <v>0</v>
      </c>
      <c r="K413" s="89">
        <v>0</v>
      </c>
      <c r="L413" s="89">
        <v>0</v>
      </c>
      <c r="M413" s="89">
        <v>0</v>
      </c>
      <c r="N413" s="89">
        <v>0</v>
      </c>
      <c r="O413" s="89">
        <v>0</v>
      </c>
      <c r="P413" s="89">
        <v>0</v>
      </c>
      <c r="Q413" s="89">
        <v>0</v>
      </c>
      <c r="R413" s="89">
        <v>0</v>
      </c>
      <c r="S413" s="89">
        <v>22</v>
      </c>
      <c r="T413" s="89">
        <v>20</v>
      </c>
      <c r="U413" s="89">
        <v>19</v>
      </c>
      <c r="V413" s="89">
        <v>1</v>
      </c>
      <c r="W413" s="89">
        <v>2</v>
      </c>
      <c r="X413" s="89">
        <v>2</v>
      </c>
      <c r="Y413" s="89">
        <v>2</v>
      </c>
      <c r="Z413" s="89">
        <v>2</v>
      </c>
      <c r="AA413" s="89">
        <v>2</v>
      </c>
      <c r="AB413" s="89">
        <v>2</v>
      </c>
      <c r="AC413" s="89">
        <v>2</v>
      </c>
      <c r="AD413" s="89">
        <v>2</v>
      </c>
      <c r="AE413" s="89">
        <v>2</v>
      </c>
      <c r="AF413" s="89">
        <v>3</v>
      </c>
      <c r="AG413" s="89">
        <v>2</v>
      </c>
      <c r="AH413" s="89">
        <v>2</v>
      </c>
      <c r="AI413" s="89">
        <v>4</v>
      </c>
      <c r="AJ413" s="89">
        <v>4</v>
      </c>
      <c r="AK413" s="89">
        <v>4</v>
      </c>
      <c r="AL413" s="89">
        <v>2</v>
      </c>
      <c r="AM413" s="89">
        <v>2</v>
      </c>
      <c r="AN413" s="89">
        <v>1</v>
      </c>
      <c r="AO413" s="89">
        <v>2</v>
      </c>
      <c r="AP413" s="89">
        <v>1</v>
      </c>
      <c r="AQ413" s="93">
        <v>1</v>
      </c>
      <c r="AR413" s="89">
        <v>1</v>
      </c>
      <c r="AS413" s="89">
        <v>1.546325092999723</v>
      </c>
      <c r="AT413" s="89">
        <v>1.8548325665137781</v>
      </c>
      <c r="AU413" s="89">
        <v>2.0737156455220429</v>
      </c>
      <c r="AV413" s="89">
        <v>2.2296352621933693</v>
      </c>
      <c r="AW413" s="89">
        <v>2.3425947559305769</v>
      </c>
      <c r="AX413" s="89">
        <v>2.4010453249255761</v>
      </c>
      <c r="AY413" s="89">
        <v>2.4291023797223943</v>
      </c>
      <c r="AZ413" s="89">
        <v>2.4157440260198655</v>
      </c>
      <c r="BA413" s="89">
        <v>2.3848780515268118</v>
      </c>
      <c r="BB413" s="89">
        <v>2.3464357215943892</v>
      </c>
      <c r="BC413" s="89">
        <v>2.3041976066612051</v>
      </c>
      <c r="BD413" s="89">
        <v>2.256481856171888</v>
      </c>
      <c r="BE413" s="89">
        <v>2.2073554212566364</v>
      </c>
      <c r="BF413" s="89">
        <v>2.1505589895534172</v>
      </c>
      <c r="BG413" s="89">
        <v>2.0907726023622217</v>
      </c>
      <c r="BH413" s="89">
        <v>2.0273935172033362</v>
      </c>
      <c r="BI413" s="89">
        <v>1.9657195417895537</v>
      </c>
      <c r="BJ413" s="89">
        <v>1.8992908705525338</v>
      </c>
      <c r="BK413" s="89">
        <v>1.8344456706196297</v>
      </c>
    </row>
    <row r="414" spans="1:256" ht="12.75" customHeight="1" x14ac:dyDescent="0.4">
      <c r="B414" s="96" t="s">
        <v>59</v>
      </c>
      <c r="C414" s="96" t="s">
        <v>32</v>
      </c>
      <c r="D414" s="96" t="s">
        <v>32</v>
      </c>
      <c r="E414" s="96" t="s">
        <v>32</v>
      </c>
      <c r="F414" s="96" t="s">
        <v>32</v>
      </c>
      <c r="G414" s="96" t="s">
        <v>32</v>
      </c>
      <c r="H414" s="96">
        <v>28078</v>
      </c>
      <c r="I414" s="96">
        <v>27184</v>
      </c>
      <c r="J414" s="96">
        <v>26114</v>
      </c>
      <c r="K414" s="96">
        <v>25394</v>
      </c>
      <c r="L414" s="96">
        <v>28853</v>
      </c>
      <c r="M414" s="96">
        <v>28909</v>
      </c>
      <c r="N414" s="96">
        <v>28048</v>
      </c>
      <c r="O414" s="96">
        <v>27115</v>
      </c>
      <c r="P414" s="96">
        <v>26318</v>
      </c>
      <c r="Q414" s="96">
        <v>25328</v>
      </c>
      <c r="R414" s="96">
        <v>24692</v>
      </c>
      <c r="S414" s="96">
        <v>23957</v>
      </c>
      <c r="T414" s="96">
        <v>22537</v>
      </c>
      <c r="U414" s="96">
        <v>21373</v>
      </c>
      <c r="V414" s="96">
        <v>4240</v>
      </c>
      <c r="W414" s="96">
        <v>4230</v>
      </c>
      <c r="X414" s="96">
        <v>4103</v>
      </c>
      <c r="Y414" s="96">
        <v>4036</v>
      </c>
      <c r="Z414" s="96">
        <v>3881</v>
      </c>
      <c r="AA414" s="96">
        <v>3766</v>
      </c>
      <c r="AB414" s="96">
        <v>3639</v>
      </c>
      <c r="AC414" s="96">
        <v>3513</v>
      </c>
      <c r="AD414" s="96">
        <v>3365</v>
      </c>
      <c r="AE414" s="96">
        <v>3028</v>
      </c>
      <c r="AF414" s="96">
        <v>2916</v>
      </c>
      <c r="AG414" s="96">
        <v>2827</v>
      </c>
      <c r="AH414" s="96">
        <v>2741</v>
      </c>
      <c r="AI414" s="96">
        <v>2659</v>
      </c>
      <c r="AJ414" s="96">
        <v>3164</v>
      </c>
      <c r="AK414" s="96">
        <v>3050</v>
      </c>
      <c r="AL414" s="96">
        <v>2389</v>
      </c>
      <c r="AM414" s="96">
        <v>2301</v>
      </c>
      <c r="AN414" s="96">
        <v>2288</v>
      </c>
      <c r="AO414" s="96">
        <v>2240</v>
      </c>
      <c r="AP414" s="96">
        <v>2157</v>
      </c>
      <c r="AQ414" s="122">
        <v>2101</v>
      </c>
      <c r="AR414" s="96">
        <v>2052</v>
      </c>
      <c r="AS414" s="96">
        <v>1941.3535832828784</v>
      </c>
      <c r="AT414" s="96">
        <v>1836.0850681616139</v>
      </c>
      <c r="AU414" s="96">
        <v>1749.6502473956207</v>
      </c>
      <c r="AV414" s="96">
        <v>1661.3800789566885</v>
      </c>
      <c r="AW414" s="96">
        <v>1585.2603993448574</v>
      </c>
      <c r="AX414" s="96">
        <v>1509.2268751886731</v>
      </c>
      <c r="AY414" s="96">
        <v>1445.2015936949465</v>
      </c>
      <c r="AZ414" s="96">
        <v>1380.4123651276022</v>
      </c>
      <c r="BA414" s="96">
        <v>1325.3986955474393</v>
      </c>
      <c r="BB414" s="96">
        <v>1268.3190194884955</v>
      </c>
      <c r="BC414" s="96">
        <v>1218.8650611610938</v>
      </c>
      <c r="BD414" s="96">
        <v>1168.1769715377741</v>
      </c>
      <c r="BE414" s="96">
        <v>1124.537061963696</v>
      </c>
      <c r="BF414" s="96">
        <v>1078.6291062208038</v>
      </c>
      <c r="BG414" s="96">
        <v>1038.3737179120071</v>
      </c>
      <c r="BH414" s="96">
        <v>996.8817354440107</v>
      </c>
      <c r="BI414" s="96">
        <v>960.34514139539533</v>
      </c>
      <c r="BJ414" s="96">
        <v>921.59490277805889</v>
      </c>
      <c r="BK414" s="96">
        <v>887.29391659092653</v>
      </c>
      <c r="BM414" s="96"/>
      <c r="BN414" s="96"/>
      <c r="BO414" s="96"/>
      <c r="BP414" s="96"/>
    </row>
    <row r="415" spans="1:256" ht="12.75" customHeight="1" x14ac:dyDescent="0.4">
      <c r="A415" s="94"/>
      <c r="B415" s="96" t="s">
        <v>12</v>
      </c>
    </row>
    <row r="416" spans="1:256" ht="12.75" customHeight="1" x14ac:dyDescent="0.4">
      <c r="A416" s="94"/>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349"/>
      <c r="AR416" s="96"/>
      <c r="AS416" s="94"/>
      <c r="AT416" s="96"/>
      <c r="AU416" s="94"/>
      <c r="AV416" s="96"/>
      <c r="AW416" s="94"/>
      <c r="AX416" s="96"/>
      <c r="AY416" s="94"/>
      <c r="AZ416" s="96"/>
      <c r="BA416" s="94"/>
      <c r="BB416" s="96"/>
      <c r="BC416" s="94"/>
      <c r="BD416" s="96"/>
      <c r="BE416" s="94"/>
      <c r="BF416" s="96"/>
      <c r="BG416" s="94"/>
      <c r="BH416" s="96"/>
      <c r="BI416" s="94"/>
      <c r="BJ416" s="96"/>
      <c r="BK416" s="316"/>
      <c r="BL416" s="96"/>
      <c r="BM416" s="94"/>
      <c r="BN416" s="96"/>
      <c r="BO416" s="94"/>
      <c r="BP416" s="96"/>
      <c r="BQ416" s="94"/>
      <c r="BR416" s="96"/>
      <c r="BS416" s="94"/>
      <c r="BT416" s="96"/>
      <c r="BU416" s="94"/>
      <c r="BV416" s="96"/>
      <c r="BW416" s="94"/>
      <c r="BX416" s="96"/>
      <c r="BY416" s="94"/>
      <c r="BZ416" s="96"/>
      <c r="CA416" s="94"/>
      <c r="CB416" s="96"/>
      <c r="CD416" s="96"/>
      <c r="CF416" s="96"/>
      <c r="CH416" s="96"/>
      <c r="CJ416" s="96"/>
      <c r="CL416" s="96"/>
      <c r="CN416" s="96"/>
      <c r="CP416" s="96"/>
      <c r="CR416" s="96"/>
      <c r="CT416" s="96"/>
      <c r="CV416" s="96"/>
      <c r="CX416" s="96"/>
      <c r="CZ416" s="96"/>
      <c r="DB416" s="96"/>
      <c r="DD416" s="96"/>
      <c r="DF416" s="96"/>
      <c r="DH416" s="96"/>
      <c r="DJ416" s="96"/>
      <c r="DL416" s="96"/>
      <c r="DN416" s="96"/>
      <c r="DP416" s="96"/>
      <c r="DR416" s="96"/>
      <c r="DT416" s="96"/>
      <c r="DV416" s="96"/>
      <c r="DX416" s="96"/>
      <c r="DZ416" s="96"/>
      <c r="EB416" s="96"/>
      <c r="ED416" s="96"/>
      <c r="EF416" s="96"/>
      <c r="EH416" s="96"/>
      <c r="EJ416" s="96"/>
      <c r="EL416" s="96"/>
      <c r="EN416" s="96"/>
      <c r="EP416" s="96"/>
      <c r="ER416" s="96"/>
      <c r="ET416" s="96"/>
      <c r="EV416" s="96"/>
      <c r="EX416" s="96"/>
      <c r="EZ416" s="96"/>
      <c r="FB416" s="96"/>
      <c r="FD416" s="96"/>
      <c r="FF416" s="96"/>
      <c r="FH416" s="96"/>
      <c r="FJ416" s="96"/>
      <c r="FL416" s="96"/>
      <c r="FN416" s="96"/>
      <c r="FP416" s="96"/>
      <c r="FR416" s="96"/>
      <c r="FT416" s="96"/>
      <c r="FV416" s="96"/>
      <c r="FX416" s="96"/>
      <c r="FZ416" s="96"/>
      <c r="GB416" s="96"/>
      <c r="GD416" s="96"/>
      <c r="GF416" s="96"/>
      <c r="GH416" s="96"/>
      <c r="GJ416" s="96"/>
      <c r="GL416" s="96"/>
      <c r="GN416" s="96"/>
      <c r="GP416" s="96"/>
      <c r="GR416" s="96"/>
      <c r="GT416" s="96"/>
      <c r="GV416" s="96"/>
      <c r="GX416" s="96"/>
      <c r="GZ416" s="96"/>
      <c r="HB416" s="96"/>
      <c r="HD416" s="96"/>
      <c r="HF416" s="96"/>
      <c r="HH416" s="96"/>
      <c r="HJ416" s="96"/>
      <c r="HL416" s="96"/>
      <c r="HN416" s="96"/>
      <c r="HP416" s="96"/>
      <c r="HR416" s="96"/>
      <c r="HT416" s="96"/>
      <c r="HV416" s="96"/>
      <c r="HX416" s="96"/>
      <c r="HZ416" s="96"/>
      <c r="IB416" s="96"/>
      <c r="ID416" s="96"/>
      <c r="IF416" s="96"/>
      <c r="IH416" s="96"/>
      <c r="IJ416" s="96"/>
      <c r="IL416" s="96"/>
      <c r="IN416" s="96"/>
      <c r="IP416" s="96"/>
      <c r="IR416" s="96"/>
      <c r="IT416" s="96"/>
      <c r="IV416" s="96"/>
    </row>
    <row r="417" spans="1:76" ht="12.75" customHeight="1" x14ac:dyDescent="0.4">
      <c r="A417" s="94"/>
    </row>
    <row r="418" spans="1:76" ht="12.75" customHeight="1" x14ac:dyDescent="0.4">
      <c r="A418" s="94"/>
    </row>
    <row r="419" spans="1:76" ht="12.75" customHeight="1" x14ac:dyDescent="0.4">
      <c r="A419" s="94"/>
    </row>
    <row r="420" spans="1:76" ht="12.75" customHeight="1" x14ac:dyDescent="0.4">
      <c r="A420" s="94"/>
    </row>
    <row r="421" spans="1:76" ht="12.75" customHeight="1" x14ac:dyDescent="0.4">
      <c r="A421" s="94"/>
    </row>
    <row r="422" spans="1:76" ht="12.75" customHeight="1" x14ac:dyDescent="0.4">
      <c r="A422" s="94"/>
    </row>
    <row r="423" spans="1:76" ht="12.75" customHeight="1" x14ac:dyDescent="0.4">
      <c r="A423" s="94"/>
      <c r="BU423" s="140"/>
      <c r="BV423" s="140"/>
      <c r="BW423" s="140"/>
      <c r="BX423" s="140"/>
    </row>
    <row r="425" spans="1:76" ht="12.75" customHeight="1" x14ac:dyDescent="0.4">
      <c r="A425" s="104" t="s">
        <v>6</v>
      </c>
      <c r="BL425" s="147"/>
      <c r="BM425" s="140"/>
      <c r="BN425" s="140"/>
      <c r="BO425" s="140"/>
      <c r="BP425" s="140"/>
      <c r="BQ425" s="140"/>
      <c r="BR425" s="140"/>
      <c r="BS425" s="140"/>
      <c r="BT425" s="140"/>
    </row>
    <row r="426" spans="1:76" ht="12.75" customHeight="1" x14ac:dyDescent="0.4">
      <c r="B426" s="96" t="s">
        <v>55</v>
      </c>
      <c r="C426" s="89" t="s">
        <v>32</v>
      </c>
      <c r="D426" s="89" t="s">
        <v>32</v>
      </c>
      <c r="E426" s="89" t="s">
        <v>32</v>
      </c>
      <c r="F426" s="89" t="s">
        <v>32</v>
      </c>
      <c r="G426" s="89">
        <v>88641.00112851533</v>
      </c>
      <c r="H426" s="89">
        <v>87395</v>
      </c>
      <c r="I426" s="89">
        <v>86433</v>
      </c>
      <c r="J426" s="89">
        <v>84866</v>
      </c>
      <c r="K426" s="89">
        <v>83590</v>
      </c>
      <c r="L426" s="89">
        <v>83665</v>
      </c>
      <c r="M426" s="89">
        <v>82362</v>
      </c>
      <c r="N426" s="89">
        <v>80714</v>
      </c>
      <c r="O426" s="89">
        <v>79450</v>
      </c>
      <c r="P426" s="89">
        <v>77775</v>
      </c>
      <c r="Q426" s="89">
        <v>76187</v>
      </c>
      <c r="R426" s="89">
        <v>74742</v>
      </c>
      <c r="S426" s="89">
        <v>73417</v>
      </c>
      <c r="T426" s="89">
        <v>71472</v>
      </c>
      <c r="U426" s="89">
        <v>69844</v>
      </c>
      <c r="V426" s="89">
        <v>65694</v>
      </c>
      <c r="W426" s="89">
        <v>64155</v>
      </c>
      <c r="X426" s="89">
        <v>62386</v>
      </c>
      <c r="Y426" s="89">
        <v>60541</v>
      </c>
      <c r="Z426" s="89">
        <v>58866</v>
      </c>
      <c r="AA426" s="89">
        <v>57036</v>
      </c>
      <c r="AB426" s="89">
        <v>55225</v>
      </c>
      <c r="AC426" s="89">
        <v>53534</v>
      </c>
      <c r="AD426" s="89">
        <v>51586</v>
      </c>
      <c r="AE426" s="89">
        <v>50417</v>
      </c>
      <c r="AF426" s="89">
        <v>48447</v>
      </c>
      <c r="AG426" s="89">
        <v>46754</v>
      </c>
      <c r="AH426" s="89">
        <v>44961</v>
      </c>
      <c r="AI426" s="89">
        <v>43234</v>
      </c>
      <c r="AJ426" s="89">
        <v>41212</v>
      </c>
      <c r="AK426" s="89">
        <v>39695</v>
      </c>
      <c r="AL426" s="89">
        <v>37577</v>
      </c>
      <c r="AM426" s="89">
        <v>36263</v>
      </c>
      <c r="AN426" s="89">
        <v>34792</v>
      </c>
      <c r="AO426" s="89">
        <v>33591</v>
      </c>
      <c r="AP426" s="89">
        <v>32038</v>
      </c>
      <c r="AQ426" s="93">
        <v>31280</v>
      </c>
      <c r="AR426" s="89">
        <v>30220</v>
      </c>
      <c r="AS426" s="89">
        <v>29076.607298874744</v>
      </c>
      <c r="AT426" s="89">
        <v>27858.292429634279</v>
      </c>
      <c r="AU426" s="89">
        <v>26808.823293598918</v>
      </c>
      <c r="AV426" s="89">
        <v>25712.653591056183</v>
      </c>
      <c r="AW426" s="89">
        <v>24778.396422815658</v>
      </c>
      <c r="AX426" s="89">
        <v>23807.118233085337</v>
      </c>
      <c r="AY426" s="89">
        <v>22983.718911328586</v>
      </c>
      <c r="AZ426" s="89">
        <v>22125.390897692989</v>
      </c>
      <c r="BA426" s="89">
        <v>21391.147314230795</v>
      </c>
      <c r="BB426" s="89">
        <v>20632.785723601377</v>
      </c>
      <c r="BC426" s="89">
        <v>19988.643476348319</v>
      </c>
      <c r="BD426" s="89">
        <v>19333.879195772755</v>
      </c>
      <c r="BE426" s="89">
        <v>18785.443466718545</v>
      </c>
      <c r="BF426" s="89">
        <v>18219.764642896323</v>
      </c>
      <c r="BG426" s="89">
        <v>17743.902380008763</v>
      </c>
      <c r="BH426" s="89">
        <v>17236.712604558419</v>
      </c>
      <c r="BI426" s="89">
        <v>16803.140180729333</v>
      </c>
      <c r="BJ426" s="89">
        <v>16363.526679983883</v>
      </c>
      <c r="BK426" s="89">
        <v>15990.862393161044</v>
      </c>
    </row>
    <row r="427" spans="1:76" ht="12.75" customHeight="1" x14ac:dyDescent="0.4">
      <c r="B427" s="96" t="s">
        <v>48</v>
      </c>
      <c r="C427" s="89" t="s">
        <v>32</v>
      </c>
      <c r="D427" s="89" t="s">
        <v>32</v>
      </c>
      <c r="E427" s="89" t="s">
        <v>32</v>
      </c>
      <c r="F427" s="89" t="s">
        <v>32</v>
      </c>
      <c r="G427" s="89">
        <v>61992.798266600461</v>
      </c>
      <c r="H427" s="89">
        <v>60512</v>
      </c>
      <c r="I427" s="89">
        <v>59716</v>
      </c>
      <c r="J427" s="89">
        <v>58741</v>
      </c>
      <c r="K427" s="89">
        <v>57847</v>
      </c>
      <c r="L427" s="89">
        <v>58004</v>
      </c>
      <c r="M427" s="89">
        <v>57150</v>
      </c>
      <c r="N427" s="89">
        <v>55943</v>
      </c>
      <c r="O427" s="89">
        <v>55035</v>
      </c>
      <c r="P427" s="89">
        <v>53815</v>
      </c>
      <c r="Q427" s="89">
        <v>52702</v>
      </c>
      <c r="R427" s="89">
        <v>51711</v>
      </c>
      <c r="S427" s="89">
        <v>50767</v>
      </c>
      <c r="T427" s="89">
        <v>49347</v>
      </c>
      <c r="U427" s="89">
        <v>48242</v>
      </c>
      <c r="V427" s="89">
        <v>44951</v>
      </c>
      <c r="W427" s="89">
        <v>43820</v>
      </c>
      <c r="X427" s="89">
        <v>42639</v>
      </c>
      <c r="Y427" s="89">
        <v>41389</v>
      </c>
      <c r="Z427" s="89">
        <v>40053</v>
      </c>
      <c r="AA427" s="89">
        <v>38783</v>
      </c>
      <c r="AB427" s="89">
        <v>37581</v>
      </c>
      <c r="AC427" s="89">
        <v>36312</v>
      </c>
      <c r="AD427" s="89">
        <v>34963</v>
      </c>
      <c r="AE427" s="89">
        <v>34024</v>
      </c>
      <c r="AF427" s="89">
        <v>32679</v>
      </c>
      <c r="AG427" s="89">
        <v>31415</v>
      </c>
      <c r="AH427" s="89">
        <v>30176</v>
      </c>
      <c r="AI427" s="89">
        <v>28979</v>
      </c>
      <c r="AJ427" s="89">
        <v>27551</v>
      </c>
      <c r="AK427" s="89">
        <v>26583</v>
      </c>
      <c r="AL427" s="89">
        <v>25119</v>
      </c>
      <c r="AM427" s="89">
        <v>24087</v>
      </c>
      <c r="AN427" s="89">
        <v>23064</v>
      </c>
      <c r="AO427" s="89">
        <v>22123</v>
      </c>
      <c r="AP427" s="89">
        <v>21055</v>
      </c>
      <c r="AQ427" s="93">
        <v>20574</v>
      </c>
      <c r="AR427" s="89">
        <v>19839</v>
      </c>
      <c r="AS427" s="89">
        <v>19069.498233639493</v>
      </c>
      <c r="AT427" s="89">
        <v>18251.210250517634</v>
      </c>
      <c r="AU427" s="89">
        <v>17546.054108431195</v>
      </c>
      <c r="AV427" s="89">
        <v>16801.482925094471</v>
      </c>
      <c r="AW427" s="89">
        <v>16167.89704500534</v>
      </c>
      <c r="AX427" s="89">
        <v>15513.147202762619</v>
      </c>
      <c r="AY427" s="89">
        <v>14960.3003301261</v>
      </c>
      <c r="AZ427" s="89">
        <v>14391.07953277506</v>
      </c>
      <c r="BA427" s="89">
        <v>13911.893219412528</v>
      </c>
      <c r="BB427" s="89">
        <v>13421.05613157898</v>
      </c>
      <c r="BC427" s="89">
        <v>13009.492239892103</v>
      </c>
      <c r="BD427" s="89">
        <v>12585.078070969745</v>
      </c>
      <c r="BE427" s="89">
        <v>12228.976026228238</v>
      </c>
      <c r="BF427" s="89">
        <v>11860.208987076636</v>
      </c>
      <c r="BG427" s="89">
        <v>11552.390412090008</v>
      </c>
      <c r="BH427" s="89">
        <v>11239.299092168943</v>
      </c>
      <c r="BI427" s="89">
        <v>10975.105380166358</v>
      </c>
      <c r="BJ427" s="89">
        <v>10697.62606326298</v>
      </c>
      <c r="BK427" s="89">
        <v>10462.597518103852</v>
      </c>
    </row>
    <row r="428" spans="1:76" ht="12.75" customHeight="1" x14ac:dyDescent="0.4">
      <c r="B428" s="96" t="s">
        <v>49</v>
      </c>
      <c r="C428" s="89" t="s">
        <v>32</v>
      </c>
      <c r="D428" s="89" t="s">
        <v>32</v>
      </c>
      <c r="E428" s="89" t="s">
        <v>32</v>
      </c>
      <c r="F428" s="89" t="s">
        <v>32</v>
      </c>
      <c r="G428" s="89">
        <v>53709.424366902902</v>
      </c>
      <c r="H428" s="89">
        <v>53268</v>
      </c>
      <c r="I428" s="89">
        <v>52670</v>
      </c>
      <c r="J428" s="89">
        <v>52240</v>
      </c>
      <c r="K428" s="89">
        <v>51852</v>
      </c>
      <c r="L428" s="89">
        <v>52711</v>
      </c>
      <c r="M428" s="89">
        <v>52002</v>
      </c>
      <c r="N428" s="89">
        <v>51247</v>
      </c>
      <c r="O428" s="89">
        <v>50581</v>
      </c>
      <c r="P428" s="89">
        <v>49806</v>
      </c>
      <c r="Q428" s="89">
        <v>49057</v>
      </c>
      <c r="R428" s="89">
        <v>48385</v>
      </c>
      <c r="S428" s="89">
        <v>47720</v>
      </c>
      <c r="T428" s="89">
        <v>46859</v>
      </c>
      <c r="U428" s="89">
        <v>45998</v>
      </c>
      <c r="V428" s="89">
        <v>43532</v>
      </c>
      <c r="W428" s="89">
        <v>42711</v>
      </c>
      <c r="X428" s="89">
        <v>41926</v>
      </c>
      <c r="Y428" s="89">
        <v>41034</v>
      </c>
      <c r="Z428" s="89">
        <v>40172</v>
      </c>
      <c r="AA428" s="89">
        <v>39240</v>
      </c>
      <c r="AB428" s="89">
        <v>38327</v>
      </c>
      <c r="AC428" s="89">
        <v>37457</v>
      </c>
      <c r="AD428" s="89">
        <v>36643</v>
      </c>
      <c r="AE428" s="89">
        <v>36593</v>
      </c>
      <c r="AF428" s="89">
        <v>35679</v>
      </c>
      <c r="AG428" s="89">
        <v>34758</v>
      </c>
      <c r="AH428" s="89">
        <v>33865</v>
      </c>
      <c r="AI428" s="89">
        <v>33010</v>
      </c>
      <c r="AJ428" s="89">
        <v>31932</v>
      </c>
      <c r="AK428" s="89">
        <v>31202</v>
      </c>
      <c r="AL428" s="89">
        <v>30039</v>
      </c>
      <c r="AM428" s="89">
        <v>29363</v>
      </c>
      <c r="AN428" s="89">
        <v>28588</v>
      </c>
      <c r="AO428" s="89">
        <v>28170</v>
      </c>
      <c r="AP428" s="89">
        <v>27219</v>
      </c>
      <c r="AQ428" s="93">
        <v>27402</v>
      </c>
      <c r="AR428" s="89">
        <v>26995</v>
      </c>
      <c r="AS428" s="89">
        <v>26531.30240550001</v>
      </c>
      <c r="AT428" s="89">
        <v>26021.791047784605</v>
      </c>
      <c r="AU428" s="89">
        <v>25627.252085705855</v>
      </c>
      <c r="AV428" s="89">
        <v>25178.177024346205</v>
      </c>
      <c r="AW428" s="89">
        <v>24816.794934971011</v>
      </c>
      <c r="AX428" s="89">
        <v>24408.488978409183</v>
      </c>
      <c r="AY428" s="89">
        <v>24083.780785004215</v>
      </c>
      <c r="AZ428" s="89">
        <v>23712.703860219077</v>
      </c>
      <c r="BA428" s="89">
        <v>23418.921104917426</v>
      </c>
      <c r="BB428" s="89">
        <v>23076.161563560443</v>
      </c>
      <c r="BC428" s="89">
        <v>22798.850812477336</v>
      </c>
      <c r="BD428" s="89">
        <v>22475.075349436873</v>
      </c>
      <c r="BE428" s="89">
        <v>22206.316541527529</v>
      </c>
      <c r="BF428" s="89">
        <v>21889.069475797449</v>
      </c>
      <c r="BG428" s="89">
        <v>21620.808734393955</v>
      </c>
      <c r="BH428" s="89">
        <v>21298.188281955136</v>
      </c>
      <c r="BI428" s="89">
        <v>21019.680367151366</v>
      </c>
      <c r="BJ428" s="89">
        <v>20705.634894718565</v>
      </c>
      <c r="BK428" s="89">
        <v>20427.720484703172</v>
      </c>
    </row>
    <row r="429" spans="1:76" ht="12.75" customHeight="1" x14ac:dyDescent="0.4">
      <c r="B429" s="96" t="s">
        <v>50</v>
      </c>
      <c r="C429" s="89" t="s">
        <v>32</v>
      </c>
      <c r="D429" s="89" t="s">
        <v>32</v>
      </c>
      <c r="E429" s="89" t="s">
        <v>32</v>
      </c>
      <c r="F429" s="89" t="s">
        <v>32</v>
      </c>
      <c r="G429" s="89">
        <v>24366.099851035979</v>
      </c>
      <c r="H429" s="89">
        <v>23956</v>
      </c>
      <c r="I429" s="89">
        <v>23670</v>
      </c>
      <c r="J429" s="89">
        <v>23295</v>
      </c>
      <c r="K429" s="89">
        <v>23050</v>
      </c>
      <c r="L429" s="89">
        <v>22994</v>
      </c>
      <c r="M429" s="89">
        <v>22624</v>
      </c>
      <c r="N429" s="89">
        <v>22201</v>
      </c>
      <c r="O429" s="89">
        <v>21859</v>
      </c>
      <c r="P429" s="89">
        <v>21377</v>
      </c>
      <c r="Q429" s="89">
        <v>20989</v>
      </c>
      <c r="R429" s="89">
        <v>20613</v>
      </c>
      <c r="S429" s="89">
        <v>20160</v>
      </c>
      <c r="T429" s="89">
        <v>19603</v>
      </c>
      <c r="U429" s="89">
        <v>19124</v>
      </c>
      <c r="V429" s="89">
        <v>17785</v>
      </c>
      <c r="W429" s="89">
        <v>17301</v>
      </c>
      <c r="X429" s="89">
        <v>16823</v>
      </c>
      <c r="Y429" s="89">
        <v>16344</v>
      </c>
      <c r="Z429" s="89">
        <v>15869</v>
      </c>
      <c r="AA429" s="89">
        <v>15388</v>
      </c>
      <c r="AB429" s="89">
        <v>14898</v>
      </c>
      <c r="AC429" s="89">
        <v>14427</v>
      </c>
      <c r="AD429" s="89">
        <v>13946</v>
      </c>
      <c r="AE429" s="89">
        <v>13658</v>
      </c>
      <c r="AF429" s="89">
        <v>13107</v>
      </c>
      <c r="AG429" s="89">
        <v>12635</v>
      </c>
      <c r="AH429" s="89">
        <v>12204</v>
      </c>
      <c r="AI429" s="89">
        <v>11769</v>
      </c>
      <c r="AJ429" s="89">
        <v>11260</v>
      </c>
      <c r="AK429" s="89">
        <v>10904</v>
      </c>
      <c r="AL429" s="89">
        <v>10352</v>
      </c>
      <c r="AM429" s="89">
        <v>10033</v>
      </c>
      <c r="AN429" s="89">
        <v>9639</v>
      </c>
      <c r="AO429" s="89">
        <v>9266</v>
      </c>
      <c r="AP429" s="89">
        <v>8869</v>
      </c>
      <c r="AQ429" s="93">
        <v>8679</v>
      </c>
      <c r="AR429" s="89">
        <v>8421</v>
      </c>
      <c r="AS429" s="89">
        <v>8098.6321617784815</v>
      </c>
      <c r="AT429" s="89">
        <v>7762.6846057900839</v>
      </c>
      <c r="AU429" s="89">
        <v>7474.3213314460172</v>
      </c>
      <c r="AV429" s="89">
        <v>7173.5047509396736</v>
      </c>
      <c r="AW429" s="89">
        <v>6915.1391225651423</v>
      </c>
      <c r="AX429" s="89">
        <v>6646.0812287294966</v>
      </c>
      <c r="AY429" s="89">
        <v>6415.4934912466642</v>
      </c>
      <c r="AZ429" s="89">
        <v>6185.5054959706158</v>
      </c>
      <c r="BA429" s="89">
        <v>5994.1351134069146</v>
      </c>
      <c r="BB429" s="89">
        <v>5795.0204502852757</v>
      </c>
      <c r="BC429" s="89">
        <v>5624.6614964072678</v>
      </c>
      <c r="BD429" s="89">
        <v>5452.0500265323953</v>
      </c>
      <c r="BE429" s="89">
        <v>5307.948390155424</v>
      </c>
      <c r="BF429" s="89">
        <v>5160.2384069864329</v>
      </c>
      <c r="BG429" s="89">
        <v>5033.9290779578496</v>
      </c>
      <c r="BH429" s="89">
        <v>4901.8695285264585</v>
      </c>
      <c r="BI429" s="89">
        <v>4788.8074403703604</v>
      </c>
      <c r="BJ429" s="89">
        <v>4668.4281786818983</v>
      </c>
      <c r="BK429" s="89">
        <v>4562.9281830222762</v>
      </c>
    </row>
    <row r="430" spans="1:76" ht="12.75" customHeight="1" x14ac:dyDescent="0.4">
      <c r="B430" s="96" t="s">
        <v>51</v>
      </c>
      <c r="C430" s="89" t="s">
        <v>32</v>
      </c>
      <c r="D430" s="89" t="s">
        <v>32</v>
      </c>
      <c r="E430" s="89" t="s">
        <v>32</v>
      </c>
      <c r="F430" s="89" t="s">
        <v>32</v>
      </c>
      <c r="G430" s="89">
        <v>23309.052137408027</v>
      </c>
      <c r="H430" s="89">
        <v>23053</v>
      </c>
      <c r="I430" s="89">
        <v>22840</v>
      </c>
      <c r="J430" s="89">
        <v>22569</v>
      </c>
      <c r="K430" s="89">
        <v>22361</v>
      </c>
      <c r="L430" s="89">
        <v>22399</v>
      </c>
      <c r="M430" s="89">
        <v>22170</v>
      </c>
      <c r="N430" s="89">
        <v>21739</v>
      </c>
      <c r="O430" s="89">
        <v>21431</v>
      </c>
      <c r="P430" s="89">
        <v>20997</v>
      </c>
      <c r="Q430" s="89">
        <v>20574</v>
      </c>
      <c r="R430" s="89">
        <v>20227</v>
      </c>
      <c r="S430" s="89">
        <v>19884</v>
      </c>
      <c r="T430" s="89">
        <v>19381</v>
      </c>
      <c r="U430" s="89">
        <v>18988</v>
      </c>
      <c r="V430" s="89">
        <v>17697</v>
      </c>
      <c r="W430" s="89">
        <v>17306</v>
      </c>
      <c r="X430" s="89">
        <v>16947</v>
      </c>
      <c r="Y430" s="89">
        <v>16586</v>
      </c>
      <c r="Z430" s="89">
        <v>16192</v>
      </c>
      <c r="AA430" s="89">
        <v>15767</v>
      </c>
      <c r="AB430" s="89">
        <v>15348</v>
      </c>
      <c r="AC430" s="89">
        <v>14936</v>
      </c>
      <c r="AD430" s="89">
        <v>14481</v>
      </c>
      <c r="AE430" s="89">
        <v>14357</v>
      </c>
      <c r="AF430" s="89">
        <v>13913</v>
      </c>
      <c r="AG430" s="89">
        <v>13512</v>
      </c>
      <c r="AH430" s="89">
        <v>13157</v>
      </c>
      <c r="AI430" s="89">
        <v>12781</v>
      </c>
      <c r="AJ430" s="89">
        <v>12256</v>
      </c>
      <c r="AK430" s="89">
        <v>11949</v>
      </c>
      <c r="AL430" s="89">
        <v>11447</v>
      </c>
      <c r="AM430" s="89">
        <v>11160</v>
      </c>
      <c r="AN430" s="89">
        <v>10814</v>
      </c>
      <c r="AO430" s="89">
        <v>10563</v>
      </c>
      <c r="AP430" s="89">
        <v>10243</v>
      </c>
      <c r="AQ430" s="93">
        <v>10137</v>
      </c>
      <c r="AR430" s="89">
        <v>9878</v>
      </c>
      <c r="AS430" s="89">
        <v>9600.9396838400608</v>
      </c>
      <c r="AT430" s="89">
        <v>9307.1814437575176</v>
      </c>
      <c r="AU430" s="89">
        <v>9056.9626940700709</v>
      </c>
      <c r="AV430" s="89">
        <v>8791.9898524614255</v>
      </c>
      <c r="AW430" s="89">
        <v>8567.2593484796853</v>
      </c>
      <c r="AX430" s="89">
        <v>8325.1880443905375</v>
      </c>
      <c r="AY430" s="89">
        <v>8118.8685995689493</v>
      </c>
      <c r="AZ430" s="89">
        <v>7902.8974030855297</v>
      </c>
      <c r="BA430" s="89">
        <v>7718.7613463985408</v>
      </c>
      <c r="BB430" s="89">
        <v>7527.7416808152439</v>
      </c>
      <c r="BC430" s="89">
        <v>7369.1279031495851</v>
      </c>
      <c r="BD430" s="89">
        <v>7198.4955436930468</v>
      </c>
      <c r="BE430" s="89">
        <v>7052.199060590815</v>
      </c>
      <c r="BF430" s="89">
        <v>6891.5338262122032</v>
      </c>
      <c r="BG430" s="89">
        <v>6754.3555371596258</v>
      </c>
      <c r="BH430" s="89">
        <v>6616.0001018478006</v>
      </c>
      <c r="BI430" s="89">
        <v>6499.3308605337224</v>
      </c>
      <c r="BJ430" s="89">
        <v>6369.083012978047</v>
      </c>
      <c r="BK430" s="89">
        <v>6256.5428187181133</v>
      </c>
    </row>
    <row r="431" spans="1:76" ht="12.75" customHeight="1" x14ac:dyDescent="0.4">
      <c r="B431" s="96" t="s">
        <v>52</v>
      </c>
      <c r="C431" s="89" t="s">
        <v>32</v>
      </c>
      <c r="D431" s="89" t="s">
        <v>32</v>
      </c>
      <c r="E431" s="89" t="s">
        <v>32</v>
      </c>
      <c r="F431" s="89" t="s">
        <v>32</v>
      </c>
      <c r="G431" s="89">
        <v>10131.4573195504</v>
      </c>
      <c r="H431" s="89">
        <v>10001</v>
      </c>
      <c r="I431" s="89">
        <v>9837</v>
      </c>
      <c r="J431" s="89">
        <v>9662</v>
      </c>
      <c r="K431" s="89">
        <v>9587</v>
      </c>
      <c r="L431" s="89">
        <v>9541</v>
      </c>
      <c r="M431" s="89">
        <v>9372</v>
      </c>
      <c r="N431" s="89">
        <v>9208</v>
      </c>
      <c r="O431" s="89">
        <v>9018</v>
      </c>
      <c r="P431" s="89">
        <v>8829</v>
      </c>
      <c r="Q431" s="89">
        <v>8624</v>
      </c>
      <c r="R431" s="89">
        <v>8450</v>
      </c>
      <c r="S431" s="89">
        <v>7433</v>
      </c>
      <c r="T431" s="89">
        <v>7214</v>
      </c>
      <c r="U431" s="89">
        <v>7059</v>
      </c>
      <c r="V431" s="89">
        <v>6615</v>
      </c>
      <c r="W431" s="89">
        <v>6438</v>
      </c>
      <c r="X431" s="89">
        <v>6266</v>
      </c>
      <c r="Y431" s="89">
        <v>6110</v>
      </c>
      <c r="Z431" s="89">
        <v>5915</v>
      </c>
      <c r="AA431" s="89">
        <v>5717</v>
      </c>
      <c r="AB431" s="89">
        <v>5508</v>
      </c>
      <c r="AC431" s="89">
        <v>5313</v>
      </c>
      <c r="AD431" s="89">
        <v>5131</v>
      </c>
      <c r="AE431" s="89">
        <v>5026</v>
      </c>
      <c r="AF431" s="89">
        <v>4833</v>
      </c>
      <c r="AG431" s="89">
        <v>4665</v>
      </c>
      <c r="AH431" s="89">
        <v>4493</v>
      </c>
      <c r="AI431" s="89">
        <v>4324</v>
      </c>
      <c r="AJ431" s="89">
        <v>4123</v>
      </c>
      <c r="AK431" s="89">
        <v>3976</v>
      </c>
      <c r="AL431" s="89">
        <v>3765</v>
      </c>
      <c r="AM431" s="89">
        <v>3657</v>
      </c>
      <c r="AN431" s="89">
        <v>3501</v>
      </c>
      <c r="AO431" s="89">
        <v>3358</v>
      </c>
      <c r="AP431" s="89">
        <v>3207</v>
      </c>
      <c r="AQ431" s="93">
        <v>3167</v>
      </c>
      <c r="AR431" s="89">
        <v>3076</v>
      </c>
      <c r="AS431" s="89">
        <v>2970.7011062584534</v>
      </c>
      <c r="AT431" s="89">
        <v>2858.2787224519052</v>
      </c>
      <c r="AU431" s="89">
        <v>2760.3471097151341</v>
      </c>
      <c r="AV431" s="89">
        <v>2656.5351918726838</v>
      </c>
      <c r="AW431" s="89">
        <v>2565.1406395500844</v>
      </c>
      <c r="AX431" s="89">
        <v>2469.9490808782703</v>
      </c>
      <c r="AY431" s="89">
        <v>2387.5926320130948</v>
      </c>
      <c r="AZ431" s="89">
        <v>2303.6641127957905</v>
      </c>
      <c r="BA431" s="89">
        <v>2232.2530990831228</v>
      </c>
      <c r="BB431" s="89">
        <v>2157.1249066287764</v>
      </c>
      <c r="BC431" s="89">
        <v>2092.3909529883545</v>
      </c>
      <c r="BD431" s="89">
        <v>2026.1867588856617</v>
      </c>
      <c r="BE431" s="89">
        <v>1968.5769745675734</v>
      </c>
      <c r="BF431" s="89">
        <v>1905.8903894494133</v>
      </c>
      <c r="BG431" s="89">
        <v>1851.7684883437578</v>
      </c>
      <c r="BH431" s="89">
        <v>1796.7427408222213</v>
      </c>
      <c r="BI431" s="89">
        <v>1747.9874216090686</v>
      </c>
      <c r="BJ431" s="89">
        <v>1698.0091558015893</v>
      </c>
      <c r="BK431" s="89">
        <v>1653.9689965566793</v>
      </c>
    </row>
    <row r="432" spans="1:76" ht="12.75" customHeight="1" x14ac:dyDescent="0.4">
      <c r="B432" s="96" t="s">
        <v>53</v>
      </c>
      <c r="C432" s="89" t="s">
        <v>32</v>
      </c>
      <c r="D432" s="89" t="s">
        <v>32</v>
      </c>
      <c r="E432" s="89" t="s">
        <v>32</v>
      </c>
      <c r="F432" s="89" t="s">
        <v>32</v>
      </c>
      <c r="G432" s="89">
        <v>438.01977158849814</v>
      </c>
      <c r="H432" s="89">
        <v>468</v>
      </c>
      <c r="I432" s="89">
        <v>457</v>
      </c>
      <c r="J432" s="89">
        <v>464</v>
      </c>
      <c r="K432" s="89">
        <v>472</v>
      </c>
      <c r="L432" s="89">
        <v>476</v>
      </c>
      <c r="M432" s="89">
        <v>467</v>
      </c>
      <c r="N432" s="89">
        <v>474</v>
      </c>
      <c r="O432" s="89">
        <v>463</v>
      </c>
      <c r="P432" s="89">
        <v>444</v>
      </c>
      <c r="Q432" s="89">
        <v>438</v>
      </c>
      <c r="R432" s="89">
        <v>448</v>
      </c>
      <c r="S432" s="89">
        <v>438</v>
      </c>
      <c r="T432" s="89">
        <v>438</v>
      </c>
      <c r="U432" s="89">
        <v>426</v>
      </c>
      <c r="V432" s="89">
        <v>387</v>
      </c>
      <c r="W432" s="89">
        <v>378</v>
      </c>
      <c r="X432" s="89">
        <v>366</v>
      </c>
      <c r="Y432" s="89">
        <v>362</v>
      </c>
      <c r="Z432" s="89">
        <v>362</v>
      </c>
      <c r="AA432" s="89">
        <v>362</v>
      </c>
      <c r="AB432" s="89">
        <v>351</v>
      </c>
      <c r="AC432" s="89">
        <v>343</v>
      </c>
      <c r="AD432" s="89">
        <v>331</v>
      </c>
      <c r="AE432" s="89">
        <v>343</v>
      </c>
      <c r="AF432" s="89">
        <v>330</v>
      </c>
      <c r="AG432" s="89">
        <v>325</v>
      </c>
      <c r="AH432" s="89">
        <v>325</v>
      </c>
      <c r="AI432" s="89">
        <v>324</v>
      </c>
      <c r="AJ432" s="89">
        <v>320</v>
      </c>
      <c r="AK432" s="89">
        <v>320</v>
      </c>
      <c r="AL432" s="89">
        <v>303</v>
      </c>
      <c r="AM432" s="89">
        <v>300</v>
      </c>
      <c r="AN432" s="89">
        <v>301</v>
      </c>
      <c r="AO432" s="89">
        <v>303</v>
      </c>
      <c r="AP432" s="89">
        <v>292</v>
      </c>
      <c r="AQ432" s="93">
        <v>297</v>
      </c>
      <c r="AR432" s="89">
        <v>306</v>
      </c>
      <c r="AS432" s="89">
        <v>303.6062641162805</v>
      </c>
      <c r="AT432" s="89">
        <v>300.30952127268949</v>
      </c>
      <c r="AU432" s="89">
        <v>297.56281489614406</v>
      </c>
      <c r="AV432" s="89">
        <v>294.10153158315859</v>
      </c>
      <c r="AW432" s="89">
        <v>291.21526278851962</v>
      </c>
      <c r="AX432" s="89">
        <v>287.72830121373426</v>
      </c>
      <c r="AY432" s="89">
        <v>284.92427690165852</v>
      </c>
      <c r="AZ432" s="89">
        <v>281.37800102555394</v>
      </c>
      <c r="BA432" s="89">
        <v>278.27908602120817</v>
      </c>
      <c r="BB432" s="89">
        <v>274.73407676056451</v>
      </c>
      <c r="BC432" s="89">
        <v>271.90217377646178</v>
      </c>
      <c r="BD432" s="89">
        <v>267.77712156120771</v>
      </c>
      <c r="BE432" s="89">
        <v>264.00542850861143</v>
      </c>
      <c r="BF432" s="89">
        <v>259.73208889290913</v>
      </c>
      <c r="BG432" s="89">
        <v>256.05004638091867</v>
      </c>
      <c r="BH432" s="89">
        <v>250.50859129433599</v>
      </c>
      <c r="BI432" s="89">
        <v>245.79445818370576</v>
      </c>
      <c r="BJ432" s="89">
        <v>242.81031954311362</v>
      </c>
      <c r="BK432" s="89">
        <v>240.37085086529177</v>
      </c>
    </row>
    <row r="433" spans="1:63" ht="12.75" customHeight="1" x14ac:dyDescent="0.4">
      <c r="B433" s="96" t="s">
        <v>54</v>
      </c>
      <c r="C433" s="89" t="s">
        <v>32</v>
      </c>
      <c r="D433" s="89" t="s">
        <v>32</v>
      </c>
      <c r="E433" s="89" t="s">
        <v>32</v>
      </c>
      <c r="F433" s="89" t="s">
        <v>32</v>
      </c>
      <c r="G433" s="89">
        <v>3260.1471583984112</v>
      </c>
      <c r="H433" s="89">
        <v>3028</v>
      </c>
      <c r="I433" s="89">
        <v>2988</v>
      </c>
      <c r="J433" s="89">
        <v>2967</v>
      </c>
      <c r="K433" s="89">
        <v>2964</v>
      </c>
      <c r="L433" s="89">
        <v>3006</v>
      </c>
      <c r="M433" s="89">
        <v>3035</v>
      </c>
      <c r="N433" s="89">
        <v>3004</v>
      </c>
      <c r="O433" s="89">
        <v>2957</v>
      </c>
      <c r="P433" s="89">
        <v>2962</v>
      </c>
      <c r="Q433" s="89">
        <v>2939</v>
      </c>
      <c r="R433" s="89">
        <v>2930</v>
      </c>
      <c r="S433" s="89">
        <v>2915</v>
      </c>
      <c r="T433" s="89">
        <v>2878</v>
      </c>
      <c r="U433" s="89">
        <v>2777</v>
      </c>
      <c r="V433" s="89">
        <v>2529</v>
      </c>
      <c r="W433" s="89">
        <v>2493</v>
      </c>
      <c r="X433" s="89">
        <v>2470</v>
      </c>
      <c r="Y433" s="89">
        <v>2419</v>
      </c>
      <c r="Z433" s="89">
        <v>2379</v>
      </c>
      <c r="AA433" s="89">
        <v>2321</v>
      </c>
      <c r="AB433" s="89">
        <v>2298</v>
      </c>
      <c r="AC433" s="89">
        <v>2265</v>
      </c>
      <c r="AD433" s="89">
        <v>2223</v>
      </c>
      <c r="AE433" s="89">
        <v>2227</v>
      </c>
      <c r="AF433" s="89">
        <v>2175</v>
      </c>
      <c r="AG433" s="89">
        <v>2148</v>
      </c>
      <c r="AH433" s="89">
        <v>2116</v>
      </c>
      <c r="AI433" s="89">
        <v>2049</v>
      </c>
      <c r="AJ433" s="89">
        <v>1975</v>
      </c>
      <c r="AK433" s="89">
        <v>1943</v>
      </c>
      <c r="AL433" s="89">
        <v>1905</v>
      </c>
      <c r="AM433" s="89">
        <v>1847</v>
      </c>
      <c r="AN433" s="89">
        <v>1793</v>
      </c>
      <c r="AO433" s="89">
        <v>1759</v>
      </c>
      <c r="AP433" s="89">
        <v>1694</v>
      </c>
      <c r="AQ433" s="93">
        <v>1675</v>
      </c>
      <c r="AR433" s="89">
        <v>1663</v>
      </c>
      <c r="AS433" s="89">
        <v>1617.2033140603928</v>
      </c>
      <c r="AT433" s="89">
        <v>1569.8823246294648</v>
      </c>
      <c r="AU433" s="89">
        <v>1532.0910303707517</v>
      </c>
      <c r="AV433" s="89">
        <v>1495.2765802942231</v>
      </c>
      <c r="AW433" s="89">
        <v>1466.3926130147211</v>
      </c>
      <c r="AX433" s="89">
        <v>1434.3011861987773</v>
      </c>
      <c r="AY433" s="89">
        <v>1409.1383274316197</v>
      </c>
      <c r="AZ433" s="89">
        <v>1382.9379063870206</v>
      </c>
      <c r="BA433" s="89">
        <v>1362.2686311666041</v>
      </c>
      <c r="BB433" s="89">
        <v>1339.6642587652341</v>
      </c>
      <c r="BC433" s="89">
        <v>1322.0876951932264</v>
      </c>
      <c r="BD433" s="89">
        <v>1299.7418622737048</v>
      </c>
      <c r="BE433" s="89">
        <v>1279.2864562902184</v>
      </c>
      <c r="BF433" s="89">
        <v>1256.1265506723557</v>
      </c>
      <c r="BG433" s="89">
        <v>1236.429981217336</v>
      </c>
      <c r="BH433" s="89">
        <v>1214.7455637069934</v>
      </c>
      <c r="BI433" s="89">
        <v>1196.9138992050855</v>
      </c>
      <c r="BJ433" s="89">
        <v>1177.6962628175752</v>
      </c>
      <c r="BK433" s="89">
        <v>1161.5508867093024</v>
      </c>
    </row>
    <row r="434" spans="1:63" ht="12.75" customHeight="1" x14ac:dyDescent="0.4">
      <c r="B434" s="96" t="s">
        <v>58</v>
      </c>
      <c r="C434" s="89" t="s">
        <v>32</v>
      </c>
      <c r="D434" s="89" t="s">
        <v>32</v>
      </c>
      <c r="E434" s="89" t="s">
        <v>32</v>
      </c>
      <c r="F434" s="89" t="s">
        <v>32</v>
      </c>
      <c r="G434" s="89">
        <v>0</v>
      </c>
      <c r="H434" s="89">
        <v>0</v>
      </c>
      <c r="I434" s="89">
        <v>0</v>
      </c>
      <c r="J434" s="89">
        <v>0</v>
      </c>
      <c r="K434" s="89">
        <v>0</v>
      </c>
      <c r="L434" s="89">
        <v>0</v>
      </c>
      <c r="M434" s="89">
        <v>0</v>
      </c>
      <c r="N434" s="89">
        <v>0</v>
      </c>
      <c r="O434" s="89">
        <v>0</v>
      </c>
      <c r="P434" s="89">
        <v>0</v>
      </c>
      <c r="Q434" s="89">
        <v>0</v>
      </c>
      <c r="R434" s="89">
        <v>0</v>
      </c>
      <c r="S434" s="89">
        <v>868</v>
      </c>
      <c r="T434" s="89">
        <v>856</v>
      </c>
      <c r="U434" s="89">
        <v>868</v>
      </c>
      <c r="V434" s="89">
        <v>760</v>
      </c>
      <c r="W434" s="89">
        <v>783</v>
      </c>
      <c r="X434" s="89">
        <v>792</v>
      </c>
      <c r="Y434" s="89">
        <v>781</v>
      </c>
      <c r="Z434" s="89">
        <v>773</v>
      </c>
      <c r="AA434" s="89">
        <v>766</v>
      </c>
      <c r="AB434" s="89">
        <v>742</v>
      </c>
      <c r="AC434" s="89">
        <v>746</v>
      </c>
      <c r="AD434" s="89">
        <v>736</v>
      </c>
      <c r="AE434" s="89">
        <v>738</v>
      </c>
      <c r="AF434" s="89">
        <v>730</v>
      </c>
      <c r="AG434" s="89">
        <v>709</v>
      </c>
      <c r="AH434" s="89">
        <v>697</v>
      </c>
      <c r="AI434" s="89">
        <v>686</v>
      </c>
      <c r="AJ434" s="89">
        <v>667</v>
      </c>
      <c r="AK434" s="89">
        <v>648</v>
      </c>
      <c r="AL434" s="89">
        <v>655</v>
      </c>
      <c r="AM434" s="89">
        <v>648</v>
      </c>
      <c r="AN434" s="89">
        <v>623</v>
      </c>
      <c r="AO434" s="89">
        <v>627</v>
      </c>
      <c r="AP434" s="89">
        <v>604</v>
      </c>
      <c r="AQ434" s="93">
        <v>595</v>
      </c>
      <c r="AR434" s="89">
        <v>584</v>
      </c>
      <c r="AS434" s="89">
        <v>573.48111605548195</v>
      </c>
      <c r="AT434" s="89">
        <v>562.29050643662674</v>
      </c>
      <c r="AU434" s="89">
        <v>553.34561010797108</v>
      </c>
      <c r="AV434" s="89">
        <v>542.85484711781146</v>
      </c>
      <c r="AW434" s="89">
        <v>534.12410696839447</v>
      </c>
      <c r="AX434" s="89">
        <v>524.09699045443995</v>
      </c>
      <c r="AY434" s="89">
        <v>515.96417988042015</v>
      </c>
      <c r="AZ434" s="89">
        <v>506.80697631523884</v>
      </c>
      <c r="BA434" s="89">
        <v>499.53745011012825</v>
      </c>
      <c r="BB434" s="89">
        <v>490.26760699585452</v>
      </c>
      <c r="BC434" s="89">
        <v>482.24630788212437</v>
      </c>
      <c r="BD434" s="89">
        <v>474.37027872125589</v>
      </c>
      <c r="BE434" s="89">
        <v>467.34055801540853</v>
      </c>
      <c r="BF434" s="89">
        <v>458.84119411045737</v>
      </c>
      <c r="BG434" s="89">
        <v>451.39656829305068</v>
      </c>
      <c r="BH434" s="89">
        <v>443.72122436859286</v>
      </c>
      <c r="BI434" s="89">
        <v>437.81830595167287</v>
      </c>
      <c r="BJ434" s="89">
        <v>430.77417481993967</v>
      </c>
      <c r="BK434" s="89">
        <v>424.29833218659718</v>
      </c>
    </row>
    <row r="435" spans="1:63" ht="12.75" customHeight="1" x14ac:dyDescent="0.4">
      <c r="B435" s="96" t="s">
        <v>59</v>
      </c>
      <c r="C435" s="96">
        <v>269010.43661844725</v>
      </c>
      <c r="D435" s="96">
        <v>267314.21830922365</v>
      </c>
      <c r="E435" s="96">
        <v>265618</v>
      </c>
      <c r="F435" s="96">
        <v>265733</v>
      </c>
      <c r="G435" s="96">
        <v>265848</v>
      </c>
      <c r="H435" s="96">
        <v>261681</v>
      </c>
      <c r="I435" s="96">
        <v>258611</v>
      </c>
      <c r="J435" s="96">
        <v>254804</v>
      </c>
      <c r="K435" s="96">
        <v>251723</v>
      </c>
      <c r="L435" s="96">
        <v>252796</v>
      </c>
      <c r="M435" s="96">
        <v>249182</v>
      </c>
      <c r="N435" s="96">
        <v>244530</v>
      </c>
      <c r="O435" s="96">
        <v>240794</v>
      </c>
      <c r="P435" s="96">
        <v>236005</v>
      </c>
      <c r="Q435" s="96">
        <v>231510</v>
      </c>
      <c r="R435" s="96">
        <v>227506</v>
      </c>
      <c r="S435" s="96">
        <v>223602</v>
      </c>
      <c r="T435" s="96">
        <v>218048</v>
      </c>
      <c r="U435" s="96">
        <v>213326</v>
      </c>
      <c r="V435" s="96">
        <v>199950</v>
      </c>
      <c r="W435" s="96">
        <v>195385</v>
      </c>
      <c r="X435" s="96">
        <v>190615</v>
      </c>
      <c r="Y435" s="96">
        <v>185566</v>
      </c>
      <c r="Z435" s="96">
        <v>180581</v>
      </c>
      <c r="AA435" s="96">
        <v>175380</v>
      </c>
      <c r="AB435" s="96">
        <v>170278</v>
      </c>
      <c r="AC435" s="96">
        <v>165333</v>
      </c>
      <c r="AD435" s="96">
        <v>160040</v>
      </c>
      <c r="AE435" s="96">
        <v>157383</v>
      </c>
      <c r="AF435" s="96">
        <v>151893</v>
      </c>
      <c r="AG435" s="96">
        <v>146921</v>
      </c>
      <c r="AH435" s="96">
        <v>141994</v>
      </c>
      <c r="AI435" s="96">
        <v>137156</v>
      </c>
      <c r="AJ435" s="96">
        <v>131296</v>
      </c>
      <c r="AK435" s="96">
        <v>127220</v>
      </c>
      <c r="AL435" s="96">
        <v>121162</v>
      </c>
      <c r="AM435" s="96">
        <v>117358</v>
      </c>
      <c r="AN435" s="96">
        <v>113115</v>
      </c>
      <c r="AO435" s="96">
        <v>109760</v>
      </c>
      <c r="AP435" s="96">
        <v>105221</v>
      </c>
      <c r="AQ435" s="122">
        <v>103806</v>
      </c>
      <c r="AR435" s="96">
        <v>100982</v>
      </c>
      <c r="AS435" s="96">
        <v>97841.97158412257</v>
      </c>
      <c r="AT435" s="96">
        <v>94491.920852272306</v>
      </c>
      <c r="AU435" s="96">
        <v>91656.760078340536</v>
      </c>
      <c r="AV435" s="96">
        <v>88646.576294766128</v>
      </c>
      <c r="AW435" s="96">
        <v>86102.359496157558</v>
      </c>
      <c r="AX435" s="96">
        <v>83416.099246122962</v>
      </c>
      <c r="AY435" s="96">
        <v>81159.781533499932</v>
      </c>
      <c r="AZ435" s="96">
        <v>78792.364186266437</v>
      </c>
      <c r="BA435" s="96">
        <v>76807.196364747724</v>
      </c>
      <c r="BB435" s="96">
        <v>74714.556398990811</v>
      </c>
      <c r="BC435" s="96">
        <v>72959.403058116441</v>
      </c>
      <c r="BD435" s="96">
        <v>71112.654207845844</v>
      </c>
      <c r="BE435" s="96">
        <v>69560.092902603792</v>
      </c>
      <c r="BF435" s="96">
        <v>67901.405562094107</v>
      </c>
      <c r="BG435" s="96">
        <v>66501.031225844985</v>
      </c>
      <c r="BH435" s="96">
        <v>64997.787729250675</v>
      </c>
      <c r="BI435" s="96">
        <v>63714.578313900929</v>
      </c>
      <c r="BJ435" s="96">
        <v>62353.588742607099</v>
      </c>
      <c r="BK435" s="96">
        <v>61180.840464024994</v>
      </c>
    </row>
    <row r="436" spans="1:63" ht="12.75" customHeight="1" x14ac:dyDescent="0.4">
      <c r="A436" s="94"/>
      <c r="B436" s="96" t="s">
        <v>12</v>
      </c>
    </row>
    <row r="437" spans="1:63" ht="12.75" customHeight="1" x14ac:dyDescent="0.4">
      <c r="A437" s="94"/>
    </row>
    <row r="438" spans="1:63" ht="12.75" customHeight="1" x14ac:dyDescent="0.4">
      <c r="A438" s="94"/>
    </row>
    <row r="439" spans="1:63" ht="12.75" customHeight="1" x14ac:dyDescent="0.4">
      <c r="A439" s="94"/>
    </row>
    <row r="440" spans="1:63" ht="12.75" customHeight="1" x14ac:dyDescent="0.4">
      <c r="A440" s="94"/>
    </row>
    <row r="441" spans="1:63" ht="12.75" customHeight="1" x14ac:dyDescent="0.4">
      <c r="A441" s="94"/>
    </row>
    <row r="442" spans="1:63" ht="12.75" customHeight="1" x14ac:dyDescent="0.4">
      <c r="A442" s="94"/>
    </row>
    <row r="443" spans="1:63" ht="12.75" customHeight="1" x14ac:dyDescent="0.4">
      <c r="A443" s="94"/>
    </row>
    <row r="444" spans="1:63" ht="12.75" customHeight="1" x14ac:dyDescent="0.4">
      <c r="A444" s="94"/>
    </row>
    <row r="446" spans="1:63" ht="12.75" customHeight="1" x14ac:dyDescent="0.4">
      <c r="A446" s="104" t="s">
        <v>21</v>
      </c>
    </row>
    <row r="447" spans="1:63" ht="12.75" customHeight="1" x14ac:dyDescent="0.4">
      <c r="B447" s="96" t="s">
        <v>55</v>
      </c>
      <c r="C447" s="89" t="s">
        <v>32</v>
      </c>
      <c r="D447" s="89" t="s">
        <v>32</v>
      </c>
      <c r="E447" s="89" t="s">
        <v>32</v>
      </c>
      <c r="F447" s="89" t="s">
        <v>32</v>
      </c>
      <c r="G447" s="89">
        <v>1625.0089045351003</v>
      </c>
      <c r="H447" s="89">
        <v>1496</v>
      </c>
      <c r="I447" s="89">
        <v>1506</v>
      </c>
      <c r="J447" s="89">
        <v>1535</v>
      </c>
      <c r="K447" s="89">
        <v>1512</v>
      </c>
      <c r="L447" s="89">
        <v>1499</v>
      </c>
      <c r="M447" s="89">
        <v>1487</v>
      </c>
      <c r="N447" s="89">
        <v>1482</v>
      </c>
      <c r="O447" s="89">
        <v>1506</v>
      </c>
      <c r="P447" s="89">
        <v>1472</v>
      </c>
      <c r="Q447" s="89">
        <v>1447</v>
      </c>
      <c r="R447" s="89">
        <v>1427</v>
      </c>
      <c r="S447" s="89">
        <v>1388</v>
      </c>
      <c r="T447" s="89">
        <v>1351</v>
      </c>
      <c r="U447" s="89">
        <v>1298</v>
      </c>
      <c r="V447" s="89">
        <v>1259</v>
      </c>
      <c r="W447" s="89">
        <v>1203</v>
      </c>
      <c r="X447" s="89">
        <v>1148</v>
      </c>
      <c r="Y447" s="89">
        <v>1089</v>
      </c>
      <c r="Z447" s="89">
        <v>1055</v>
      </c>
      <c r="AA447" s="89">
        <v>1018</v>
      </c>
      <c r="AB447" s="89">
        <v>970</v>
      </c>
      <c r="AC447" s="89">
        <v>914</v>
      </c>
      <c r="AD447" s="89">
        <v>873</v>
      </c>
      <c r="AE447" s="89">
        <v>522</v>
      </c>
      <c r="AF447" s="89">
        <v>474</v>
      </c>
      <c r="AG447" s="89">
        <v>429</v>
      </c>
      <c r="AH447" s="89">
        <v>392</v>
      </c>
      <c r="AI447" s="89">
        <v>360</v>
      </c>
      <c r="AJ447" s="89">
        <v>326</v>
      </c>
      <c r="AK447" s="89">
        <v>297</v>
      </c>
      <c r="AL447" s="89">
        <v>271</v>
      </c>
      <c r="AM447" s="89">
        <v>249</v>
      </c>
      <c r="AN447" s="89">
        <v>233</v>
      </c>
      <c r="AO447" s="89">
        <v>218</v>
      </c>
      <c r="AP447" s="89">
        <v>224</v>
      </c>
      <c r="AQ447" s="93">
        <v>245</v>
      </c>
      <c r="AR447" s="89">
        <v>251</v>
      </c>
      <c r="AS447" s="89">
        <v>253.82535768923216</v>
      </c>
      <c r="AT447" s="89">
        <v>255.58567947086269</v>
      </c>
      <c r="AU447" s="89">
        <v>259.33283897416499</v>
      </c>
      <c r="AV447" s="89">
        <v>264.97242934743656</v>
      </c>
      <c r="AW447" s="89">
        <v>273.41410352821561</v>
      </c>
      <c r="AX447" s="89">
        <v>281.66651344141525</v>
      </c>
      <c r="AY447" s="89">
        <v>291.19769426521202</v>
      </c>
      <c r="AZ447" s="89">
        <v>300.65793972578598</v>
      </c>
      <c r="BA447" s="89">
        <v>311.21609115655451</v>
      </c>
      <c r="BB447" s="89">
        <v>321.64448744422367</v>
      </c>
      <c r="BC447" s="89">
        <v>332.87426493630142</v>
      </c>
      <c r="BD447" s="89">
        <v>345.02508311789961</v>
      </c>
      <c r="BE447" s="89">
        <v>358.78768097935244</v>
      </c>
      <c r="BF447" s="89">
        <v>372.0458438975939</v>
      </c>
      <c r="BG447" s="89">
        <v>385.44029912026099</v>
      </c>
      <c r="BH447" s="89">
        <v>398.78472843118203</v>
      </c>
      <c r="BI447" s="89">
        <v>412.68003147955415</v>
      </c>
      <c r="BJ447" s="89">
        <v>424.68695535860337</v>
      </c>
      <c r="BK447" s="89">
        <v>436.03474504147209</v>
      </c>
    </row>
    <row r="448" spans="1:63" ht="12.75" customHeight="1" x14ac:dyDescent="0.4">
      <c r="B448" s="96" t="s">
        <v>48</v>
      </c>
      <c r="C448" s="89" t="s">
        <v>32</v>
      </c>
      <c r="D448" s="89" t="s">
        <v>32</v>
      </c>
      <c r="E448" s="89" t="s">
        <v>32</v>
      </c>
      <c r="F448" s="89" t="s">
        <v>32</v>
      </c>
      <c r="G448" s="89">
        <v>1019.6330503209774</v>
      </c>
      <c r="H448" s="89">
        <v>929</v>
      </c>
      <c r="I448" s="89">
        <v>931</v>
      </c>
      <c r="J448" s="89">
        <v>932</v>
      </c>
      <c r="K448" s="89">
        <v>923</v>
      </c>
      <c r="L448" s="89">
        <v>925</v>
      </c>
      <c r="M448" s="89">
        <v>921</v>
      </c>
      <c r="N448" s="89">
        <v>912</v>
      </c>
      <c r="O448" s="89">
        <v>911</v>
      </c>
      <c r="P448" s="89">
        <v>902</v>
      </c>
      <c r="Q448" s="89">
        <v>886</v>
      </c>
      <c r="R448" s="89">
        <v>873</v>
      </c>
      <c r="S448" s="89">
        <v>848</v>
      </c>
      <c r="T448" s="89">
        <v>843</v>
      </c>
      <c r="U448" s="89">
        <v>826</v>
      </c>
      <c r="V448" s="89">
        <v>815</v>
      </c>
      <c r="W448" s="89">
        <v>799</v>
      </c>
      <c r="X448" s="89">
        <v>772</v>
      </c>
      <c r="Y448" s="89">
        <v>747</v>
      </c>
      <c r="Z448" s="89">
        <v>692</v>
      </c>
      <c r="AA448" s="89">
        <v>651</v>
      </c>
      <c r="AB448" s="89">
        <v>623</v>
      </c>
      <c r="AC448" s="89">
        <v>599</v>
      </c>
      <c r="AD448" s="89">
        <v>568</v>
      </c>
      <c r="AE448" s="89">
        <v>333</v>
      </c>
      <c r="AF448" s="89">
        <v>301</v>
      </c>
      <c r="AG448" s="89">
        <v>291</v>
      </c>
      <c r="AH448" s="89">
        <v>269</v>
      </c>
      <c r="AI448" s="89">
        <v>252</v>
      </c>
      <c r="AJ448" s="89">
        <v>224</v>
      </c>
      <c r="AK448" s="89">
        <v>209</v>
      </c>
      <c r="AL448" s="89">
        <v>190</v>
      </c>
      <c r="AM448" s="89">
        <v>184</v>
      </c>
      <c r="AN448" s="89">
        <v>173</v>
      </c>
      <c r="AO448" s="89">
        <v>155</v>
      </c>
      <c r="AP448" s="89">
        <v>144</v>
      </c>
      <c r="AQ448" s="93">
        <v>166</v>
      </c>
      <c r="AR448" s="89">
        <v>167</v>
      </c>
      <c r="AS448" s="89">
        <v>161.39023800492643</v>
      </c>
      <c r="AT448" s="89">
        <v>157.41825579811356</v>
      </c>
      <c r="AU448" s="89">
        <v>156.21053877870651</v>
      </c>
      <c r="AV448" s="89">
        <v>155.65128058761377</v>
      </c>
      <c r="AW448" s="89">
        <v>156.94161093179588</v>
      </c>
      <c r="AX448" s="89">
        <v>158.80076682733929</v>
      </c>
      <c r="AY448" s="89">
        <v>162.1061699348657</v>
      </c>
      <c r="AZ448" s="89">
        <v>164.965559016751</v>
      </c>
      <c r="BA448" s="89">
        <v>168.48188198223764</v>
      </c>
      <c r="BB448" s="89">
        <v>172.72443745077365</v>
      </c>
      <c r="BC448" s="89">
        <v>178.08157818688397</v>
      </c>
      <c r="BD448" s="89">
        <v>183.71452993413189</v>
      </c>
      <c r="BE448" s="89">
        <v>190.04989876078596</v>
      </c>
      <c r="BF448" s="89">
        <v>195.42769679959579</v>
      </c>
      <c r="BG448" s="89">
        <v>200.53792259204502</v>
      </c>
      <c r="BH448" s="89">
        <v>205.57639860046211</v>
      </c>
      <c r="BI448" s="89">
        <v>210.83763954211534</v>
      </c>
      <c r="BJ448" s="89">
        <v>215.81832104754551</v>
      </c>
      <c r="BK448" s="89">
        <v>221.12991758991967</v>
      </c>
    </row>
    <row r="449" spans="1:63" ht="12.75" customHeight="1" x14ac:dyDescent="0.4">
      <c r="B449" s="96" t="s">
        <v>49</v>
      </c>
      <c r="C449" s="89" t="s">
        <v>32</v>
      </c>
      <c r="D449" s="89" t="s">
        <v>32</v>
      </c>
      <c r="E449" s="89" t="s">
        <v>32</v>
      </c>
      <c r="F449" s="89" t="s">
        <v>32</v>
      </c>
      <c r="G449" s="89">
        <v>918.57030441085112</v>
      </c>
      <c r="H449" s="89">
        <v>834</v>
      </c>
      <c r="I449" s="89">
        <v>836</v>
      </c>
      <c r="J449" s="89">
        <v>849</v>
      </c>
      <c r="K449" s="89">
        <v>844</v>
      </c>
      <c r="L449" s="89">
        <v>849</v>
      </c>
      <c r="M449" s="89">
        <v>843</v>
      </c>
      <c r="N449" s="89">
        <v>840</v>
      </c>
      <c r="O449" s="89">
        <v>901</v>
      </c>
      <c r="P449" s="89">
        <v>895</v>
      </c>
      <c r="Q449" s="89">
        <v>863</v>
      </c>
      <c r="R449" s="89">
        <v>839</v>
      </c>
      <c r="S449" s="89">
        <v>842</v>
      </c>
      <c r="T449" s="89">
        <v>810</v>
      </c>
      <c r="U449" s="89">
        <v>802</v>
      </c>
      <c r="V449" s="89">
        <v>770</v>
      </c>
      <c r="W449" s="89">
        <v>747</v>
      </c>
      <c r="X449" s="89">
        <v>729</v>
      </c>
      <c r="Y449" s="89">
        <v>698</v>
      </c>
      <c r="Z449" s="89">
        <v>652</v>
      </c>
      <c r="AA449" s="89">
        <v>618</v>
      </c>
      <c r="AB449" s="89">
        <v>592</v>
      </c>
      <c r="AC449" s="89">
        <v>559</v>
      </c>
      <c r="AD449" s="89">
        <v>532</v>
      </c>
      <c r="AE449" s="89">
        <v>329</v>
      </c>
      <c r="AF449" s="89">
        <v>311</v>
      </c>
      <c r="AG449" s="89">
        <v>292</v>
      </c>
      <c r="AH449" s="89">
        <v>280</v>
      </c>
      <c r="AI449" s="89">
        <v>260</v>
      </c>
      <c r="AJ449" s="89">
        <v>250</v>
      </c>
      <c r="AK449" s="89">
        <v>248</v>
      </c>
      <c r="AL449" s="89">
        <v>242</v>
      </c>
      <c r="AM449" s="89">
        <v>240</v>
      </c>
      <c r="AN449" s="89">
        <v>234</v>
      </c>
      <c r="AO449" s="89">
        <v>249</v>
      </c>
      <c r="AP449" s="89">
        <v>265</v>
      </c>
      <c r="AQ449" s="93">
        <v>357</v>
      </c>
      <c r="AR449" s="89">
        <v>383</v>
      </c>
      <c r="AS449" s="89">
        <v>406.69279151954686</v>
      </c>
      <c r="AT449" s="89">
        <v>429.97865419473669</v>
      </c>
      <c r="AU449" s="89">
        <v>455.14250687593011</v>
      </c>
      <c r="AV449" s="89">
        <v>481.23738051417752</v>
      </c>
      <c r="AW449" s="89">
        <v>508.20111604067409</v>
      </c>
      <c r="AX449" s="89">
        <v>533.14897790944156</v>
      </c>
      <c r="AY449" s="89">
        <v>556.93616913331618</v>
      </c>
      <c r="AZ449" s="89">
        <v>580.45296328401957</v>
      </c>
      <c r="BA449" s="89">
        <v>604.24679514719628</v>
      </c>
      <c r="BB449" s="89">
        <v>626.0357212983206</v>
      </c>
      <c r="BC449" s="89">
        <v>647.7725957462842</v>
      </c>
      <c r="BD449" s="89">
        <v>667.73423756010357</v>
      </c>
      <c r="BE449" s="89">
        <v>686.60099405306437</v>
      </c>
      <c r="BF449" s="89">
        <v>703.94470708795632</v>
      </c>
      <c r="BG449" s="89">
        <v>721.1438924105139</v>
      </c>
      <c r="BH449" s="89">
        <v>735.34445072554331</v>
      </c>
      <c r="BI449" s="89">
        <v>748.77077458718963</v>
      </c>
      <c r="BJ449" s="89">
        <v>761.24960399537088</v>
      </c>
      <c r="BK449" s="89">
        <v>772.97126890463494</v>
      </c>
    </row>
    <row r="450" spans="1:63" ht="12.75" customHeight="1" x14ac:dyDescent="0.4">
      <c r="B450" s="96" t="s">
        <v>50</v>
      </c>
      <c r="C450" s="89" t="s">
        <v>32</v>
      </c>
      <c r="D450" s="89" t="s">
        <v>32</v>
      </c>
      <c r="E450" s="89" t="s">
        <v>32</v>
      </c>
      <c r="F450" s="89" t="s">
        <v>32</v>
      </c>
      <c r="G450" s="89">
        <v>387.24042244771175</v>
      </c>
      <c r="H450" s="89">
        <v>342</v>
      </c>
      <c r="I450" s="89">
        <v>336</v>
      </c>
      <c r="J450" s="89">
        <v>326</v>
      </c>
      <c r="K450" s="89">
        <v>326</v>
      </c>
      <c r="L450" s="89">
        <v>324</v>
      </c>
      <c r="M450" s="89">
        <v>319</v>
      </c>
      <c r="N450" s="89">
        <v>319</v>
      </c>
      <c r="O450" s="89">
        <v>316</v>
      </c>
      <c r="P450" s="89">
        <v>312</v>
      </c>
      <c r="Q450" s="89">
        <v>302</v>
      </c>
      <c r="R450" s="89">
        <v>300</v>
      </c>
      <c r="S450" s="89">
        <v>293</v>
      </c>
      <c r="T450" s="89">
        <v>283</v>
      </c>
      <c r="U450" s="89">
        <v>280</v>
      </c>
      <c r="V450" s="89">
        <v>269</v>
      </c>
      <c r="W450" s="89">
        <v>259</v>
      </c>
      <c r="X450" s="89">
        <v>249</v>
      </c>
      <c r="Y450" s="89">
        <v>237</v>
      </c>
      <c r="Z450" s="89">
        <v>229</v>
      </c>
      <c r="AA450" s="89">
        <v>216</v>
      </c>
      <c r="AB450" s="89">
        <v>200</v>
      </c>
      <c r="AC450" s="89">
        <v>197</v>
      </c>
      <c r="AD450" s="89">
        <v>194</v>
      </c>
      <c r="AE450" s="89">
        <v>127</v>
      </c>
      <c r="AF450" s="89">
        <v>117</v>
      </c>
      <c r="AG450" s="89">
        <v>112</v>
      </c>
      <c r="AH450" s="89">
        <v>103</v>
      </c>
      <c r="AI450" s="89">
        <v>91</v>
      </c>
      <c r="AJ450" s="89">
        <v>79</v>
      </c>
      <c r="AK450" s="89">
        <v>78</v>
      </c>
      <c r="AL450" s="89">
        <v>74</v>
      </c>
      <c r="AM450" s="89">
        <v>72</v>
      </c>
      <c r="AN450" s="89">
        <v>77</v>
      </c>
      <c r="AO450" s="89">
        <v>77</v>
      </c>
      <c r="AP450" s="89">
        <v>73</v>
      </c>
      <c r="AQ450" s="93">
        <v>86</v>
      </c>
      <c r="AR450" s="89">
        <v>87</v>
      </c>
      <c r="AS450" s="89">
        <v>87.773729450019999</v>
      </c>
      <c r="AT450" s="89">
        <v>88.854403908074588</v>
      </c>
      <c r="AU450" s="89">
        <v>90.614500243207189</v>
      </c>
      <c r="AV450" s="89">
        <v>92.520432151572635</v>
      </c>
      <c r="AW450" s="89">
        <v>94.902012335889268</v>
      </c>
      <c r="AX450" s="89">
        <v>97.824333887423919</v>
      </c>
      <c r="AY450" s="89">
        <v>101.92548423571284</v>
      </c>
      <c r="AZ450" s="89">
        <v>105.29975876881016</v>
      </c>
      <c r="BA450" s="89">
        <v>108.09740329673264</v>
      </c>
      <c r="BB450" s="89">
        <v>110.61398436166556</v>
      </c>
      <c r="BC450" s="89">
        <v>113.25655519462219</v>
      </c>
      <c r="BD450" s="89">
        <v>115.72132746611396</v>
      </c>
      <c r="BE450" s="89">
        <v>118.26194358225456</v>
      </c>
      <c r="BF450" s="89">
        <v>120.04368267684681</v>
      </c>
      <c r="BG450" s="89">
        <v>121.57666555487958</v>
      </c>
      <c r="BH450" s="89">
        <v>123.31366761206274</v>
      </c>
      <c r="BI450" s="89">
        <v>125.30946807557454</v>
      </c>
      <c r="BJ450" s="89">
        <v>126.34509098536799</v>
      </c>
      <c r="BK450" s="89">
        <v>127.29154219388062</v>
      </c>
    </row>
    <row r="451" spans="1:63" ht="12.75" customHeight="1" x14ac:dyDescent="0.4">
      <c r="B451" s="96" t="s">
        <v>51</v>
      </c>
      <c r="C451" s="89" t="s">
        <v>32</v>
      </c>
      <c r="D451" s="89" t="s">
        <v>32</v>
      </c>
      <c r="E451" s="89" t="s">
        <v>32</v>
      </c>
      <c r="F451" s="89" t="s">
        <v>32</v>
      </c>
      <c r="G451" s="89">
        <v>527.32739697659974</v>
      </c>
      <c r="H451" s="89">
        <v>454</v>
      </c>
      <c r="I451" s="89">
        <v>450</v>
      </c>
      <c r="J451" s="89">
        <v>449</v>
      </c>
      <c r="K451" s="89">
        <v>444</v>
      </c>
      <c r="L451" s="89">
        <v>445</v>
      </c>
      <c r="M451" s="89">
        <v>451</v>
      </c>
      <c r="N451" s="89">
        <v>448</v>
      </c>
      <c r="O451" s="89">
        <v>445</v>
      </c>
      <c r="P451" s="89">
        <v>433</v>
      </c>
      <c r="Q451" s="89">
        <v>420</v>
      </c>
      <c r="R451" s="89">
        <v>415</v>
      </c>
      <c r="S451" s="89">
        <v>402</v>
      </c>
      <c r="T451" s="89">
        <v>380</v>
      </c>
      <c r="U451" s="89">
        <v>370</v>
      </c>
      <c r="V451" s="89">
        <v>355</v>
      </c>
      <c r="W451" s="89">
        <v>340</v>
      </c>
      <c r="X451" s="89">
        <v>327</v>
      </c>
      <c r="Y451" s="89">
        <v>319</v>
      </c>
      <c r="Z451" s="89">
        <v>306</v>
      </c>
      <c r="AA451" s="89">
        <v>286</v>
      </c>
      <c r="AB451" s="89">
        <v>276</v>
      </c>
      <c r="AC451" s="89">
        <v>264</v>
      </c>
      <c r="AD451" s="89">
        <v>256</v>
      </c>
      <c r="AE451" s="89">
        <v>165</v>
      </c>
      <c r="AF451" s="89">
        <v>157</v>
      </c>
      <c r="AG451" s="89">
        <v>149</v>
      </c>
      <c r="AH451" s="89">
        <v>141</v>
      </c>
      <c r="AI451" s="89">
        <v>133</v>
      </c>
      <c r="AJ451" s="89">
        <v>121</v>
      </c>
      <c r="AK451" s="89">
        <v>113</v>
      </c>
      <c r="AL451" s="89">
        <v>105</v>
      </c>
      <c r="AM451" s="89">
        <v>98</v>
      </c>
      <c r="AN451" s="89">
        <v>98</v>
      </c>
      <c r="AO451" s="89">
        <v>93</v>
      </c>
      <c r="AP451" s="89">
        <v>93</v>
      </c>
      <c r="AQ451" s="93">
        <v>113</v>
      </c>
      <c r="AR451" s="89">
        <v>125</v>
      </c>
      <c r="AS451" s="89">
        <v>124.96216362664302</v>
      </c>
      <c r="AT451" s="89">
        <v>125.78511879485224</v>
      </c>
      <c r="AU451" s="89">
        <v>128.30054794259416</v>
      </c>
      <c r="AV451" s="89">
        <v>131.17678603279799</v>
      </c>
      <c r="AW451" s="89">
        <v>135.22302541053861</v>
      </c>
      <c r="AX451" s="89">
        <v>139.24976516643758</v>
      </c>
      <c r="AY451" s="89">
        <v>143.86138087285175</v>
      </c>
      <c r="AZ451" s="89">
        <v>148.62227149003459</v>
      </c>
      <c r="BA451" s="89">
        <v>154.03818129465708</v>
      </c>
      <c r="BB451" s="89">
        <v>159.00618014040916</v>
      </c>
      <c r="BC451" s="89">
        <v>163.97866530354494</v>
      </c>
      <c r="BD451" s="89">
        <v>168.89084136441164</v>
      </c>
      <c r="BE451" s="89">
        <v>174.15031154928681</v>
      </c>
      <c r="BF451" s="89">
        <v>178.5596393003066</v>
      </c>
      <c r="BG451" s="89">
        <v>182.477997732619</v>
      </c>
      <c r="BH451" s="89">
        <v>186.1759886010307</v>
      </c>
      <c r="BI451" s="89">
        <v>189.89995341558904</v>
      </c>
      <c r="BJ451" s="89">
        <v>192.98641002339025</v>
      </c>
      <c r="BK451" s="89">
        <v>195.83363687098202</v>
      </c>
    </row>
    <row r="452" spans="1:63" ht="12.75" customHeight="1" x14ac:dyDescent="0.4">
      <c r="B452" s="96" t="s">
        <v>52</v>
      </c>
      <c r="C452" s="89" t="s">
        <v>32</v>
      </c>
      <c r="D452" s="89" t="s">
        <v>32</v>
      </c>
      <c r="E452" s="89" t="s">
        <v>32</v>
      </c>
      <c r="F452" s="89" t="s">
        <v>32</v>
      </c>
      <c r="G452" s="89">
        <v>268.16649409815699</v>
      </c>
      <c r="H452" s="89">
        <v>209</v>
      </c>
      <c r="I452" s="89">
        <v>206</v>
      </c>
      <c r="J452" s="89">
        <v>218</v>
      </c>
      <c r="K452" s="89">
        <v>217</v>
      </c>
      <c r="L452" s="89">
        <v>219</v>
      </c>
      <c r="M452" s="89">
        <v>214</v>
      </c>
      <c r="N452" s="89">
        <v>215</v>
      </c>
      <c r="O452" s="89">
        <v>218</v>
      </c>
      <c r="P452" s="89">
        <v>208</v>
      </c>
      <c r="Q452" s="89">
        <v>200</v>
      </c>
      <c r="R452" s="89">
        <v>198</v>
      </c>
      <c r="S452" s="89">
        <v>183</v>
      </c>
      <c r="T452" s="89">
        <v>168</v>
      </c>
      <c r="U452" s="89">
        <v>162</v>
      </c>
      <c r="V452" s="89">
        <v>155</v>
      </c>
      <c r="W452" s="89">
        <v>151</v>
      </c>
      <c r="X452" s="89">
        <v>145</v>
      </c>
      <c r="Y452" s="89">
        <v>143</v>
      </c>
      <c r="Z452" s="89">
        <v>137</v>
      </c>
      <c r="AA452" s="89">
        <v>127</v>
      </c>
      <c r="AB452" s="89">
        <v>121</v>
      </c>
      <c r="AC452" s="89">
        <v>109</v>
      </c>
      <c r="AD452" s="89">
        <v>106</v>
      </c>
      <c r="AE452" s="89">
        <v>87</v>
      </c>
      <c r="AF452" s="89">
        <v>80</v>
      </c>
      <c r="AG452" s="89">
        <v>70</v>
      </c>
      <c r="AH452" s="89">
        <v>60</v>
      </c>
      <c r="AI452" s="89">
        <v>56</v>
      </c>
      <c r="AJ452" s="89">
        <v>47</v>
      </c>
      <c r="AK452" s="89">
        <v>41</v>
      </c>
      <c r="AL452" s="89">
        <v>35</v>
      </c>
      <c r="AM452" s="89">
        <v>33</v>
      </c>
      <c r="AN452" s="89">
        <v>29</v>
      </c>
      <c r="AO452" s="89">
        <v>30</v>
      </c>
      <c r="AP452" s="89">
        <v>31</v>
      </c>
      <c r="AQ452" s="93">
        <v>39</v>
      </c>
      <c r="AR452" s="89">
        <v>41</v>
      </c>
      <c r="AS452" s="89">
        <v>40.395369986888547</v>
      </c>
      <c r="AT452" s="89">
        <v>39.299870608383564</v>
      </c>
      <c r="AU452" s="89">
        <v>38.272452744369851</v>
      </c>
      <c r="AV452" s="89">
        <v>37.38632546890868</v>
      </c>
      <c r="AW452" s="89">
        <v>36.995094370834565</v>
      </c>
      <c r="AX452" s="89">
        <v>36.461754656612094</v>
      </c>
      <c r="AY452" s="89">
        <v>36.084281004363746</v>
      </c>
      <c r="AZ452" s="89">
        <v>35.765420640230239</v>
      </c>
      <c r="BA452" s="89">
        <v>35.680864351091159</v>
      </c>
      <c r="BB452" s="89">
        <v>35.400062430178131</v>
      </c>
      <c r="BC452" s="89">
        <v>35.073353474687423</v>
      </c>
      <c r="BD452" s="89">
        <v>34.900991792330522</v>
      </c>
      <c r="BE452" s="89">
        <v>34.998354647791381</v>
      </c>
      <c r="BF452" s="89">
        <v>35.099200487078072</v>
      </c>
      <c r="BG452" s="89">
        <v>35.255386282399051</v>
      </c>
      <c r="BH452" s="89">
        <v>35.324844859759132</v>
      </c>
      <c r="BI452" s="89">
        <v>35.379920086370227</v>
      </c>
      <c r="BJ452" s="89">
        <v>35.408874717530416</v>
      </c>
      <c r="BK452" s="89">
        <v>35.421844505306552</v>
      </c>
    </row>
    <row r="453" spans="1:63" ht="12.75" customHeight="1" x14ac:dyDescent="0.4">
      <c r="B453" s="96" t="s">
        <v>53</v>
      </c>
      <c r="C453" s="89" t="s">
        <v>32</v>
      </c>
      <c r="D453" s="89" t="s">
        <v>32</v>
      </c>
      <c r="E453" s="89" t="s">
        <v>32</v>
      </c>
      <c r="F453" s="89" t="s">
        <v>32</v>
      </c>
      <c r="G453" s="89">
        <v>6.0037274798094842</v>
      </c>
      <c r="H453" s="89">
        <v>6</v>
      </c>
      <c r="I453" s="89">
        <v>6</v>
      </c>
      <c r="J453" s="89">
        <v>7</v>
      </c>
      <c r="K453" s="89">
        <v>8</v>
      </c>
      <c r="L453" s="89">
        <v>9</v>
      </c>
      <c r="M453" s="89">
        <v>8</v>
      </c>
      <c r="N453" s="89">
        <v>8</v>
      </c>
      <c r="O453" s="89">
        <v>8</v>
      </c>
      <c r="P453" s="89">
        <v>7</v>
      </c>
      <c r="Q453" s="89">
        <v>6</v>
      </c>
      <c r="R453" s="89">
        <v>6</v>
      </c>
      <c r="S453" s="89">
        <v>5</v>
      </c>
      <c r="T453" s="89">
        <v>4</v>
      </c>
      <c r="U453" s="89">
        <v>5</v>
      </c>
      <c r="V453" s="89">
        <v>5</v>
      </c>
      <c r="W453" s="89">
        <v>5</v>
      </c>
      <c r="X453" s="89">
        <v>5</v>
      </c>
      <c r="Y453" s="89">
        <v>5</v>
      </c>
      <c r="Z453" s="89">
        <v>5</v>
      </c>
      <c r="AA453" s="89">
        <v>4</v>
      </c>
      <c r="AB453" s="89">
        <v>4</v>
      </c>
      <c r="AC453" s="89">
        <v>4</v>
      </c>
      <c r="AD453" s="89">
        <v>3</v>
      </c>
      <c r="AE453" s="89">
        <v>4</v>
      </c>
      <c r="AF453" s="89">
        <v>4</v>
      </c>
      <c r="AG453" s="89">
        <v>4</v>
      </c>
      <c r="AH453" s="89">
        <v>4</v>
      </c>
      <c r="AI453" s="89">
        <v>4</v>
      </c>
      <c r="AJ453" s="89">
        <v>4</v>
      </c>
      <c r="AK453" s="89">
        <v>4</v>
      </c>
      <c r="AL453" s="89">
        <v>4</v>
      </c>
      <c r="AM453" s="89">
        <v>2</v>
      </c>
      <c r="AN453" s="89">
        <v>2</v>
      </c>
      <c r="AO453" s="89">
        <v>2</v>
      </c>
      <c r="AP453" s="89">
        <v>2</v>
      </c>
      <c r="AQ453" s="93">
        <v>3</v>
      </c>
      <c r="AR453" s="89">
        <v>3</v>
      </c>
      <c r="AS453" s="89">
        <v>2.7364241680439565</v>
      </c>
      <c r="AT453" s="89">
        <v>2.484203561952171</v>
      </c>
      <c r="AU453" s="89">
        <v>2.2841628463292865</v>
      </c>
      <c r="AV453" s="89">
        <v>2.0969521506639386</v>
      </c>
      <c r="AW453" s="89">
        <v>1.9481894489189673</v>
      </c>
      <c r="AX453" s="89">
        <v>1.8092897275708579</v>
      </c>
      <c r="AY453" s="89">
        <v>1.6997061041214077</v>
      </c>
      <c r="AZ453" s="89">
        <v>1.5963909627663324</v>
      </c>
      <c r="BA453" s="89">
        <v>1.5146657075412564</v>
      </c>
      <c r="BB453" s="89">
        <v>1.4371226740402374</v>
      </c>
      <c r="BC453" s="89">
        <v>1.3751299930301029</v>
      </c>
      <c r="BD453" s="89">
        <v>1.315297375129757</v>
      </c>
      <c r="BE453" s="89">
        <v>1.2665193487761448</v>
      </c>
      <c r="BF453" s="89">
        <v>1.2191769565082944</v>
      </c>
      <c r="BG453" s="89">
        <v>1.1803218767533188</v>
      </c>
      <c r="BH453" s="89">
        <v>1.1427503229118048</v>
      </c>
      <c r="BI453" s="89">
        <v>1.1119872202147789</v>
      </c>
      <c r="BJ453" s="89">
        <v>1.0822948295105044</v>
      </c>
      <c r="BK453" s="89">
        <v>1.0579938085972449</v>
      </c>
    </row>
    <row r="454" spans="1:63" ht="12.75" customHeight="1" x14ac:dyDescent="0.4">
      <c r="B454" s="96" t="s">
        <v>54</v>
      </c>
      <c r="C454" s="89" t="s">
        <v>32</v>
      </c>
      <c r="D454" s="89" t="s">
        <v>32</v>
      </c>
      <c r="E454" s="89" t="s">
        <v>32</v>
      </c>
      <c r="F454" s="89" t="s">
        <v>32</v>
      </c>
      <c r="G454" s="89">
        <v>80.049699730793122</v>
      </c>
      <c r="H454" s="89">
        <v>67</v>
      </c>
      <c r="I454" s="89">
        <v>65</v>
      </c>
      <c r="J454" s="89">
        <v>64</v>
      </c>
      <c r="K454" s="89">
        <v>62</v>
      </c>
      <c r="L454" s="89">
        <v>59</v>
      </c>
      <c r="M454" s="89">
        <v>59</v>
      </c>
      <c r="N454" s="89">
        <v>62</v>
      </c>
      <c r="O454" s="89">
        <v>61</v>
      </c>
      <c r="P454" s="89">
        <v>60</v>
      </c>
      <c r="Q454" s="89">
        <v>60</v>
      </c>
      <c r="R454" s="89">
        <v>64</v>
      </c>
      <c r="S454" s="89">
        <v>65</v>
      </c>
      <c r="T454" s="89">
        <v>64</v>
      </c>
      <c r="U454" s="89">
        <v>63</v>
      </c>
      <c r="V454" s="89">
        <v>63</v>
      </c>
      <c r="W454" s="89">
        <v>60</v>
      </c>
      <c r="X454" s="89">
        <v>53</v>
      </c>
      <c r="Y454" s="89">
        <v>51</v>
      </c>
      <c r="Z454" s="89">
        <v>48</v>
      </c>
      <c r="AA454" s="89">
        <v>48</v>
      </c>
      <c r="AB454" s="89">
        <v>47</v>
      </c>
      <c r="AC454" s="89">
        <v>47</v>
      </c>
      <c r="AD454" s="89">
        <v>41</v>
      </c>
      <c r="AE454" s="89">
        <v>23</v>
      </c>
      <c r="AF454" s="89">
        <v>22</v>
      </c>
      <c r="AG454" s="89">
        <v>19</v>
      </c>
      <c r="AH454" s="89">
        <v>19</v>
      </c>
      <c r="AI454" s="89">
        <v>15</v>
      </c>
      <c r="AJ454" s="89">
        <v>16</v>
      </c>
      <c r="AK454" s="89">
        <v>16</v>
      </c>
      <c r="AL454" s="89">
        <v>14</v>
      </c>
      <c r="AM454" s="89">
        <v>16</v>
      </c>
      <c r="AN454" s="89">
        <v>19</v>
      </c>
      <c r="AO454" s="89">
        <v>19</v>
      </c>
      <c r="AP454" s="89">
        <v>23</v>
      </c>
      <c r="AQ454" s="93">
        <v>31</v>
      </c>
      <c r="AR454" s="89">
        <v>30</v>
      </c>
      <c r="AS454" s="89">
        <v>30.841893226835744</v>
      </c>
      <c r="AT454" s="89">
        <v>31.927650132454215</v>
      </c>
      <c r="AU454" s="89">
        <v>33.443769786881319</v>
      </c>
      <c r="AV454" s="89">
        <v>35.44801146503989</v>
      </c>
      <c r="AW454" s="89">
        <v>38.243964783531752</v>
      </c>
      <c r="AX454" s="89">
        <v>41.396512911740231</v>
      </c>
      <c r="AY454" s="89">
        <v>44.996688089480685</v>
      </c>
      <c r="AZ454" s="89">
        <v>48.346548007145294</v>
      </c>
      <c r="BA454" s="89">
        <v>51.664714461134544</v>
      </c>
      <c r="BB454" s="89">
        <v>56.359327307462685</v>
      </c>
      <c r="BC454" s="89">
        <v>62.109295519792255</v>
      </c>
      <c r="BD454" s="89">
        <v>67.356764335888528</v>
      </c>
      <c r="BE454" s="89">
        <v>72.206917551147328</v>
      </c>
      <c r="BF454" s="89">
        <v>77.064629058865563</v>
      </c>
      <c r="BG454" s="89">
        <v>82.080178918243121</v>
      </c>
      <c r="BH454" s="89">
        <v>86.685508504126588</v>
      </c>
      <c r="BI454" s="89">
        <v>91.251743592731742</v>
      </c>
      <c r="BJ454" s="89">
        <v>95.777503095091902</v>
      </c>
      <c r="BK454" s="89">
        <v>100.09709177225307</v>
      </c>
    </row>
    <row r="455" spans="1:63" ht="12.75" customHeight="1" x14ac:dyDescent="0.4">
      <c r="B455" s="96" t="s">
        <v>58</v>
      </c>
      <c r="C455" s="89" t="s">
        <v>32</v>
      </c>
      <c r="D455" s="89" t="s">
        <v>32</v>
      </c>
      <c r="E455" s="89" t="s">
        <v>32</v>
      </c>
      <c r="F455" s="89" t="s">
        <v>32</v>
      </c>
      <c r="G455" s="89">
        <v>0</v>
      </c>
      <c r="H455" s="89">
        <v>0</v>
      </c>
      <c r="I455" s="89">
        <v>0</v>
      </c>
      <c r="J455" s="89">
        <v>0</v>
      </c>
      <c r="K455" s="89">
        <v>0</v>
      </c>
      <c r="L455" s="89">
        <v>0</v>
      </c>
      <c r="M455" s="89">
        <v>0</v>
      </c>
      <c r="N455" s="89">
        <v>0</v>
      </c>
      <c r="O455" s="89">
        <v>0</v>
      </c>
      <c r="P455" s="89">
        <v>0</v>
      </c>
      <c r="Q455" s="89">
        <v>0</v>
      </c>
      <c r="R455" s="89">
        <v>0</v>
      </c>
      <c r="S455" s="89">
        <v>2</v>
      </c>
      <c r="T455" s="89">
        <v>3</v>
      </c>
      <c r="U455" s="89">
        <v>1</v>
      </c>
      <c r="V455" s="89">
        <v>0</v>
      </c>
      <c r="W455" s="89">
        <v>0</v>
      </c>
      <c r="X455" s="89">
        <v>0</v>
      </c>
      <c r="Y455" s="89">
        <v>1</v>
      </c>
      <c r="Z455" s="89">
        <v>0</v>
      </c>
      <c r="AA455" s="89">
        <v>0</v>
      </c>
      <c r="AB455" s="89">
        <v>0</v>
      </c>
      <c r="AC455" s="89">
        <v>0</v>
      </c>
      <c r="AD455" s="89">
        <v>0</v>
      </c>
      <c r="AE455" s="89">
        <v>0</v>
      </c>
      <c r="AF455" s="89">
        <v>0</v>
      </c>
      <c r="AG455" s="89">
        <v>0</v>
      </c>
      <c r="AH455" s="89">
        <v>1</v>
      </c>
      <c r="AI455" s="89">
        <v>1</v>
      </c>
      <c r="AJ455" s="89">
        <v>1</v>
      </c>
      <c r="AO455" s="89">
        <v>1</v>
      </c>
      <c r="AP455" s="89">
        <v>2</v>
      </c>
      <c r="AQ455" s="93">
        <v>2</v>
      </c>
      <c r="AR455" s="89">
        <v>2</v>
      </c>
      <c r="AS455" s="89">
        <v>1.9947964660659343</v>
      </c>
      <c r="AT455" s="89">
        <v>2.0210793854241453</v>
      </c>
      <c r="AU455" s="89">
        <v>2.1058063122589101</v>
      </c>
      <c r="AV455" s="89">
        <v>2.1673546679890516</v>
      </c>
      <c r="AW455" s="89">
        <v>2.1918095702299825</v>
      </c>
      <c r="AX455" s="89">
        <v>2.3381583513765971</v>
      </c>
      <c r="AY455" s="89">
        <v>2.5680969315042379</v>
      </c>
      <c r="AZ455" s="89">
        <v>2.7185096560363773</v>
      </c>
      <c r="BA455" s="89">
        <v>2.8135198541391562</v>
      </c>
      <c r="BB455" s="89">
        <v>2.8666687434842255</v>
      </c>
      <c r="BC455" s="89">
        <v>2.8902814956329879</v>
      </c>
      <c r="BD455" s="89">
        <v>2.9667929712111021</v>
      </c>
      <c r="BE455" s="89">
        <v>3.0759421853132305</v>
      </c>
      <c r="BF455" s="89">
        <v>3.1495729914465724</v>
      </c>
      <c r="BG455" s="89">
        <v>3.2009882443471755</v>
      </c>
      <c r="BH455" s="89">
        <v>3.2678960040917544</v>
      </c>
      <c r="BI455" s="89">
        <v>3.3448838793192066</v>
      </c>
      <c r="BJ455" s="89">
        <v>3.4039352022085971</v>
      </c>
      <c r="BK455" s="89">
        <v>3.4518369988785977</v>
      </c>
    </row>
    <row r="456" spans="1:63" ht="12.75" customHeight="1" x14ac:dyDescent="0.4">
      <c r="B456" s="96" t="s">
        <v>59</v>
      </c>
      <c r="C456" s="96" t="s">
        <v>32</v>
      </c>
      <c r="D456" s="96" t="s">
        <v>32</v>
      </c>
      <c r="E456" s="96" t="s">
        <v>32</v>
      </c>
      <c r="F456" s="96" t="s">
        <v>32</v>
      </c>
      <c r="G456" s="96">
        <v>4832</v>
      </c>
      <c r="H456" s="96">
        <v>4337</v>
      </c>
      <c r="I456" s="96">
        <v>4336</v>
      </c>
      <c r="J456" s="96">
        <v>4380</v>
      </c>
      <c r="K456" s="96">
        <v>4336</v>
      </c>
      <c r="L456" s="96">
        <v>4329</v>
      </c>
      <c r="M456" s="96">
        <v>4302</v>
      </c>
      <c r="N456" s="96">
        <v>4286</v>
      </c>
      <c r="O456" s="96">
        <v>4366</v>
      </c>
      <c r="P456" s="96">
        <v>4289</v>
      </c>
      <c r="Q456" s="96">
        <v>4184</v>
      </c>
      <c r="R456" s="96">
        <v>4122</v>
      </c>
      <c r="S456" s="96">
        <v>4028</v>
      </c>
      <c r="T456" s="96">
        <v>3906</v>
      </c>
      <c r="U456" s="96">
        <v>3807</v>
      </c>
      <c r="V456" s="96">
        <v>3691</v>
      </c>
      <c r="W456" s="96">
        <v>3564</v>
      </c>
      <c r="X456" s="96">
        <v>3428</v>
      </c>
      <c r="Y456" s="96">
        <v>3290</v>
      </c>
      <c r="Z456" s="96">
        <v>3124</v>
      </c>
      <c r="AA456" s="96">
        <v>2968</v>
      </c>
      <c r="AB456" s="96">
        <v>2833</v>
      </c>
      <c r="AC456" s="96">
        <v>2693</v>
      </c>
      <c r="AD456" s="96">
        <v>2573</v>
      </c>
      <c r="AE456" s="96">
        <v>1590</v>
      </c>
      <c r="AF456" s="96">
        <v>1466</v>
      </c>
      <c r="AG456" s="96">
        <v>1366</v>
      </c>
      <c r="AH456" s="96">
        <v>1269</v>
      </c>
      <c r="AI456" s="96">
        <v>1172</v>
      </c>
      <c r="AJ456" s="96">
        <v>1068</v>
      </c>
      <c r="AK456" s="96">
        <v>1006</v>
      </c>
      <c r="AL456" s="96">
        <v>935</v>
      </c>
      <c r="AM456" s="96">
        <v>894</v>
      </c>
      <c r="AN456" s="96">
        <v>865</v>
      </c>
      <c r="AO456" s="96">
        <v>844</v>
      </c>
      <c r="AP456" s="96">
        <v>857</v>
      </c>
      <c r="AQ456" s="122">
        <v>1042</v>
      </c>
      <c r="AR456" s="96">
        <v>1089</v>
      </c>
      <c r="AS456" s="96">
        <v>1110.6127641382013</v>
      </c>
      <c r="AT456" s="96">
        <v>1133.3549158548522</v>
      </c>
      <c r="AU456" s="96">
        <v>1165.7071245044467</v>
      </c>
      <c r="AV456" s="96">
        <v>1202.656952386199</v>
      </c>
      <c r="AW456" s="96">
        <v>1248.0609264206253</v>
      </c>
      <c r="AX456" s="96">
        <v>1292.6960728793592</v>
      </c>
      <c r="AY456" s="96">
        <v>1341.3756705714338</v>
      </c>
      <c r="AZ456" s="96">
        <v>1388.42536155158</v>
      </c>
      <c r="BA456" s="96">
        <v>1437.7541172512849</v>
      </c>
      <c r="BB456" s="96">
        <v>1486.0879918505589</v>
      </c>
      <c r="BC456" s="96">
        <v>1537.4117198507786</v>
      </c>
      <c r="BD456" s="96">
        <v>1587.6258659172206</v>
      </c>
      <c r="BE456" s="96">
        <v>1639.3985626577705</v>
      </c>
      <c r="BF456" s="96">
        <v>1686.5541492561968</v>
      </c>
      <c r="BG456" s="96">
        <v>1732.8936527320625</v>
      </c>
      <c r="BH456" s="96">
        <v>1775.6162336611712</v>
      </c>
      <c r="BI456" s="96">
        <v>1818.5864018786551</v>
      </c>
      <c r="BJ456" s="96">
        <v>1856.7589892546191</v>
      </c>
      <c r="BK456" s="96">
        <v>1893.2898776859247</v>
      </c>
    </row>
    <row r="457" spans="1:63" ht="12.75" customHeight="1" x14ac:dyDescent="0.4">
      <c r="A457" s="94"/>
      <c r="B457" s="96" t="s">
        <v>12</v>
      </c>
    </row>
    <row r="458" spans="1:63" ht="12.75" customHeight="1" x14ac:dyDescent="0.4">
      <c r="A458" s="94"/>
    </row>
    <row r="459" spans="1:63" ht="12.75" customHeight="1" x14ac:dyDescent="0.4">
      <c r="A459" s="94"/>
    </row>
    <row r="460" spans="1:63" ht="12.75" customHeight="1" x14ac:dyDescent="0.4">
      <c r="A460" s="94"/>
    </row>
    <row r="461" spans="1:63" ht="12.75" customHeight="1" x14ac:dyDescent="0.4">
      <c r="A461" s="94"/>
    </row>
    <row r="462" spans="1:63" ht="12.75" customHeight="1" x14ac:dyDescent="0.4">
      <c r="A462" s="94"/>
    </row>
    <row r="463" spans="1:63" ht="12.75" customHeight="1" x14ac:dyDescent="0.4">
      <c r="A463" s="94"/>
    </row>
    <row r="464" spans="1:63" ht="12.75" customHeight="1" x14ac:dyDescent="0.4">
      <c r="A464" s="94"/>
    </row>
    <row r="465" spans="1:76" ht="12.75" customHeight="1" x14ac:dyDescent="0.4">
      <c r="A465" s="94"/>
      <c r="BU465" s="140"/>
      <c r="BV465" s="140"/>
      <c r="BW465" s="140"/>
      <c r="BX465" s="140"/>
    </row>
    <row r="467" spans="1:76" ht="12.75" customHeight="1" x14ac:dyDescent="0.4">
      <c r="A467" s="104" t="s">
        <v>22</v>
      </c>
      <c r="BL467" s="147"/>
      <c r="BM467" s="140"/>
      <c r="BN467" s="140"/>
      <c r="BO467" s="140"/>
      <c r="BP467" s="140"/>
      <c r="BQ467" s="140"/>
      <c r="BR467" s="140"/>
      <c r="BS467" s="140"/>
      <c r="BT467" s="140"/>
    </row>
    <row r="468" spans="1:76" ht="12.75" customHeight="1" x14ac:dyDescent="0.4">
      <c r="B468" s="96" t="s">
        <v>55</v>
      </c>
      <c r="C468" s="89" t="s">
        <v>32</v>
      </c>
      <c r="D468" s="89" t="s">
        <v>32</v>
      </c>
      <c r="E468" s="89" t="s">
        <v>32</v>
      </c>
      <c r="F468" s="89" t="s">
        <v>32</v>
      </c>
      <c r="G468" s="93">
        <v>169519.40035990183</v>
      </c>
      <c r="H468" s="89">
        <v>166827</v>
      </c>
      <c r="I468" s="89">
        <v>163977</v>
      </c>
      <c r="J468" s="89">
        <v>160325</v>
      </c>
      <c r="K468" s="89">
        <v>157074</v>
      </c>
      <c r="L468" s="89">
        <v>155009</v>
      </c>
      <c r="M468" s="89">
        <v>151885</v>
      </c>
      <c r="N468" s="89">
        <v>148046</v>
      </c>
      <c r="O468" s="89">
        <v>144976</v>
      </c>
      <c r="P468" s="89">
        <v>141273</v>
      </c>
      <c r="Q468" s="89">
        <v>137984</v>
      </c>
      <c r="R468" s="89">
        <v>134474</v>
      </c>
      <c r="S468" s="89">
        <v>131404</v>
      </c>
      <c r="T468" s="89">
        <v>127517</v>
      </c>
      <c r="U468" s="89">
        <v>124363</v>
      </c>
      <c r="V468" s="89">
        <v>118525</v>
      </c>
      <c r="W468" s="89">
        <v>115516</v>
      </c>
      <c r="X468" s="89">
        <v>112065</v>
      </c>
      <c r="Y468" s="89">
        <v>108607</v>
      </c>
      <c r="Z468" s="89">
        <v>105343</v>
      </c>
      <c r="AA468" s="89">
        <v>101991</v>
      </c>
      <c r="AB468" s="89">
        <v>98876</v>
      </c>
      <c r="AC468" s="89">
        <v>96036</v>
      </c>
      <c r="AD468" s="89">
        <v>93708</v>
      </c>
      <c r="AE468" s="89">
        <v>98834</v>
      </c>
      <c r="AF468" s="89">
        <v>95815</v>
      </c>
      <c r="AG468" s="89">
        <v>93270</v>
      </c>
      <c r="AH468" s="89">
        <v>90538</v>
      </c>
      <c r="AI468" s="89">
        <v>88172</v>
      </c>
      <c r="AJ468" s="89">
        <v>85535</v>
      </c>
      <c r="AK468" s="89">
        <v>83511</v>
      </c>
      <c r="AL468" s="89">
        <v>81003</v>
      </c>
      <c r="AM468" s="89">
        <v>79666</v>
      </c>
      <c r="AN468" s="89">
        <v>79113</v>
      </c>
      <c r="AO468" s="89">
        <v>80577</v>
      </c>
      <c r="AP468" s="89">
        <v>84837</v>
      </c>
      <c r="AQ468" s="93">
        <v>88950</v>
      </c>
      <c r="AR468" s="89">
        <v>89558</v>
      </c>
      <c r="AS468" s="89">
        <v>92328.710359231205</v>
      </c>
      <c r="AT468" s="89">
        <v>94401.933381085837</v>
      </c>
      <c r="AU468" s="89">
        <v>95193.720454191862</v>
      </c>
      <c r="AV468" s="89">
        <v>95308.456237558945</v>
      </c>
      <c r="AW468" s="89">
        <v>95210.546983785913</v>
      </c>
      <c r="AX468" s="89">
        <v>94707.528785797214</v>
      </c>
      <c r="AY468" s="89">
        <v>94128.585109164298</v>
      </c>
      <c r="AZ468" s="89">
        <v>93434.862222261392</v>
      </c>
      <c r="BA468" s="89">
        <v>92886.453629016891</v>
      </c>
      <c r="BB468" s="89">
        <v>92273.511337290285</v>
      </c>
      <c r="BC468" s="89">
        <v>91807.222247288941</v>
      </c>
      <c r="BD468" s="89">
        <v>91296.109215801407</v>
      </c>
      <c r="BE468" s="89">
        <v>90929.525888257471</v>
      </c>
      <c r="BF468" s="89">
        <v>90510.666219956402</v>
      </c>
      <c r="BG468" s="89">
        <v>90211.83102633564</v>
      </c>
      <c r="BH468" s="89">
        <v>89838.672917988384</v>
      </c>
      <c r="BI468" s="89">
        <v>89559.56050317944</v>
      </c>
      <c r="BJ468" s="89">
        <v>89237.549352452887</v>
      </c>
      <c r="BK468" s="89">
        <v>89019.164634388493</v>
      </c>
    </row>
    <row r="469" spans="1:76" ht="12.75" customHeight="1" x14ac:dyDescent="0.4">
      <c r="B469" s="96" t="s">
        <v>48</v>
      </c>
      <c r="C469" s="89" t="s">
        <v>32</v>
      </c>
      <c r="D469" s="89" t="s">
        <v>32</v>
      </c>
      <c r="E469" s="89" t="s">
        <v>32</v>
      </c>
      <c r="F469" s="89" t="s">
        <v>32</v>
      </c>
      <c r="G469" s="93">
        <v>115400.80308503839</v>
      </c>
      <c r="H469" s="89">
        <v>112949</v>
      </c>
      <c r="I469" s="89">
        <v>110837</v>
      </c>
      <c r="J469" s="89">
        <v>108380</v>
      </c>
      <c r="K469" s="89">
        <v>106205</v>
      </c>
      <c r="L469" s="89">
        <v>105143</v>
      </c>
      <c r="M469" s="89">
        <v>103049</v>
      </c>
      <c r="N469" s="89">
        <v>100504</v>
      </c>
      <c r="O469" s="89">
        <v>98430</v>
      </c>
      <c r="P469" s="89">
        <v>95847</v>
      </c>
      <c r="Q469" s="89">
        <v>93555</v>
      </c>
      <c r="R469" s="89">
        <v>91390</v>
      </c>
      <c r="S469" s="89">
        <v>89206</v>
      </c>
      <c r="T469" s="89">
        <v>86597</v>
      </c>
      <c r="U469" s="89">
        <v>84411</v>
      </c>
      <c r="V469" s="89">
        <v>80023</v>
      </c>
      <c r="W469" s="89">
        <v>77865</v>
      </c>
      <c r="X469" s="89">
        <v>75550</v>
      </c>
      <c r="Y469" s="89">
        <v>73168</v>
      </c>
      <c r="Z469" s="89">
        <v>70859</v>
      </c>
      <c r="AA469" s="89">
        <v>68630</v>
      </c>
      <c r="AB469" s="89">
        <v>66581</v>
      </c>
      <c r="AC469" s="89">
        <v>64538</v>
      </c>
      <c r="AD469" s="89">
        <v>62904</v>
      </c>
      <c r="AE469" s="89">
        <v>64842</v>
      </c>
      <c r="AF469" s="89">
        <v>62740</v>
      </c>
      <c r="AG469" s="89">
        <v>60850</v>
      </c>
      <c r="AH469" s="89">
        <v>59003</v>
      </c>
      <c r="AI469" s="89">
        <v>57322</v>
      </c>
      <c r="AJ469" s="89">
        <v>55375</v>
      </c>
      <c r="AK469" s="89">
        <v>54134</v>
      </c>
      <c r="AL469" s="89">
        <v>52375</v>
      </c>
      <c r="AM469" s="89">
        <v>51129</v>
      </c>
      <c r="AN469" s="89">
        <v>50486</v>
      </c>
      <c r="AO469" s="89">
        <v>51267</v>
      </c>
      <c r="AP469" s="89">
        <v>53214</v>
      </c>
      <c r="AQ469" s="93">
        <v>55109</v>
      </c>
      <c r="AR469" s="89">
        <v>55094</v>
      </c>
      <c r="AS469" s="89">
        <v>56519.581695211644</v>
      </c>
      <c r="AT469" s="89">
        <v>57483.395309334206</v>
      </c>
      <c r="AU469" s="89">
        <v>57816.335136088048</v>
      </c>
      <c r="AV469" s="89">
        <v>57786.924205997973</v>
      </c>
      <c r="AW469" s="89">
        <v>57664.060133179679</v>
      </c>
      <c r="AX469" s="89">
        <v>57321.659441099742</v>
      </c>
      <c r="AY469" s="89">
        <v>56971.46621488165</v>
      </c>
      <c r="AZ469" s="89">
        <v>56567.949858863984</v>
      </c>
      <c r="BA469" s="89">
        <v>56272.359513987547</v>
      </c>
      <c r="BB469" s="89">
        <v>55927.598595223819</v>
      </c>
      <c r="BC469" s="89">
        <v>55668.51581776941</v>
      </c>
      <c r="BD469" s="89">
        <v>55364.016538925374</v>
      </c>
      <c r="BE469" s="89">
        <v>55139.112830310049</v>
      </c>
      <c r="BF469" s="89">
        <v>54869.931754107762</v>
      </c>
      <c r="BG469" s="89">
        <v>54666.254308772499</v>
      </c>
      <c r="BH469" s="89">
        <v>54417.360426282372</v>
      </c>
      <c r="BI469" s="89">
        <v>54222.584910939666</v>
      </c>
      <c r="BJ469" s="89">
        <v>53953.283153234966</v>
      </c>
      <c r="BK469" s="89">
        <v>53743.393256087169</v>
      </c>
    </row>
    <row r="470" spans="1:76" ht="12.75" customHeight="1" x14ac:dyDescent="0.4">
      <c r="B470" s="96" t="s">
        <v>49</v>
      </c>
      <c r="C470" s="89" t="s">
        <v>32</v>
      </c>
      <c r="D470" s="89" t="s">
        <v>32</v>
      </c>
      <c r="E470" s="89" t="s">
        <v>32</v>
      </c>
      <c r="F470" s="89" t="s">
        <v>32</v>
      </c>
      <c r="G470" s="93">
        <v>109748.32291729015</v>
      </c>
      <c r="H470" s="89">
        <v>109169</v>
      </c>
      <c r="I470" s="89">
        <v>107998</v>
      </c>
      <c r="J470" s="89">
        <v>106776</v>
      </c>
      <c r="K470" s="89">
        <v>105589</v>
      </c>
      <c r="L470" s="89">
        <v>105718</v>
      </c>
      <c r="M470" s="89">
        <v>104446</v>
      </c>
      <c r="N470" s="89">
        <v>102881</v>
      </c>
      <c r="O470" s="89">
        <v>101292</v>
      </c>
      <c r="P470" s="89">
        <v>99653</v>
      </c>
      <c r="Q470" s="89">
        <v>97992</v>
      </c>
      <c r="R470" s="89">
        <v>96352</v>
      </c>
      <c r="S470" s="89">
        <v>94810</v>
      </c>
      <c r="T470" s="89">
        <v>92988</v>
      </c>
      <c r="U470" s="89">
        <v>91327</v>
      </c>
      <c r="V470" s="89">
        <v>88107</v>
      </c>
      <c r="W470" s="89">
        <v>86466</v>
      </c>
      <c r="X470" s="89">
        <v>84975</v>
      </c>
      <c r="Y470" s="89">
        <v>83410</v>
      </c>
      <c r="Z470" s="89">
        <v>81848</v>
      </c>
      <c r="AA470" s="89">
        <v>80439</v>
      </c>
      <c r="AB470" s="89">
        <v>78940</v>
      </c>
      <c r="AC470" s="89">
        <v>77679</v>
      </c>
      <c r="AD470" s="89">
        <v>77671</v>
      </c>
      <c r="AE470" s="89">
        <v>85873</v>
      </c>
      <c r="AF470" s="89">
        <v>84779</v>
      </c>
      <c r="AG470" s="89">
        <v>83719</v>
      </c>
      <c r="AH470" s="89">
        <v>82643</v>
      </c>
      <c r="AI470" s="89">
        <v>81841</v>
      </c>
      <c r="AJ470" s="89">
        <v>80940</v>
      </c>
      <c r="AK470" s="89">
        <v>80533</v>
      </c>
      <c r="AL470" s="89">
        <v>79878</v>
      </c>
      <c r="AM470" s="89">
        <v>80022</v>
      </c>
      <c r="AN470" s="89">
        <v>81542</v>
      </c>
      <c r="AO470" s="89">
        <v>86040</v>
      </c>
      <c r="AP470" s="89">
        <v>92482</v>
      </c>
      <c r="AQ470" s="93">
        <v>97965</v>
      </c>
      <c r="AR470" s="89">
        <v>100225</v>
      </c>
      <c r="AS470" s="89">
        <v>104616.59619468452</v>
      </c>
      <c r="AT470" s="89">
        <v>108688.34435132156</v>
      </c>
      <c r="AU470" s="89">
        <v>111127.21761981166</v>
      </c>
      <c r="AV470" s="89">
        <v>112778.59812165711</v>
      </c>
      <c r="AW470" s="89">
        <v>113988.86928005464</v>
      </c>
      <c r="AX470" s="89">
        <v>114578.05617985842</v>
      </c>
      <c r="AY470" s="89">
        <v>114966.25612792102</v>
      </c>
      <c r="AZ470" s="89">
        <v>115242.72215877523</v>
      </c>
      <c r="BA470" s="89">
        <v>115574.49919007327</v>
      </c>
      <c r="BB470" s="89">
        <v>115787.89695952502</v>
      </c>
      <c r="BC470" s="89">
        <v>116074.98220428286</v>
      </c>
      <c r="BD470" s="89">
        <v>116317.02695678985</v>
      </c>
      <c r="BE470" s="89">
        <v>116606.42436873571</v>
      </c>
      <c r="BF470" s="89">
        <v>116857.68206316369</v>
      </c>
      <c r="BG470" s="89">
        <v>117160.69915248912</v>
      </c>
      <c r="BH470" s="89">
        <v>117166.10271919677</v>
      </c>
      <c r="BI470" s="89">
        <v>117227.32817386169</v>
      </c>
      <c r="BJ470" s="89">
        <v>117232.72855417812</v>
      </c>
      <c r="BK470" s="89">
        <v>117305.42685585962</v>
      </c>
    </row>
    <row r="471" spans="1:76" ht="12.75" customHeight="1" x14ac:dyDescent="0.4">
      <c r="B471" s="96" t="s">
        <v>50</v>
      </c>
      <c r="C471" s="89" t="s">
        <v>32</v>
      </c>
      <c r="D471" s="89" t="s">
        <v>32</v>
      </c>
      <c r="E471" s="89" t="s">
        <v>32</v>
      </c>
      <c r="F471" s="89" t="s">
        <v>32</v>
      </c>
      <c r="G471" s="93">
        <v>46251.929015927199</v>
      </c>
      <c r="H471" s="89">
        <v>45352</v>
      </c>
      <c r="I471" s="89">
        <v>44567</v>
      </c>
      <c r="J471" s="89">
        <v>43582</v>
      </c>
      <c r="K471" s="89">
        <v>42837</v>
      </c>
      <c r="L471" s="89">
        <v>42245</v>
      </c>
      <c r="M471" s="89">
        <v>41498</v>
      </c>
      <c r="N471" s="89">
        <v>40429</v>
      </c>
      <c r="O471" s="89">
        <v>39658</v>
      </c>
      <c r="P471" s="89">
        <v>38727</v>
      </c>
      <c r="Q471" s="89">
        <v>37920</v>
      </c>
      <c r="R471" s="89">
        <v>37059</v>
      </c>
      <c r="S471" s="89">
        <v>36134</v>
      </c>
      <c r="T471" s="89">
        <v>35067</v>
      </c>
      <c r="U471" s="89">
        <v>34103</v>
      </c>
      <c r="V471" s="89">
        <v>32339</v>
      </c>
      <c r="W471" s="89">
        <v>31401</v>
      </c>
      <c r="X471" s="89">
        <v>30477</v>
      </c>
      <c r="Y471" s="89">
        <v>29536</v>
      </c>
      <c r="Z471" s="89">
        <v>28641</v>
      </c>
      <c r="AA471" s="89">
        <v>27773</v>
      </c>
      <c r="AB471" s="89">
        <v>26909</v>
      </c>
      <c r="AC471" s="89">
        <v>26082</v>
      </c>
      <c r="AD471" s="89">
        <v>25642</v>
      </c>
      <c r="AE471" s="89">
        <v>26972</v>
      </c>
      <c r="AF471" s="89">
        <v>26179</v>
      </c>
      <c r="AG471" s="89">
        <v>25463</v>
      </c>
      <c r="AH471" s="89">
        <v>24821</v>
      </c>
      <c r="AI471" s="89">
        <v>24202</v>
      </c>
      <c r="AJ471" s="89">
        <v>23465</v>
      </c>
      <c r="AK471" s="89">
        <v>22974</v>
      </c>
      <c r="AL471" s="89">
        <v>22365</v>
      </c>
      <c r="AM471" s="89">
        <v>22063</v>
      </c>
      <c r="AN471" s="89">
        <v>21829</v>
      </c>
      <c r="AO471" s="89">
        <v>22421</v>
      </c>
      <c r="AP471" s="89">
        <v>23649</v>
      </c>
      <c r="AQ471" s="93">
        <v>25152</v>
      </c>
      <c r="AR471" s="89">
        <v>25391</v>
      </c>
      <c r="AS471" s="89">
        <v>26213.464739420899</v>
      </c>
      <c r="AT471" s="89">
        <v>26710.855629179663</v>
      </c>
      <c r="AU471" s="89">
        <v>26829.927876791833</v>
      </c>
      <c r="AV471" s="89">
        <v>26884.481918831505</v>
      </c>
      <c r="AW471" s="89">
        <v>26885.475995061111</v>
      </c>
      <c r="AX471" s="89">
        <v>26689.089074099731</v>
      </c>
      <c r="AY471" s="89">
        <v>26482.5014008957</v>
      </c>
      <c r="AZ471" s="89">
        <v>26284.746396572857</v>
      </c>
      <c r="BA471" s="89">
        <v>26132.298929848872</v>
      </c>
      <c r="BB471" s="89">
        <v>25983.872494868254</v>
      </c>
      <c r="BC471" s="89">
        <v>25876.902047576779</v>
      </c>
      <c r="BD471" s="89">
        <v>25768.590847629806</v>
      </c>
      <c r="BE471" s="89">
        <v>25689.295977269296</v>
      </c>
      <c r="BF471" s="89">
        <v>25618.509251265066</v>
      </c>
      <c r="BG471" s="89">
        <v>25567.130883749935</v>
      </c>
      <c r="BH471" s="89">
        <v>25505.393088515881</v>
      </c>
      <c r="BI471" s="89">
        <v>25462.663058941591</v>
      </c>
      <c r="BJ471" s="89">
        <v>25401.101991220192</v>
      </c>
      <c r="BK471" s="89">
        <v>25357.082835320296</v>
      </c>
    </row>
    <row r="472" spans="1:76" ht="12.75" customHeight="1" x14ac:dyDescent="0.4">
      <c r="B472" s="96" t="s">
        <v>51</v>
      </c>
      <c r="C472" s="89" t="s">
        <v>32</v>
      </c>
      <c r="D472" s="89" t="s">
        <v>32</v>
      </c>
      <c r="E472" s="89" t="s">
        <v>32</v>
      </c>
      <c r="F472" s="89" t="s">
        <v>32</v>
      </c>
      <c r="G472" s="93">
        <v>47899.068937420714</v>
      </c>
      <c r="H472" s="89">
        <v>47410</v>
      </c>
      <c r="I472" s="89">
        <v>46805</v>
      </c>
      <c r="J472" s="89">
        <v>46157</v>
      </c>
      <c r="K472" s="89">
        <v>45643</v>
      </c>
      <c r="L472" s="89">
        <v>45167</v>
      </c>
      <c r="M472" s="89">
        <v>44540</v>
      </c>
      <c r="N472" s="89">
        <v>43589</v>
      </c>
      <c r="O472" s="89">
        <v>42806</v>
      </c>
      <c r="P472" s="89">
        <v>41893</v>
      </c>
      <c r="Q472" s="89">
        <v>40926</v>
      </c>
      <c r="R472" s="89">
        <v>40073</v>
      </c>
      <c r="S472" s="89">
        <v>39203</v>
      </c>
      <c r="T472" s="89">
        <v>38229</v>
      </c>
      <c r="U472" s="89">
        <v>37397</v>
      </c>
      <c r="V472" s="89">
        <v>35633</v>
      </c>
      <c r="W472" s="89">
        <v>34771</v>
      </c>
      <c r="X472" s="89">
        <v>33952</v>
      </c>
      <c r="Y472" s="89">
        <v>33244</v>
      </c>
      <c r="Z472" s="89">
        <v>32476</v>
      </c>
      <c r="AA472" s="89">
        <v>31725</v>
      </c>
      <c r="AB472" s="89">
        <v>31000</v>
      </c>
      <c r="AC472" s="89">
        <v>30344</v>
      </c>
      <c r="AD472" s="89">
        <v>30115</v>
      </c>
      <c r="AE472" s="89">
        <v>32743</v>
      </c>
      <c r="AF472" s="89">
        <v>32040</v>
      </c>
      <c r="AG472" s="89">
        <v>31354</v>
      </c>
      <c r="AH472" s="89">
        <v>30821</v>
      </c>
      <c r="AI472" s="89">
        <v>30250</v>
      </c>
      <c r="AJ472" s="89">
        <v>29486</v>
      </c>
      <c r="AK472" s="89">
        <v>29039</v>
      </c>
      <c r="AL472" s="89">
        <v>28526</v>
      </c>
      <c r="AM472" s="89">
        <v>28288</v>
      </c>
      <c r="AN472" s="89">
        <v>28262</v>
      </c>
      <c r="AO472" s="89">
        <v>28938</v>
      </c>
      <c r="AP472" s="89">
        <v>30828</v>
      </c>
      <c r="AQ472" s="93">
        <v>32424</v>
      </c>
      <c r="AR472" s="89">
        <v>33001</v>
      </c>
      <c r="AS472" s="89">
        <v>34219.625128645464</v>
      </c>
      <c r="AT472" s="89">
        <v>35048.919752240188</v>
      </c>
      <c r="AU472" s="89">
        <v>35439.037828560235</v>
      </c>
      <c r="AV472" s="89">
        <v>35624.510871916566</v>
      </c>
      <c r="AW472" s="89">
        <v>35731.831220555039</v>
      </c>
      <c r="AX472" s="89">
        <v>35699.83814056361</v>
      </c>
      <c r="AY472" s="89">
        <v>35631.723488409676</v>
      </c>
      <c r="AZ472" s="89">
        <v>35539.790971564486</v>
      </c>
      <c r="BA472" s="89">
        <v>35491.157846359078</v>
      </c>
      <c r="BB472" s="89">
        <v>35423.657672221147</v>
      </c>
      <c r="BC472" s="89">
        <v>35398.391306805999</v>
      </c>
      <c r="BD472" s="89">
        <v>35340.884448999685</v>
      </c>
      <c r="BE472" s="89">
        <v>35312.640021627572</v>
      </c>
      <c r="BF472" s="89">
        <v>35233.783898538888</v>
      </c>
      <c r="BG472" s="89">
        <v>35183.000131318659</v>
      </c>
      <c r="BH472" s="89">
        <v>35133.791806070592</v>
      </c>
      <c r="BI472" s="89">
        <v>35113.420735686967</v>
      </c>
      <c r="BJ472" s="89">
        <v>35045.200151556768</v>
      </c>
      <c r="BK472" s="89">
        <v>35003.571652806153</v>
      </c>
    </row>
    <row r="473" spans="1:76" ht="12.75" customHeight="1" x14ac:dyDescent="0.4">
      <c r="B473" s="96" t="s">
        <v>52</v>
      </c>
      <c r="C473" s="89" t="s">
        <v>32</v>
      </c>
      <c r="D473" s="89" t="s">
        <v>32</v>
      </c>
      <c r="E473" s="89" t="s">
        <v>32</v>
      </c>
      <c r="F473" s="89" t="s">
        <v>32</v>
      </c>
      <c r="G473" s="93">
        <v>19363.644905863657</v>
      </c>
      <c r="H473" s="89">
        <v>19221</v>
      </c>
      <c r="I473" s="89">
        <v>18806</v>
      </c>
      <c r="J473" s="89">
        <v>18383</v>
      </c>
      <c r="K473" s="89">
        <v>18164</v>
      </c>
      <c r="L473" s="89">
        <v>17755</v>
      </c>
      <c r="M473" s="89">
        <v>17409</v>
      </c>
      <c r="N473" s="89">
        <v>17088</v>
      </c>
      <c r="O473" s="89">
        <v>16688</v>
      </c>
      <c r="P473" s="89">
        <v>16297</v>
      </c>
      <c r="Q473" s="89">
        <v>15900</v>
      </c>
      <c r="R473" s="89">
        <v>15543</v>
      </c>
      <c r="S473" s="89">
        <v>13327</v>
      </c>
      <c r="T473" s="89">
        <v>12887</v>
      </c>
      <c r="U473" s="89">
        <v>12593</v>
      </c>
      <c r="V473" s="89">
        <v>12001</v>
      </c>
      <c r="W473" s="89">
        <v>11656</v>
      </c>
      <c r="X473" s="89">
        <v>11341</v>
      </c>
      <c r="Y473" s="89">
        <v>11033</v>
      </c>
      <c r="Z473" s="89">
        <v>10718</v>
      </c>
      <c r="AA473" s="89">
        <v>10351</v>
      </c>
      <c r="AB473" s="89">
        <v>10008</v>
      </c>
      <c r="AC473" s="89">
        <v>9690</v>
      </c>
      <c r="AD473" s="89">
        <v>9573</v>
      </c>
      <c r="AE473" s="89">
        <v>10142</v>
      </c>
      <c r="AF473" s="89">
        <v>9862</v>
      </c>
      <c r="AG473" s="89">
        <v>9633</v>
      </c>
      <c r="AH473" s="89">
        <v>9404</v>
      </c>
      <c r="AI473" s="89">
        <v>9170</v>
      </c>
      <c r="AJ473" s="89">
        <v>8897</v>
      </c>
      <c r="AK473" s="89">
        <v>8706</v>
      </c>
      <c r="AL473" s="89">
        <v>8491</v>
      </c>
      <c r="AM473" s="89">
        <v>8384</v>
      </c>
      <c r="AN473" s="89">
        <v>8284</v>
      </c>
      <c r="AO473" s="89">
        <v>8387</v>
      </c>
      <c r="AP473" s="89">
        <v>8641</v>
      </c>
      <c r="AQ473" s="93">
        <v>8939</v>
      </c>
      <c r="AR473" s="89">
        <v>8960</v>
      </c>
      <c r="AS473" s="89">
        <v>9160.5170387206326</v>
      </c>
      <c r="AT473" s="89">
        <v>9281.6739193250251</v>
      </c>
      <c r="AU473" s="89">
        <v>9328.8096080744708</v>
      </c>
      <c r="AV473" s="89">
        <v>9337.6434161606485</v>
      </c>
      <c r="AW473" s="89">
        <v>9340.0335395605234</v>
      </c>
      <c r="AX473" s="89">
        <v>9314.8765746239824</v>
      </c>
      <c r="AY473" s="89">
        <v>9290.7311231495078</v>
      </c>
      <c r="AZ473" s="89">
        <v>9264.4943022709449</v>
      </c>
      <c r="BA473" s="89">
        <v>9254.7409598524773</v>
      </c>
      <c r="BB473" s="89">
        <v>9235.8642625423327</v>
      </c>
      <c r="BC473" s="89">
        <v>9227.6832089260952</v>
      </c>
      <c r="BD473" s="89">
        <v>9213.9625522201586</v>
      </c>
      <c r="BE473" s="89">
        <v>9210.743537218641</v>
      </c>
      <c r="BF473" s="89">
        <v>9197.6263989163472</v>
      </c>
      <c r="BG473" s="89">
        <v>9194.2788984144318</v>
      </c>
      <c r="BH473" s="89">
        <v>9184.4516504386393</v>
      </c>
      <c r="BI473" s="89">
        <v>9180.4906205646912</v>
      </c>
      <c r="BJ473" s="89">
        <v>9167.1253936205485</v>
      </c>
      <c r="BK473" s="89">
        <v>9158.5716833018505</v>
      </c>
    </row>
    <row r="474" spans="1:76" ht="12.75" customHeight="1" x14ac:dyDescent="0.4">
      <c r="B474" s="96" t="s">
        <v>53</v>
      </c>
      <c r="C474" s="89" t="s">
        <v>32</v>
      </c>
      <c r="D474" s="89" t="s">
        <v>32</v>
      </c>
      <c r="E474" s="89" t="s">
        <v>32</v>
      </c>
      <c r="F474" s="89" t="s">
        <v>32</v>
      </c>
      <c r="G474" s="93">
        <v>1565.132955153219</v>
      </c>
      <c r="H474" s="89">
        <v>1671</v>
      </c>
      <c r="I474" s="89">
        <v>1651</v>
      </c>
      <c r="J474" s="89">
        <v>1646</v>
      </c>
      <c r="K474" s="89">
        <v>1656</v>
      </c>
      <c r="L474" s="89">
        <v>1670</v>
      </c>
      <c r="M474" s="89">
        <v>1636</v>
      </c>
      <c r="N474" s="89">
        <v>1648</v>
      </c>
      <c r="O474" s="89">
        <v>1620</v>
      </c>
      <c r="P474" s="89">
        <v>1576</v>
      </c>
      <c r="Q474" s="89">
        <v>1559</v>
      </c>
      <c r="R474" s="89">
        <v>1559</v>
      </c>
      <c r="S474" s="89">
        <v>1533</v>
      </c>
      <c r="T474" s="89">
        <v>1510</v>
      </c>
      <c r="U474" s="89">
        <v>1478</v>
      </c>
      <c r="V474" s="89">
        <v>1423</v>
      </c>
      <c r="W474" s="89">
        <v>1418</v>
      </c>
      <c r="X474" s="89">
        <v>1413</v>
      </c>
      <c r="Y474" s="89">
        <v>1421</v>
      </c>
      <c r="Z474" s="89">
        <v>1418</v>
      </c>
      <c r="AA474" s="89">
        <v>1431</v>
      </c>
      <c r="AB474" s="89">
        <v>1417</v>
      </c>
      <c r="AC474" s="89">
        <v>1402</v>
      </c>
      <c r="AD474" s="89">
        <v>1440</v>
      </c>
      <c r="AE474" s="89">
        <v>2587</v>
      </c>
      <c r="AF474" s="89">
        <v>2587</v>
      </c>
      <c r="AG474" s="89">
        <v>2603</v>
      </c>
      <c r="AH474" s="89">
        <v>2656</v>
      </c>
      <c r="AI474" s="89">
        <v>2708</v>
      </c>
      <c r="AJ474" s="89">
        <v>2735</v>
      </c>
      <c r="AK474" s="89">
        <v>2804</v>
      </c>
      <c r="AL474" s="89">
        <v>2878</v>
      </c>
      <c r="AM474" s="89">
        <v>3027</v>
      </c>
      <c r="AN474" s="89">
        <v>3270</v>
      </c>
      <c r="AO474" s="89">
        <v>3889</v>
      </c>
      <c r="AP474" s="89">
        <v>4611</v>
      </c>
      <c r="AQ474" s="93">
        <v>5461</v>
      </c>
      <c r="AR474" s="89">
        <v>5817</v>
      </c>
      <c r="AS474" s="89">
        <v>6376.3290428231212</v>
      </c>
      <c r="AT474" s="89">
        <v>6759.0946095613353</v>
      </c>
      <c r="AU474" s="89">
        <v>6912.295072850312</v>
      </c>
      <c r="AV474" s="89">
        <v>6997.7995847324573</v>
      </c>
      <c r="AW474" s="89">
        <v>7041.5834831393913</v>
      </c>
      <c r="AX474" s="89">
        <v>7050.9932623053428</v>
      </c>
      <c r="AY474" s="89">
        <v>7036.8931147048606</v>
      </c>
      <c r="AZ474" s="89">
        <v>7032.3056419774575</v>
      </c>
      <c r="BA474" s="89">
        <v>7039.0297129160754</v>
      </c>
      <c r="BB474" s="89">
        <v>7053.6507088717708</v>
      </c>
      <c r="BC474" s="89">
        <v>7078.0030989104871</v>
      </c>
      <c r="BD474" s="89">
        <v>7107.3877502632304</v>
      </c>
      <c r="BE474" s="89">
        <v>7145.0096193874606</v>
      </c>
      <c r="BF474" s="89">
        <v>7188.5553163385302</v>
      </c>
      <c r="BG474" s="89">
        <v>7239.0595967068975</v>
      </c>
      <c r="BH474" s="89">
        <v>7288.9793586160122</v>
      </c>
      <c r="BI474" s="89">
        <v>7342.8140246684106</v>
      </c>
      <c r="BJ474" s="89">
        <v>7399.9655056035199</v>
      </c>
      <c r="BK474" s="89">
        <v>7460.9823717110639</v>
      </c>
    </row>
    <row r="475" spans="1:76" ht="12.75" customHeight="1" x14ac:dyDescent="0.4">
      <c r="B475" s="96" t="s">
        <v>54</v>
      </c>
      <c r="C475" s="89" t="s">
        <v>32</v>
      </c>
      <c r="D475" s="89" t="s">
        <v>32</v>
      </c>
      <c r="E475" s="89" t="s">
        <v>32</v>
      </c>
      <c r="F475" s="89" t="s">
        <v>32</v>
      </c>
      <c r="G475" s="93">
        <v>8214.6978234048183</v>
      </c>
      <c r="H475" s="89">
        <v>7821</v>
      </c>
      <c r="I475" s="89">
        <v>7796</v>
      </c>
      <c r="J475" s="89">
        <v>7740</v>
      </c>
      <c r="K475" s="89">
        <v>7713</v>
      </c>
      <c r="L475" s="89">
        <v>7722</v>
      </c>
      <c r="M475" s="89">
        <v>7764</v>
      </c>
      <c r="N475" s="89">
        <v>7724</v>
      </c>
      <c r="O475" s="89">
        <v>7631</v>
      </c>
      <c r="P475" s="89">
        <v>7601</v>
      </c>
      <c r="Q475" s="89">
        <v>7498</v>
      </c>
      <c r="R475" s="89">
        <v>7440</v>
      </c>
      <c r="S475" s="89">
        <v>7381</v>
      </c>
      <c r="T475" s="89">
        <v>7320</v>
      </c>
      <c r="U475" s="89">
        <v>7142</v>
      </c>
      <c r="V475" s="89">
        <v>6854</v>
      </c>
      <c r="W475" s="89">
        <v>6790</v>
      </c>
      <c r="X475" s="89">
        <v>6667</v>
      </c>
      <c r="Y475" s="89">
        <v>6579</v>
      </c>
      <c r="Z475" s="89">
        <v>6489</v>
      </c>
      <c r="AA475" s="89">
        <v>6381</v>
      </c>
      <c r="AB475" s="89">
        <v>6334</v>
      </c>
      <c r="AC475" s="89">
        <v>6297</v>
      </c>
      <c r="AD475" s="89">
        <v>6422</v>
      </c>
      <c r="AE475" s="89">
        <v>7711</v>
      </c>
      <c r="AF475" s="89">
        <v>7635</v>
      </c>
      <c r="AG475" s="89">
        <v>7658</v>
      </c>
      <c r="AH475" s="89">
        <v>7630</v>
      </c>
      <c r="AI475" s="89">
        <v>7602</v>
      </c>
      <c r="AJ475" s="89">
        <v>7526</v>
      </c>
      <c r="AK475" s="89">
        <v>7562</v>
      </c>
      <c r="AL475" s="89">
        <v>7633</v>
      </c>
      <c r="AM475" s="89">
        <v>7687</v>
      </c>
      <c r="AN475" s="89">
        <v>8095</v>
      </c>
      <c r="AO475" s="89">
        <v>9055</v>
      </c>
      <c r="AP475" s="89">
        <v>10862</v>
      </c>
      <c r="AQ475" s="93">
        <v>12116</v>
      </c>
      <c r="AR475" s="89">
        <v>12571</v>
      </c>
      <c r="AS475" s="89">
        <v>13635.243491743116</v>
      </c>
      <c r="AT475" s="89">
        <v>14428.409754552154</v>
      </c>
      <c r="AU475" s="89">
        <v>14865.724743056035</v>
      </c>
      <c r="AV475" s="89">
        <v>15168.839831668642</v>
      </c>
      <c r="AW475" s="89">
        <v>15383.43580107558</v>
      </c>
      <c r="AX475" s="89">
        <v>15509.603543211435</v>
      </c>
      <c r="AY475" s="89">
        <v>15586.708954131705</v>
      </c>
      <c r="AZ475" s="89">
        <v>15583.369075860011</v>
      </c>
      <c r="BA475" s="89">
        <v>15592.907070620473</v>
      </c>
      <c r="BB475" s="89">
        <v>15677.7728177604</v>
      </c>
      <c r="BC475" s="89">
        <v>15764.663262882432</v>
      </c>
      <c r="BD475" s="89">
        <v>15839.737196401724</v>
      </c>
      <c r="BE475" s="89">
        <v>15914.790843778577</v>
      </c>
      <c r="BF475" s="89">
        <v>15977.968712221418</v>
      </c>
      <c r="BG475" s="89">
        <v>16041.958682490533</v>
      </c>
      <c r="BH475" s="89">
        <v>16056.096819563256</v>
      </c>
      <c r="BI475" s="89">
        <v>16078.16510824408</v>
      </c>
      <c r="BJ475" s="89">
        <v>16138.363600567589</v>
      </c>
      <c r="BK475" s="89">
        <v>16202.434252801331</v>
      </c>
    </row>
    <row r="476" spans="1:76" ht="12.75" customHeight="1" x14ac:dyDescent="0.4">
      <c r="B476" s="96" t="s">
        <v>58</v>
      </c>
      <c r="C476" s="89" t="s">
        <v>32</v>
      </c>
      <c r="D476" s="89" t="s">
        <v>32</v>
      </c>
      <c r="E476" s="89" t="s">
        <v>32</v>
      </c>
      <c r="F476" s="89" t="s">
        <v>32</v>
      </c>
      <c r="G476" s="89">
        <v>0</v>
      </c>
      <c r="H476" s="89">
        <v>0</v>
      </c>
      <c r="I476" s="89">
        <v>0</v>
      </c>
      <c r="J476" s="89">
        <v>0</v>
      </c>
      <c r="K476" s="89">
        <v>0</v>
      </c>
      <c r="L476" s="89">
        <v>0</v>
      </c>
      <c r="M476" s="89">
        <v>0</v>
      </c>
      <c r="N476" s="89">
        <v>0</v>
      </c>
      <c r="O476" s="89">
        <v>0</v>
      </c>
      <c r="P476" s="89">
        <v>0</v>
      </c>
      <c r="Q476" s="89">
        <v>0</v>
      </c>
      <c r="R476" s="89">
        <v>0</v>
      </c>
      <c r="S476" s="89">
        <v>1970</v>
      </c>
      <c r="T476" s="89">
        <v>1939</v>
      </c>
      <c r="U476" s="89">
        <v>1996</v>
      </c>
      <c r="V476" s="89">
        <v>1849</v>
      </c>
      <c r="W476" s="89">
        <v>1932</v>
      </c>
      <c r="X476" s="89">
        <v>1951</v>
      </c>
      <c r="Y476" s="89">
        <v>1931</v>
      </c>
      <c r="Z476" s="89">
        <v>1908</v>
      </c>
      <c r="AA476" s="89">
        <v>1900</v>
      </c>
      <c r="AB476" s="89">
        <v>1841</v>
      </c>
      <c r="AC476" s="89">
        <v>1812</v>
      </c>
      <c r="AD476" s="89">
        <v>1819</v>
      </c>
      <c r="AE476" s="89">
        <v>2023</v>
      </c>
      <c r="AF476" s="89">
        <v>2026</v>
      </c>
      <c r="AG476" s="89">
        <v>2021</v>
      </c>
      <c r="AH476" s="89">
        <v>2041</v>
      </c>
      <c r="AI476" s="89">
        <v>2021</v>
      </c>
      <c r="AJ476" s="89">
        <v>2029</v>
      </c>
      <c r="AK476" s="89">
        <v>2022</v>
      </c>
      <c r="AL476" s="89">
        <v>2032</v>
      </c>
      <c r="AM476" s="89">
        <v>2048</v>
      </c>
      <c r="AN476" s="89">
        <v>2053</v>
      </c>
      <c r="AO476" s="89">
        <v>2100</v>
      </c>
      <c r="AP476" s="89">
        <v>2139</v>
      </c>
      <c r="AQ476" s="93">
        <v>2194</v>
      </c>
      <c r="AR476" s="89">
        <v>2233</v>
      </c>
      <c r="AS476" s="89">
        <v>2295.1329816740968</v>
      </c>
      <c r="AT476" s="89">
        <v>2355.3957070275378</v>
      </c>
      <c r="AU476" s="89">
        <v>2404.1189890520686</v>
      </c>
      <c r="AV476" s="89">
        <v>2441.2955659352469</v>
      </c>
      <c r="AW476" s="89">
        <v>2475.5794386908219</v>
      </c>
      <c r="AX476" s="89">
        <v>2504.7202105558963</v>
      </c>
      <c r="AY476" s="89">
        <v>2534.0277163893024</v>
      </c>
      <c r="AZ476" s="89">
        <v>2560.9070414220218</v>
      </c>
      <c r="BA476" s="89">
        <v>2590.0945805611509</v>
      </c>
      <c r="BB476" s="89">
        <v>2615.1537125795444</v>
      </c>
      <c r="BC476" s="89">
        <v>2640.9873584252132</v>
      </c>
      <c r="BD476" s="89">
        <v>2665.0417709890062</v>
      </c>
      <c r="BE476" s="89">
        <v>2689.9631324345783</v>
      </c>
      <c r="BF476" s="89">
        <v>2712.3410708852784</v>
      </c>
      <c r="BG476" s="89">
        <v>2736.0508479000441</v>
      </c>
      <c r="BH476" s="89">
        <v>2757.087929539096</v>
      </c>
      <c r="BI476" s="89">
        <v>2779.1973744133124</v>
      </c>
      <c r="BJ476" s="89">
        <v>2798.1858417304843</v>
      </c>
      <c r="BK476" s="89">
        <v>2817.1497569821649</v>
      </c>
    </row>
    <row r="477" spans="1:76" ht="12.75" customHeight="1" x14ac:dyDescent="0.4">
      <c r="B477" s="96" t="s">
        <v>59</v>
      </c>
      <c r="C477" s="96">
        <v>539873.34672314173</v>
      </c>
      <c r="D477" s="96">
        <v>534286.17336157081</v>
      </c>
      <c r="E477" s="96">
        <v>528699</v>
      </c>
      <c r="F477" s="96">
        <v>523331</v>
      </c>
      <c r="G477" s="122">
        <v>517963</v>
      </c>
      <c r="H477" s="96">
        <v>510420</v>
      </c>
      <c r="I477" s="96">
        <v>502437</v>
      </c>
      <c r="J477" s="96">
        <v>492989</v>
      </c>
      <c r="K477" s="96">
        <v>484881</v>
      </c>
      <c r="L477" s="96">
        <v>480429</v>
      </c>
      <c r="M477" s="96">
        <v>472227</v>
      </c>
      <c r="N477" s="96">
        <v>461909</v>
      </c>
      <c r="O477" s="96">
        <v>453101</v>
      </c>
      <c r="P477" s="96">
        <v>442867</v>
      </c>
      <c r="Q477" s="96">
        <v>433334</v>
      </c>
      <c r="R477" s="96">
        <v>423890</v>
      </c>
      <c r="S477" s="96">
        <v>414968</v>
      </c>
      <c r="T477" s="96">
        <v>404054</v>
      </c>
      <c r="U477" s="96">
        <v>394810</v>
      </c>
      <c r="V477" s="96">
        <v>376754</v>
      </c>
      <c r="W477" s="96">
        <v>367815</v>
      </c>
      <c r="X477" s="96">
        <v>358391</v>
      </c>
      <c r="Y477" s="96">
        <v>348929</v>
      </c>
      <c r="Z477" s="96">
        <v>339700</v>
      </c>
      <c r="AA477" s="96">
        <v>330621</v>
      </c>
      <c r="AB477" s="96">
        <v>321906</v>
      </c>
      <c r="AC477" s="96">
        <v>313880</v>
      </c>
      <c r="AD477" s="96">
        <v>309294</v>
      </c>
      <c r="AE477" s="96">
        <v>331727</v>
      </c>
      <c r="AF477" s="96">
        <v>323663</v>
      </c>
      <c r="AG477" s="96">
        <v>316571</v>
      </c>
      <c r="AH477" s="96">
        <v>309557</v>
      </c>
      <c r="AI477" s="96">
        <v>303288</v>
      </c>
      <c r="AJ477" s="96">
        <v>295988</v>
      </c>
      <c r="AK477" s="96">
        <v>291285</v>
      </c>
      <c r="AL477" s="96">
        <v>285181</v>
      </c>
      <c r="AM477" s="96">
        <v>282314</v>
      </c>
      <c r="AN477" s="96">
        <v>282934</v>
      </c>
      <c r="AO477" s="96">
        <v>292674</v>
      </c>
      <c r="AP477" s="96">
        <v>311263</v>
      </c>
      <c r="AQ477" s="122">
        <v>328310</v>
      </c>
      <c r="AR477" s="96">
        <v>332850</v>
      </c>
      <c r="AS477" s="96">
        <v>345365.20067213487</v>
      </c>
      <c r="AT477" s="96">
        <v>355158.02241362259</v>
      </c>
      <c r="AU477" s="96">
        <v>359917.1873284902</v>
      </c>
      <c r="AV477" s="96">
        <v>362328.5497544526</v>
      </c>
      <c r="AW477" s="96">
        <v>363721.41587509995</v>
      </c>
      <c r="AX477" s="96">
        <v>363376.36521211703</v>
      </c>
      <c r="AY477" s="96">
        <v>362628.89324964769</v>
      </c>
      <c r="AZ477" s="96">
        <v>361511.14766956103</v>
      </c>
      <c r="BA477" s="96">
        <v>360833.54143324628</v>
      </c>
      <c r="BB477" s="96">
        <v>359978.97856088565</v>
      </c>
      <c r="BC477" s="96">
        <v>359537.35055286146</v>
      </c>
      <c r="BD477" s="96">
        <v>358912.75727803976</v>
      </c>
      <c r="BE477" s="96">
        <v>358637.50621900335</v>
      </c>
      <c r="BF477" s="96">
        <v>358167.06468540058</v>
      </c>
      <c r="BG477" s="96">
        <v>358000.26352817292</v>
      </c>
      <c r="BH477" s="96">
        <v>357347.9367162066</v>
      </c>
      <c r="BI477" s="96">
        <v>356966.22451049107</v>
      </c>
      <c r="BJ477" s="96">
        <v>356373.5035441572</v>
      </c>
      <c r="BK477" s="96">
        <v>356067.77729924105</v>
      </c>
    </row>
    <row r="478" spans="1:76" ht="12.75" customHeight="1" x14ac:dyDescent="0.4">
      <c r="A478" s="94"/>
      <c r="B478" s="96" t="s">
        <v>12</v>
      </c>
    </row>
    <row r="479" spans="1:76" ht="12.75" customHeight="1" x14ac:dyDescent="0.4">
      <c r="A479" s="94"/>
    </row>
    <row r="480" spans="1:76" ht="12.75" customHeight="1" x14ac:dyDescent="0.4">
      <c r="A480" s="94"/>
      <c r="AI480" s="251"/>
      <c r="AJ480" s="251"/>
    </row>
    <row r="481" spans="1:107" ht="12.75" customHeight="1" x14ac:dyDescent="0.4">
      <c r="A481" s="94"/>
    </row>
    <row r="482" spans="1:107" ht="12.75" customHeight="1" x14ac:dyDescent="0.4">
      <c r="A482" s="94"/>
    </row>
    <row r="483" spans="1:107" ht="12.75" customHeight="1" x14ac:dyDescent="0.4">
      <c r="A483" s="94"/>
    </row>
    <row r="484" spans="1:107" ht="12.75" customHeight="1" x14ac:dyDescent="0.4">
      <c r="A484" s="94"/>
    </row>
    <row r="485" spans="1:107" ht="12.75" customHeight="1" x14ac:dyDescent="0.4">
      <c r="A485" s="94"/>
    </row>
    <row r="486" spans="1:107" ht="12.75" customHeight="1" x14ac:dyDescent="0.4">
      <c r="A486" s="94"/>
    </row>
    <row r="488" spans="1:107" ht="12.75" customHeight="1" x14ac:dyDescent="0.4">
      <c r="A488" s="104" t="s">
        <v>23</v>
      </c>
    </row>
    <row r="489" spans="1:107" ht="12.75" customHeight="1" x14ac:dyDescent="0.4">
      <c r="A489" s="94"/>
      <c r="B489" s="96" t="s">
        <v>55</v>
      </c>
      <c r="C489" s="89" t="s">
        <v>32</v>
      </c>
      <c r="D489" s="89" t="s">
        <v>32</v>
      </c>
      <c r="E489" s="89" t="s">
        <v>32</v>
      </c>
      <c r="F489" s="89" t="s">
        <v>32</v>
      </c>
      <c r="G489" s="89">
        <v>96994.581794148369</v>
      </c>
      <c r="H489" s="89">
        <v>96666</v>
      </c>
      <c r="I489" s="89">
        <v>95667</v>
      </c>
      <c r="J489" s="89">
        <v>93917</v>
      </c>
      <c r="K489" s="89">
        <v>92244</v>
      </c>
      <c r="L489" s="89">
        <v>90372</v>
      </c>
      <c r="M489" s="89">
        <v>88901</v>
      </c>
      <c r="N489" s="89">
        <v>86865</v>
      </c>
      <c r="O489" s="89">
        <v>85172</v>
      </c>
      <c r="P489" s="89">
        <v>83195</v>
      </c>
      <c r="Q489" s="89">
        <v>81423</v>
      </c>
      <c r="R489" s="89">
        <v>79308</v>
      </c>
      <c r="S489" s="89">
        <v>77533</v>
      </c>
      <c r="T489" s="89">
        <v>75356</v>
      </c>
      <c r="U489" s="89">
        <v>73475</v>
      </c>
      <c r="V489" s="89">
        <v>71575</v>
      </c>
      <c r="W489" s="89">
        <v>69607</v>
      </c>
      <c r="X489" s="89">
        <v>67482</v>
      </c>
      <c r="Y489" s="89">
        <v>65139</v>
      </c>
      <c r="Z489" s="89">
        <v>63033</v>
      </c>
      <c r="AA489" s="89">
        <v>60825</v>
      </c>
      <c r="AB489" s="89">
        <v>58718</v>
      </c>
      <c r="AC489" s="89">
        <v>56862</v>
      </c>
      <c r="AD489" s="89">
        <v>54649</v>
      </c>
      <c r="AE489" s="89">
        <v>52789</v>
      </c>
      <c r="AF489" s="89">
        <v>50684</v>
      </c>
      <c r="AG489" s="89">
        <v>48856</v>
      </c>
      <c r="AH489" s="89">
        <v>46973</v>
      </c>
      <c r="AI489" s="89">
        <v>45271</v>
      </c>
      <c r="AJ489" s="89">
        <v>43458</v>
      </c>
      <c r="AK489" s="89">
        <v>42007</v>
      </c>
      <c r="AL489" s="89">
        <v>40468</v>
      </c>
      <c r="AM489" s="89">
        <v>39190</v>
      </c>
      <c r="AN489" s="89">
        <v>37867</v>
      </c>
      <c r="AO489" s="89">
        <v>36760</v>
      </c>
      <c r="AP489" s="89">
        <v>35489</v>
      </c>
      <c r="AQ489" s="93">
        <v>34335</v>
      </c>
      <c r="AR489" s="89">
        <v>33421</v>
      </c>
      <c r="AS489" s="89">
        <v>32427.599694175042</v>
      </c>
      <c r="AT489" s="89">
        <v>31388.098485169256</v>
      </c>
      <c r="AU489" s="89">
        <v>30581.444755371427</v>
      </c>
      <c r="AV489" s="89">
        <v>29787.986038400679</v>
      </c>
      <c r="AW489" s="89">
        <v>29185.083112757853</v>
      </c>
      <c r="AX489" s="89">
        <v>28569.198619462524</v>
      </c>
      <c r="AY489" s="89">
        <v>28111.765070457386</v>
      </c>
      <c r="AZ489" s="89">
        <v>27648.845507395446</v>
      </c>
      <c r="BA489" s="89">
        <v>27324.688397784437</v>
      </c>
      <c r="BB489" s="89">
        <v>26992.155119344119</v>
      </c>
      <c r="BC489" s="89">
        <v>26774.144088787001</v>
      </c>
      <c r="BD489" s="89">
        <v>26547.846865390726</v>
      </c>
      <c r="BE489" s="89">
        <v>26417.592097106404</v>
      </c>
      <c r="BF489" s="89">
        <v>26269.851439249425</v>
      </c>
      <c r="BG489" s="89">
        <v>26198.502790621973</v>
      </c>
      <c r="BH489" s="89">
        <v>26103.568430763258</v>
      </c>
      <c r="BI489" s="89">
        <v>26066.948713283011</v>
      </c>
      <c r="BJ489" s="89">
        <v>26005.54138131491</v>
      </c>
      <c r="BK489" s="89">
        <v>25994.316794278657</v>
      </c>
    </row>
    <row r="490" spans="1:107" ht="12.75" customHeight="1" x14ac:dyDescent="0.4">
      <c r="A490" s="94"/>
      <c r="B490" s="96" t="s">
        <v>48</v>
      </c>
      <c r="C490" s="89" t="s">
        <v>32</v>
      </c>
      <c r="D490" s="89" t="s">
        <v>32</v>
      </c>
      <c r="E490" s="89" t="s">
        <v>32</v>
      </c>
      <c r="F490" s="89" t="s">
        <v>32</v>
      </c>
      <c r="G490" s="89">
        <v>65907.15177702131</v>
      </c>
      <c r="H490" s="89">
        <v>65427</v>
      </c>
      <c r="I490" s="89">
        <v>64383</v>
      </c>
      <c r="J490" s="89">
        <v>63287</v>
      </c>
      <c r="K490" s="89">
        <v>62043</v>
      </c>
      <c r="L490" s="89">
        <v>60877</v>
      </c>
      <c r="M490" s="89">
        <v>59711</v>
      </c>
      <c r="N490" s="89">
        <v>58356</v>
      </c>
      <c r="O490" s="89">
        <v>57183</v>
      </c>
      <c r="P490" s="89">
        <v>55735</v>
      </c>
      <c r="Q490" s="89">
        <v>54430</v>
      </c>
      <c r="R490" s="89">
        <v>53087</v>
      </c>
      <c r="S490" s="89">
        <v>51747</v>
      </c>
      <c r="T490" s="89">
        <v>50240</v>
      </c>
      <c r="U490" s="89">
        <v>48925</v>
      </c>
      <c r="V490" s="89">
        <v>47446</v>
      </c>
      <c r="W490" s="89">
        <v>46076</v>
      </c>
      <c r="X490" s="89">
        <v>44622</v>
      </c>
      <c r="Y490" s="89">
        <v>43109</v>
      </c>
      <c r="Z490" s="89">
        <v>41631</v>
      </c>
      <c r="AA490" s="89">
        <v>40198</v>
      </c>
      <c r="AB490" s="89">
        <v>38806</v>
      </c>
      <c r="AC490" s="89">
        <v>37427</v>
      </c>
      <c r="AD490" s="89">
        <v>35971</v>
      </c>
      <c r="AE490" s="89">
        <v>34630</v>
      </c>
      <c r="AF490" s="89">
        <v>33124</v>
      </c>
      <c r="AG490" s="89">
        <v>31878</v>
      </c>
      <c r="AH490" s="89">
        <v>30567</v>
      </c>
      <c r="AI490" s="89">
        <v>29346</v>
      </c>
      <c r="AJ490" s="89">
        <v>28027</v>
      </c>
      <c r="AK490" s="89">
        <v>27155</v>
      </c>
      <c r="AL490" s="89">
        <v>26045</v>
      </c>
      <c r="AM490" s="89">
        <v>25116</v>
      </c>
      <c r="AN490" s="89">
        <v>24211</v>
      </c>
      <c r="AO490" s="89">
        <v>23348</v>
      </c>
      <c r="AP490" s="89">
        <v>22456</v>
      </c>
      <c r="AQ490" s="93">
        <v>21662</v>
      </c>
      <c r="AR490" s="89">
        <v>20969</v>
      </c>
      <c r="AS490" s="89">
        <v>20284.771514387383</v>
      </c>
      <c r="AT490" s="89">
        <v>19555.366978256014</v>
      </c>
      <c r="AU490" s="89">
        <v>18970.220177760351</v>
      </c>
      <c r="AV490" s="89">
        <v>18380.498081339862</v>
      </c>
      <c r="AW490" s="89">
        <v>17907.012310994418</v>
      </c>
      <c r="AX490" s="89">
        <v>17425.138270863197</v>
      </c>
      <c r="AY490" s="89">
        <v>17045.798222595018</v>
      </c>
      <c r="AZ490" s="89">
        <v>16670.156649123044</v>
      </c>
      <c r="BA490" s="89">
        <v>16387.003980729096</v>
      </c>
      <c r="BB490" s="89">
        <v>16089.231466496582</v>
      </c>
      <c r="BC490" s="89">
        <v>15860.808732588046</v>
      </c>
      <c r="BD490" s="89">
        <v>15629.155344645053</v>
      </c>
      <c r="BE490" s="89">
        <v>15462.209669556414</v>
      </c>
      <c r="BF490" s="89">
        <v>15283.051580087715</v>
      </c>
      <c r="BG490" s="89">
        <v>15151.756262183404</v>
      </c>
      <c r="BH490" s="89">
        <v>15009.670268408412</v>
      </c>
      <c r="BI490" s="89">
        <v>14910.514770318072</v>
      </c>
      <c r="BJ490" s="89">
        <v>14795.447561023278</v>
      </c>
      <c r="BK490" s="89">
        <v>14709.99764833012</v>
      </c>
    </row>
    <row r="491" spans="1:107" ht="12.75" customHeight="1" x14ac:dyDescent="0.4">
      <c r="A491" s="94"/>
      <c r="B491" s="96" t="s">
        <v>49</v>
      </c>
      <c r="C491" s="89" t="s">
        <v>32</v>
      </c>
      <c r="D491" s="89" t="s">
        <v>32</v>
      </c>
      <c r="E491" s="89" t="s">
        <v>32</v>
      </c>
      <c r="F491" s="89" t="s">
        <v>32</v>
      </c>
      <c r="G491" s="89">
        <v>58223.551171533545</v>
      </c>
      <c r="H491" s="89">
        <v>58769</v>
      </c>
      <c r="I491" s="89">
        <v>58397</v>
      </c>
      <c r="J491" s="89">
        <v>57990</v>
      </c>
      <c r="K491" s="89">
        <v>57473</v>
      </c>
      <c r="L491" s="89">
        <v>56804</v>
      </c>
      <c r="M491" s="89">
        <v>56240</v>
      </c>
      <c r="N491" s="89">
        <v>55477</v>
      </c>
      <c r="O491" s="89">
        <v>54658</v>
      </c>
      <c r="P491" s="89">
        <v>53813</v>
      </c>
      <c r="Q491" s="89">
        <v>52995</v>
      </c>
      <c r="R491" s="89">
        <v>52079</v>
      </c>
      <c r="S491" s="89">
        <v>51268</v>
      </c>
      <c r="T491" s="89">
        <v>50277</v>
      </c>
      <c r="U491" s="89">
        <v>49310</v>
      </c>
      <c r="V491" s="89">
        <v>48460</v>
      </c>
      <c r="W491" s="89">
        <v>47407</v>
      </c>
      <c r="X491" s="89">
        <v>46637</v>
      </c>
      <c r="Y491" s="89">
        <v>45607</v>
      </c>
      <c r="Z491" s="89">
        <v>44620</v>
      </c>
      <c r="AA491" s="89">
        <v>43583</v>
      </c>
      <c r="AB491" s="89">
        <v>42586</v>
      </c>
      <c r="AC491" s="89">
        <v>41661</v>
      </c>
      <c r="AD491" s="89">
        <v>40784</v>
      </c>
      <c r="AE491" s="89">
        <v>40041</v>
      </c>
      <c r="AF491" s="89">
        <v>39094</v>
      </c>
      <c r="AG491" s="89">
        <v>38253</v>
      </c>
      <c r="AH491" s="89">
        <v>37506</v>
      </c>
      <c r="AI491" s="89">
        <v>36740</v>
      </c>
      <c r="AJ491" s="89">
        <v>36020</v>
      </c>
      <c r="AK491" s="89">
        <v>35479</v>
      </c>
      <c r="AL491" s="89">
        <v>35005</v>
      </c>
      <c r="AM491" s="89">
        <v>34602</v>
      </c>
      <c r="AN491" s="89">
        <v>34240</v>
      </c>
      <c r="AO491" s="89">
        <v>33973</v>
      </c>
      <c r="AP491" s="89">
        <v>33667</v>
      </c>
      <c r="AQ491" s="93">
        <v>33625</v>
      </c>
      <c r="AR491" s="89">
        <v>33517</v>
      </c>
      <c r="AS491" s="89">
        <v>33511.392100763478</v>
      </c>
      <c r="AT491" s="89">
        <v>33472.018552529116</v>
      </c>
      <c r="AU491" s="89">
        <v>33599.538232185121</v>
      </c>
      <c r="AV491" s="89">
        <v>33733.995748415648</v>
      </c>
      <c r="AW491" s="89">
        <v>33972.545757992775</v>
      </c>
      <c r="AX491" s="89">
        <v>34194.786238740147</v>
      </c>
      <c r="AY491" s="89">
        <v>34511.59267218248</v>
      </c>
      <c r="AZ491" s="89">
        <v>34805.309896491861</v>
      </c>
      <c r="BA491" s="89">
        <v>35173.18515624135</v>
      </c>
      <c r="BB491" s="89">
        <v>35523.760878862129</v>
      </c>
      <c r="BC491" s="89">
        <v>35932.386076309369</v>
      </c>
      <c r="BD491" s="89">
        <v>36309.532605216431</v>
      </c>
      <c r="BE491" s="89">
        <v>36733.279263720033</v>
      </c>
      <c r="BF491" s="89">
        <v>37117.099434918317</v>
      </c>
      <c r="BG491" s="89">
        <v>37531.907593472824</v>
      </c>
      <c r="BH491" s="89">
        <v>37890.622405047019</v>
      </c>
      <c r="BI491" s="89">
        <v>38271.804400141322</v>
      </c>
      <c r="BJ491" s="89">
        <v>38607.215303712634</v>
      </c>
      <c r="BK491" s="89">
        <v>38958.478088798307</v>
      </c>
    </row>
    <row r="492" spans="1:107" ht="12.75" customHeight="1" x14ac:dyDescent="0.4">
      <c r="A492" s="94"/>
      <c r="B492" s="96" t="s">
        <v>50</v>
      </c>
      <c r="C492" s="89" t="s">
        <v>32</v>
      </c>
      <c r="D492" s="89" t="s">
        <v>32</v>
      </c>
      <c r="E492" s="89" t="s">
        <v>32</v>
      </c>
      <c r="F492" s="89" t="s">
        <v>32</v>
      </c>
      <c r="G492" s="89">
        <v>23119.807210421211</v>
      </c>
      <c r="H492" s="89">
        <v>22854</v>
      </c>
      <c r="I492" s="89">
        <v>22563</v>
      </c>
      <c r="J492" s="89">
        <v>22167</v>
      </c>
      <c r="K492" s="89">
        <v>21888</v>
      </c>
      <c r="L492" s="89">
        <v>21539</v>
      </c>
      <c r="M492" s="89">
        <v>21233</v>
      </c>
      <c r="N492" s="89">
        <v>20774</v>
      </c>
      <c r="O492" s="89">
        <v>20421</v>
      </c>
      <c r="P492" s="89">
        <v>19947</v>
      </c>
      <c r="Q492" s="89">
        <v>19539</v>
      </c>
      <c r="R492" s="89">
        <v>19147</v>
      </c>
      <c r="S492" s="89">
        <v>18704</v>
      </c>
      <c r="T492" s="89">
        <v>18176</v>
      </c>
      <c r="U492" s="89">
        <v>17697</v>
      </c>
      <c r="V492" s="89">
        <v>17275</v>
      </c>
      <c r="W492" s="89">
        <v>16784</v>
      </c>
      <c r="X492" s="89">
        <v>16289</v>
      </c>
      <c r="Y492" s="89">
        <v>15781</v>
      </c>
      <c r="Z492" s="89">
        <v>15261</v>
      </c>
      <c r="AA492" s="89">
        <v>14738</v>
      </c>
      <c r="AB492" s="89">
        <v>14259</v>
      </c>
      <c r="AC492" s="89">
        <v>13844</v>
      </c>
      <c r="AD492" s="89">
        <v>13398</v>
      </c>
      <c r="AE492" s="89">
        <v>12949</v>
      </c>
      <c r="AF492" s="89">
        <v>12451</v>
      </c>
      <c r="AG492" s="89">
        <v>12032</v>
      </c>
      <c r="AH492" s="89">
        <v>11641</v>
      </c>
      <c r="AI492" s="89">
        <v>11286</v>
      </c>
      <c r="AJ492" s="89">
        <v>10845</v>
      </c>
      <c r="AK492" s="89">
        <v>10543</v>
      </c>
      <c r="AL492" s="89">
        <v>10306</v>
      </c>
      <c r="AM492" s="89">
        <v>10072</v>
      </c>
      <c r="AN492" s="89">
        <v>9795</v>
      </c>
      <c r="AO492" s="89">
        <v>9530</v>
      </c>
      <c r="AP492" s="89">
        <v>9262</v>
      </c>
      <c r="AQ492" s="93">
        <v>9076</v>
      </c>
      <c r="AR492" s="89">
        <v>8885</v>
      </c>
      <c r="AS492" s="89">
        <v>8639.4611954345328</v>
      </c>
      <c r="AT492" s="89">
        <v>8382.0288884571928</v>
      </c>
      <c r="AU492" s="89">
        <v>8177.2056186711925</v>
      </c>
      <c r="AV492" s="89">
        <v>7968.1108268695416</v>
      </c>
      <c r="AW492" s="89">
        <v>7798.9019943021476</v>
      </c>
      <c r="AX492" s="89">
        <v>7629.5103932831007</v>
      </c>
      <c r="AY492" s="89">
        <v>7498.0405047791728</v>
      </c>
      <c r="AZ492" s="89">
        <v>7366.2717889674886</v>
      </c>
      <c r="BA492" s="89">
        <v>7264.3820495498076</v>
      </c>
      <c r="BB492" s="89">
        <v>7159.9784343518895</v>
      </c>
      <c r="BC492" s="89">
        <v>7080.4472351811401</v>
      </c>
      <c r="BD492" s="89">
        <v>6995.2285109958784</v>
      </c>
      <c r="BE492" s="89">
        <v>6929.3506891489405</v>
      </c>
      <c r="BF492" s="89">
        <v>6861.1971941214979</v>
      </c>
      <c r="BG492" s="89">
        <v>6810.1728776238151</v>
      </c>
      <c r="BH492" s="89">
        <v>6753.0091233573958</v>
      </c>
      <c r="BI492" s="89">
        <v>6708.9649546982328</v>
      </c>
      <c r="BJ492" s="89">
        <v>6659.4906814156084</v>
      </c>
      <c r="BK492" s="89">
        <v>6619.3738647260197</v>
      </c>
    </row>
    <row r="493" spans="1:107" ht="12.75" customHeight="1" x14ac:dyDescent="0.4">
      <c r="A493" s="94"/>
      <c r="B493" s="96" t="s">
        <v>51</v>
      </c>
      <c r="C493" s="89" t="s">
        <v>32</v>
      </c>
      <c r="D493" s="89" t="s">
        <v>32</v>
      </c>
      <c r="E493" s="89" t="s">
        <v>32</v>
      </c>
      <c r="F493" s="89" t="s">
        <v>32</v>
      </c>
      <c r="G493" s="89">
        <v>23016.799158570993</v>
      </c>
      <c r="H493" s="89">
        <v>23054</v>
      </c>
      <c r="I493" s="89">
        <v>22851</v>
      </c>
      <c r="J493" s="89">
        <v>22557</v>
      </c>
      <c r="K493" s="89">
        <v>22298</v>
      </c>
      <c r="L493" s="89">
        <v>21878</v>
      </c>
      <c r="M493" s="89">
        <v>21571</v>
      </c>
      <c r="N493" s="89">
        <v>21130</v>
      </c>
      <c r="O493" s="89">
        <v>20770</v>
      </c>
      <c r="P493" s="89">
        <v>20349</v>
      </c>
      <c r="Q493" s="89">
        <v>19937</v>
      </c>
      <c r="R493" s="89">
        <v>19556</v>
      </c>
      <c r="S493" s="89">
        <v>19120</v>
      </c>
      <c r="T493" s="89">
        <v>18602</v>
      </c>
      <c r="U493" s="89">
        <v>18153</v>
      </c>
      <c r="V493" s="89">
        <v>17698</v>
      </c>
      <c r="W493" s="89">
        <v>17238</v>
      </c>
      <c r="X493" s="89">
        <v>16817</v>
      </c>
      <c r="Y493" s="89">
        <v>16428</v>
      </c>
      <c r="Z493" s="89">
        <v>16014</v>
      </c>
      <c r="AA493" s="89">
        <v>15639</v>
      </c>
      <c r="AB493" s="89">
        <v>15212</v>
      </c>
      <c r="AC493" s="89">
        <v>14861</v>
      </c>
      <c r="AD493" s="89">
        <v>14447</v>
      </c>
      <c r="AE493" s="89">
        <v>14099</v>
      </c>
      <c r="AF493" s="89">
        <v>13706</v>
      </c>
      <c r="AG493" s="89">
        <v>13341</v>
      </c>
      <c r="AH493" s="89">
        <v>13000</v>
      </c>
      <c r="AI493" s="89">
        <v>12669</v>
      </c>
      <c r="AJ493" s="89">
        <v>12306</v>
      </c>
      <c r="AK493" s="89">
        <v>12114</v>
      </c>
      <c r="AL493" s="89">
        <v>11984</v>
      </c>
      <c r="AM493" s="89">
        <v>11810</v>
      </c>
      <c r="AN493" s="89">
        <v>11634</v>
      </c>
      <c r="AO493" s="89">
        <v>11435</v>
      </c>
      <c r="AP493" s="89">
        <v>11274</v>
      </c>
      <c r="AQ493" s="93">
        <v>11145</v>
      </c>
      <c r="AR493" s="89">
        <v>11008</v>
      </c>
      <c r="AS493" s="89">
        <v>10850.02153067242</v>
      </c>
      <c r="AT493" s="89">
        <v>10668.314298595071</v>
      </c>
      <c r="AU493" s="89">
        <v>10537.633720086811</v>
      </c>
      <c r="AV493" s="89">
        <v>10405.305723663416</v>
      </c>
      <c r="AW493" s="89">
        <v>10310.628697223839</v>
      </c>
      <c r="AX493" s="89">
        <v>10206.766999579173</v>
      </c>
      <c r="AY493" s="89">
        <v>10134.951195148205</v>
      </c>
      <c r="AZ493" s="89">
        <v>10055.694063878285</v>
      </c>
      <c r="BA493" s="89">
        <v>10005.833523192963</v>
      </c>
      <c r="BB493" s="89">
        <v>9956.7106582340075</v>
      </c>
      <c r="BC493" s="89">
        <v>9936.63650129097</v>
      </c>
      <c r="BD493" s="89">
        <v>9902.6306013224366</v>
      </c>
      <c r="BE493" s="89">
        <v>9885.5919150373556</v>
      </c>
      <c r="BF493" s="89">
        <v>9857.1946592089007</v>
      </c>
      <c r="BG493" s="89">
        <v>9844.7172784821432</v>
      </c>
      <c r="BH493" s="89">
        <v>9825.0694561995788</v>
      </c>
      <c r="BI493" s="89">
        <v>9821.8224831659882</v>
      </c>
      <c r="BJ493" s="89">
        <v>9807.053756219957</v>
      </c>
      <c r="BK493" s="89">
        <v>9805.1728333823903</v>
      </c>
    </row>
    <row r="494" spans="1:107" ht="12.75" customHeight="1" x14ac:dyDescent="0.4">
      <c r="A494" s="94"/>
      <c r="B494" s="96" t="s">
        <v>52</v>
      </c>
      <c r="C494" s="89" t="s">
        <v>32</v>
      </c>
      <c r="D494" s="89" t="s">
        <v>32</v>
      </c>
      <c r="E494" s="89" t="s">
        <v>32</v>
      </c>
      <c r="F494" s="89" t="s">
        <v>32</v>
      </c>
      <c r="G494" s="89">
        <v>10011.782592937398</v>
      </c>
      <c r="H494" s="89">
        <v>9937</v>
      </c>
      <c r="I494" s="89">
        <v>9741</v>
      </c>
      <c r="J494" s="89">
        <v>9563</v>
      </c>
      <c r="K494" s="89">
        <v>9450</v>
      </c>
      <c r="L494" s="89">
        <v>9228</v>
      </c>
      <c r="M494" s="89">
        <v>9050</v>
      </c>
      <c r="N494" s="89">
        <v>8865</v>
      </c>
      <c r="O494" s="89">
        <v>8636</v>
      </c>
      <c r="P494" s="89">
        <v>8433</v>
      </c>
      <c r="Q494" s="89">
        <v>8219</v>
      </c>
      <c r="R494" s="89">
        <v>8016</v>
      </c>
      <c r="S494" s="89">
        <v>7779</v>
      </c>
      <c r="T494" s="89">
        <v>7531</v>
      </c>
      <c r="U494" s="89">
        <v>7364</v>
      </c>
      <c r="V494" s="89">
        <v>7161</v>
      </c>
      <c r="W494" s="89">
        <v>6925</v>
      </c>
      <c r="X494" s="89">
        <v>6693</v>
      </c>
      <c r="Y494" s="89">
        <v>6483</v>
      </c>
      <c r="Z494" s="89">
        <v>6278</v>
      </c>
      <c r="AA494" s="89">
        <v>6030</v>
      </c>
      <c r="AB494" s="89">
        <v>5819</v>
      </c>
      <c r="AC494" s="89">
        <v>5610</v>
      </c>
      <c r="AD494" s="89">
        <v>5415</v>
      </c>
      <c r="AE494" s="89">
        <v>5224</v>
      </c>
      <c r="AF494" s="89">
        <v>5058</v>
      </c>
      <c r="AG494" s="89">
        <v>4916</v>
      </c>
      <c r="AH494" s="89">
        <v>4733</v>
      </c>
      <c r="AI494" s="89">
        <v>4571</v>
      </c>
      <c r="AJ494" s="89">
        <v>4381</v>
      </c>
      <c r="AK494" s="89">
        <v>4240</v>
      </c>
      <c r="AL494" s="89">
        <v>4101</v>
      </c>
      <c r="AM494" s="89">
        <v>3988</v>
      </c>
      <c r="AN494" s="89">
        <v>3871</v>
      </c>
      <c r="AO494" s="89">
        <v>3746</v>
      </c>
      <c r="AP494" s="89">
        <v>3646</v>
      </c>
      <c r="AQ494" s="93">
        <v>3563</v>
      </c>
      <c r="AR494" s="89">
        <v>3482</v>
      </c>
      <c r="AS494" s="89">
        <v>3386.7145424652813</v>
      </c>
      <c r="AT494" s="89">
        <v>3281.9201852730621</v>
      </c>
      <c r="AU494" s="89">
        <v>3191.2307168049742</v>
      </c>
      <c r="AV494" s="89">
        <v>3097.3623482491521</v>
      </c>
      <c r="AW494" s="89">
        <v>3015.9449927033247</v>
      </c>
      <c r="AX494" s="89">
        <v>2932.7481419922387</v>
      </c>
      <c r="AY494" s="89">
        <v>2862.579538376031</v>
      </c>
      <c r="AZ494" s="89">
        <v>2793.225076367883</v>
      </c>
      <c r="BA494" s="89">
        <v>2735.3573379422569</v>
      </c>
      <c r="BB494" s="89">
        <v>2675.8359758835804</v>
      </c>
      <c r="BC494" s="89">
        <v>2625.3613515125421</v>
      </c>
      <c r="BD494" s="89">
        <v>2572.7218832806097</v>
      </c>
      <c r="BE494" s="89">
        <v>2527.4595138900236</v>
      </c>
      <c r="BF494" s="89">
        <v>2480.488731443425</v>
      </c>
      <c r="BG494" s="89">
        <v>2440.1676462586206</v>
      </c>
      <c r="BH494" s="89">
        <v>2397.5830130198469</v>
      </c>
      <c r="BI494" s="89">
        <v>2360.2729869300788</v>
      </c>
      <c r="BJ494" s="89">
        <v>2320.0858108085749</v>
      </c>
      <c r="BK494" s="89">
        <v>2283.8100343404976</v>
      </c>
    </row>
    <row r="495" spans="1:107" ht="12.75" customHeight="1" x14ac:dyDescent="0.4">
      <c r="A495" s="94"/>
      <c r="B495" s="96" t="s">
        <v>53</v>
      </c>
      <c r="C495" s="89" t="s">
        <v>32</v>
      </c>
      <c r="D495" s="89" t="s">
        <v>32</v>
      </c>
      <c r="E495" s="89" t="s">
        <v>32</v>
      </c>
      <c r="F495" s="89" t="s">
        <v>32</v>
      </c>
      <c r="G495" s="89">
        <v>528.04127550404019</v>
      </c>
      <c r="H495" s="89">
        <v>577</v>
      </c>
      <c r="I495" s="89">
        <v>579</v>
      </c>
      <c r="J495" s="89">
        <v>589</v>
      </c>
      <c r="K495" s="89">
        <v>591</v>
      </c>
      <c r="L495" s="89">
        <v>600</v>
      </c>
      <c r="M495" s="89">
        <v>599</v>
      </c>
      <c r="N495" s="89">
        <v>620</v>
      </c>
      <c r="O495" s="89">
        <v>621</v>
      </c>
      <c r="P495" s="89">
        <v>603</v>
      </c>
      <c r="Q495" s="89">
        <v>614</v>
      </c>
      <c r="R495" s="89">
        <v>616</v>
      </c>
      <c r="S495" s="89">
        <v>598</v>
      </c>
      <c r="T495" s="89">
        <v>587</v>
      </c>
      <c r="U495" s="89">
        <v>567</v>
      </c>
      <c r="V495" s="89">
        <v>563</v>
      </c>
      <c r="W495" s="89">
        <v>548</v>
      </c>
      <c r="X495" s="89">
        <v>535</v>
      </c>
      <c r="Y495" s="89">
        <v>532</v>
      </c>
      <c r="Z495" s="89">
        <v>532</v>
      </c>
      <c r="AA495" s="89">
        <v>525</v>
      </c>
      <c r="AB495" s="89">
        <v>513</v>
      </c>
      <c r="AC495" s="89">
        <v>498</v>
      </c>
      <c r="AD495" s="89">
        <v>483</v>
      </c>
      <c r="AE495" s="89">
        <v>490</v>
      </c>
      <c r="AF495" s="89">
        <v>480</v>
      </c>
      <c r="AG495" s="89">
        <v>465</v>
      </c>
      <c r="AH495" s="89">
        <v>476</v>
      </c>
      <c r="AI495" s="89">
        <v>476</v>
      </c>
      <c r="AJ495" s="89">
        <v>477</v>
      </c>
      <c r="AK495" s="89">
        <v>474</v>
      </c>
      <c r="AL495" s="89">
        <v>485</v>
      </c>
      <c r="AM495" s="89">
        <v>491</v>
      </c>
      <c r="AN495" s="89">
        <v>496</v>
      </c>
      <c r="AO495" s="89">
        <v>502</v>
      </c>
      <c r="AP495" s="89">
        <v>515</v>
      </c>
      <c r="AQ495" s="93">
        <v>511</v>
      </c>
      <c r="AR495" s="89">
        <v>533</v>
      </c>
      <c r="AS495" s="89">
        <v>533.85340868618187</v>
      </c>
      <c r="AT495" s="89">
        <v>535.13036615887711</v>
      </c>
      <c r="AU495" s="89">
        <v>538.35411446153148</v>
      </c>
      <c r="AV495" s="89">
        <v>542.79162922966827</v>
      </c>
      <c r="AW495" s="89">
        <v>549.32506262787456</v>
      </c>
      <c r="AX495" s="89">
        <v>556.28855875325348</v>
      </c>
      <c r="AY495" s="89">
        <v>564.70189724146405</v>
      </c>
      <c r="AZ495" s="89">
        <v>572.0120459109578</v>
      </c>
      <c r="BA495" s="89">
        <v>579.3900877374673</v>
      </c>
      <c r="BB495" s="89">
        <v>587.75655882173771</v>
      </c>
      <c r="BC495" s="89">
        <v>597.75717682191453</v>
      </c>
      <c r="BD495" s="89">
        <v>605.74847836024469</v>
      </c>
      <c r="BE495" s="89">
        <v>613.38549065870245</v>
      </c>
      <c r="BF495" s="89">
        <v>620.58200026122495</v>
      </c>
      <c r="BG495" s="89">
        <v>628.75065409030879</v>
      </c>
      <c r="BH495" s="89">
        <v>636.70054159096344</v>
      </c>
      <c r="BI495" s="89">
        <v>645.15224228452485</v>
      </c>
      <c r="BJ495" s="89">
        <v>652.79462778894526</v>
      </c>
      <c r="BK495" s="89">
        <v>660.57826440908025</v>
      </c>
    </row>
    <row r="496" spans="1:107" ht="12.75" customHeight="1" x14ac:dyDescent="0.4">
      <c r="A496" s="94"/>
      <c r="B496" s="96" t="s">
        <v>54</v>
      </c>
      <c r="C496" s="89" t="s">
        <v>32</v>
      </c>
      <c r="D496" s="89" t="s">
        <v>32</v>
      </c>
      <c r="E496" s="89" t="s">
        <v>32</v>
      </c>
      <c r="F496" s="89" t="s">
        <v>32</v>
      </c>
      <c r="G496" s="89">
        <v>3646.2850198631259</v>
      </c>
      <c r="H496" s="89">
        <v>3572</v>
      </c>
      <c r="I496" s="89">
        <v>3566</v>
      </c>
      <c r="J496" s="89">
        <v>3555</v>
      </c>
      <c r="K496" s="89">
        <v>3557</v>
      </c>
      <c r="L496" s="89">
        <v>3539</v>
      </c>
      <c r="M496" s="89">
        <v>3559</v>
      </c>
      <c r="N496" s="89">
        <v>3538</v>
      </c>
      <c r="O496" s="89">
        <v>3496</v>
      </c>
      <c r="P496" s="89">
        <v>3505</v>
      </c>
      <c r="Q496" s="89">
        <v>3485</v>
      </c>
      <c r="R496" s="89">
        <v>3458</v>
      </c>
      <c r="S496" s="89">
        <v>3419</v>
      </c>
      <c r="T496" s="89">
        <v>3386</v>
      </c>
      <c r="U496" s="89">
        <v>3284</v>
      </c>
      <c r="V496" s="89">
        <v>3238</v>
      </c>
      <c r="W496" s="89">
        <v>3195</v>
      </c>
      <c r="X496" s="89">
        <v>3135</v>
      </c>
      <c r="Y496" s="89">
        <v>3085</v>
      </c>
      <c r="Z496" s="89">
        <v>3033</v>
      </c>
      <c r="AA496" s="89">
        <v>2996</v>
      </c>
      <c r="AB496" s="89">
        <v>2928</v>
      </c>
      <c r="AC496" s="89">
        <v>2889</v>
      </c>
      <c r="AD496" s="89">
        <v>2854</v>
      </c>
      <c r="AE496" s="89">
        <v>2819</v>
      </c>
      <c r="AF496" s="89">
        <v>2738</v>
      </c>
      <c r="AG496" s="89">
        <v>2721</v>
      </c>
      <c r="AH496" s="89">
        <v>2707</v>
      </c>
      <c r="AI496" s="89">
        <v>2673</v>
      </c>
      <c r="AJ496" s="89">
        <v>2621</v>
      </c>
      <c r="AK496" s="89">
        <v>2623</v>
      </c>
      <c r="AL496" s="89">
        <v>2619</v>
      </c>
      <c r="AM496" s="89">
        <v>2574</v>
      </c>
      <c r="AN496" s="89">
        <v>2556</v>
      </c>
      <c r="AO496" s="89">
        <v>2529</v>
      </c>
      <c r="AP496" s="89">
        <v>2506</v>
      </c>
      <c r="AQ496" s="93">
        <v>2485</v>
      </c>
      <c r="AR496" s="89">
        <v>2477</v>
      </c>
      <c r="AS496" s="89">
        <v>2449.346499790805</v>
      </c>
      <c r="AT496" s="89">
        <v>2421.2708534570966</v>
      </c>
      <c r="AU496" s="89">
        <v>2407.1158430832388</v>
      </c>
      <c r="AV496" s="89">
        <v>2389.4308187008432</v>
      </c>
      <c r="AW496" s="89">
        <v>2379.4309312262399</v>
      </c>
      <c r="AX496" s="89">
        <v>2368.7624493228523</v>
      </c>
      <c r="AY496" s="89">
        <v>2367.2283640282458</v>
      </c>
      <c r="AZ496" s="89">
        <v>2364.3159325356378</v>
      </c>
      <c r="BA496" s="89">
        <v>2368.7702945990477</v>
      </c>
      <c r="BB496" s="89">
        <v>2373.7481455666284</v>
      </c>
      <c r="BC496" s="89">
        <v>2386.497090355344</v>
      </c>
      <c r="BD496" s="89">
        <v>2398.0191083443119</v>
      </c>
      <c r="BE496" s="89">
        <v>2415.4255042892091</v>
      </c>
      <c r="BF496" s="89">
        <v>2430.1639571311721</v>
      </c>
      <c r="BG496" s="89">
        <v>2448.8492621078153</v>
      </c>
      <c r="BH496" s="89">
        <v>2463.0421899548287</v>
      </c>
      <c r="BI496" s="89">
        <v>2480.2234470372464</v>
      </c>
      <c r="BJ496" s="89">
        <v>2495.979853620343</v>
      </c>
      <c r="BK496" s="89">
        <v>2515.3319656571421</v>
      </c>
      <c r="BU496" s="144"/>
      <c r="BV496" s="144"/>
      <c r="BW496" s="144"/>
      <c r="BX496" s="144"/>
      <c r="BY496" s="144"/>
      <c r="BZ496" s="144"/>
      <c r="CA496" s="144"/>
      <c r="CB496" s="141"/>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row>
    <row r="497" spans="1:107" ht="12.75" customHeight="1" x14ac:dyDescent="0.4">
      <c r="A497" s="94"/>
      <c r="B497" s="96" t="s">
        <v>58</v>
      </c>
      <c r="C497" s="89" t="s">
        <v>32</v>
      </c>
      <c r="D497" s="89" t="s">
        <v>32</v>
      </c>
      <c r="E497" s="89" t="s">
        <v>32</v>
      </c>
      <c r="F497" s="89" t="s">
        <v>32</v>
      </c>
      <c r="G497" s="89">
        <v>0</v>
      </c>
      <c r="H497" s="89">
        <v>0</v>
      </c>
      <c r="I497" s="89">
        <v>0</v>
      </c>
      <c r="J497" s="89">
        <v>0</v>
      </c>
      <c r="K497" s="89">
        <v>0</v>
      </c>
      <c r="L497" s="89">
        <v>0</v>
      </c>
      <c r="M497" s="89">
        <v>0</v>
      </c>
      <c r="N497" s="89">
        <v>0</v>
      </c>
      <c r="O497" s="89">
        <v>0</v>
      </c>
      <c r="P497" s="89">
        <v>0</v>
      </c>
      <c r="Q497" s="89">
        <v>0</v>
      </c>
      <c r="R497" s="89">
        <v>0</v>
      </c>
      <c r="S497" s="89">
        <v>53</v>
      </c>
      <c r="T497" s="89">
        <v>50</v>
      </c>
      <c r="U497" s="89">
        <v>83</v>
      </c>
      <c r="V497" s="89">
        <v>95</v>
      </c>
      <c r="W497" s="89">
        <v>165</v>
      </c>
      <c r="X497" s="89">
        <v>431</v>
      </c>
      <c r="Y497" s="89">
        <v>455</v>
      </c>
      <c r="Z497" s="89">
        <v>473</v>
      </c>
      <c r="AA497" s="89">
        <v>497</v>
      </c>
      <c r="AB497" s="89">
        <v>498</v>
      </c>
      <c r="AC497" s="89">
        <v>516</v>
      </c>
      <c r="AD497" s="89">
        <v>525</v>
      </c>
      <c r="AE497" s="89">
        <v>537</v>
      </c>
      <c r="AF497" s="89">
        <v>549</v>
      </c>
      <c r="AG497" s="89">
        <v>571</v>
      </c>
      <c r="AH497" s="89">
        <v>585</v>
      </c>
      <c r="AI497" s="89">
        <v>603</v>
      </c>
      <c r="AJ497" s="89">
        <v>616</v>
      </c>
      <c r="AK497" s="89">
        <v>628</v>
      </c>
      <c r="AL497" s="89">
        <v>662</v>
      </c>
      <c r="AM497" s="89">
        <v>674</v>
      </c>
      <c r="AN497" s="89">
        <v>696</v>
      </c>
      <c r="AO497" s="89">
        <v>713</v>
      </c>
      <c r="AP497" s="89">
        <v>703</v>
      </c>
      <c r="AQ497" s="93">
        <v>670</v>
      </c>
      <c r="AR497" s="89">
        <v>667</v>
      </c>
      <c r="AS497" s="89">
        <v>666.1280541821352</v>
      </c>
      <c r="AT497" s="89">
        <v>664.09627094060363</v>
      </c>
      <c r="AU497" s="89">
        <v>663.92423453853803</v>
      </c>
      <c r="AV497" s="89">
        <v>664.52937793727597</v>
      </c>
      <c r="AW497" s="89">
        <v>667.00978232278192</v>
      </c>
      <c r="AX497" s="89">
        <v>668.92230830283779</v>
      </c>
      <c r="AY497" s="89">
        <v>671.04269532613705</v>
      </c>
      <c r="AZ497" s="89">
        <v>672.99613734405455</v>
      </c>
      <c r="BA497" s="89">
        <v>676.19698265764907</v>
      </c>
      <c r="BB497" s="89">
        <v>677.57277898865357</v>
      </c>
      <c r="BC497" s="89">
        <v>678.76365113398811</v>
      </c>
      <c r="BD497" s="89">
        <v>678.97427889599248</v>
      </c>
      <c r="BE497" s="89">
        <v>679.46986170540788</v>
      </c>
      <c r="BF497" s="89">
        <v>680.18475441592898</v>
      </c>
      <c r="BG497" s="89">
        <v>682.00686142562495</v>
      </c>
      <c r="BH497" s="89">
        <v>683.28083375762446</v>
      </c>
      <c r="BI497" s="89">
        <v>685.04513792479975</v>
      </c>
      <c r="BJ497" s="89">
        <v>685.3761729714696</v>
      </c>
      <c r="BK497" s="89">
        <v>685.30273905946854</v>
      </c>
      <c r="BU497" s="144"/>
      <c r="BV497" s="144"/>
      <c r="BW497" s="144"/>
      <c r="BX497" s="144"/>
      <c r="BY497" s="144"/>
      <c r="BZ497" s="144"/>
      <c r="CA497" s="144"/>
      <c r="CB497" s="141"/>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row>
    <row r="498" spans="1:107" ht="12.75" customHeight="1" x14ac:dyDescent="0.4">
      <c r="A498" s="94"/>
      <c r="B498" s="96" t="s">
        <v>59</v>
      </c>
      <c r="C498" s="96">
        <v>287066</v>
      </c>
      <c r="D498" s="96">
        <v>284762</v>
      </c>
      <c r="E498" s="96">
        <v>283925</v>
      </c>
      <c r="F498" s="96">
        <v>281530</v>
      </c>
      <c r="G498" s="96">
        <v>281448</v>
      </c>
      <c r="H498" s="96">
        <v>280856</v>
      </c>
      <c r="I498" s="96">
        <v>277747</v>
      </c>
      <c r="J498" s="96">
        <v>273625</v>
      </c>
      <c r="K498" s="96">
        <v>269544</v>
      </c>
      <c r="L498" s="96">
        <v>264837</v>
      </c>
      <c r="M498" s="96">
        <v>260864</v>
      </c>
      <c r="N498" s="96">
        <v>255625</v>
      </c>
      <c r="O498" s="96">
        <v>250957</v>
      </c>
      <c r="P498" s="96">
        <v>245580</v>
      </c>
      <c r="Q498" s="96">
        <v>240642</v>
      </c>
      <c r="R498" s="96">
        <v>235267</v>
      </c>
      <c r="S498" s="96">
        <v>230221</v>
      </c>
      <c r="T498" s="96">
        <v>224205</v>
      </c>
      <c r="U498" s="96">
        <v>218858</v>
      </c>
      <c r="V498" s="96">
        <v>213511</v>
      </c>
      <c r="W498" s="96">
        <v>207945</v>
      </c>
      <c r="X498" s="96">
        <v>202641</v>
      </c>
      <c r="Y498" s="96">
        <v>196619</v>
      </c>
      <c r="Z498" s="96">
        <v>190875</v>
      </c>
      <c r="AA498" s="96">
        <v>185031</v>
      </c>
      <c r="AB498" s="96">
        <v>179339</v>
      </c>
      <c r="AC498" s="96">
        <v>174168</v>
      </c>
      <c r="AD498" s="96">
        <v>168526</v>
      </c>
      <c r="AE498" s="96">
        <v>163578</v>
      </c>
      <c r="AF498" s="96">
        <v>157884</v>
      </c>
      <c r="AG498" s="96">
        <v>153033</v>
      </c>
      <c r="AH498" s="96">
        <v>148188</v>
      </c>
      <c r="AI498" s="96">
        <v>143635</v>
      </c>
      <c r="AJ498" s="96">
        <v>138751</v>
      </c>
      <c r="AK498" s="96">
        <v>135263</v>
      </c>
      <c r="AL498" s="96">
        <v>131675</v>
      </c>
      <c r="AM498" s="96">
        <v>128517</v>
      </c>
      <c r="AN498" s="96">
        <v>125366</v>
      </c>
      <c r="AO498" s="96">
        <v>122536</v>
      </c>
      <c r="AP498" s="96">
        <v>119518</v>
      </c>
      <c r="AQ498" s="122">
        <v>117072</v>
      </c>
      <c r="AR498" s="96">
        <v>114959</v>
      </c>
      <c r="AS498" s="96">
        <v>112749.28854055835</v>
      </c>
      <c r="AT498" s="96">
        <v>110368.24487883573</v>
      </c>
      <c r="AU498" s="96">
        <v>108666.66741296212</v>
      </c>
      <c r="AV498" s="96">
        <v>106970.01059280775</v>
      </c>
      <c r="AW498" s="96">
        <v>105785.88264215043</v>
      </c>
      <c r="AX498" s="96">
        <v>104552.12198029725</v>
      </c>
      <c r="AY498" s="96">
        <v>103767.70016013259</v>
      </c>
      <c r="AZ498" s="96">
        <v>102948.82709801447</v>
      </c>
      <c r="BA498" s="96">
        <v>102514.80781043401</v>
      </c>
      <c r="BB498" s="96">
        <v>102036.75001654778</v>
      </c>
      <c r="BC498" s="96">
        <v>101872.80190397947</v>
      </c>
      <c r="BD498" s="96">
        <v>101639.85767644657</v>
      </c>
      <c r="BE498" s="96">
        <v>101663.76400511154</v>
      </c>
      <c r="BF498" s="96">
        <v>101599.81375083889</v>
      </c>
      <c r="BG498" s="96">
        <v>101736.83122626795</v>
      </c>
      <c r="BH498" s="96">
        <v>101762.54626209557</v>
      </c>
      <c r="BI498" s="96">
        <v>101950.74913578451</v>
      </c>
      <c r="BJ498" s="96">
        <v>102028.98514887464</v>
      </c>
      <c r="BK498" s="96">
        <v>102232.36223298262</v>
      </c>
      <c r="BU498" s="144"/>
      <c r="BV498" s="144"/>
      <c r="BW498" s="144"/>
      <c r="BX498" s="144"/>
      <c r="BY498" s="144"/>
      <c r="BZ498" s="144"/>
      <c r="CA498" s="144"/>
      <c r="CB498" s="141"/>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row>
    <row r="499" spans="1:107" s="141" customFormat="1" ht="12.75" customHeight="1" x14ac:dyDescent="0.4">
      <c r="B499" s="96" t="s">
        <v>12</v>
      </c>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93"/>
      <c r="AR499" s="89"/>
      <c r="AS499" s="89"/>
      <c r="AT499" s="89"/>
      <c r="AU499" s="89"/>
      <c r="AV499" s="89"/>
      <c r="AW499" s="89"/>
      <c r="AX499" s="89"/>
      <c r="AY499" s="89"/>
      <c r="AZ499" s="89"/>
      <c r="BA499" s="89"/>
      <c r="BB499" s="89"/>
      <c r="BC499" s="89"/>
      <c r="BD499" s="89"/>
      <c r="BE499" s="89"/>
      <c r="BF499" s="89"/>
      <c r="BG499" s="89"/>
      <c r="BH499" s="89"/>
      <c r="BI499" s="89"/>
      <c r="BJ499" s="89"/>
      <c r="BK499" s="261"/>
      <c r="BL499" s="89"/>
      <c r="BM499" s="144"/>
      <c r="BN499" s="144"/>
      <c r="BO499" s="144"/>
      <c r="BP499" s="144"/>
      <c r="BQ499" s="144"/>
      <c r="BR499" s="144"/>
      <c r="BS499" s="144"/>
      <c r="BT499" s="144"/>
      <c r="BU499" s="144"/>
      <c r="BV499" s="144"/>
      <c r="BW499" s="144"/>
      <c r="BX499" s="144"/>
      <c r="BY499" s="144"/>
      <c r="BZ499" s="144"/>
      <c r="CA499" s="144"/>
    </row>
    <row r="500" spans="1:107" s="141" customFormat="1" ht="12.75" customHeight="1" x14ac:dyDescent="0.4">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93"/>
      <c r="AR500" s="89"/>
      <c r="AS500" s="89"/>
      <c r="AT500" s="89"/>
      <c r="AU500" s="89"/>
      <c r="AV500" s="89"/>
      <c r="AW500" s="89"/>
      <c r="AX500" s="89"/>
      <c r="AY500" s="89"/>
      <c r="AZ500" s="89"/>
      <c r="BA500" s="89"/>
      <c r="BB500" s="89"/>
      <c r="BC500" s="89"/>
      <c r="BD500" s="89"/>
      <c r="BE500" s="89"/>
      <c r="BF500" s="89"/>
      <c r="BG500" s="89"/>
      <c r="BH500" s="89"/>
      <c r="BI500" s="89"/>
      <c r="BJ500" s="89"/>
      <c r="BK500" s="89"/>
      <c r="BL500" s="149"/>
      <c r="BM500" s="144"/>
      <c r="BN500" s="144"/>
      <c r="BO500" s="144"/>
      <c r="BP500" s="144"/>
      <c r="BQ500" s="144"/>
      <c r="BR500" s="144"/>
      <c r="BS500" s="144"/>
      <c r="BT500" s="144"/>
      <c r="BU500" s="144"/>
      <c r="BV500" s="144"/>
      <c r="BW500" s="144"/>
      <c r="BX500" s="144"/>
      <c r="BY500" s="144"/>
      <c r="BZ500" s="144"/>
      <c r="CA500" s="144"/>
    </row>
    <row r="501" spans="1:107" s="141" customFormat="1" ht="12.75" customHeight="1" x14ac:dyDescent="0.4">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93"/>
      <c r="AR501" s="89"/>
      <c r="AS501" s="89"/>
      <c r="AT501" s="89"/>
      <c r="AU501" s="89"/>
      <c r="AV501" s="89"/>
      <c r="AW501" s="89"/>
      <c r="AX501" s="89"/>
      <c r="AY501" s="89"/>
      <c r="AZ501" s="89"/>
      <c r="BA501" s="89"/>
      <c r="BB501" s="89"/>
      <c r="BC501" s="89"/>
      <c r="BD501" s="89"/>
      <c r="BE501" s="89"/>
      <c r="BF501" s="89"/>
      <c r="BG501" s="89"/>
      <c r="BH501" s="89"/>
      <c r="BI501" s="89"/>
      <c r="BJ501" s="89"/>
      <c r="BK501" s="89"/>
      <c r="BL501" s="149"/>
      <c r="BM501" s="144"/>
      <c r="BN501" s="144"/>
      <c r="BO501" s="144"/>
      <c r="BP501" s="144"/>
      <c r="BQ501" s="144"/>
      <c r="BR501" s="144"/>
      <c r="BS501" s="144"/>
      <c r="BT501" s="144"/>
      <c r="BU501" s="144"/>
      <c r="BV501" s="144"/>
      <c r="BW501" s="144"/>
      <c r="BX501" s="144"/>
      <c r="BY501" s="144"/>
      <c r="BZ501" s="144"/>
      <c r="CA501" s="144"/>
    </row>
    <row r="502" spans="1:107" s="141" customFormat="1" ht="12.75" customHeight="1" x14ac:dyDescent="0.4">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93"/>
      <c r="AR502" s="89"/>
      <c r="AS502" s="89"/>
      <c r="AT502" s="89"/>
      <c r="AU502" s="89"/>
      <c r="AV502" s="89"/>
      <c r="AW502" s="89"/>
      <c r="AX502" s="89"/>
      <c r="AY502" s="89"/>
      <c r="AZ502" s="89"/>
      <c r="BA502" s="89"/>
      <c r="BB502" s="89"/>
      <c r="BC502" s="89"/>
      <c r="BD502" s="89"/>
      <c r="BE502" s="89"/>
      <c r="BF502" s="89"/>
      <c r="BG502" s="89"/>
      <c r="BH502" s="89"/>
      <c r="BI502" s="89"/>
      <c r="BJ502" s="89"/>
      <c r="BK502" s="89"/>
      <c r="BL502" s="149"/>
      <c r="BM502" s="144"/>
      <c r="BN502" s="144"/>
      <c r="BO502" s="144"/>
      <c r="BP502" s="144"/>
      <c r="BQ502" s="144"/>
      <c r="BR502" s="144"/>
      <c r="BS502" s="144"/>
      <c r="BT502" s="144"/>
      <c r="BU502" s="144"/>
      <c r="BV502" s="144"/>
      <c r="BW502" s="144"/>
      <c r="BX502" s="144"/>
      <c r="BY502" s="144"/>
      <c r="BZ502" s="144"/>
      <c r="CA502" s="144"/>
    </row>
    <row r="503" spans="1:107" s="141" customFormat="1" ht="12.75" customHeight="1" x14ac:dyDescent="0.4">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93"/>
      <c r="AR503" s="89"/>
      <c r="AS503" s="89"/>
      <c r="AT503" s="89"/>
      <c r="AU503" s="89"/>
      <c r="AV503" s="89"/>
      <c r="AW503" s="89"/>
      <c r="AX503" s="89"/>
      <c r="AY503" s="89"/>
      <c r="AZ503" s="89"/>
      <c r="BA503" s="89"/>
      <c r="BB503" s="89"/>
      <c r="BC503" s="89"/>
      <c r="BD503" s="89"/>
      <c r="BE503" s="89"/>
      <c r="BF503" s="89"/>
      <c r="BG503" s="89"/>
      <c r="BH503" s="89"/>
      <c r="BI503" s="89"/>
      <c r="BJ503" s="89"/>
      <c r="BK503" s="89"/>
      <c r="BL503" s="149"/>
      <c r="BM503" s="144"/>
      <c r="BN503" s="144"/>
      <c r="BO503" s="144"/>
      <c r="BP503" s="144"/>
      <c r="BQ503" s="144"/>
      <c r="BR503" s="144"/>
      <c r="BS503" s="144"/>
      <c r="BT503" s="144"/>
      <c r="BU503" s="144"/>
      <c r="BV503" s="144"/>
      <c r="BW503" s="144"/>
      <c r="BX503" s="144"/>
      <c r="BY503" s="144"/>
      <c r="BZ503" s="144"/>
      <c r="CA503" s="144"/>
    </row>
    <row r="504" spans="1:107" s="141" customFormat="1" ht="12.75" customHeight="1" x14ac:dyDescent="0.4">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93"/>
      <c r="AR504" s="89"/>
      <c r="AS504" s="89"/>
      <c r="AT504" s="89"/>
      <c r="AU504" s="89"/>
      <c r="AV504" s="89"/>
      <c r="AW504" s="89"/>
      <c r="AX504" s="89"/>
      <c r="AY504" s="89"/>
      <c r="AZ504" s="89"/>
      <c r="BA504" s="89"/>
      <c r="BB504" s="89"/>
      <c r="BC504" s="89"/>
      <c r="BD504" s="89"/>
      <c r="BE504" s="89"/>
      <c r="BF504" s="89"/>
      <c r="BG504" s="89"/>
      <c r="BH504" s="89"/>
      <c r="BI504" s="89"/>
      <c r="BJ504" s="89"/>
      <c r="BK504" s="89"/>
      <c r="BL504" s="149"/>
      <c r="BM504" s="144"/>
      <c r="BN504" s="144"/>
      <c r="BO504" s="144"/>
      <c r="BP504" s="144"/>
      <c r="BQ504" s="144"/>
      <c r="BR504" s="144"/>
      <c r="BS504" s="144"/>
      <c r="BT504" s="144"/>
      <c r="BU504" s="144"/>
      <c r="BV504" s="144"/>
      <c r="BW504" s="144"/>
      <c r="BX504" s="144"/>
      <c r="BY504" s="144"/>
      <c r="BZ504" s="144"/>
      <c r="CA504" s="144"/>
    </row>
    <row r="505" spans="1:107" s="141" customFormat="1" ht="12.75" customHeight="1" x14ac:dyDescent="0.4">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93"/>
      <c r="AR505" s="89"/>
      <c r="AS505" s="89"/>
      <c r="AT505" s="89"/>
      <c r="AU505" s="89"/>
      <c r="AV505" s="89"/>
      <c r="AW505" s="89"/>
      <c r="AX505" s="89"/>
      <c r="AY505" s="89"/>
      <c r="AZ505" s="89"/>
      <c r="BA505" s="89"/>
      <c r="BB505" s="89"/>
      <c r="BC505" s="89"/>
      <c r="BD505" s="89"/>
      <c r="BE505" s="89"/>
      <c r="BF505" s="89"/>
      <c r="BG505" s="89"/>
      <c r="BH505" s="89"/>
      <c r="BI505" s="89"/>
      <c r="BJ505" s="89"/>
      <c r="BK505" s="89"/>
      <c r="BL505" s="149"/>
      <c r="BM505" s="144"/>
      <c r="BN505" s="144"/>
      <c r="BO505" s="144"/>
      <c r="BP505" s="144"/>
      <c r="BQ505" s="144"/>
      <c r="BR505" s="144"/>
      <c r="BS505" s="144"/>
      <c r="BT505" s="144"/>
      <c r="BU505" s="144"/>
      <c r="BV505" s="144"/>
      <c r="BW505" s="144"/>
      <c r="BX505" s="144"/>
      <c r="BY505" s="144"/>
      <c r="BZ505" s="144"/>
      <c r="CA505" s="144"/>
    </row>
    <row r="506" spans="1:107" s="141" customFormat="1" ht="12.75" customHeight="1" x14ac:dyDescent="0.4">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93"/>
      <c r="AR506" s="89"/>
      <c r="AS506" s="89"/>
      <c r="AT506" s="89"/>
      <c r="AU506" s="89"/>
      <c r="AV506" s="89"/>
      <c r="AW506" s="89"/>
      <c r="AX506" s="89"/>
      <c r="AY506" s="89"/>
      <c r="AZ506" s="89"/>
      <c r="BA506" s="89"/>
      <c r="BB506" s="89"/>
      <c r="BC506" s="89"/>
      <c r="BD506" s="89"/>
      <c r="BE506" s="89"/>
      <c r="BF506" s="89"/>
      <c r="BG506" s="89"/>
      <c r="BH506" s="89"/>
      <c r="BI506" s="89"/>
      <c r="BJ506" s="89"/>
      <c r="BK506" s="89"/>
      <c r="BL506" s="149"/>
      <c r="BM506" s="144"/>
      <c r="BN506" s="144"/>
      <c r="BO506" s="144"/>
      <c r="BP506" s="144"/>
      <c r="BQ506" s="144"/>
      <c r="BR506" s="144"/>
      <c r="BS506" s="144"/>
      <c r="BT506" s="144"/>
      <c r="BU506" s="89"/>
      <c r="BV506" s="89"/>
      <c r="BW506" s="89"/>
      <c r="BX506" s="89"/>
      <c r="BY506" s="89"/>
      <c r="BZ506" s="89"/>
      <c r="CA506" s="89"/>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row>
    <row r="507" spans="1:107" s="141" customFormat="1" ht="12.75" customHeight="1" x14ac:dyDescent="0.4">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93"/>
      <c r="AR507" s="89"/>
      <c r="AS507" s="89"/>
      <c r="AT507" s="89"/>
      <c r="AU507" s="89"/>
      <c r="AV507" s="89"/>
      <c r="AW507" s="89"/>
      <c r="AX507" s="89"/>
      <c r="AY507" s="89"/>
      <c r="AZ507" s="89"/>
      <c r="BA507" s="89"/>
      <c r="BB507" s="89"/>
      <c r="BC507" s="89"/>
      <c r="BD507" s="89"/>
      <c r="BE507" s="89"/>
      <c r="BF507" s="89"/>
      <c r="BG507" s="89"/>
      <c r="BH507" s="89"/>
      <c r="BI507" s="89"/>
      <c r="BJ507" s="89"/>
      <c r="BK507" s="89"/>
      <c r="BL507" s="149"/>
      <c r="BM507" s="144"/>
      <c r="BN507" s="144"/>
      <c r="BO507" s="144"/>
      <c r="BP507" s="144"/>
      <c r="BQ507" s="144"/>
      <c r="BR507" s="144"/>
      <c r="BS507" s="144"/>
      <c r="BT507" s="144"/>
      <c r="BU507" s="89"/>
      <c r="BV507" s="89"/>
      <c r="BW507" s="89"/>
      <c r="BX507" s="89"/>
      <c r="BY507" s="89"/>
      <c r="BZ507" s="89"/>
      <c r="CA507" s="89"/>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row>
    <row r="509" spans="1:107" ht="12.75" customHeight="1" x14ac:dyDescent="0.4">
      <c r="A509" s="104" t="s">
        <v>24</v>
      </c>
      <c r="AH509" s="96"/>
      <c r="AI509" s="96"/>
      <c r="AJ509" s="96"/>
      <c r="AK509" s="96"/>
      <c r="AL509" s="96"/>
      <c r="AM509" s="96"/>
      <c r="AN509" s="96"/>
      <c r="AO509" s="96"/>
      <c r="AP509" s="96"/>
      <c r="AQ509" s="122"/>
      <c r="AR509" s="96"/>
      <c r="AS509" s="96"/>
      <c r="AT509" s="96"/>
      <c r="AU509" s="96"/>
      <c r="AV509" s="96"/>
      <c r="AW509" s="96"/>
      <c r="AX509" s="96"/>
      <c r="AY509" s="96"/>
      <c r="AZ509" s="96"/>
      <c r="BA509" s="96"/>
      <c r="BB509" s="96"/>
      <c r="BC509" s="96"/>
      <c r="BD509" s="96"/>
      <c r="BE509" s="96"/>
      <c r="BF509" s="96"/>
      <c r="BG509" s="96"/>
      <c r="BH509" s="96"/>
      <c r="BI509" s="96"/>
      <c r="BJ509" s="96"/>
      <c r="BK509" s="96"/>
    </row>
    <row r="510" spans="1:107" ht="12.75" customHeight="1" x14ac:dyDescent="0.4">
      <c r="B510" s="96" t="s">
        <v>55</v>
      </c>
      <c r="C510" s="89" t="s">
        <v>32</v>
      </c>
      <c r="D510" s="89" t="s">
        <v>32</v>
      </c>
      <c r="E510" s="89" t="s">
        <v>32</v>
      </c>
      <c r="F510" s="89" t="s">
        <v>32</v>
      </c>
      <c r="G510" s="89">
        <v>16907.7085815543</v>
      </c>
      <c r="H510" s="89">
        <v>16559</v>
      </c>
      <c r="I510" s="89">
        <v>15989</v>
      </c>
      <c r="J510" s="89">
        <v>15719</v>
      </c>
      <c r="K510" s="89">
        <v>15507</v>
      </c>
      <c r="L510" s="89">
        <v>15324</v>
      </c>
      <c r="M510" s="89">
        <v>15056</v>
      </c>
      <c r="N510" s="89">
        <v>14794</v>
      </c>
      <c r="O510" s="89">
        <v>14562</v>
      </c>
      <c r="P510" s="89">
        <v>14249</v>
      </c>
      <c r="Q510" s="89">
        <v>13987</v>
      </c>
      <c r="R510" s="89">
        <v>13708</v>
      </c>
      <c r="S510" s="89">
        <v>13367</v>
      </c>
      <c r="T510" s="89">
        <v>13153</v>
      </c>
      <c r="U510" s="89">
        <v>13014</v>
      </c>
      <c r="V510" s="89">
        <v>12771</v>
      </c>
      <c r="W510" s="89">
        <v>12643</v>
      </c>
      <c r="X510" s="89">
        <v>12503</v>
      </c>
      <c r="Y510" s="89">
        <v>12346</v>
      </c>
      <c r="Z510" s="89">
        <v>12209</v>
      </c>
      <c r="AA510" s="89">
        <v>12154</v>
      </c>
      <c r="AB510" s="89">
        <v>12187</v>
      </c>
      <c r="AC510" s="89">
        <v>12152</v>
      </c>
      <c r="AD510" s="89">
        <v>13081</v>
      </c>
      <c r="AE510" s="89">
        <v>13184</v>
      </c>
      <c r="AF510" s="89">
        <v>13243</v>
      </c>
      <c r="AG510" s="89">
        <v>13376</v>
      </c>
      <c r="AH510" s="89">
        <v>13444</v>
      </c>
      <c r="AI510" s="89">
        <v>13624</v>
      </c>
      <c r="AJ510" s="89">
        <v>13855</v>
      </c>
      <c r="AK510" s="89">
        <v>14057</v>
      </c>
      <c r="AL510" s="89">
        <v>14248</v>
      </c>
      <c r="AM510" s="89">
        <v>14783</v>
      </c>
      <c r="AN510" s="89">
        <v>16263</v>
      </c>
      <c r="AO510" s="89">
        <v>19904</v>
      </c>
      <c r="AP510" s="89">
        <v>26736</v>
      </c>
      <c r="AQ510" s="93">
        <v>33035</v>
      </c>
      <c r="AR510" s="89">
        <v>35202</v>
      </c>
      <c r="AS510" s="89">
        <v>39958.314296085926</v>
      </c>
      <c r="AT510" s="89">
        <v>43920.852072582042</v>
      </c>
      <c r="AU510" s="89">
        <v>46230.515161878466</v>
      </c>
      <c r="AV510" s="89">
        <v>47811.583226219715</v>
      </c>
      <c r="AW510" s="89">
        <v>48897.313399734143</v>
      </c>
      <c r="AX510" s="89">
        <v>49572.623517014028</v>
      </c>
      <c r="AY510" s="89">
        <v>49941.432174541849</v>
      </c>
      <c r="AZ510" s="89">
        <v>50199.125912965508</v>
      </c>
      <c r="BA510" s="89">
        <v>50411.758755641415</v>
      </c>
      <c r="BB510" s="89">
        <v>50570.256115634809</v>
      </c>
      <c r="BC510" s="89">
        <v>50716.644971368907</v>
      </c>
      <c r="BD510" s="89">
        <v>50823.296685749337</v>
      </c>
      <c r="BE510" s="89">
        <v>50933.074214577333</v>
      </c>
      <c r="BF510" s="89">
        <v>51017.107857815419</v>
      </c>
      <c r="BG510" s="89">
        <v>51109.3189509679</v>
      </c>
      <c r="BH510" s="89">
        <v>51171.249350300059</v>
      </c>
      <c r="BI510" s="89">
        <v>51237.713716300481</v>
      </c>
      <c r="BJ510" s="89">
        <v>51283.960578930928</v>
      </c>
      <c r="BK510" s="89">
        <v>51351.403029325273</v>
      </c>
    </row>
    <row r="511" spans="1:107" ht="12.75" customHeight="1" x14ac:dyDescent="0.4">
      <c r="B511" s="96" t="s">
        <v>48</v>
      </c>
      <c r="C511" s="89" t="s">
        <v>32</v>
      </c>
      <c r="D511" s="89" t="s">
        <v>32</v>
      </c>
      <c r="E511" s="89" t="s">
        <v>32</v>
      </c>
      <c r="F511" s="89" t="s">
        <v>32</v>
      </c>
      <c r="G511" s="89">
        <v>11214.459809298793</v>
      </c>
      <c r="H511" s="89">
        <v>11068</v>
      </c>
      <c r="I511" s="89">
        <v>10770</v>
      </c>
      <c r="J511" s="89">
        <v>10577</v>
      </c>
      <c r="K511" s="89">
        <v>10478</v>
      </c>
      <c r="L511" s="89">
        <v>10359</v>
      </c>
      <c r="M511" s="89">
        <v>10189</v>
      </c>
      <c r="N511" s="89">
        <v>10069</v>
      </c>
      <c r="O511" s="89">
        <v>9948</v>
      </c>
      <c r="P511" s="89">
        <v>9813</v>
      </c>
      <c r="Q511" s="89">
        <v>9667</v>
      </c>
      <c r="R511" s="89">
        <v>9466</v>
      </c>
      <c r="S511" s="89">
        <v>9283</v>
      </c>
      <c r="T511" s="89">
        <v>9188</v>
      </c>
      <c r="U511" s="89">
        <v>9099</v>
      </c>
      <c r="V511" s="89">
        <v>8999</v>
      </c>
      <c r="W511" s="89">
        <v>8915</v>
      </c>
      <c r="X511" s="89">
        <v>8753</v>
      </c>
      <c r="Y511" s="89">
        <v>8631</v>
      </c>
      <c r="Z511" s="89">
        <v>8532</v>
      </c>
      <c r="AA511" s="89">
        <v>8425</v>
      </c>
      <c r="AB511" s="89">
        <v>8379</v>
      </c>
      <c r="AC511" s="89">
        <v>8356</v>
      </c>
      <c r="AD511" s="89">
        <v>8870</v>
      </c>
      <c r="AE511" s="89">
        <v>8944</v>
      </c>
      <c r="AF511" s="89">
        <v>8986</v>
      </c>
      <c r="AG511" s="89">
        <v>8957</v>
      </c>
      <c r="AH511" s="89">
        <v>9017</v>
      </c>
      <c r="AI511" s="89">
        <v>9109</v>
      </c>
      <c r="AJ511" s="89">
        <v>9149</v>
      </c>
      <c r="AK511" s="89">
        <v>9289</v>
      </c>
      <c r="AL511" s="89">
        <v>9427</v>
      </c>
      <c r="AM511" s="89">
        <v>9624</v>
      </c>
      <c r="AN511" s="89">
        <v>10379</v>
      </c>
      <c r="AO511" s="89">
        <v>12555</v>
      </c>
      <c r="AP511" s="89">
        <v>15998</v>
      </c>
      <c r="AQ511" s="93">
        <v>19112</v>
      </c>
      <c r="AR511" s="89">
        <v>20160</v>
      </c>
      <c r="AS511" s="89">
        <v>22766.92763527749</v>
      </c>
      <c r="AT511" s="89">
        <v>24916.17750570365</v>
      </c>
      <c r="AU511" s="89">
        <v>26235.99852136301</v>
      </c>
      <c r="AV511" s="89">
        <v>27202.470726287858</v>
      </c>
      <c r="AW511" s="89">
        <v>27907.907726583875</v>
      </c>
      <c r="AX511" s="89">
        <v>28401.190815076679</v>
      </c>
      <c r="AY511" s="89">
        <v>28740.525782174784</v>
      </c>
      <c r="AZ511" s="89">
        <v>29023.420113542881</v>
      </c>
      <c r="BA511" s="89">
        <v>29285.371809155775</v>
      </c>
      <c r="BB511" s="89">
        <v>29512.843227570047</v>
      </c>
      <c r="BC511" s="89">
        <v>29724.360173950317</v>
      </c>
      <c r="BD511" s="89">
        <v>29903.404957657476</v>
      </c>
      <c r="BE511" s="89">
        <v>30073.648600561781</v>
      </c>
      <c r="BF511" s="89">
        <v>30220.560305963369</v>
      </c>
      <c r="BG511" s="89">
        <v>30358.375287848921</v>
      </c>
      <c r="BH511" s="89">
        <v>30464.727603732121</v>
      </c>
      <c r="BI511" s="89">
        <v>30563.465490755989</v>
      </c>
      <c r="BJ511" s="89">
        <v>30615.458468741152</v>
      </c>
      <c r="BK511" s="89">
        <v>30677.999375184914</v>
      </c>
    </row>
    <row r="512" spans="1:107" ht="12.75" customHeight="1" x14ac:dyDescent="0.4">
      <c r="B512" s="96" t="s">
        <v>49</v>
      </c>
      <c r="C512" s="89" t="s">
        <v>32</v>
      </c>
      <c r="D512" s="89" t="s">
        <v>32</v>
      </c>
      <c r="E512" s="89" t="s">
        <v>32</v>
      </c>
      <c r="F512" s="89" t="s">
        <v>32</v>
      </c>
      <c r="G512" s="89">
        <v>15573.415914268839</v>
      </c>
      <c r="H512" s="89">
        <v>15640</v>
      </c>
      <c r="I512" s="89">
        <v>15588</v>
      </c>
      <c r="J512" s="89">
        <v>15348</v>
      </c>
      <c r="K512" s="89">
        <v>15325</v>
      </c>
      <c r="L512" s="89">
        <v>15444</v>
      </c>
      <c r="M512" s="89">
        <v>15527</v>
      </c>
      <c r="N512" s="89">
        <v>15486</v>
      </c>
      <c r="O512" s="89">
        <v>15343</v>
      </c>
      <c r="P512" s="89">
        <v>15354</v>
      </c>
      <c r="Q512" s="89">
        <v>15189</v>
      </c>
      <c r="R512" s="89">
        <v>15035</v>
      </c>
      <c r="S512" s="89">
        <v>14930</v>
      </c>
      <c r="T512" s="89">
        <v>14860</v>
      </c>
      <c r="U512" s="89">
        <v>14796</v>
      </c>
      <c r="V512" s="89">
        <v>14835</v>
      </c>
      <c r="W512" s="89">
        <v>14832</v>
      </c>
      <c r="X512" s="89">
        <v>14773</v>
      </c>
      <c r="Y512" s="89">
        <v>14822</v>
      </c>
      <c r="Z512" s="89">
        <v>14840</v>
      </c>
      <c r="AA512" s="89">
        <v>15041</v>
      </c>
      <c r="AB512" s="89">
        <v>15183</v>
      </c>
      <c r="AC512" s="89">
        <v>15326</v>
      </c>
      <c r="AD512" s="89">
        <v>16664</v>
      </c>
      <c r="AE512" s="89">
        <v>17050</v>
      </c>
      <c r="AF512" s="89">
        <v>17341</v>
      </c>
      <c r="AG512" s="89">
        <v>17682</v>
      </c>
      <c r="AH512" s="89">
        <v>17971</v>
      </c>
      <c r="AI512" s="89">
        <v>18268</v>
      </c>
      <c r="AJ512" s="89">
        <v>18848</v>
      </c>
      <c r="AK512" s="89">
        <v>19346</v>
      </c>
      <c r="AL512" s="89">
        <v>19964</v>
      </c>
      <c r="AM512" s="89">
        <v>21055</v>
      </c>
      <c r="AN512" s="89">
        <v>23535</v>
      </c>
      <c r="AO512" s="89">
        <v>29015</v>
      </c>
      <c r="AP512" s="89">
        <v>37146</v>
      </c>
      <c r="AQ512" s="93">
        <v>43339</v>
      </c>
      <c r="AR512" s="89">
        <v>46165</v>
      </c>
      <c r="AS512" s="89">
        <v>51413.24423014919</v>
      </c>
      <c r="AT512" s="89">
        <v>56185.031981310894</v>
      </c>
      <c r="AU512" s="89">
        <v>58994.106332038238</v>
      </c>
      <c r="AV512" s="89">
        <v>60956.957921435314</v>
      </c>
      <c r="AW512" s="89">
        <v>62287.667535702683</v>
      </c>
      <c r="AX512" s="89">
        <v>62996.352804900373</v>
      </c>
      <c r="AY512" s="89">
        <v>63349.261954801354</v>
      </c>
      <c r="AZ512" s="89">
        <v>63622.367409413535</v>
      </c>
      <c r="BA512" s="89">
        <v>63833.533267426639</v>
      </c>
      <c r="BB512" s="89">
        <v>63968.644152959656</v>
      </c>
      <c r="BC512" s="89">
        <v>64085.174574826386</v>
      </c>
      <c r="BD512" s="89">
        <v>64212.149905422135</v>
      </c>
      <c r="BE512" s="89">
        <v>64315.030431612824</v>
      </c>
      <c r="BF512" s="89">
        <v>64441.608691851136</v>
      </c>
      <c r="BG512" s="89">
        <v>64562.466862762471</v>
      </c>
      <c r="BH512" s="89">
        <v>64479.417840191541</v>
      </c>
      <c r="BI512" s="89">
        <v>64407.071897603397</v>
      </c>
      <c r="BJ512" s="89">
        <v>64343.515696789429</v>
      </c>
      <c r="BK512" s="89">
        <v>64311.291416708555</v>
      </c>
    </row>
    <row r="513" spans="2:107" ht="12.75" customHeight="1" x14ac:dyDescent="0.4">
      <c r="B513" s="96" t="s">
        <v>50</v>
      </c>
      <c r="C513" s="89" t="s">
        <v>32</v>
      </c>
      <c r="D513" s="89" t="s">
        <v>32</v>
      </c>
      <c r="E513" s="89" t="s">
        <v>32</v>
      </c>
      <c r="F513" s="89" t="s">
        <v>32</v>
      </c>
      <c r="G513" s="89">
        <v>4858.0655809636319</v>
      </c>
      <c r="H513" s="89">
        <v>4744</v>
      </c>
      <c r="I513" s="89">
        <v>4582</v>
      </c>
      <c r="J513" s="89">
        <v>4487</v>
      </c>
      <c r="K513" s="89">
        <v>4413</v>
      </c>
      <c r="L513" s="89">
        <v>4353</v>
      </c>
      <c r="M513" s="89">
        <v>4294</v>
      </c>
      <c r="N513" s="89">
        <v>4176</v>
      </c>
      <c r="O513" s="89">
        <v>4131</v>
      </c>
      <c r="P513" s="89">
        <v>4125</v>
      </c>
      <c r="Q513" s="89">
        <v>4085</v>
      </c>
      <c r="R513" s="89">
        <v>3974</v>
      </c>
      <c r="S513" s="89">
        <v>3904</v>
      </c>
      <c r="T513" s="89">
        <v>3827</v>
      </c>
      <c r="U513" s="89">
        <v>3758</v>
      </c>
      <c r="V513" s="89">
        <v>3684</v>
      </c>
      <c r="W513" s="89">
        <v>3643</v>
      </c>
      <c r="X513" s="89">
        <v>3564</v>
      </c>
      <c r="Y513" s="89">
        <v>3518</v>
      </c>
      <c r="Z513" s="89">
        <v>3475</v>
      </c>
      <c r="AA513" s="89">
        <v>3465</v>
      </c>
      <c r="AB513" s="89">
        <v>3446</v>
      </c>
      <c r="AC513" s="89">
        <v>3405</v>
      </c>
      <c r="AD513" s="89">
        <v>3718</v>
      </c>
      <c r="AE513" s="89">
        <v>3780</v>
      </c>
      <c r="AF513" s="89">
        <v>3835</v>
      </c>
      <c r="AG513" s="89">
        <v>3857</v>
      </c>
      <c r="AH513" s="89">
        <v>3874</v>
      </c>
      <c r="AI513" s="89">
        <v>3870</v>
      </c>
      <c r="AJ513" s="89">
        <v>3926</v>
      </c>
      <c r="AK513" s="89">
        <v>3977</v>
      </c>
      <c r="AL513" s="89">
        <v>3979</v>
      </c>
      <c r="AM513" s="89">
        <v>4083</v>
      </c>
      <c r="AN513" s="89">
        <v>4379</v>
      </c>
      <c r="AO513" s="89">
        <v>5516</v>
      </c>
      <c r="AP513" s="89">
        <v>7398</v>
      </c>
      <c r="AQ513" s="93">
        <v>9432</v>
      </c>
      <c r="AR513" s="89">
        <v>10048</v>
      </c>
      <c r="AS513" s="89">
        <v>11397.478138258524</v>
      </c>
      <c r="AT513" s="89">
        <v>12403.347518578661</v>
      </c>
      <c r="AU513" s="89">
        <v>12945.331705191224</v>
      </c>
      <c r="AV513" s="89">
        <v>13421.444268919311</v>
      </c>
      <c r="AW513" s="89">
        <v>13779.233198512986</v>
      </c>
      <c r="AX513" s="89">
        <v>13943.16796975806</v>
      </c>
      <c r="AY513" s="89">
        <v>14038.845875132543</v>
      </c>
      <c r="AZ513" s="89">
        <v>14138.663416640971</v>
      </c>
      <c r="BA513" s="89">
        <v>14231.959566128349</v>
      </c>
      <c r="BB513" s="89">
        <v>14333.228305885139</v>
      </c>
      <c r="BC513" s="89">
        <v>14436.391025769099</v>
      </c>
      <c r="BD513" s="89">
        <v>14543.372446593583</v>
      </c>
      <c r="BE513" s="89">
        <v>14643.558326664257</v>
      </c>
      <c r="BF513" s="89">
        <v>14755.578223562952</v>
      </c>
      <c r="BG513" s="89">
        <v>14858.36495162965</v>
      </c>
      <c r="BH513" s="89">
        <v>14960.541304562279</v>
      </c>
      <c r="BI513" s="89">
        <v>15058.248418681376</v>
      </c>
      <c r="BJ513" s="89">
        <v>15150.439807942666</v>
      </c>
      <c r="BK513" s="89">
        <v>15244.472055915157</v>
      </c>
    </row>
    <row r="514" spans="2:107" ht="12.75" customHeight="1" x14ac:dyDescent="0.4">
      <c r="B514" s="96" t="s">
        <v>51</v>
      </c>
      <c r="C514" s="89" t="s">
        <v>32</v>
      </c>
      <c r="D514" s="89" t="s">
        <v>32</v>
      </c>
      <c r="E514" s="89" t="s">
        <v>32</v>
      </c>
      <c r="F514" s="89" t="s">
        <v>32</v>
      </c>
      <c r="G514" s="89">
        <v>6325.3874272213316</v>
      </c>
      <c r="H514" s="89">
        <v>6284</v>
      </c>
      <c r="I514" s="89">
        <v>6144</v>
      </c>
      <c r="J514" s="89">
        <v>6142</v>
      </c>
      <c r="K514" s="89">
        <v>6187</v>
      </c>
      <c r="L514" s="89">
        <v>6154</v>
      </c>
      <c r="M514" s="89">
        <v>6118</v>
      </c>
      <c r="N514" s="89">
        <v>6065</v>
      </c>
      <c r="O514" s="89">
        <v>6006</v>
      </c>
      <c r="P514" s="89">
        <v>5986</v>
      </c>
      <c r="Q514" s="89">
        <v>5886</v>
      </c>
      <c r="R514" s="89">
        <v>5807</v>
      </c>
      <c r="S514" s="89">
        <v>5715</v>
      </c>
      <c r="T514" s="89">
        <v>5679</v>
      </c>
      <c r="U514" s="89">
        <v>5620</v>
      </c>
      <c r="V514" s="89">
        <v>5535</v>
      </c>
      <c r="W514" s="89">
        <v>5458</v>
      </c>
      <c r="X514" s="89">
        <v>5355</v>
      </c>
      <c r="Y514" s="89">
        <v>5330</v>
      </c>
      <c r="Z514" s="89">
        <v>5295</v>
      </c>
      <c r="AA514" s="89">
        <v>5302</v>
      </c>
      <c r="AB514" s="89">
        <v>5309</v>
      </c>
      <c r="AC514" s="89">
        <v>5331</v>
      </c>
      <c r="AD514" s="89">
        <v>5862</v>
      </c>
      <c r="AE514" s="89">
        <v>5921</v>
      </c>
      <c r="AF514" s="89">
        <v>5961</v>
      </c>
      <c r="AG514" s="89">
        <v>5945</v>
      </c>
      <c r="AH514" s="89">
        <v>6020</v>
      </c>
      <c r="AI514" s="89">
        <v>6088</v>
      </c>
      <c r="AJ514" s="89">
        <v>6090</v>
      </c>
      <c r="AK514" s="89">
        <v>6096</v>
      </c>
      <c r="AL514" s="89">
        <v>6087</v>
      </c>
      <c r="AM514" s="89">
        <v>6256</v>
      </c>
      <c r="AN514" s="89">
        <v>6688</v>
      </c>
      <c r="AO514" s="89">
        <v>7843</v>
      </c>
      <c r="AP514" s="89">
        <v>10338</v>
      </c>
      <c r="AQ514" s="93">
        <v>12401</v>
      </c>
      <c r="AR514" s="89">
        <v>13351</v>
      </c>
      <c r="AS514" s="89">
        <v>15093.549853181434</v>
      </c>
      <c r="AT514" s="89">
        <v>16425.522379809179</v>
      </c>
      <c r="AU514" s="89">
        <v>17220.964530119119</v>
      </c>
      <c r="AV514" s="89">
        <v>17804.636195266179</v>
      </c>
      <c r="AW514" s="89">
        <v>18237.307538746325</v>
      </c>
      <c r="AX514" s="89">
        <v>18533.946372858467</v>
      </c>
      <c r="AY514" s="89">
        <v>18731.364237514281</v>
      </c>
      <c r="AZ514" s="89">
        <v>18914.02438392329</v>
      </c>
      <c r="BA514" s="89">
        <v>19091.730877042759</v>
      </c>
      <c r="BB514" s="89">
        <v>19247.176717201364</v>
      </c>
      <c r="BC514" s="89">
        <v>19391.940205604653</v>
      </c>
      <c r="BD514" s="89">
        <v>19523.706649628853</v>
      </c>
      <c r="BE514" s="89">
        <v>19653.581298303288</v>
      </c>
      <c r="BF514" s="89">
        <v>19752.235563643677</v>
      </c>
      <c r="BG514" s="89">
        <v>19846.445699550692</v>
      </c>
      <c r="BH514" s="89">
        <v>19947.194034191736</v>
      </c>
      <c r="BI514" s="89">
        <v>20045.832634192502</v>
      </c>
      <c r="BJ514" s="89">
        <v>20115.350355678613</v>
      </c>
      <c r="BK514" s="89">
        <v>20185.820328945978</v>
      </c>
    </row>
    <row r="515" spans="2:107" ht="12.75" customHeight="1" x14ac:dyDescent="0.4">
      <c r="B515" s="96" t="s">
        <v>52</v>
      </c>
      <c r="C515" s="89" t="s">
        <v>32</v>
      </c>
      <c r="D515" s="89" t="s">
        <v>32</v>
      </c>
      <c r="E515" s="89" t="s">
        <v>32</v>
      </c>
      <c r="F515" s="89" t="s">
        <v>32</v>
      </c>
      <c r="G515" s="89">
        <v>1363.2990296177538</v>
      </c>
      <c r="H515" s="89">
        <v>1413</v>
      </c>
      <c r="I515" s="89">
        <v>1354</v>
      </c>
      <c r="J515" s="89">
        <v>1321</v>
      </c>
      <c r="K515" s="89">
        <v>1389</v>
      </c>
      <c r="L515" s="89">
        <v>1331</v>
      </c>
      <c r="M515" s="89">
        <v>1328</v>
      </c>
      <c r="N515" s="89">
        <v>1356</v>
      </c>
      <c r="O515" s="89">
        <v>1352</v>
      </c>
      <c r="P515" s="89">
        <v>1341</v>
      </c>
      <c r="Q515" s="89">
        <v>1304</v>
      </c>
      <c r="R515" s="89">
        <v>1303</v>
      </c>
      <c r="S515" s="89">
        <v>1274</v>
      </c>
      <c r="T515" s="89">
        <v>1244</v>
      </c>
      <c r="U515" s="89">
        <v>1229</v>
      </c>
      <c r="V515" s="89">
        <v>1235</v>
      </c>
      <c r="W515" s="89">
        <v>1230</v>
      </c>
      <c r="X515" s="89">
        <v>1239</v>
      </c>
      <c r="Y515" s="89">
        <v>1237</v>
      </c>
      <c r="Z515" s="89">
        <v>1239</v>
      </c>
      <c r="AA515" s="89">
        <v>1238</v>
      </c>
      <c r="AB515" s="89">
        <v>1245</v>
      </c>
      <c r="AC515" s="89">
        <v>1232</v>
      </c>
      <c r="AD515" s="89">
        <v>1425</v>
      </c>
      <c r="AE515" s="89">
        <v>1469</v>
      </c>
      <c r="AF515" s="89">
        <v>1487</v>
      </c>
      <c r="AG515" s="89">
        <v>1510</v>
      </c>
      <c r="AH515" s="89">
        <v>1553</v>
      </c>
      <c r="AI515" s="89">
        <v>1591</v>
      </c>
      <c r="AJ515" s="89">
        <v>1622</v>
      </c>
      <c r="AK515" s="89">
        <v>1651</v>
      </c>
      <c r="AL515" s="89">
        <v>1698</v>
      </c>
      <c r="AM515" s="89">
        <v>1755</v>
      </c>
      <c r="AN515" s="89">
        <v>1862</v>
      </c>
      <c r="AO515" s="89">
        <v>2167</v>
      </c>
      <c r="AP515" s="89">
        <v>2614</v>
      </c>
      <c r="AQ515" s="93">
        <v>3066</v>
      </c>
      <c r="AR515" s="89">
        <v>3230</v>
      </c>
      <c r="AS515" s="89">
        <v>3602.2301565676939</v>
      </c>
      <c r="AT515" s="89">
        <v>3903.1231186535997</v>
      </c>
      <c r="AU515" s="89">
        <v>4108.8780943654237</v>
      </c>
      <c r="AV515" s="89">
        <v>4281.3870156142584</v>
      </c>
      <c r="AW515" s="89">
        <v>4430.0911231387954</v>
      </c>
      <c r="AX515" s="89">
        <v>4553.61038298943</v>
      </c>
      <c r="AY515" s="89">
        <v>4658.624091777574</v>
      </c>
      <c r="AZ515" s="89">
        <v>4760.3551080607895</v>
      </c>
      <c r="BA515" s="89">
        <v>4860.7478653594026</v>
      </c>
      <c r="BB515" s="89">
        <v>4956.0195052105046</v>
      </c>
      <c r="BC515" s="89">
        <v>5048.3573342002446</v>
      </c>
      <c r="BD515" s="89">
        <v>5137.6711502284488</v>
      </c>
      <c r="BE515" s="89">
        <v>5226.3014742962105</v>
      </c>
      <c r="BF515" s="89">
        <v>5309.0369951757721</v>
      </c>
      <c r="BG515" s="89">
        <v>5389.784716075168</v>
      </c>
      <c r="BH515" s="89">
        <v>5465.4965586221506</v>
      </c>
      <c r="BI515" s="89">
        <v>5538.1836559027761</v>
      </c>
      <c r="BJ515" s="89">
        <v>5603.7676720246436</v>
      </c>
      <c r="BK515" s="89">
        <v>5666.9989538090149</v>
      </c>
    </row>
    <row r="516" spans="2:107" ht="12.75" customHeight="1" x14ac:dyDescent="0.4">
      <c r="B516" s="96" t="s">
        <v>53</v>
      </c>
      <c r="C516" s="89" t="s">
        <v>32</v>
      </c>
      <c r="D516" s="89" t="s">
        <v>32</v>
      </c>
      <c r="E516" s="89" t="s">
        <v>32</v>
      </c>
      <c r="F516" s="89" t="s">
        <v>32</v>
      </c>
      <c r="G516" s="89">
        <v>667.14633364273061</v>
      </c>
      <c r="H516" s="89">
        <v>719</v>
      </c>
      <c r="I516" s="89">
        <v>698</v>
      </c>
      <c r="J516" s="89">
        <v>695</v>
      </c>
      <c r="K516" s="89">
        <v>693</v>
      </c>
      <c r="L516" s="89">
        <v>692</v>
      </c>
      <c r="M516" s="89">
        <v>673</v>
      </c>
      <c r="N516" s="89">
        <v>662</v>
      </c>
      <c r="O516" s="89">
        <v>649</v>
      </c>
      <c r="P516" s="89">
        <v>633</v>
      </c>
      <c r="Q516" s="89">
        <v>614</v>
      </c>
      <c r="R516" s="89">
        <v>612</v>
      </c>
      <c r="S516" s="89">
        <v>609</v>
      </c>
      <c r="T516" s="89">
        <v>599</v>
      </c>
      <c r="U516" s="89">
        <v>598</v>
      </c>
      <c r="V516" s="89">
        <v>588</v>
      </c>
      <c r="W516" s="89">
        <v>602</v>
      </c>
      <c r="X516" s="89">
        <v>622</v>
      </c>
      <c r="Y516" s="89">
        <v>632</v>
      </c>
      <c r="Z516" s="89">
        <v>631</v>
      </c>
      <c r="AA516" s="89">
        <v>648</v>
      </c>
      <c r="AB516" s="89">
        <v>655</v>
      </c>
      <c r="AC516" s="89">
        <v>661</v>
      </c>
      <c r="AD516" s="89">
        <v>725</v>
      </c>
      <c r="AE516" s="89">
        <v>777</v>
      </c>
      <c r="AF516" s="89">
        <v>799</v>
      </c>
      <c r="AG516" s="89">
        <v>826</v>
      </c>
      <c r="AH516" s="89">
        <v>875</v>
      </c>
      <c r="AI516" s="89">
        <v>925</v>
      </c>
      <c r="AJ516" s="89">
        <v>946</v>
      </c>
      <c r="AK516" s="89">
        <v>1023</v>
      </c>
      <c r="AL516" s="89">
        <v>1150</v>
      </c>
      <c r="AM516" s="89">
        <v>1346</v>
      </c>
      <c r="AN516" s="89">
        <v>1653</v>
      </c>
      <c r="AO516" s="89">
        <v>2390</v>
      </c>
      <c r="AP516" s="89">
        <v>3261</v>
      </c>
      <c r="AQ516" s="93">
        <v>4239</v>
      </c>
      <c r="AR516" s="89">
        <v>4616</v>
      </c>
      <c r="AS516" s="89">
        <v>5244.8358138276471</v>
      </c>
      <c r="AT516" s="89">
        <v>5678.3079406807692</v>
      </c>
      <c r="AU516" s="89">
        <v>5869.8831628883618</v>
      </c>
      <c r="AV516" s="89">
        <v>5984.2450540704922</v>
      </c>
      <c r="AW516" s="89">
        <v>6047.8011970351827</v>
      </c>
      <c r="AX516" s="89">
        <v>6071.2633696167541</v>
      </c>
      <c r="AY516" s="89">
        <v>6065.7839957087181</v>
      </c>
      <c r="AZ516" s="89">
        <v>6068.9128639555265</v>
      </c>
      <c r="BA516" s="89">
        <v>6080.9275982745967</v>
      </c>
      <c r="BB516" s="89">
        <v>6099.1182668351366</v>
      </c>
      <c r="BC516" s="89">
        <v>6124.2536088663155</v>
      </c>
      <c r="BD516" s="89">
        <v>6156.508456886414</v>
      </c>
      <c r="BE516" s="89">
        <v>6196.2304869544951</v>
      </c>
      <c r="BF516" s="89">
        <v>6240.7518763580683</v>
      </c>
      <c r="BG516" s="89">
        <v>6289.9616772392792</v>
      </c>
      <c r="BH516" s="89">
        <v>6340.9416042011753</v>
      </c>
      <c r="BI516" s="89">
        <v>6394.3280960354286</v>
      </c>
      <c r="BJ516" s="89">
        <v>6449.7622633414994</v>
      </c>
      <c r="BK516" s="89">
        <v>6508.1521154950433</v>
      </c>
    </row>
    <row r="517" spans="2:107" ht="12.75" customHeight="1" x14ac:dyDescent="0.4">
      <c r="B517" s="96" t="s">
        <v>54</v>
      </c>
      <c r="C517" s="89" t="s">
        <v>32</v>
      </c>
      <c r="D517" s="89" t="s">
        <v>32</v>
      </c>
      <c r="E517" s="89" t="s">
        <v>32</v>
      </c>
      <c r="F517" s="89" t="s">
        <v>32</v>
      </c>
      <c r="G517" s="89">
        <v>2358.5173234326217</v>
      </c>
      <c r="H517" s="89">
        <v>2254</v>
      </c>
      <c r="I517" s="89">
        <v>2288</v>
      </c>
      <c r="J517" s="89">
        <v>2269</v>
      </c>
      <c r="K517" s="89">
        <v>2262</v>
      </c>
      <c r="L517" s="89">
        <v>2268</v>
      </c>
      <c r="M517" s="89">
        <v>2284</v>
      </c>
      <c r="N517" s="89">
        <v>2295</v>
      </c>
      <c r="O517" s="89">
        <v>2281</v>
      </c>
      <c r="P517" s="89">
        <v>2271</v>
      </c>
      <c r="Q517" s="89">
        <v>2247</v>
      </c>
      <c r="R517" s="89">
        <v>2241</v>
      </c>
      <c r="S517" s="89">
        <v>2224</v>
      </c>
      <c r="T517" s="89">
        <v>2231</v>
      </c>
      <c r="U517" s="89">
        <v>2212</v>
      </c>
      <c r="V517" s="89">
        <v>2217</v>
      </c>
      <c r="W517" s="89">
        <v>2209</v>
      </c>
      <c r="X517" s="89">
        <v>2174</v>
      </c>
      <c r="Y517" s="89">
        <v>2180</v>
      </c>
      <c r="Z517" s="89">
        <v>2175</v>
      </c>
      <c r="AA517" s="89">
        <v>2149</v>
      </c>
      <c r="AB517" s="89">
        <v>2174</v>
      </c>
      <c r="AC517" s="89">
        <v>2197</v>
      </c>
      <c r="AD517" s="89">
        <v>2376</v>
      </c>
      <c r="AE517" s="89">
        <v>2449</v>
      </c>
      <c r="AF517" s="89">
        <v>2478</v>
      </c>
      <c r="AG517" s="89">
        <v>2532</v>
      </c>
      <c r="AH517" s="89">
        <v>2573</v>
      </c>
      <c r="AI517" s="89">
        <v>2621</v>
      </c>
      <c r="AJ517" s="89">
        <v>2654</v>
      </c>
      <c r="AK517" s="89">
        <v>2683</v>
      </c>
      <c r="AL517" s="89">
        <v>2794</v>
      </c>
      <c r="AM517" s="89">
        <v>2948</v>
      </c>
      <c r="AN517" s="89">
        <v>3435</v>
      </c>
      <c r="AO517" s="89">
        <v>4561</v>
      </c>
      <c r="AP517" s="89">
        <v>6633</v>
      </c>
      <c r="AQ517" s="93">
        <v>8057</v>
      </c>
      <c r="AR517" s="89">
        <v>8558</v>
      </c>
      <c r="AS517" s="89">
        <v>9779.7213441506083</v>
      </c>
      <c r="AT517" s="89">
        <v>10701.409816947578</v>
      </c>
      <c r="AU517" s="89">
        <v>11234.507645568321</v>
      </c>
      <c r="AV517" s="89">
        <v>11622.668661197553</v>
      </c>
      <c r="AW517" s="89">
        <v>11901.768539907654</v>
      </c>
      <c r="AX517" s="89">
        <v>12088.034506338709</v>
      </c>
      <c r="AY517" s="89">
        <v>12207.499986535569</v>
      </c>
      <c r="AZ517" s="89">
        <v>12243.909197084065</v>
      </c>
      <c r="BA517" s="89">
        <v>12279.98449505907</v>
      </c>
      <c r="BB517" s="89">
        <v>12390.026852644754</v>
      </c>
      <c r="BC517" s="89">
        <v>12491.061140966913</v>
      </c>
      <c r="BD517" s="89">
        <v>12583.124028881528</v>
      </c>
      <c r="BE517" s="89">
        <v>12668.096918995238</v>
      </c>
      <c r="BF517" s="89">
        <v>12743.147958044865</v>
      </c>
      <c r="BG517" s="89">
        <v>12811.892455440928</v>
      </c>
      <c r="BH517" s="89">
        <v>12834.684249012158</v>
      </c>
      <c r="BI517" s="89">
        <v>12859.567669749178</v>
      </c>
      <c r="BJ517" s="89">
        <v>12924.761737364386</v>
      </c>
      <c r="BK517" s="89">
        <v>12988.002946619195</v>
      </c>
      <c r="BU517" s="144"/>
      <c r="BV517" s="144"/>
      <c r="BW517" s="144"/>
      <c r="BX517" s="144"/>
      <c r="BY517" s="144"/>
      <c r="BZ517" s="144"/>
      <c r="CA517" s="144"/>
      <c r="CB517" s="141"/>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row>
    <row r="518" spans="2:107" ht="12.75" customHeight="1" x14ac:dyDescent="0.4">
      <c r="B518" s="96" t="s">
        <v>58</v>
      </c>
      <c r="C518" s="89" t="s">
        <v>32</v>
      </c>
      <c r="D518" s="89" t="s">
        <v>32</v>
      </c>
      <c r="E518" s="89" t="s">
        <v>32</v>
      </c>
      <c r="F518" s="89" t="s">
        <v>32</v>
      </c>
      <c r="G518" s="89">
        <v>0</v>
      </c>
      <c r="H518" s="89">
        <v>0</v>
      </c>
      <c r="I518" s="89">
        <v>0</v>
      </c>
      <c r="J518" s="89">
        <v>0</v>
      </c>
      <c r="K518" s="89">
        <v>0</v>
      </c>
      <c r="L518" s="89">
        <v>0</v>
      </c>
      <c r="M518" s="89">
        <v>0</v>
      </c>
      <c r="N518" s="89">
        <v>0</v>
      </c>
      <c r="O518" s="89">
        <v>0</v>
      </c>
      <c r="P518" s="89">
        <v>0</v>
      </c>
      <c r="Q518" s="89">
        <v>0</v>
      </c>
      <c r="R518" s="89">
        <v>0</v>
      </c>
      <c r="S518" s="89">
        <v>55</v>
      </c>
      <c r="T518" s="89">
        <v>52</v>
      </c>
      <c r="U518" s="89">
        <v>64</v>
      </c>
      <c r="V518" s="89">
        <v>58</v>
      </c>
      <c r="W518" s="89">
        <v>89</v>
      </c>
      <c r="X518" s="89">
        <v>263</v>
      </c>
      <c r="Y518" s="89">
        <v>290</v>
      </c>
      <c r="Z518" s="89">
        <v>313</v>
      </c>
      <c r="AA518" s="89">
        <v>347</v>
      </c>
      <c r="AB518" s="89">
        <v>349</v>
      </c>
      <c r="AC518" s="89">
        <v>353</v>
      </c>
      <c r="AD518" s="89">
        <v>388</v>
      </c>
      <c r="AE518" s="89">
        <v>410</v>
      </c>
      <c r="AF518" s="89">
        <v>433</v>
      </c>
      <c r="AG518" s="89">
        <v>463</v>
      </c>
      <c r="AH518" s="89">
        <v>493</v>
      </c>
      <c r="AI518" s="89">
        <v>514</v>
      </c>
      <c r="AJ518" s="89">
        <v>560</v>
      </c>
      <c r="AK518" s="89">
        <v>583</v>
      </c>
      <c r="AL518" s="89">
        <v>572</v>
      </c>
      <c r="AM518" s="89">
        <v>600</v>
      </c>
      <c r="AN518" s="89">
        <v>627</v>
      </c>
      <c r="AO518" s="89">
        <v>673</v>
      </c>
      <c r="AP518" s="89">
        <v>757</v>
      </c>
      <c r="AQ518" s="93">
        <v>858</v>
      </c>
      <c r="AR518" s="89">
        <v>922</v>
      </c>
      <c r="AS518" s="89">
        <v>1000.8527556791304</v>
      </c>
      <c r="AT518" s="89">
        <v>1079.2055556019777</v>
      </c>
      <c r="AU518" s="89">
        <v>1141.3278094394705</v>
      </c>
      <c r="AV518" s="89">
        <v>1193.8063463655735</v>
      </c>
      <c r="AW518" s="89">
        <v>1240.4521770642932</v>
      </c>
      <c r="AX518" s="89">
        <v>1283.4636546274339</v>
      </c>
      <c r="AY518" s="89">
        <v>1324.3627622238255</v>
      </c>
      <c r="AZ518" s="89">
        <v>1363.48227854472</v>
      </c>
      <c r="BA518" s="89">
        <v>1401.3109223166141</v>
      </c>
      <c r="BB518" s="89">
        <v>1438.2769195292819</v>
      </c>
      <c r="BC518" s="89">
        <v>1474.5560720311814</v>
      </c>
      <c r="BD518" s="89">
        <v>1509.0990404803706</v>
      </c>
      <c r="BE518" s="89">
        <v>1543.0112873041817</v>
      </c>
      <c r="BF518" s="89">
        <v>1575.6188669837816</v>
      </c>
      <c r="BG518" s="89">
        <v>1607.3653899867861</v>
      </c>
      <c r="BH518" s="89">
        <v>1637.4371724736632</v>
      </c>
      <c r="BI518" s="89">
        <v>1666.7238432578774</v>
      </c>
      <c r="BJ518" s="89">
        <v>1694.4624279643294</v>
      </c>
      <c r="BK518" s="89">
        <v>1721.4292013732445</v>
      </c>
      <c r="BU518" s="144"/>
      <c r="BV518" s="144"/>
      <c r="BW518" s="144"/>
      <c r="BX518" s="144"/>
      <c r="BY518" s="144"/>
      <c r="BZ518" s="144"/>
      <c r="CA518" s="144"/>
      <c r="CB518" s="141"/>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row>
    <row r="519" spans="2:107" ht="12.75" customHeight="1" x14ac:dyDescent="0.4">
      <c r="B519" s="96" t="s">
        <v>59</v>
      </c>
      <c r="C519" s="96">
        <v>61930</v>
      </c>
      <c r="D519" s="96">
        <v>61722</v>
      </c>
      <c r="E519" s="96">
        <v>61206</v>
      </c>
      <c r="F519" s="96">
        <v>60983</v>
      </c>
      <c r="G519" s="96">
        <v>59267.999999999942</v>
      </c>
      <c r="H519" s="96">
        <v>58681</v>
      </c>
      <c r="I519" s="96">
        <v>57413</v>
      </c>
      <c r="J519" s="96">
        <v>56558</v>
      </c>
      <c r="K519" s="96">
        <v>56254</v>
      </c>
      <c r="L519" s="96">
        <v>55925</v>
      </c>
      <c r="M519" s="96">
        <v>55469</v>
      </c>
      <c r="N519" s="96">
        <v>54903</v>
      </c>
      <c r="O519" s="96">
        <v>54272</v>
      </c>
      <c r="P519" s="96">
        <v>53772</v>
      </c>
      <c r="Q519" s="96">
        <v>52979</v>
      </c>
      <c r="R519" s="96">
        <v>52146</v>
      </c>
      <c r="S519" s="96">
        <v>51361</v>
      </c>
      <c r="T519" s="96">
        <v>50833</v>
      </c>
      <c r="U519" s="96">
        <v>50390</v>
      </c>
      <c r="V519" s="96">
        <v>49922</v>
      </c>
      <c r="W519" s="96">
        <v>49621</v>
      </c>
      <c r="X519" s="96">
        <v>49246</v>
      </c>
      <c r="Y519" s="96">
        <v>48986</v>
      </c>
      <c r="Z519" s="96">
        <v>48709</v>
      </c>
      <c r="AA519" s="96">
        <v>48769</v>
      </c>
      <c r="AB519" s="96">
        <v>48927</v>
      </c>
      <c r="AC519" s="96">
        <v>49013</v>
      </c>
      <c r="AD519" s="96">
        <v>53109</v>
      </c>
      <c r="AE519" s="96">
        <v>53984</v>
      </c>
      <c r="AF519" s="96">
        <v>54563</v>
      </c>
      <c r="AG519" s="96">
        <v>55148</v>
      </c>
      <c r="AH519" s="96">
        <v>55820</v>
      </c>
      <c r="AI519" s="96">
        <v>56610</v>
      </c>
      <c r="AJ519" s="96">
        <v>57650</v>
      </c>
      <c r="AK519" s="96">
        <v>58705</v>
      </c>
      <c r="AL519" s="96">
        <v>59919</v>
      </c>
      <c r="AM519" s="96">
        <v>62450</v>
      </c>
      <c r="AN519" s="96">
        <v>68821</v>
      </c>
      <c r="AO519" s="96">
        <v>84624</v>
      </c>
      <c r="AP519" s="96">
        <v>110881</v>
      </c>
      <c r="AQ519" s="122">
        <v>133539</v>
      </c>
      <c r="AR519" s="96">
        <v>142252</v>
      </c>
      <c r="AS519" s="96">
        <v>160257.15422317421</v>
      </c>
      <c r="AT519" s="96">
        <v>175212.97788986759</v>
      </c>
      <c r="AU519" s="96">
        <v>183981.51296285333</v>
      </c>
      <c r="AV519" s="96">
        <v>190279.19941537559</v>
      </c>
      <c r="AW519" s="96">
        <v>194729.54243642886</v>
      </c>
      <c r="AX519" s="96">
        <v>197443.65339317921</v>
      </c>
      <c r="AY519" s="96">
        <v>199057.70086040811</v>
      </c>
      <c r="AZ519" s="96">
        <v>200334.26068413362</v>
      </c>
      <c r="BA519" s="96">
        <v>201477.32515640464</v>
      </c>
      <c r="BB519" s="96">
        <v>202515.59006346556</v>
      </c>
      <c r="BC519" s="96">
        <v>203492.73910757949</v>
      </c>
      <c r="BD519" s="96">
        <v>204392.33332152819</v>
      </c>
      <c r="BE519" s="96">
        <v>205252.53303927177</v>
      </c>
      <c r="BF519" s="96">
        <v>206055.64633939505</v>
      </c>
      <c r="BG519" s="96">
        <v>206833.97599149914</v>
      </c>
      <c r="BH519" s="96">
        <v>207301.68971728819</v>
      </c>
      <c r="BI519" s="96">
        <v>207771.13542247677</v>
      </c>
      <c r="BJ519" s="96">
        <v>208181.47900877849</v>
      </c>
      <c r="BK519" s="96">
        <v>208655.56942337248</v>
      </c>
      <c r="BU519" s="144"/>
      <c r="BV519" s="144"/>
      <c r="BW519" s="144"/>
      <c r="BX519" s="144"/>
      <c r="BY519" s="144"/>
      <c r="BZ519" s="144"/>
      <c r="CA519" s="144"/>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row>
    <row r="520" spans="2:107" s="141" customFormat="1" ht="12.75" customHeight="1" x14ac:dyDescent="0.4">
      <c r="B520" s="96" t="s">
        <v>12</v>
      </c>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93"/>
      <c r="AR520" s="89"/>
      <c r="AS520" s="89"/>
      <c r="AT520" s="89"/>
      <c r="AU520" s="89"/>
      <c r="AV520" s="89"/>
      <c r="AW520" s="89"/>
      <c r="AX520" s="89"/>
      <c r="AY520" s="89"/>
      <c r="AZ520" s="89"/>
      <c r="BA520" s="89"/>
      <c r="BB520" s="89"/>
      <c r="BC520" s="89"/>
      <c r="BD520" s="89"/>
      <c r="BE520" s="89"/>
      <c r="BF520" s="89"/>
      <c r="BG520" s="89"/>
      <c r="BH520" s="89"/>
      <c r="BI520" s="89"/>
      <c r="BJ520" s="89"/>
      <c r="BK520" s="89"/>
      <c r="BL520" s="149"/>
      <c r="BM520" s="144"/>
      <c r="BN520" s="144"/>
      <c r="BO520" s="144"/>
      <c r="BP520" s="144"/>
      <c r="BQ520" s="144"/>
      <c r="BR520" s="144"/>
      <c r="BS520" s="144"/>
      <c r="BT520" s="144"/>
      <c r="BU520" s="144"/>
      <c r="BV520" s="144"/>
      <c r="BW520" s="144"/>
      <c r="BX520" s="144"/>
      <c r="BY520" s="144"/>
      <c r="BZ520" s="144"/>
      <c r="CA520" s="144"/>
    </row>
    <row r="521" spans="2:107" s="141" customFormat="1" ht="12.75" customHeight="1" x14ac:dyDescent="0.4">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93"/>
      <c r="AR521" s="89"/>
      <c r="AS521" s="89"/>
      <c r="AT521" s="89"/>
      <c r="AU521" s="89"/>
      <c r="AV521" s="89"/>
      <c r="AW521" s="89"/>
      <c r="AX521" s="89"/>
      <c r="AY521" s="89"/>
      <c r="AZ521" s="89"/>
      <c r="BA521" s="89"/>
      <c r="BB521" s="89"/>
      <c r="BC521" s="89"/>
      <c r="BD521" s="89"/>
      <c r="BE521" s="89"/>
      <c r="BF521" s="89"/>
      <c r="BG521" s="89"/>
      <c r="BH521" s="89"/>
      <c r="BI521" s="89"/>
      <c r="BJ521" s="89"/>
      <c r="BK521" s="89"/>
      <c r="BL521" s="149"/>
      <c r="BM521" s="144"/>
      <c r="BN521" s="144"/>
      <c r="BO521" s="144"/>
      <c r="BP521" s="144"/>
      <c r="BQ521" s="144"/>
      <c r="BR521" s="144"/>
      <c r="BS521" s="144"/>
      <c r="BT521" s="144"/>
      <c r="BU521" s="144"/>
      <c r="BV521" s="144"/>
      <c r="BW521" s="144"/>
      <c r="BX521" s="144"/>
      <c r="BY521" s="144"/>
      <c r="BZ521" s="144"/>
      <c r="CA521" s="144"/>
    </row>
    <row r="522" spans="2:107" s="141" customFormat="1" ht="12.75" customHeight="1" x14ac:dyDescent="0.4">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93"/>
      <c r="AR522" s="89"/>
      <c r="AS522" s="89"/>
      <c r="AT522" s="89"/>
      <c r="AU522" s="89"/>
      <c r="AV522" s="89"/>
      <c r="AW522" s="89"/>
      <c r="AX522" s="89"/>
      <c r="AY522" s="89"/>
      <c r="AZ522" s="89"/>
      <c r="BA522" s="89"/>
      <c r="BB522" s="89"/>
      <c r="BC522" s="89"/>
      <c r="BD522" s="89"/>
      <c r="BE522" s="89"/>
      <c r="BF522" s="89"/>
      <c r="BG522" s="89"/>
      <c r="BH522" s="89"/>
      <c r="BI522" s="89"/>
      <c r="BJ522" s="89"/>
      <c r="BK522" s="89"/>
      <c r="BL522" s="149"/>
      <c r="BM522" s="144"/>
      <c r="BN522" s="144"/>
      <c r="BO522" s="144"/>
      <c r="BP522" s="144"/>
      <c r="BQ522" s="144"/>
      <c r="BR522" s="144"/>
      <c r="BS522" s="144"/>
      <c r="BT522" s="144"/>
      <c r="BU522" s="144"/>
      <c r="BV522" s="144"/>
      <c r="BW522" s="144"/>
      <c r="BX522" s="144"/>
      <c r="BY522" s="144"/>
      <c r="BZ522" s="144"/>
      <c r="CA522" s="144"/>
    </row>
    <row r="523" spans="2:107" s="141" customFormat="1" ht="12.75" customHeight="1" x14ac:dyDescent="0.4">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93"/>
      <c r="AR523" s="89"/>
      <c r="AS523" s="89"/>
      <c r="AT523" s="89"/>
      <c r="AU523" s="89"/>
      <c r="AV523" s="89"/>
      <c r="AW523" s="89"/>
      <c r="AX523" s="89"/>
      <c r="AY523" s="89"/>
      <c r="AZ523" s="89"/>
      <c r="BA523" s="89"/>
      <c r="BB523" s="89"/>
      <c r="BC523" s="89"/>
      <c r="BD523" s="89"/>
      <c r="BE523" s="89"/>
      <c r="BF523" s="89"/>
      <c r="BG523" s="89"/>
      <c r="BH523" s="89"/>
      <c r="BI523" s="89"/>
      <c r="BJ523" s="89"/>
      <c r="BK523" s="89"/>
      <c r="BL523" s="149"/>
      <c r="BM523" s="144"/>
      <c r="BN523" s="144"/>
      <c r="BO523" s="144"/>
      <c r="BP523" s="144"/>
      <c r="BQ523" s="144"/>
      <c r="BR523" s="144"/>
      <c r="BS523" s="144"/>
      <c r="BT523" s="144"/>
      <c r="BU523" s="144"/>
      <c r="BV523" s="144"/>
      <c r="BW523" s="144"/>
      <c r="BX523" s="144"/>
      <c r="BY523" s="144"/>
      <c r="BZ523" s="144"/>
      <c r="CA523" s="144"/>
    </row>
    <row r="524" spans="2:107" s="141" customFormat="1" ht="12.75" customHeight="1" x14ac:dyDescent="0.4">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93"/>
      <c r="AR524" s="89"/>
      <c r="AS524" s="89"/>
      <c r="AT524" s="89"/>
      <c r="AU524" s="89"/>
      <c r="AV524" s="89"/>
      <c r="AW524" s="89"/>
      <c r="AX524" s="89"/>
      <c r="AY524" s="89"/>
      <c r="AZ524" s="89"/>
      <c r="BA524" s="89"/>
      <c r="BB524" s="89"/>
      <c r="BC524" s="89"/>
      <c r="BD524" s="89"/>
      <c r="BE524" s="89"/>
      <c r="BF524" s="89"/>
      <c r="BG524" s="89"/>
      <c r="BH524" s="89"/>
      <c r="BI524" s="89"/>
      <c r="BJ524" s="89"/>
      <c r="BK524" s="89"/>
      <c r="BL524" s="149"/>
      <c r="BM524" s="144"/>
      <c r="BN524" s="144"/>
      <c r="BO524" s="144"/>
      <c r="BP524" s="144"/>
      <c r="BQ524" s="144"/>
      <c r="BR524" s="144"/>
      <c r="BS524" s="144"/>
      <c r="BT524" s="144"/>
      <c r="BU524" s="144"/>
      <c r="BV524" s="144"/>
      <c r="BW524" s="144"/>
      <c r="BX524" s="144"/>
      <c r="BY524" s="144"/>
      <c r="BZ524" s="144"/>
      <c r="CA524" s="144"/>
    </row>
    <row r="525" spans="2:107" s="141" customFormat="1" ht="12.75" customHeight="1" x14ac:dyDescent="0.4">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93"/>
      <c r="AR525" s="89"/>
      <c r="AS525" s="89"/>
      <c r="AT525" s="89"/>
      <c r="AU525" s="89"/>
      <c r="AV525" s="89"/>
      <c r="AW525" s="89"/>
      <c r="AX525" s="89"/>
      <c r="AY525" s="89"/>
      <c r="AZ525" s="89"/>
      <c r="BA525" s="89"/>
      <c r="BB525" s="89"/>
      <c r="BC525" s="89"/>
      <c r="BD525" s="89"/>
      <c r="BE525" s="89"/>
      <c r="BF525" s="89"/>
      <c r="BG525" s="89"/>
      <c r="BH525" s="89"/>
      <c r="BI525" s="89"/>
      <c r="BJ525" s="89"/>
      <c r="BK525" s="89"/>
      <c r="BL525" s="149"/>
      <c r="BM525" s="144"/>
      <c r="BN525" s="144"/>
      <c r="BO525" s="144"/>
      <c r="BP525" s="144"/>
      <c r="BQ525" s="144"/>
      <c r="BR525" s="144"/>
      <c r="BS525" s="144"/>
      <c r="BT525" s="144"/>
      <c r="BU525" s="144"/>
      <c r="BV525" s="144"/>
      <c r="BW525" s="144"/>
      <c r="BX525" s="144"/>
      <c r="BY525" s="144"/>
      <c r="BZ525" s="144"/>
      <c r="CA525" s="144"/>
    </row>
    <row r="526" spans="2:107" s="141" customFormat="1" ht="12.75" customHeight="1" x14ac:dyDescent="0.4">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93"/>
      <c r="AR526" s="89"/>
      <c r="AS526" s="89"/>
      <c r="AT526" s="89"/>
      <c r="AU526" s="89"/>
      <c r="AV526" s="89"/>
      <c r="AW526" s="89"/>
      <c r="AX526" s="89"/>
      <c r="AY526" s="89"/>
      <c r="AZ526" s="89"/>
      <c r="BA526" s="89"/>
      <c r="BB526" s="89"/>
      <c r="BC526" s="89"/>
      <c r="BD526" s="89"/>
      <c r="BE526" s="89"/>
      <c r="BF526" s="89"/>
      <c r="BG526" s="89"/>
      <c r="BH526" s="89"/>
      <c r="BI526" s="89"/>
      <c r="BJ526" s="89"/>
      <c r="BK526" s="89"/>
      <c r="BL526" s="149"/>
      <c r="BM526" s="144"/>
      <c r="BN526" s="144"/>
      <c r="BO526" s="144"/>
      <c r="BP526" s="144"/>
      <c r="BQ526" s="144"/>
      <c r="BR526" s="144"/>
      <c r="BS526" s="144"/>
      <c r="BT526" s="144"/>
      <c r="BU526" s="144"/>
      <c r="BV526" s="144"/>
      <c r="BW526" s="144"/>
      <c r="BX526" s="144"/>
      <c r="BY526" s="144"/>
      <c r="BZ526" s="144"/>
      <c r="CA526" s="144"/>
    </row>
    <row r="527" spans="2:107" s="141" customFormat="1" ht="12.75" customHeight="1" x14ac:dyDescent="0.4">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93"/>
      <c r="AR527" s="89"/>
      <c r="AS527" s="89"/>
      <c r="AT527" s="89"/>
      <c r="AU527" s="89"/>
      <c r="AV527" s="89"/>
      <c r="AW527" s="89"/>
      <c r="AX527" s="89"/>
      <c r="AY527" s="89"/>
      <c r="AZ527" s="89"/>
      <c r="BA527" s="89"/>
      <c r="BB527" s="89"/>
      <c r="BC527" s="89"/>
      <c r="BD527" s="89"/>
      <c r="BE527" s="89"/>
      <c r="BF527" s="89"/>
      <c r="BG527" s="89"/>
      <c r="BH527" s="89"/>
      <c r="BI527" s="89"/>
      <c r="BJ527" s="89"/>
      <c r="BK527" s="89"/>
      <c r="BL527" s="149"/>
      <c r="BM527" s="144"/>
      <c r="BN527" s="144"/>
      <c r="BO527" s="144"/>
      <c r="BP527" s="144"/>
      <c r="BQ527" s="144"/>
      <c r="BR527" s="144"/>
      <c r="BS527" s="144"/>
      <c r="BT527" s="144"/>
      <c r="BU527" s="89"/>
      <c r="BV527" s="89"/>
      <c r="BW527" s="89"/>
      <c r="BX527" s="89"/>
      <c r="BY527" s="89"/>
      <c r="BZ527" s="89"/>
      <c r="CA527" s="89"/>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row>
    <row r="528" spans="2:107" s="141" customFormat="1" ht="12.75" customHeight="1" x14ac:dyDescent="0.4">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93"/>
      <c r="AR528" s="89"/>
      <c r="AS528" s="89"/>
      <c r="AT528" s="89"/>
      <c r="AU528" s="89"/>
      <c r="AV528" s="89"/>
      <c r="AW528" s="89"/>
      <c r="AX528" s="89"/>
      <c r="AY528" s="89"/>
      <c r="AZ528" s="89"/>
      <c r="BA528" s="89"/>
      <c r="BB528" s="89"/>
      <c r="BC528" s="89"/>
      <c r="BD528" s="89"/>
      <c r="BE528" s="89"/>
      <c r="BF528" s="89"/>
      <c r="BG528" s="89"/>
      <c r="BH528" s="89"/>
      <c r="BI528" s="89"/>
      <c r="BJ528" s="89"/>
      <c r="BK528" s="89"/>
      <c r="BL528" s="149"/>
      <c r="BM528" s="144"/>
      <c r="BN528" s="144"/>
      <c r="BO528" s="144"/>
      <c r="BP528" s="144"/>
      <c r="BQ528" s="144"/>
      <c r="BR528" s="144"/>
      <c r="BS528" s="144"/>
      <c r="BT528" s="144"/>
      <c r="BU528" s="89"/>
      <c r="BV528" s="89"/>
      <c r="BW528" s="89"/>
      <c r="BX528" s="89"/>
      <c r="BY528" s="89"/>
      <c r="BZ528" s="89"/>
      <c r="CA528" s="89"/>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row>
    <row r="530" spans="1:107" ht="12.75" customHeight="1" x14ac:dyDescent="0.4">
      <c r="A530" s="104" t="s">
        <v>56</v>
      </c>
    </row>
    <row r="531" spans="1:107" ht="12.75" customHeight="1" x14ac:dyDescent="0.4">
      <c r="B531" s="96" t="s">
        <v>55</v>
      </c>
      <c r="C531" s="89" t="s">
        <v>32</v>
      </c>
      <c r="D531" s="89" t="s">
        <v>32</v>
      </c>
      <c r="E531" s="89" t="s">
        <v>32</v>
      </c>
      <c r="F531" s="89" t="s">
        <v>32</v>
      </c>
      <c r="G531" s="89">
        <v>113902.29037570267</v>
      </c>
      <c r="H531" s="89">
        <v>113225</v>
      </c>
      <c r="I531" s="89">
        <v>111656</v>
      </c>
      <c r="J531" s="89">
        <v>109636</v>
      </c>
      <c r="K531" s="89">
        <v>107751</v>
      </c>
      <c r="L531" s="89">
        <v>105696</v>
      </c>
      <c r="M531" s="89">
        <v>103957</v>
      </c>
      <c r="N531" s="89">
        <v>101659</v>
      </c>
      <c r="O531" s="89">
        <v>99734</v>
      </c>
      <c r="P531" s="89">
        <v>97444</v>
      </c>
      <c r="Q531" s="89">
        <v>95410</v>
      </c>
      <c r="R531" s="89">
        <v>93016</v>
      </c>
      <c r="S531" s="89">
        <v>90900</v>
      </c>
      <c r="T531" s="89">
        <v>88509</v>
      </c>
      <c r="U531" s="89">
        <v>86489</v>
      </c>
      <c r="V531" s="89">
        <v>84346</v>
      </c>
      <c r="W531" s="89">
        <v>82250</v>
      </c>
      <c r="X531" s="89">
        <v>79985</v>
      </c>
      <c r="Y531" s="89">
        <v>77485</v>
      </c>
      <c r="Z531" s="89">
        <v>75242</v>
      </c>
      <c r="AA531" s="89">
        <v>72979</v>
      </c>
      <c r="AB531" s="89">
        <v>70905</v>
      </c>
      <c r="AC531" s="89">
        <v>69014</v>
      </c>
      <c r="AD531" s="89">
        <v>67730</v>
      </c>
      <c r="AE531" s="89">
        <v>65973</v>
      </c>
      <c r="AF531" s="89">
        <v>63927</v>
      </c>
      <c r="AG531" s="89">
        <v>62232</v>
      </c>
      <c r="AH531" s="89">
        <v>60417</v>
      </c>
      <c r="AI531" s="89">
        <v>58895</v>
      </c>
      <c r="AJ531" s="89">
        <v>57313</v>
      </c>
      <c r="AK531" s="89">
        <v>56064</v>
      </c>
      <c r="AL531" s="89">
        <v>54716</v>
      </c>
      <c r="AM531" s="89">
        <v>53973</v>
      </c>
      <c r="AN531" s="89">
        <v>54130</v>
      </c>
      <c r="AO531" s="89">
        <v>56664</v>
      </c>
      <c r="AP531" s="89">
        <v>62225</v>
      </c>
      <c r="AQ531" s="93">
        <v>67370</v>
      </c>
      <c r="AR531" s="89">
        <f>SUM(AR489,AR510)</f>
        <v>68623</v>
      </c>
      <c r="AS531" s="89">
        <f t="shared" ref="AS531:BK539" si="0">SUM(AS489,AS510)</f>
        <v>72385.913990260975</v>
      </c>
      <c r="AT531" s="89">
        <f t="shared" si="0"/>
        <v>75308.95055775129</v>
      </c>
      <c r="AU531" s="89">
        <f t="shared" si="0"/>
        <v>76811.959917249886</v>
      </c>
      <c r="AV531" s="89">
        <f t="shared" si="0"/>
        <v>77599.569264620397</v>
      </c>
      <c r="AW531" s="89">
        <f t="shared" si="0"/>
        <v>78082.396512491992</v>
      </c>
      <c r="AX531" s="89">
        <f t="shared" si="0"/>
        <v>78141.822136476549</v>
      </c>
      <c r="AY531" s="89">
        <f t="shared" si="0"/>
        <v>78053.197244999232</v>
      </c>
      <c r="AZ531" s="89">
        <f t="shared" si="0"/>
        <v>77847.971420360962</v>
      </c>
      <c r="BA531" s="89">
        <f t="shared" si="0"/>
        <v>77736.447153425848</v>
      </c>
      <c r="BB531" s="89">
        <f t="shared" si="0"/>
        <v>77562.411234978936</v>
      </c>
      <c r="BC531" s="89">
        <f t="shared" si="0"/>
        <v>77490.789060155905</v>
      </c>
      <c r="BD531" s="89">
        <f t="shared" si="0"/>
        <v>77371.143551140063</v>
      </c>
      <c r="BE531" s="89">
        <f t="shared" si="0"/>
        <v>77350.666311683744</v>
      </c>
      <c r="BF531" s="89">
        <f t="shared" si="0"/>
        <v>77286.959297064837</v>
      </c>
      <c r="BG531" s="89">
        <f t="shared" si="0"/>
        <v>77307.821741589869</v>
      </c>
      <c r="BH531" s="89">
        <f t="shared" si="0"/>
        <v>77274.817781063321</v>
      </c>
      <c r="BI531" s="89">
        <f t="shared" si="0"/>
        <v>77304.662429583492</v>
      </c>
      <c r="BJ531" s="89">
        <f t="shared" si="0"/>
        <v>77289.501960245834</v>
      </c>
      <c r="BK531" s="89">
        <f t="shared" si="0"/>
        <v>77345.719823603926</v>
      </c>
    </row>
    <row r="532" spans="1:107" ht="12.75" customHeight="1" x14ac:dyDescent="0.4">
      <c r="B532" s="96" t="s">
        <v>48</v>
      </c>
      <c r="C532" s="89" t="s">
        <v>32</v>
      </c>
      <c r="D532" s="89" t="s">
        <v>32</v>
      </c>
      <c r="E532" s="89" t="s">
        <v>32</v>
      </c>
      <c r="F532" s="89" t="s">
        <v>32</v>
      </c>
      <c r="G532" s="89">
        <v>77121.611586320098</v>
      </c>
      <c r="H532" s="89">
        <v>76495</v>
      </c>
      <c r="I532" s="89">
        <v>75153</v>
      </c>
      <c r="J532" s="89">
        <v>73864</v>
      </c>
      <c r="K532" s="89">
        <v>72521</v>
      </c>
      <c r="L532" s="89">
        <v>71236</v>
      </c>
      <c r="M532" s="89">
        <v>69900</v>
      </c>
      <c r="N532" s="89">
        <v>68425</v>
      </c>
      <c r="O532" s="89">
        <v>67131</v>
      </c>
      <c r="P532" s="89">
        <v>65548</v>
      </c>
      <c r="Q532" s="89">
        <v>64097</v>
      </c>
      <c r="R532" s="89">
        <v>62553</v>
      </c>
      <c r="S532" s="89">
        <v>61030</v>
      </c>
      <c r="T532" s="89">
        <v>59428</v>
      </c>
      <c r="U532" s="89">
        <v>58024</v>
      </c>
      <c r="V532" s="89">
        <v>56445</v>
      </c>
      <c r="W532" s="89">
        <v>54991</v>
      </c>
      <c r="X532" s="89">
        <v>53375</v>
      </c>
      <c r="Y532" s="89">
        <v>51740</v>
      </c>
      <c r="Z532" s="89">
        <v>50163</v>
      </c>
      <c r="AA532" s="89">
        <v>48623</v>
      </c>
      <c r="AB532" s="89">
        <v>47185</v>
      </c>
      <c r="AC532" s="89">
        <v>45783</v>
      </c>
      <c r="AD532" s="89">
        <v>44841</v>
      </c>
      <c r="AE532" s="89">
        <v>43574</v>
      </c>
      <c r="AF532" s="89">
        <v>42110</v>
      </c>
      <c r="AG532" s="89">
        <v>40835</v>
      </c>
      <c r="AH532" s="89">
        <v>39584</v>
      </c>
      <c r="AI532" s="89">
        <v>38455</v>
      </c>
      <c r="AJ532" s="89">
        <v>37176</v>
      </c>
      <c r="AK532" s="89">
        <v>36444</v>
      </c>
      <c r="AL532" s="89">
        <v>35472</v>
      </c>
      <c r="AM532" s="89">
        <v>34740</v>
      </c>
      <c r="AN532" s="89">
        <v>34590</v>
      </c>
      <c r="AO532" s="89">
        <v>35903</v>
      </c>
      <c r="AP532" s="89">
        <v>38454</v>
      </c>
      <c r="AQ532" s="93">
        <v>40774</v>
      </c>
      <c r="AR532" s="89">
        <f t="shared" ref="AR532:BG539" si="1">SUM(AR490,AR511)</f>
        <v>41129</v>
      </c>
      <c r="AS532" s="89">
        <f t="shared" si="1"/>
        <v>43051.69914966487</v>
      </c>
      <c r="AT532" s="89">
        <f t="shared" si="1"/>
        <v>44471.54448395966</v>
      </c>
      <c r="AU532" s="89">
        <f t="shared" si="1"/>
        <v>45206.218699123361</v>
      </c>
      <c r="AV532" s="89">
        <f t="shared" si="1"/>
        <v>45582.968807627723</v>
      </c>
      <c r="AW532" s="89">
        <f t="shared" si="1"/>
        <v>45814.920037578297</v>
      </c>
      <c r="AX532" s="89">
        <f t="shared" si="1"/>
        <v>45826.329085939877</v>
      </c>
      <c r="AY532" s="89">
        <f t="shared" si="1"/>
        <v>45786.324004769805</v>
      </c>
      <c r="AZ532" s="89">
        <f t="shared" si="1"/>
        <v>45693.576762665922</v>
      </c>
      <c r="BA532" s="89">
        <f t="shared" si="1"/>
        <v>45672.375789884871</v>
      </c>
      <c r="BB532" s="89">
        <f t="shared" si="1"/>
        <v>45602.074694066629</v>
      </c>
      <c r="BC532" s="89">
        <f t="shared" si="1"/>
        <v>45585.168906538362</v>
      </c>
      <c r="BD532" s="89">
        <f t="shared" si="1"/>
        <v>45532.560302302532</v>
      </c>
      <c r="BE532" s="89">
        <f t="shared" si="1"/>
        <v>45535.858270118195</v>
      </c>
      <c r="BF532" s="89">
        <f t="shared" si="1"/>
        <v>45503.611886051083</v>
      </c>
      <c r="BG532" s="89">
        <f t="shared" si="1"/>
        <v>45510.131550032325</v>
      </c>
      <c r="BH532" s="89">
        <f t="shared" si="0"/>
        <v>45474.397872140529</v>
      </c>
      <c r="BI532" s="89">
        <f t="shared" si="0"/>
        <v>45473.980261074059</v>
      </c>
      <c r="BJ532" s="89">
        <f t="shared" si="0"/>
        <v>45410.906029764432</v>
      </c>
      <c r="BK532" s="89">
        <f t="shared" si="0"/>
        <v>45387.997023515032</v>
      </c>
    </row>
    <row r="533" spans="1:107" ht="12.75" customHeight="1" x14ac:dyDescent="0.4">
      <c r="B533" s="96" t="s">
        <v>49</v>
      </c>
      <c r="C533" s="89" t="s">
        <v>32</v>
      </c>
      <c r="D533" s="89" t="s">
        <v>32</v>
      </c>
      <c r="E533" s="89" t="s">
        <v>32</v>
      </c>
      <c r="F533" s="89" t="s">
        <v>32</v>
      </c>
      <c r="G533" s="89">
        <v>73796.967085802389</v>
      </c>
      <c r="H533" s="89">
        <v>74409</v>
      </c>
      <c r="I533" s="89">
        <v>73985</v>
      </c>
      <c r="J533" s="89">
        <v>73338</v>
      </c>
      <c r="K533" s="89">
        <v>72798</v>
      </c>
      <c r="L533" s="89">
        <v>72248</v>
      </c>
      <c r="M533" s="89">
        <v>71767</v>
      </c>
      <c r="N533" s="89">
        <v>70963</v>
      </c>
      <c r="O533" s="89">
        <v>70001</v>
      </c>
      <c r="P533" s="89">
        <v>69167</v>
      </c>
      <c r="Q533" s="89">
        <v>68184</v>
      </c>
      <c r="R533" s="89">
        <v>67114</v>
      </c>
      <c r="S533" s="89">
        <v>66198</v>
      </c>
      <c r="T533" s="89">
        <v>65137</v>
      </c>
      <c r="U533" s="89">
        <v>64106</v>
      </c>
      <c r="V533" s="89">
        <v>63295</v>
      </c>
      <c r="W533" s="89">
        <v>62239</v>
      </c>
      <c r="X533" s="89">
        <v>61410</v>
      </c>
      <c r="Y533" s="89">
        <v>60429</v>
      </c>
      <c r="Z533" s="89">
        <v>59460</v>
      </c>
      <c r="AA533" s="89">
        <v>58624</v>
      </c>
      <c r="AB533" s="89">
        <v>57769</v>
      </c>
      <c r="AC533" s="89">
        <v>56987</v>
      </c>
      <c r="AD533" s="89">
        <v>57448</v>
      </c>
      <c r="AE533" s="89">
        <v>57091</v>
      </c>
      <c r="AF533" s="89">
        <v>56435</v>
      </c>
      <c r="AG533" s="89">
        <v>55935</v>
      </c>
      <c r="AH533" s="89">
        <v>55477</v>
      </c>
      <c r="AI533" s="89">
        <v>55008</v>
      </c>
      <c r="AJ533" s="89">
        <v>54868</v>
      </c>
      <c r="AK533" s="89">
        <v>54825</v>
      </c>
      <c r="AL533" s="89">
        <v>54969</v>
      </c>
      <c r="AM533" s="89">
        <v>55657</v>
      </c>
      <c r="AN533" s="89">
        <v>57775</v>
      </c>
      <c r="AO533" s="89">
        <v>62988</v>
      </c>
      <c r="AP533" s="89">
        <v>70813</v>
      </c>
      <c r="AQ533" s="93">
        <v>76964</v>
      </c>
      <c r="AR533" s="89">
        <f t="shared" si="1"/>
        <v>79682</v>
      </c>
      <c r="AS533" s="89">
        <f t="shared" si="0"/>
        <v>84924.636330912675</v>
      </c>
      <c r="AT533" s="89">
        <f t="shared" si="0"/>
        <v>89657.050533840011</v>
      </c>
      <c r="AU533" s="89">
        <f t="shared" si="0"/>
        <v>92593.644564223359</v>
      </c>
      <c r="AV533" s="89">
        <f t="shared" si="0"/>
        <v>94690.953669850962</v>
      </c>
      <c r="AW533" s="89">
        <f t="shared" si="0"/>
        <v>96260.213293695459</v>
      </c>
      <c r="AX533" s="89">
        <f t="shared" si="0"/>
        <v>97191.13904364052</v>
      </c>
      <c r="AY533" s="89">
        <f t="shared" si="0"/>
        <v>97860.854626983841</v>
      </c>
      <c r="AZ533" s="89">
        <f t="shared" si="0"/>
        <v>98427.677305905396</v>
      </c>
      <c r="BA533" s="89">
        <f t="shared" si="0"/>
        <v>99006.71842366799</v>
      </c>
      <c r="BB533" s="89">
        <f t="shared" si="0"/>
        <v>99492.405031821778</v>
      </c>
      <c r="BC533" s="89">
        <f t="shared" si="0"/>
        <v>100017.56065113575</v>
      </c>
      <c r="BD533" s="89">
        <f t="shared" si="0"/>
        <v>100521.68251063857</v>
      </c>
      <c r="BE533" s="89">
        <f t="shared" si="0"/>
        <v>101048.30969533286</v>
      </c>
      <c r="BF533" s="89">
        <f t="shared" si="0"/>
        <v>101558.70812676946</v>
      </c>
      <c r="BG533" s="89">
        <f t="shared" si="0"/>
        <v>102094.37445623529</v>
      </c>
      <c r="BH533" s="89">
        <f t="shared" si="0"/>
        <v>102370.04024523856</v>
      </c>
      <c r="BI533" s="89">
        <f t="shared" si="0"/>
        <v>102678.87629774472</v>
      </c>
      <c r="BJ533" s="89">
        <f t="shared" si="0"/>
        <v>102950.73100050207</v>
      </c>
      <c r="BK533" s="89">
        <f t="shared" si="0"/>
        <v>103269.76950550686</v>
      </c>
    </row>
    <row r="534" spans="1:107" ht="12.75" customHeight="1" x14ac:dyDescent="0.4">
      <c r="B534" s="96" t="s">
        <v>50</v>
      </c>
      <c r="C534" s="89" t="s">
        <v>32</v>
      </c>
      <c r="D534" s="89" t="s">
        <v>32</v>
      </c>
      <c r="E534" s="89" t="s">
        <v>32</v>
      </c>
      <c r="F534" s="89" t="s">
        <v>32</v>
      </c>
      <c r="G534" s="89">
        <v>27977.872791384842</v>
      </c>
      <c r="H534" s="89">
        <v>27598</v>
      </c>
      <c r="I534" s="89">
        <v>27145</v>
      </c>
      <c r="J534" s="89">
        <v>26654</v>
      </c>
      <c r="K534" s="89">
        <v>26301</v>
      </c>
      <c r="L534" s="89">
        <v>25892</v>
      </c>
      <c r="M534" s="89">
        <v>25527</v>
      </c>
      <c r="N534" s="89">
        <v>24950</v>
      </c>
      <c r="O534" s="89">
        <v>24552</v>
      </c>
      <c r="P534" s="89">
        <v>24072</v>
      </c>
      <c r="Q534" s="89">
        <v>23624</v>
      </c>
      <c r="R534" s="89">
        <v>23121</v>
      </c>
      <c r="S534" s="89">
        <v>22608</v>
      </c>
      <c r="T534" s="89">
        <v>22003</v>
      </c>
      <c r="U534" s="89">
        <v>21455</v>
      </c>
      <c r="V534" s="89">
        <v>20959</v>
      </c>
      <c r="W534" s="89">
        <v>20427</v>
      </c>
      <c r="X534" s="89">
        <v>19853</v>
      </c>
      <c r="Y534" s="89">
        <v>19299</v>
      </c>
      <c r="Z534" s="89">
        <v>18736</v>
      </c>
      <c r="AA534" s="89">
        <v>18203</v>
      </c>
      <c r="AB534" s="89">
        <v>17705</v>
      </c>
      <c r="AC534" s="89">
        <v>17249</v>
      </c>
      <c r="AD534" s="89">
        <v>17116</v>
      </c>
      <c r="AE534" s="89">
        <v>16729</v>
      </c>
      <c r="AF534" s="89">
        <v>16286</v>
      </c>
      <c r="AG534" s="89">
        <v>15889</v>
      </c>
      <c r="AH534" s="89">
        <v>15515</v>
      </c>
      <c r="AI534" s="89">
        <v>15156</v>
      </c>
      <c r="AJ534" s="89">
        <v>14771</v>
      </c>
      <c r="AK534" s="89">
        <v>14520</v>
      </c>
      <c r="AL534" s="89">
        <v>14285</v>
      </c>
      <c r="AM534" s="89">
        <v>14155</v>
      </c>
      <c r="AN534" s="89">
        <v>14174</v>
      </c>
      <c r="AO534" s="89">
        <v>15046</v>
      </c>
      <c r="AP534" s="89">
        <v>16660</v>
      </c>
      <c r="AQ534" s="93">
        <v>18508</v>
      </c>
      <c r="AR534" s="89">
        <f t="shared" si="1"/>
        <v>18933</v>
      </c>
      <c r="AS534" s="89">
        <f t="shared" si="0"/>
        <v>20036.939333693059</v>
      </c>
      <c r="AT534" s="89">
        <f t="shared" si="0"/>
        <v>20785.376407035852</v>
      </c>
      <c r="AU534" s="89">
        <f t="shared" si="0"/>
        <v>21122.537323862416</v>
      </c>
      <c r="AV534" s="89">
        <f t="shared" si="0"/>
        <v>21389.555095788852</v>
      </c>
      <c r="AW534" s="89">
        <f t="shared" si="0"/>
        <v>21578.135192815134</v>
      </c>
      <c r="AX534" s="89">
        <f t="shared" si="0"/>
        <v>21572.678363041159</v>
      </c>
      <c r="AY534" s="89">
        <f t="shared" si="0"/>
        <v>21536.886379911717</v>
      </c>
      <c r="AZ534" s="89">
        <f t="shared" si="0"/>
        <v>21504.935205608461</v>
      </c>
      <c r="BA534" s="89">
        <f t="shared" si="0"/>
        <v>21496.341615678157</v>
      </c>
      <c r="BB534" s="89">
        <f>SUM(BB492,BB513)</f>
        <v>21493.20674023703</v>
      </c>
      <c r="BC534" s="89">
        <f t="shared" si="0"/>
        <v>21516.838260950237</v>
      </c>
      <c r="BD534" s="89">
        <f t="shared" si="0"/>
        <v>21538.60095758946</v>
      </c>
      <c r="BE534" s="89">
        <f t="shared" si="0"/>
        <v>21572.909015813198</v>
      </c>
      <c r="BF534" s="89">
        <f t="shared" si="0"/>
        <v>21616.77541768445</v>
      </c>
      <c r="BG534" s="89">
        <f t="shared" si="0"/>
        <v>21668.537829253466</v>
      </c>
      <c r="BH534" s="89">
        <f t="shared" si="0"/>
        <v>21713.550427919676</v>
      </c>
      <c r="BI534" s="89">
        <f t="shared" si="0"/>
        <v>21767.213373379607</v>
      </c>
      <c r="BJ534" s="89">
        <f t="shared" si="0"/>
        <v>21809.930489358274</v>
      </c>
      <c r="BK534" s="89">
        <f t="shared" si="0"/>
        <v>21863.845920641179</v>
      </c>
    </row>
    <row r="535" spans="1:107" ht="12.75" customHeight="1" x14ac:dyDescent="0.4">
      <c r="B535" s="96" t="s">
        <v>51</v>
      </c>
      <c r="C535" s="89" t="s">
        <v>32</v>
      </c>
      <c r="D535" s="89" t="s">
        <v>32</v>
      </c>
      <c r="E535" s="89" t="s">
        <v>32</v>
      </c>
      <c r="F535" s="89" t="s">
        <v>32</v>
      </c>
      <c r="G535" s="89">
        <v>29342.186585792326</v>
      </c>
      <c r="H535" s="89">
        <v>29338</v>
      </c>
      <c r="I535" s="89">
        <v>28995</v>
      </c>
      <c r="J535" s="89">
        <v>28699</v>
      </c>
      <c r="K535" s="89">
        <v>28485</v>
      </c>
      <c r="L535" s="89">
        <v>28032</v>
      </c>
      <c r="M535" s="89">
        <v>27689</v>
      </c>
      <c r="N535" s="89">
        <v>27195</v>
      </c>
      <c r="O535" s="89">
        <v>26776</v>
      </c>
      <c r="P535" s="89">
        <v>26335</v>
      </c>
      <c r="Q535" s="89">
        <v>25823</v>
      </c>
      <c r="R535" s="89">
        <v>25363</v>
      </c>
      <c r="S535" s="89">
        <v>24835</v>
      </c>
      <c r="T535" s="89">
        <v>24281</v>
      </c>
      <c r="U535" s="89">
        <v>23773</v>
      </c>
      <c r="V535" s="89">
        <v>23233</v>
      </c>
      <c r="W535" s="89">
        <v>22696</v>
      </c>
      <c r="X535" s="89">
        <v>22172</v>
      </c>
      <c r="Y535" s="89">
        <v>21758</v>
      </c>
      <c r="Z535" s="89">
        <v>21309</v>
      </c>
      <c r="AA535" s="89">
        <v>20941</v>
      </c>
      <c r="AB535" s="89">
        <v>20521</v>
      </c>
      <c r="AC535" s="89">
        <v>20192</v>
      </c>
      <c r="AD535" s="89">
        <v>20309</v>
      </c>
      <c r="AE535" s="89">
        <v>20020</v>
      </c>
      <c r="AF535" s="89">
        <v>19667</v>
      </c>
      <c r="AG535" s="89">
        <v>19286</v>
      </c>
      <c r="AH535" s="89">
        <v>19020</v>
      </c>
      <c r="AI535" s="89">
        <v>18757</v>
      </c>
      <c r="AJ535" s="89">
        <v>18396</v>
      </c>
      <c r="AK535" s="89">
        <v>18210</v>
      </c>
      <c r="AL535" s="89">
        <v>18071</v>
      </c>
      <c r="AM535" s="89">
        <v>18066</v>
      </c>
      <c r="AN535" s="89">
        <v>18322</v>
      </c>
      <c r="AO535" s="89">
        <v>19278</v>
      </c>
      <c r="AP535" s="89">
        <v>21612</v>
      </c>
      <c r="AQ535" s="93">
        <v>23546</v>
      </c>
      <c r="AR535" s="89">
        <f t="shared" si="1"/>
        <v>24359</v>
      </c>
      <c r="AS535" s="89">
        <f t="shared" si="0"/>
        <v>25943.571383853854</v>
      </c>
      <c r="AT535" s="89">
        <f t="shared" si="0"/>
        <v>27093.836678404252</v>
      </c>
      <c r="AU535" s="89">
        <f t="shared" si="0"/>
        <v>27758.598250205931</v>
      </c>
      <c r="AV535" s="89">
        <f t="shared" si="0"/>
        <v>28209.941918929595</v>
      </c>
      <c r="AW535" s="89">
        <f t="shared" si="0"/>
        <v>28547.936235970163</v>
      </c>
      <c r="AX535" s="89">
        <f t="shared" si="0"/>
        <v>28740.71337243764</v>
      </c>
      <c r="AY535" s="89">
        <f t="shared" si="0"/>
        <v>28866.315432662486</v>
      </c>
      <c r="AZ535" s="89">
        <f t="shared" si="0"/>
        <v>28969.718447801577</v>
      </c>
      <c r="BA535" s="89">
        <f t="shared" si="0"/>
        <v>29097.564400235722</v>
      </c>
      <c r="BB535" s="89">
        <f t="shared" si="0"/>
        <v>29203.88737543537</v>
      </c>
      <c r="BC535" s="89">
        <f t="shared" si="0"/>
        <v>29328.576706895623</v>
      </c>
      <c r="BD535" s="89">
        <f t="shared" si="0"/>
        <v>29426.337250951292</v>
      </c>
      <c r="BE535" s="89">
        <f t="shared" si="0"/>
        <v>29539.173213340644</v>
      </c>
      <c r="BF535" s="89">
        <f t="shared" si="0"/>
        <v>29609.430222852578</v>
      </c>
      <c r="BG535" s="89">
        <f t="shared" si="0"/>
        <v>29691.162978032837</v>
      </c>
      <c r="BH535" s="89">
        <f t="shared" si="0"/>
        <v>29772.263490391313</v>
      </c>
      <c r="BI535" s="89">
        <f t="shared" si="0"/>
        <v>29867.655117358488</v>
      </c>
      <c r="BJ535" s="89">
        <f t="shared" si="0"/>
        <v>29922.40411189857</v>
      </c>
      <c r="BK535" s="89">
        <f t="shared" si="0"/>
        <v>29990.99316232837</v>
      </c>
    </row>
    <row r="536" spans="1:107" ht="12.75" customHeight="1" x14ac:dyDescent="0.4">
      <c r="B536" s="96" t="s">
        <v>52</v>
      </c>
      <c r="C536" s="89" t="s">
        <v>32</v>
      </c>
      <c r="D536" s="89" t="s">
        <v>32</v>
      </c>
      <c r="E536" s="89" t="s">
        <v>32</v>
      </c>
      <c r="F536" s="89" t="s">
        <v>32</v>
      </c>
      <c r="G536" s="89">
        <v>11375.081622555152</v>
      </c>
      <c r="H536" s="89">
        <v>11350</v>
      </c>
      <c r="I536" s="89">
        <v>11095</v>
      </c>
      <c r="J536" s="89">
        <v>10884</v>
      </c>
      <c r="K536" s="89">
        <v>10839</v>
      </c>
      <c r="L536" s="89">
        <v>10559</v>
      </c>
      <c r="M536" s="89">
        <v>10378</v>
      </c>
      <c r="N536" s="89">
        <v>10221</v>
      </c>
      <c r="O536" s="89">
        <v>9988</v>
      </c>
      <c r="P536" s="89">
        <v>9774</v>
      </c>
      <c r="Q536" s="89">
        <v>9523</v>
      </c>
      <c r="R536" s="89">
        <v>9319</v>
      </c>
      <c r="S536" s="89">
        <v>9053</v>
      </c>
      <c r="T536" s="89">
        <v>8775</v>
      </c>
      <c r="U536" s="89">
        <v>8593</v>
      </c>
      <c r="V536" s="89">
        <v>8396</v>
      </c>
      <c r="W536" s="89">
        <v>8155</v>
      </c>
      <c r="X536" s="89">
        <v>7932</v>
      </c>
      <c r="Y536" s="89">
        <v>7720</v>
      </c>
      <c r="Z536" s="89">
        <v>7517</v>
      </c>
      <c r="AA536" s="89">
        <v>7268</v>
      </c>
      <c r="AB536" s="89">
        <v>7064</v>
      </c>
      <c r="AC536" s="89">
        <v>6842</v>
      </c>
      <c r="AD536" s="89">
        <v>6840</v>
      </c>
      <c r="AE536" s="89">
        <v>6693</v>
      </c>
      <c r="AF536" s="89">
        <v>6545</v>
      </c>
      <c r="AG536" s="89">
        <v>6426</v>
      </c>
      <c r="AH536" s="89">
        <v>6286</v>
      </c>
      <c r="AI536" s="89">
        <v>6162</v>
      </c>
      <c r="AJ536" s="89">
        <v>6003</v>
      </c>
      <c r="AK536" s="89">
        <v>5891</v>
      </c>
      <c r="AL536" s="89">
        <v>5799</v>
      </c>
      <c r="AM536" s="89">
        <v>5743</v>
      </c>
      <c r="AN536" s="89">
        <v>5733</v>
      </c>
      <c r="AO536" s="89">
        <v>5913</v>
      </c>
      <c r="AP536" s="89">
        <v>6260</v>
      </c>
      <c r="AQ536" s="93">
        <v>6629</v>
      </c>
      <c r="AR536" s="89">
        <f t="shared" si="1"/>
        <v>6712</v>
      </c>
      <c r="AS536" s="89">
        <f t="shared" si="0"/>
        <v>6988.9446990329752</v>
      </c>
      <c r="AT536" s="89">
        <f t="shared" si="0"/>
        <v>7185.0433039266618</v>
      </c>
      <c r="AU536" s="89">
        <f t="shared" si="0"/>
        <v>7300.1088111703975</v>
      </c>
      <c r="AV536" s="89">
        <f t="shared" si="0"/>
        <v>7378.7493638634105</v>
      </c>
      <c r="AW536" s="89">
        <f t="shared" si="0"/>
        <v>7446.0361158421201</v>
      </c>
      <c r="AX536" s="89">
        <f t="shared" si="0"/>
        <v>7486.3585249816688</v>
      </c>
      <c r="AY536" s="89">
        <f t="shared" si="0"/>
        <v>7521.2036301536045</v>
      </c>
      <c r="AZ536" s="89">
        <f t="shared" si="0"/>
        <v>7553.5801844286725</v>
      </c>
      <c r="BA536" s="89">
        <f t="shared" si="0"/>
        <v>7596.1052033016595</v>
      </c>
      <c r="BB536" s="89">
        <f t="shared" si="0"/>
        <v>7631.855481094085</v>
      </c>
      <c r="BC536" s="89">
        <f t="shared" si="0"/>
        <v>7673.7186857127872</v>
      </c>
      <c r="BD536" s="89">
        <f t="shared" si="0"/>
        <v>7710.393033509059</v>
      </c>
      <c r="BE536" s="89">
        <f t="shared" si="0"/>
        <v>7753.7609881862336</v>
      </c>
      <c r="BF536" s="89">
        <f t="shared" si="0"/>
        <v>7789.5257266191966</v>
      </c>
      <c r="BG536" s="89">
        <f t="shared" si="0"/>
        <v>7829.9523623337882</v>
      </c>
      <c r="BH536" s="89">
        <f t="shared" si="0"/>
        <v>7863.079571641998</v>
      </c>
      <c r="BI536" s="89">
        <f t="shared" si="0"/>
        <v>7898.4566428328544</v>
      </c>
      <c r="BJ536" s="89">
        <f t="shared" si="0"/>
        <v>7923.8534828332185</v>
      </c>
      <c r="BK536" s="89">
        <f t="shared" si="0"/>
        <v>7950.8089881495125</v>
      </c>
    </row>
    <row r="537" spans="1:107" ht="12.75" customHeight="1" x14ac:dyDescent="0.4">
      <c r="B537" s="96" t="s">
        <v>53</v>
      </c>
      <c r="C537" s="89" t="s">
        <v>32</v>
      </c>
      <c r="D537" s="89" t="s">
        <v>32</v>
      </c>
      <c r="E537" s="89" t="s">
        <v>32</v>
      </c>
      <c r="F537" s="89" t="s">
        <v>32</v>
      </c>
      <c r="G537" s="89">
        <v>1195.1876091467707</v>
      </c>
      <c r="H537" s="89">
        <v>1296</v>
      </c>
      <c r="I537" s="89">
        <v>1277</v>
      </c>
      <c r="J537" s="89">
        <v>1284</v>
      </c>
      <c r="K537" s="89">
        <v>1284</v>
      </c>
      <c r="L537" s="89">
        <v>1292</v>
      </c>
      <c r="M537" s="89">
        <v>1272</v>
      </c>
      <c r="N537" s="89">
        <v>1282</v>
      </c>
      <c r="O537" s="89">
        <v>1270</v>
      </c>
      <c r="P537" s="89">
        <v>1236</v>
      </c>
      <c r="Q537" s="89">
        <v>1228</v>
      </c>
      <c r="R537" s="89">
        <v>1228</v>
      </c>
      <c r="S537" s="89">
        <v>1207</v>
      </c>
      <c r="T537" s="89">
        <v>1186</v>
      </c>
      <c r="U537" s="89">
        <v>1165</v>
      </c>
      <c r="V537" s="89">
        <v>1151</v>
      </c>
      <c r="W537" s="89">
        <v>1150</v>
      </c>
      <c r="X537" s="89">
        <v>1157</v>
      </c>
      <c r="Y537" s="89">
        <v>1164</v>
      </c>
      <c r="Z537" s="89">
        <v>1163</v>
      </c>
      <c r="AA537" s="89">
        <v>1173</v>
      </c>
      <c r="AB537" s="89">
        <v>1168</v>
      </c>
      <c r="AC537" s="89">
        <v>1159</v>
      </c>
      <c r="AD537" s="89">
        <v>1208</v>
      </c>
      <c r="AE537" s="89">
        <v>1267</v>
      </c>
      <c r="AF537" s="89">
        <v>1279</v>
      </c>
      <c r="AG537" s="89">
        <v>1291</v>
      </c>
      <c r="AH537" s="89">
        <v>1351</v>
      </c>
      <c r="AI537" s="89">
        <v>1401</v>
      </c>
      <c r="AJ537" s="89">
        <v>1423</v>
      </c>
      <c r="AK537" s="89">
        <v>1497</v>
      </c>
      <c r="AL537" s="89">
        <v>1635</v>
      </c>
      <c r="AM537" s="89">
        <v>1837</v>
      </c>
      <c r="AN537" s="89">
        <v>2149</v>
      </c>
      <c r="AO537" s="89">
        <v>2892</v>
      </c>
      <c r="AP537" s="89">
        <v>3776</v>
      </c>
      <c r="AQ537" s="93">
        <v>4750</v>
      </c>
      <c r="AR537" s="89">
        <f t="shared" si="1"/>
        <v>5149</v>
      </c>
      <c r="AS537" s="89">
        <f t="shared" si="0"/>
        <v>5778.689222513829</v>
      </c>
      <c r="AT537" s="89">
        <f t="shared" si="0"/>
        <v>6213.4383068396464</v>
      </c>
      <c r="AU537" s="89">
        <f t="shared" si="0"/>
        <v>6408.2372773498937</v>
      </c>
      <c r="AV537" s="89">
        <f t="shared" si="0"/>
        <v>6527.0366833001608</v>
      </c>
      <c r="AW537" s="89">
        <f t="shared" si="0"/>
        <v>6597.1262596630568</v>
      </c>
      <c r="AX537" s="89">
        <f t="shared" si="0"/>
        <v>6627.5519283700078</v>
      </c>
      <c r="AY537" s="89">
        <f t="shared" si="0"/>
        <v>6630.4858929501825</v>
      </c>
      <c r="AZ537" s="89">
        <f t="shared" si="0"/>
        <v>6640.9249098664841</v>
      </c>
      <c r="BA537" s="89">
        <f t="shared" si="0"/>
        <v>6660.3176860120639</v>
      </c>
      <c r="BB537" s="89">
        <f t="shared" si="0"/>
        <v>6686.8748256568742</v>
      </c>
      <c r="BC537" s="89">
        <f t="shared" si="0"/>
        <v>6722.0107856882296</v>
      </c>
      <c r="BD537" s="89">
        <f t="shared" si="0"/>
        <v>6762.2569352466589</v>
      </c>
      <c r="BE537" s="89">
        <f t="shared" si="0"/>
        <v>6809.6159776131972</v>
      </c>
      <c r="BF537" s="89">
        <f t="shared" si="0"/>
        <v>6861.3338766192937</v>
      </c>
      <c r="BG537" s="89">
        <f t="shared" si="0"/>
        <v>6918.7123313295879</v>
      </c>
      <c r="BH537" s="89">
        <f t="shared" si="0"/>
        <v>6977.6421457921388</v>
      </c>
      <c r="BI537" s="89">
        <f t="shared" si="0"/>
        <v>7039.4803383199533</v>
      </c>
      <c r="BJ537" s="89">
        <f t="shared" si="0"/>
        <v>7102.5568911304445</v>
      </c>
      <c r="BK537" s="89">
        <f t="shared" si="0"/>
        <v>7168.7303799041238</v>
      </c>
    </row>
    <row r="538" spans="1:107" ht="12.75" customHeight="1" x14ac:dyDescent="0.4">
      <c r="B538" s="96" t="s">
        <v>54</v>
      </c>
      <c r="C538" s="89" t="s">
        <v>32</v>
      </c>
      <c r="D538" s="89" t="s">
        <v>32</v>
      </c>
      <c r="E538" s="89" t="s">
        <v>32</v>
      </c>
      <c r="F538" s="89" t="s">
        <v>32</v>
      </c>
      <c r="G538" s="89">
        <v>6004.8023432957471</v>
      </c>
      <c r="H538" s="89">
        <v>5826</v>
      </c>
      <c r="I538" s="89">
        <v>5854</v>
      </c>
      <c r="J538" s="89">
        <v>5824</v>
      </c>
      <c r="K538" s="89">
        <v>5819</v>
      </c>
      <c r="L538" s="89">
        <v>5807</v>
      </c>
      <c r="M538" s="89">
        <v>5843</v>
      </c>
      <c r="N538" s="89">
        <v>5833</v>
      </c>
      <c r="O538" s="89">
        <v>5777</v>
      </c>
      <c r="P538" s="89">
        <v>5776</v>
      </c>
      <c r="Q538" s="89">
        <v>5732</v>
      </c>
      <c r="R538" s="89">
        <v>5699</v>
      </c>
      <c r="S538" s="89">
        <v>5643</v>
      </c>
      <c r="T538" s="89">
        <v>5617</v>
      </c>
      <c r="U538" s="89">
        <v>5496</v>
      </c>
      <c r="V538" s="89">
        <v>5455</v>
      </c>
      <c r="W538" s="89">
        <v>5404</v>
      </c>
      <c r="X538" s="89">
        <v>5309</v>
      </c>
      <c r="Y538" s="89">
        <v>5265</v>
      </c>
      <c r="Z538" s="89">
        <v>5208</v>
      </c>
      <c r="AA538" s="89">
        <v>5145</v>
      </c>
      <c r="AB538" s="89">
        <v>5102</v>
      </c>
      <c r="AC538" s="89">
        <v>5086</v>
      </c>
      <c r="AD538" s="89">
        <v>5230</v>
      </c>
      <c r="AE538" s="89">
        <v>5268</v>
      </c>
      <c r="AF538" s="89">
        <v>5216</v>
      </c>
      <c r="AG538" s="89">
        <v>5253</v>
      </c>
      <c r="AH538" s="89">
        <v>5280</v>
      </c>
      <c r="AI538" s="89">
        <v>5294</v>
      </c>
      <c r="AJ538" s="89">
        <v>5275</v>
      </c>
      <c r="AK538" s="89">
        <v>5306</v>
      </c>
      <c r="AL538" s="89">
        <v>5413</v>
      </c>
      <c r="AM538" s="89">
        <v>5522</v>
      </c>
      <c r="AN538" s="89">
        <v>5991</v>
      </c>
      <c r="AO538" s="89">
        <v>7090</v>
      </c>
      <c r="AP538" s="89">
        <v>9139</v>
      </c>
      <c r="AQ538" s="93">
        <v>10542</v>
      </c>
      <c r="AR538" s="89">
        <f t="shared" si="1"/>
        <v>11035</v>
      </c>
      <c r="AS538" s="89">
        <f t="shared" si="0"/>
        <v>12229.067843941413</v>
      </c>
      <c r="AT538" s="89">
        <f t="shared" si="0"/>
        <v>13122.680670404676</v>
      </c>
      <c r="AU538" s="89">
        <f t="shared" si="0"/>
        <v>13641.623488651559</v>
      </c>
      <c r="AV538" s="89">
        <f t="shared" si="0"/>
        <v>14012.099479898396</v>
      </c>
      <c r="AW538" s="89">
        <f t="shared" si="0"/>
        <v>14281.199471133894</v>
      </c>
      <c r="AX538" s="89">
        <f t="shared" si="0"/>
        <v>14456.796955661561</v>
      </c>
      <c r="AY538" s="89">
        <f t="shared" si="0"/>
        <v>14574.728350563815</v>
      </c>
      <c r="AZ538" s="89">
        <f t="shared" si="0"/>
        <v>14608.225129619703</v>
      </c>
      <c r="BA538" s="89">
        <f t="shared" si="0"/>
        <v>14648.754789658118</v>
      </c>
      <c r="BB538" s="89">
        <f t="shared" si="0"/>
        <v>14763.774998211382</v>
      </c>
      <c r="BC538" s="89">
        <f t="shared" si="0"/>
        <v>14877.558231322257</v>
      </c>
      <c r="BD538" s="89">
        <f t="shared" si="0"/>
        <v>14981.143137225839</v>
      </c>
      <c r="BE538" s="89">
        <f t="shared" si="0"/>
        <v>15083.522423284447</v>
      </c>
      <c r="BF538" s="89">
        <f t="shared" si="0"/>
        <v>15173.311915176037</v>
      </c>
      <c r="BG538" s="89">
        <f t="shared" si="0"/>
        <v>15260.741717548743</v>
      </c>
      <c r="BH538" s="89">
        <f t="shared" si="0"/>
        <v>15297.726438966987</v>
      </c>
      <c r="BI538" s="89">
        <f t="shared" si="0"/>
        <v>15339.791116786424</v>
      </c>
      <c r="BJ538" s="89">
        <f t="shared" si="0"/>
        <v>15420.74159098473</v>
      </c>
      <c r="BK538" s="89">
        <f t="shared" si="0"/>
        <v>15503.334912276337</v>
      </c>
      <c r="BU538" s="144"/>
      <c r="BV538" s="144"/>
      <c r="BW538" s="144"/>
      <c r="BX538" s="144"/>
      <c r="BY538" s="144"/>
      <c r="BZ538" s="144"/>
      <c r="CA538" s="144"/>
      <c r="CB538" s="141"/>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row>
    <row r="539" spans="1:107" ht="12.75" customHeight="1" x14ac:dyDescent="0.4">
      <c r="B539" s="96" t="s">
        <v>58</v>
      </c>
      <c r="C539" s="89" t="s">
        <v>32</v>
      </c>
      <c r="D539" s="89" t="s">
        <v>32</v>
      </c>
      <c r="E539" s="89" t="s">
        <v>32</v>
      </c>
      <c r="F539" s="89" t="s">
        <v>32</v>
      </c>
      <c r="G539" s="89">
        <v>0</v>
      </c>
      <c r="H539" s="89">
        <v>0</v>
      </c>
      <c r="I539" s="89">
        <v>0</v>
      </c>
      <c r="J539" s="89">
        <v>0</v>
      </c>
      <c r="K539" s="89">
        <v>0</v>
      </c>
      <c r="L539" s="89">
        <v>0</v>
      </c>
      <c r="M539" s="89">
        <v>0</v>
      </c>
      <c r="N539" s="89">
        <v>0</v>
      </c>
      <c r="O539" s="89">
        <v>0</v>
      </c>
      <c r="P539" s="89">
        <v>0</v>
      </c>
      <c r="Q539" s="89">
        <v>0</v>
      </c>
      <c r="R539" s="89">
        <v>0</v>
      </c>
      <c r="S539" s="89">
        <v>108</v>
      </c>
      <c r="T539" s="89">
        <v>102</v>
      </c>
      <c r="U539" s="89">
        <v>147</v>
      </c>
      <c r="V539" s="89">
        <v>153</v>
      </c>
      <c r="W539" s="89">
        <v>254</v>
      </c>
      <c r="X539" s="89">
        <v>694</v>
      </c>
      <c r="Y539" s="89">
        <v>745</v>
      </c>
      <c r="Z539" s="89">
        <v>786</v>
      </c>
      <c r="AA539" s="89">
        <v>844</v>
      </c>
      <c r="AB539" s="89">
        <v>847</v>
      </c>
      <c r="AC539" s="89">
        <v>869</v>
      </c>
      <c r="AD539" s="89">
        <v>913</v>
      </c>
      <c r="AE539" s="89">
        <v>947</v>
      </c>
      <c r="AF539" s="89">
        <v>982</v>
      </c>
      <c r="AG539" s="89">
        <v>1034</v>
      </c>
      <c r="AH539" s="89">
        <v>1078</v>
      </c>
      <c r="AI539" s="89">
        <v>1117</v>
      </c>
      <c r="AJ539" s="89">
        <v>1176</v>
      </c>
      <c r="AK539" s="89">
        <v>1211</v>
      </c>
      <c r="AL539" s="89">
        <v>1234</v>
      </c>
      <c r="AM539" s="89">
        <v>1274</v>
      </c>
      <c r="AN539" s="89">
        <v>1323</v>
      </c>
      <c r="AO539" s="89">
        <v>1386</v>
      </c>
      <c r="AP539" s="89">
        <v>1460</v>
      </c>
      <c r="AQ539" s="93">
        <v>1528</v>
      </c>
      <c r="AR539" s="89">
        <f t="shared" si="1"/>
        <v>1589</v>
      </c>
      <c r="AS539" s="89">
        <f t="shared" si="0"/>
        <v>1666.9808098612657</v>
      </c>
      <c r="AT539" s="89">
        <f t="shared" si="0"/>
        <v>1743.3018265425812</v>
      </c>
      <c r="AU539" s="89">
        <f t="shared" si="0"/>
        <v>1805.2520439780085</v>
      </c>
      <c r="AV539" s="89">
        <f t="shared" si="0"/>
        <v>1858.3357243028495</v>
      </c>
      <c r="AW539" s="89">
        <f t="shared" si="0"/>
        <v>1907.4619593870752</v>
      </c>
      <c r="AX539" s="89">
        <f t="shared" si="0"/>
        <v>1952.3859629302717</v>
      </c>
      <c r="AY539" s="89">
        <f t="shared" si="0"/>
        <v>1995.4054575499626</v>
      </c>
      <c r="AZ539" s="89">
        <f t="shared" si="0"/>
        <v>2036.4784158887746</v>
      </c>
      <c r="BA539" s="89">
        <f t="shared" si="0"/>
        <v>2077.5079049742631</v>
      </c>
      <c r="BB539" s="89">
        <f t="shared" si="0"/>
        <v>2115.8496985179354</v>
      </c>
      <c r="BC539" s="89">
        <f t="shared" si="0"/>
        <v>2153.3197231651693</v>
      </c>
      <c r="BD539" s="89">
        <f t="shared" si="0"/>
        <v>2188.0733193763631</v>
      </c>
      <c r="BE539" s="89">
        <f t="shared" si="0"/>
        <v>2222.4811490095894</v>
      </c>
      <c r="BF539" s="89">
        <f t="shared" si="0"/>
        <v>2255.8036213997107</v>
      </c>
      <c r="BG539" s="89">
        <f t="shared" si="0"/>
        <v>2289.3722514124111</v>
      </c>
      <c r="BH539" s="89">
        <f t="shared" si="0"/>
        <v>2320.7180062312877</v>
      </c>
      <c r="BI539" s="89">
        <f t="shared" si="0"/>
        <v>2351.7689811826772</v>
      </c>
      <c r="BJ539" s="89">
        <f t="shared" si="0"/>
        <v>2379.8386009357991</v>
      </c>
      <c r="BK539" s="89">
        <f t="shared" si="0"/>
        <v>2406.7319404327131</v>
      </c>
      <c r="BU539" s="144"/>
      <c r="BV539" s="144"/>
      <c r="BW539" s="144"/>
      <c r="BX539" s="144"/>
      <c r="BY539" s="144"/>
      <c r="BZ539" s="144"/>
      <c r="CA539" s="144"/>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row>
    <row r="540" spans="1:107" ht="12.75" customHeight="1" x14ac:dyDescent="0.4">
      <c r="B540" s="96" t="s">
        <v>59</v>
      </c>
      <c r="C540" s="96">
        <v>348996</v>
      </c>
      <c r="D540" s="96">
        <v>346484</v>
      </c>
      <c r="E540" s="96">
        <v>345131</v>
      </c>
      <c r="F540" s="96">
        <v>342513</v>
      </c>
      <c r="G540" s="96">
        <v>340715.99999999994</v>
      </c>
      <c r="H540" s="96">
        <v>339537</v>
      </c>
      <c r="I540" s="96">
        <v>335160</v>
      </c>
      <c r="J540" s="96">
        <v>330183</v>
      </c>
      <c r="K540" s="96">
        <v>325798</v>
      </c>
      <c r="L540" s="96">
        <v>320762</v>
      </c>
      <c r="M540" s="96">
        <v>316333</v>
      </c>
      <c r="N540" s="96">
        <v>310528</v>
      </c>
      <c r="O540" s="96">
        <v>305229</v>
      </c>
      <c r="P540" s="96">
        <v>299352</v>
      </c>
      <c r="Q540" s="96">
        <v>293621</v>
      </c>
      <c r="R540" s="96">
        <v>287413</v>
      </c>
      <c r="S540" s="96">
        <v>281582</v>
      </c>
      <c r="T540" s="96">
        <v>275038</v>
      </c>
      <c r="U540" s="96">
        <v>269248</v>
      </c>
      <c r="V540" s="96">
        <v>263433</v>
      </c>
      <c r="W540" s="96">
        <v>257566</v>
      </c>
      <c r="X540" s="96">
        <v>251887</v>
      </c>
      <c r="Y540" s="96">
        <v>245605</v>
      </c>
      <c r="Z540" s="96">
        <v>239584</v>
      </c>
      <c r="AA540" s="96">
        <v>233800</v>
      </c>
      <c r="AB540" s="96">
        <v>228266</v>
      </c>
      <c r="AC540" s="96">
        <v>223181</v>
      </c>
      <c r="AD540" s="96">
        <v>221635</v>
      </c>
      <c r="AE540" s="96">
        <v>217562</v>
      </c>
      <c r="AF540" s="96">
        <v>212447</v>
      </c>
      <c r="AG540" s="96">
        <v>208181</v>
      </c>
      <c r="AH540" s="96">
        <v>204008</v>
      </c>
      <c r="AI540" s="96">
        <v>200245</v>
      </c>
      <c r="AJ540" s="96">
        <v>196401</v>
      </c>
      <c r="AK540" s="96">
        <v>193968</v>
      </c>
      <c r="AL540" s="96">
        <v>191594</v>
      </c>
      <c r="AM540" s="96">
        <v>190967</v>
      </c>
      <c r="AN540" s="96">
        <v>194187</v>
      </c>
      <c r="AO540" s="96">
        <v>207160</v>
      </c>
      <c r="AP540" s="96">
        <v>230399</v>
      </c>
      <c r="AQ540" s="122">
        <v>250611</v>
      </c>
      <c r="AR540" s="96">
        <f>SUM(AR531:AR539)</f>
        <v>257211</v>
      </c>
      <c r="AS540" s="96">
        <f t="shared" ref="AS540:BK540" si="2">SUM(AS531:AS539)</f>
        <v>273006.4427637349</v>
      </c>
      <c r="AT540" s="96">
        <f t="shared" si="2"/>
        <v>285581.2227687047</v>
      </c>
      <c r="AU540" s="96">
        <f t="shared" si="2"/>
        <v>292648.18037581485</v>
      </c>
      <c r="AV540" s="96">
        <f t="shared" si="2"/>
        <v>297249.21000818239</v>
      </c>
      <c r="AW540" s="96">
        <f t="shared" si="2"/>
        <v>300515.42507857719</v>
      </c>
      <c r="AX540" s="96">
        <f t="shared" si="2"/>
        <v>301995.77537347929</v>
      </c>
      <c r="AY540" s="96">
        <f t="shared" si="2"/>
        <v>302825.40102054464</v>
      </c>
      <c r="AZ540" s="96">
        <f t="shared" si="2"/>
        <v>303283.08778214594</v>
      </c>
      <c r="BA540" s="96">
        <f t="shared" si="2"/>
        <v>303992.13296683872</v>
      </c>
      <c r="BB540" s="96">
        <f t="shared" si="2"/>
        <v>304552.34008002002</v>
      </c>
      <c r="BC540" s="96">
        <f>SUM(BC531:BC539)</f>
        <v>305365.54101156432</v>
      </c>
      <c r="BD540" s="96">
        <f t="shared" si="2"/>
        <v>306032.19099797984</v>
      </c>
      <c r="BE540" s="96">
        <f t="shared" si="2"/>
        <v>306916.29704438208</v>
      </c>
      <c r="BF540" s="96">
        <f t="shared" si="2"/>
        <v>307655.46009023662</v>
      </c>
      <c r="BG540" s="96">
        <f>SUM(BG531:BG539)</f>
        <v>308570.80721776834</v>
      </c>
      <c r="BH540" s="96">
        <f t="shared" si="2"/>
        <v>309064.23597938579</v>
      </c>
      <c r="BI540" s="96">
        <f t="shared" si="2"/>
        <v>309721.88455826225</v>
      </c>
      <c r="BJ540" s="96">
        <f t="shared" si="2"/>
        <v>310210.46415765339</v>
      </c>
      <c r="BK540" s="96">
        <f t="shared" si="2"/>
        <v>310887.93165635801</v>
      </c>
      <c r="BU540" s="144"/>
      <c r="BV540" s="144"/>
      <c r="BW540" s="144"/>
      <c r="BX540" s="144"/>
      <c r="BY540" s="144"/>
      <c r="BZ540" s="144"/>
      <c r="CA540" s="144"/>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row>
    <row r="541" spans="1:107" s="141" customFormat="1" ht="12.75" customHeight="1" x14ac:dyDescent="0.4">
      <c r="B541" s="96" t="s">
        <v>12</v>
      </c>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93"/>
      <c r="AR541" s="89"/>
      <c r="AS541" s="89"/>
      <c r="AT541" s="89"/>
      <c r="AU541" s="89"/>
      <c r="AV541" s="89"/>
      <c r="AW541" s="89"/>
      <c r="AX541" s="89"/>
      <c r="AY541" s="89"/>
      <c r="AZ541" s="89"/>
      <c r="BA541" s="89"/>
      <c r="BB541" s="89"/>
      <c r="BC541" s="89"/>
      <c r="BD541" s="89"/>
      <c r="BE541" s="89"/>
      <c r="BF541" s="89"/>
      <c r="BG541" s="89"/>
      <c r="BH541" s="89"/>
      <c r="BI541" s="89"/>
      <c r="BJ541" s="89"/>
      <c r="BK541" s="89"/>
      <c r="BL541" s="149"/>
      <c r="BM541" s="144"/>
      <c r="BN541" s="144"/>
      <c r="BO541" s="144"/>
      <c r="BP541" s="144"/>
      <c r="BQ541" s="144"/>
      <c r="BR541" s="144"/>
      <c r="BS541" s="144"/>
      <c r="BT541" s="144"/>
      <c r="BU541" s="144"/>
      <c r="BV541" s="144"/>
      <c r="BW541" s="144"/>
      <c r="BX541" s="144"/>
      <c r="BY541" s="144"/>
      <c r="BZ541" s="144"/>
      <c r="CA541" s="144"/>
    </row>
    <row r="542" spans="1:107" s="141" customFormat="1" ht="12.75" customHeight="1" x14ac:dyDescent="0.4">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93"/>
      <c r="AR542" s="89"/>
      <c r="AS542" s="89"/>
      <c r="AT542" s="89"/>
      <c r="AU542" s="89"/>
      <c r="AV542" s="89"/>
      <c r="AW542" s="89"/>
      <c r="AX542" s="89"/>
      <c r="AY542" s="89"/>
      <c r="AZ542" s="89"/>
      <c r="BA542" s="89"/>
      <c r="BB542" s="89"/>
      <c r="BC542" s="89"/>
      <c r="BD542" s="89"/>
      <c r="BE542" s="89"/>
      <c r="BF542" s="89"/>
      <c r="BG542" s="89"/>
      <c r="BH542" s="89"/>
      <c r="BI542" s="89"/>
      <c r="BJ542" s="89"/>
      <c r="BK542" s="89"/>
      <c r="BL542" s="149"/>
      <c r="BM542" s="144"/>
      <c r="BN542" s="144"/>
      <c r="BO542" s="144"/>
      <c r="BP542" s="144"/>
      <c r="BQ542" s="144"/>
      <c r="BR542" s="144"/>
      <c r="BS542" s="144"/>
      <c r="BT542" s="144"/>
      <c r="BU542" s="144"/>
      <c r="BV542" s="144"/>
      <c r="BW542" s="144"/>
      <c r="BX542" s="144"/>
      <c r="BY542" s="144"/>
      <c r="BZ542" s="144"/>
      <c r="CA542" s="144"/>
    </row>
    <row r="543" spans="1:107" s="141" customFormat="1" ht="12.75" customHeight="1" x14ac:dyDescent="0.4">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3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149"/>
      <c r="BM543" s="144"/>
      <c r="BN543" s="144"/>
      <c r="BO543" s="144"/>
      <c r="BP543" s="144"/>
      <c r="BQ543" s="144"/>
      <c r="BR543" s="144"/>
      <c r="BS543" s="144"/>
      <c r="BT543" s="144"/>
      <c r="BU543" s="144"/>
      <c r="BV543" s="144"/>
      <c r="BW543" s="144"/>
      <c r="BX543" s="144"/>
      <c r="BY543" s="144"/>
      <c r="BZ543" s="144"/>
      <c r="CA543" s="144"/>
    </row>
    <row r="544" spans="1:107" s="141" customFormat="1" ht="12.75" customHeight="1" x14ac:dyDescent="0.4">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93"/>
      <c r="AR544" s="89"/>
      <c r="AS544" s="89"/>
      <c r="AT544" s="89"/>
      <c r="AU544" s="89"/>
      <c r="AV544" s="89"/>
      <c r="AW544" s="89"/>
      <c r="AX544" s="89"/>
      <c r="AY544" s="89"/>
      <c r="AZ544" s="89"/>
      <c r="BA544" s="89"/>
      <c r="BB544" s="89"/>
      <c r="BC544" s="89"/>
      <c r="BD544" s="89"/>
      <c r="BE544" s="89"/>
      <c r="BF544" s="89"/>
      <c r="BG544" s="89"/>
      <c r="BH544" s="89"/>
      <c r="BI544" s="89"/>
      <c r="BJ544" s="89"/>
      <c r="BK544" s="89"/>
      <c r="BL544" s="149"/>
      <c r="BM544" s="144"/>
      <c r="BN544" s="144"/>
      <c r="BO544" s="144"/>
      <c r="BP544" s="144"/>
      <c r="BQ544" s="144"/>
      <c r="BR544" s="144"/>
      <c r="BS544" s="144"/>
      <c r="BT544" s="144"/>
      <c r="BU544" s="144"/>
      <c r="BV544" s="144"/>
      <c r="BW544" s="144"/>
      <c r="BX544" s="144"/>
      <c r="BY544" s="144"/>
      <c r="BZ544" s="144"/>
      <c r="CA544" s="144"/>
    </row>
    <row r="545" spans="1:107" s="141" customFormat="1" ht="12.75" customHeight="1" x14ac:dyDescent="0.4">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93"/>
      <c r="AR545" s="89"/>
      <c r="AS545" s="89"/>
      <c r="AT545" s="89"/>
      <c r="AU545" s="89"/>
      <c r="AV545" s="89"/>
      <c r="AW545" s="89"/>
      <c r="AX545" s="89"/>
      <c r="AY545" s="89"/>
      <c r="AZ545" s="89"/>
      <c r="BA545" s="89"/>
      <c r="BB545" s="89"/>
      <c r="BC545" s="89"/>
      <c r="BD545" s="89"/>
      <c r="BE545" s="89"/>
      <c r="BF545" s="89"/>
      <c r="BG545" s="89"/>
      <c r="BH545" s="89"/>
      <c r="BI545" s="89"/>
      <c r="BJ545" s="89"/>
      <c r="BK545" s="89"/>
      <c r="BL545" s="149"/>
      <c r="BM545" s="144"/>
      <c r="BN545" s="144"/>
      <c r="BO545" s="144"/>
      <c r="BP545" s="144"/>
      <c r="BQ545" s="144"/>
      <c r="BR545" s="144"/>
      <c r="BS545" s="144"/>
      <c r="BT545" s="144"/>
      <c r="BU545" s="144"/>
      <c r="BV545" s="144"/>
      <c r="BW545" s="144"/>
      <c r="BX545" s="144"/>
      <c r="BY545" s="144"/>
      <c r="BZ545" s="144"/>
      <c r="CA545" s="144"/>
    </row>
    <row r="546" spans="1:107" s="141" customFormat="1" ht="12.75" customHeight="1" x14ac:dyDescent="0.4">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93"/>
      <c r="AR546" s="89"/>
      <c r="AS546" s="89"/>
      <c r="AT546" s="89"/>
      <c r="AU546" s="89"/>
      <c r="AV546" s="89"/>
      <c r="AW546" s="89"/>
      <c r="AX546" s="89"/>
      <c r="AY546" s="89"/>
      <c r="AZ546" s="89"/>
      <c r="BA546" s="89"/>
      <c r="BB546" s="89"/>
      <c r="BC546" s="89"/>
      <c r="BD546" s="89"/>
      <c r="BE546" s="89"/>
      <c r="BF546" s="89"/>
      <c r="BG546" s="89"/>
      <c r="BH546" s="89"/>
      <c r="BI546" s="89"/>
      <c r="BJ546" s="89"/>
      <c r="BK546" s="89"/>
      <c r="BL546" s="149"/>
      <c r="BM546" s="144"/>
      <c r="BN546" s="144"/>
      <c r="BO546" s="144"/>
      <c r="BP546" s="144"/>
      <c r="BQ546" s="144"/>
      <c r="BR546" s="144"/>
      <c r="BS546" s="144"/>
      <c r="BT546" s="144"/>
      <c r="BU546" s="144"/>
      <c r="BV546" s="144"/>
      <c r="BW546" s="144"/>
      <c r="BX546" s="144"/>
      <c r="BY546" s="144"/>
      <c r="BZ546" s="144"/>
      <c r="CA546" s="144"/>
    </row>
    <row r="547" spans="1:107" s="141" customFormat="1" ht="12.75" customHeight="1" x14ac:dyDescent="0.4">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93"/>
      <c r="AR547" s="89"/>
      <c r="AS547" s="89"/>
      <c r="AT547" s="89"/>
      <c r="AU547" s="89"/>
      <c r="AV547" s="89"/>
      <c r="AW547" s="89"/>
      <c r="AX547" s="89"/>
      <c r="AY547" s="89"/>
      <c r="AZ547" s="89"/>
      <c r="BA547" s="89"/>
      <c r="BB547" s="89"/>
      <c r="BC547" s="89"/>
      <c r="BD547" s="89"/>
      <c r="BE547" s="89"/>
      <c r="BF547" s="89"/>
      <c r="BG547" s="89"/>
      <c r="BH547" s="89"/>
      <c r="BI547" s="89"/>
      <c r="BJ547" s="89"/>
      <c r="BK547" s="89"/>
      <c r="BL547" s="149"/>
      <c r="BM547" s="144"/>
      <c r="BN547" s="144"/>
      <c r="BO547" s="144"/>
      <c r="BP547" s="144"/>
      <c r="BQ547" s="144"/>
      <c r="BR547" s="144"/>
      <c r="BS547" s="144"/>
      <c r="BT547" s="144"/>
      <c r="BU547" s="144"/>
      <c r="BV547" s="144"/>
      <c r="BW547" s="144"/>
      <c r="BX547" s="144"/>
      <c r="BY547" s="144"/>
      <c r="BZ547" s="144"/>
      <c r="CA547" s="144"/>
    </row>
    <row r="548" spans="1:107" s="141" customFormat="1" ht="12.75" customHeight="1" x14ac:dyDescent="0.4">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93"/>
      <c r="AR548" s="89"/>
      <c r="AS548" s="89"/>
      <c r="AT548" s="89"/>
      <c r="AU548" s="89"/>
      <c r="AV548" s="89"/>
      <c r="AW548" s="89"/>
      <c r="AX548" s="89"/>
      <c r="AY548" s="89"/>
      <c r="AZ548" s="89"/>
      <c r="BA548" s="89"/>
      <c r="BB548" s="89"/>
      <c r="BC548" s="89"/>
      <c r="BD548" s="89"/>
      <c r="BE548" s="89"/>
      <c r="BF548" s="89"/>
      <c r="BG548" s="89"/>
      <c r="BH548" s="89"/>
      <c r="BI548" s="89"/>
      <c r="BJ548" s="89"/>
      <c r="BK548" s="89"/>
      <c r="BL548" s="149"/>
      <c r="BM548" s="144"/>
      <c r="BN548" s="144"/>
      <c r="BO548" s="144"/>
      <c r="BP548" s="144"/>
      <c r="BQ548" s="144"/>
      <c r="BR548" s="144"/>
      <c r="BS548" s="144"/>
      <c r="BT548" s="144"/>
      <c r="BU548" s="89"/>
      <c r="BV548" s="89"/>
      <c r="BW548" s="89"/>
      <c r="BX548" s="89"/>
      <c r="BY548" s="89"/>
      <c r="BZ548" s="89"/>
      <c r="CA548" s="89"/>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row>
    <row r="549" spans="1:107" s="141" customFormat="1" ht="12.75" customHeight="1" x14ac:dyDescent="0.4">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93"/>
      <c r="AR549" s="89"/>
      <c r="AS549" s="89"/>
      <c r="AT549" s="89"/>
      <c r="AU549" s="89"/>
      <c r="AV549" s="89"/>
      <c r="AW549" s="89"/>
      <c r="AX549" s="89"/>
      <c r="AY549" s="89"/>
      <c r="AZ549" s="89"/>
      <c r="BA549" s="89"/>
      <c r="BB549" s="89"/>
      <c r="BC549" s="89"/>
      <c r="BD549" s="89"/>
      <c r="BE549" s="89"/>
      <c r="BF549" s="89"/>
      <c r="BG549" s="89"/>
      <c r="BH549" s="89"/>
      <c r="BI549" s="89"/>
      <c r="BJ549" s="89"/>
      <c r="BK549" s="89"/>
      <c r="BL549" s="149"/>
      <c r="BM549" s="144"/>
      <c r="BN549" s="144"/>
      <c r="BO549" s="144"/>
      <c r="BP549" s="144"/>
      <c r="BQ549" s="144"/>
      <c r="BR549" s="144"/>
      <c r="BS549" s="144"/>
      <c r="BT549" s="144"/>
      <c r="BU549" s="89"/>
      <c r="BV549" s="89"/>
      <c r="BW549" s="89"/>
      <c r="BX549" s="89"/>
      <c r="BY549" s="89"/>
      <c r="BZ549" s="89"/>
      <c r="CA549" s="89"/>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row>
    <row r="551" spans="1:107" ht="12.75" customHeight="1" x14ac:dyDescent="0.4">
      <c r="A551" s="104"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7" ht="12.75" customHeight="1" x14ac:dyDescent="0.4">
      <c r="B552" s="96" t="s">
        <v>55</v>
      </c>
      <c r="G552" s="89">
        <v>6186.284741081703</v>
      </c>
      <c r="H552" s="89">
        <v>6051</v>
      </c>
      <c r="I552" s="89">
        <v>5889</v>
      </c>
      <c r="J552" s="89">
        <v>5680</v>
      </c>
      <c r="K552" s="89">
        <v>5477</v>
      </c>
      <c r="L552" s="89">
        <v>5253</v>
      </c>
      <c r="M552" s="89">
        <v>5064</v>
      </c>
      <c r="N552" s="89">
        <v>4843</v>
      </c>
      <c r="O552" s="89">
        <v>4676</v>
      </c>
      <c r="P552" s="89">
        <v>4456</v>
      </c>
      <c r="Q552" s="89">
        <v>4283</v>
      </c>
      <c r="R552" s="89">
        <v>4065</v>
      </c>
      <c r="S552" s="89">
        <v>3846</v>
      </c>
      <c r="T552" s="89">
        <v>3629</v>
      </c>
      <c r="U552" s="89">
        <v>3445</v>
      </c>
      <c r="V552" s="89">
        <v>3238</v>
      </c>
      <c r="W552" s="89">
        <v>3072</v>
      </c>
      <c r="X552" s="89">
        <v>2850</v>
      </c>
      <c r="Y552" s="89">
        <v>2668</v>
      </c>
      <c r="Z552" s="89">
        <v>2482</v>
      </c>
      <c r="AA552" s="89">
        <v>2299</v>
      </c>
      <c r="AB552" s="89">
        <v>2119</v>
      </c>
      <c r="AC552" s="89">
        <v>1977</v>
      </c>
      <c r="AD552" s="89">
        <v>1809</v>
      </c>
      <c r="AE552" s="89">
        <v>1650</v>
      </c>
      <c r="AF552" s="89">
        <v>1499</v>
      </c>
      <c r="AG552" s="89">
        <v>1353</v>
      </c>
      <c r="AH552" s="89">
        <v>1231</v>
      </c>
      <c r="AI552" s="89">
        <v>1102</v>
      </c>
      <c r="AJ552" s="89">
        <v>989</v>
      </c>
      <c r="AK552" s="89">
        <v>895</v>
      </c>
      <c r="AL552" s="89">
        <v>764</v>
      </c>
      <c r="AM552" s="89">
        <v>689</v>
      </c>
      <c r="AN552" s="89">
        <v>608</v>
      </c>
      <c r="AO552" s="89">
        <v>545</v>
      </c>
      <c r="AP552" s="89">
        <v>489</v>
      </c>
      <c r="AQ552" s="93">
        <v>417</v>
      </c>
      <c r="AR552" s="89">
        <v>365</v>
      </c>
      <c r="AS552" s="89">
        <v>310.38551985625833</v>
      </c>
      <c r="AT552" s="89">
        <v>257.65029178300591</v>
      </c>
      <c r="AU552" s="89">
        <v>215.92906824003956</v>
      </c>
      <c r="AV552" s="89">
        <v>176.62075922208265</v>
      </c>
      <c r="AW552" s="89">
        <v>145.80774982879819</v>
      </c>
      <c r="AX552" s="89">
        <v>117.27498788383895</v>
      </c>
      <c r="AY552" s="89">
        <v>95.31636082784685</v>
      </c>
      <c r="AZ552" s="89">
        <v>75.45779944935164</v>
      </c>
      <c r="BA552" s="89">
        <v>60.549088717234255</v>
      </c>
      <c r="BB552" s="89">
        <v>47.210731540560971</v>
      </c>
      <c r="BC552" s="89">
        <v>37.345124070730591</v>
      </c>
      <c r="BD552" s="89">
        <v>28.568738283884301</v>
      </c>
      <c r="BE552" s="89">
        <v>22.163962393465848</v>
      </c>
      <c r="BF552" s="89">
        <v>16.583421163282424</v>
      </c>
      <c r="BG552" s="89">
        <v>12.60025473035326</v>
      </c>
      <c r="BH552" s="89">
        <v>9.2091506147737832</v>
      </c>
      <c r="BI552" s="89">
        <v>6.8462467683096095</v>
      </c>
      <c r="BJ552" s="89">
        <v>4.8712661799615011</v>
      </c>
      <c r="BK552" s="89">
        <v>3.5228741996732151</v>
      </c>
    </row>
    <row r="553" spans="1:107" ht="12.75" customHeight="1" x14ac:dyDescent="0.4">
      <c r="B553" s="96" t="s">
        <v>48</v>
      </c>
      <c r="G553" s="89">
        <v>4731.2177675489065</v>
      </c>
      <c r="H553" s="89">
        <v>4645</v>
      </c>
      <c r="I553" s="89">
        <v>4520</v>
      </c>
      <c r="J553" s="89">
        <v>4350</v>
      </c>
      <c r="K553" s="89">
        <v>4217</v>
      </c>
      <c r="L553" s="89">
        <v>4077</v>
      </c>
      <c r="M553" s="89">
        <v>3937</v>
      </c>
      <c r="N553" s="89">
        <v>3813</v>
      </c>
      <c r="O553" s="89">
        <v>3646</v>
      </c>
      <c r="P553" s="89">
        <v>3466</v>
      </c>
      <c r="Q553" s="89">
        <v>3302</v>
      </c>
      <c r="R553" s="89">
        <v>3150</v>
      </c>
      <c r="S553" s="89">
        <v>2967</v>
      </c>
      <c r="T553" s="89">
        <v>2810</v>
      </c>
      <c r="U553" s="89">
        <v>2678</v>
      </c>
      <c r="V553" s="89">
        <v>2520</v>
      </c>
      <c r="W553" s="89">
        <v>2362</v>
      </c>
      <c r="X553" s="89">
        <v>2219</v>
      </c>
      <c r="Y553" s="89">
        <v>2065</v>
      </c>
      <c r="Z553" s="89">
        <v>1911</v>
      </c>
      <c r="AA553" s="89">
        <v>1767</v>
      </c>
      <c r="AB553" s="89">
        <v>1627</v>
      </c>
      <c r="AC553" s="89">
        <v>1501</v>
      </c>
      <c r="AD553" s="89">
        <v>1377</v>
      </c>
      <c r="AE553" s="89">
        <v>1264</v>
      </c>
      <c r="AF553" s="89">
        <v>1138</v>
      </c>
      <c r="AG553" s="89">
        <v>1044</v>
      </c>
      <c r="AH553" s="89">
        <v>944</v>
      </c>
      <c r="AI553" s="89">
        <v>842</v>
      </c>
      <c r="AJ553" s="89">
        <v>754</v>
      </c>
      <c r="AK553" s="89">
        <v>665</v>
      </c>
      <c r="AL553" s="89">
        <v>578</v>
      </c>
      <c r="AM553" s="89">
        <v>512</v>
      </c>
      <c r="AN553" s="89">
        <v>454</v>
      </c>
      <c r="AO553" s="89">
        <v>397</v>
      </c>
      <c r="AP553" s="89">
        <v>341</v>
      </c>
      <c r="AQ553" s="93">
        <v>297</v>
      </c>
      <c r="AR553" s="89">
        <v>253</v>
      </c>
      <c r="AS553" s="89">
        <v>218.82985438822735</v>
      </c>
      <c r="AT553" s="89">
        <v>185.34114381071942</v>
      </c>
      <c r="AU553" s="89">
        <v>158.57453477418198</v>
      </c>
      <c r="AV553" s="89">
        <v>132.78450083610019</v>
      </c>
      <c r="AW553" s="89">
        <v>112.3308372712863</v>
      </c>
      <c r="AX553" s="89">
        <v>92.980260174820856</v>
      </c>
      <c r="AY553" s="89">
        <v>77.836134144593686</v>
      </c>
      <c r="AZ553" s="89">
        <v>63.664325641606972</v>
      </c>
      <c r="BA553" s="89">
        <v>52.736701291860278</v>
      </c>
      <c r="BB553" s="89">
        <v>42.600586525578947</v>
      </c>
      <c r="BC553" s="89">
        <v>34.859954324699892</v>
      </c>
      <c r="BD553" s="89">
        <v>27.751413890348719</v>
      </c>
      <c r="BE553" s="89">
        <v>22.401227163810553</v>
      </c>
      <c r="BF553" s="89">
        <v>17.551016798474141</v>
      </c>
      <c r="BG553" s="89">
        <v>13.9117711838489</v>
      </c>
      <c r="BH553" s="89">
        <v>10.631442615765295</v>
      </c>
      <c r="BI553" s="89">
        <v>8.2475208715390593</v>
      </c>
      <c r="BJ553" s="89">
        <v>6.1693192865637538</v>
      </c>
      <c r="BK553" s="89">
        <v>4.7013969648262419</v>
      </c>
    </row>
    <row r="554" spans="1:107" ht="12.75" customHeight="1" x14ac:dyDescent="0.4">
      <c r="B554" s="96" t="s">
        <v>49</v>
      </c>
      <c r="G554" s="89">
        <v>4048.1863291139239</v>
      </c>
      <c r="H554" s="89">
        <v>3963</v>
      </c>
      <c r="I554" s="89">
        <v>3870</v>
      </c>
      <c r="J554" s="89">
        <v>3769</v>
      </c>
      <c r="K554" s="89">
        <v>3601</v>
      </c>
      <c r="L554" s="89">
        <v>3459</v>
      </c>
      <c r="M554" s="89">
        <v>3337</v>
      </c>
      <c r="N554" s="89">
        <v>3197</v>
      </c>
      <c r="O554" s="89">
        <v>3065</v>
      </c>
      <c r="P554" s="89">
        <v>2917</v>
      </c>
      <c r="Q554" s="89">
        <v>2759</v>
      </c>
      <c r="R554" s="89">
        <v>2624</v>
      </c>
      <c r="S554" s="89">
        <v>2466</v>
      </c>
      <c r="T554" s="89">
        <v>2319</v>
      </c>
      <c r="U554" s="89">
        <v>2175</v>
      </c>
      <c r="V554" s="89">
        <v>2059</v>
      </c>
      <c r="W554" s="89">
        <v>1931</v>
      </c>
      <c r="X554" s="89">
        <v>1806</v>
      </c>
      <c r="Y554" s="89">
        <v>1694</v>
      </c>
      <c r="Z554" s="89">
        <v>1554</v>
      </c>
      <c r="AA554" s="89">
        <v>1460</v>
      </c>
      <c r="AB554" s="89">
        <v>1352</v>
      </c>
      <c r="AC554" s="89">
        <v>1239</v>
      </c>
      <c r="AD554" s="89">
        <v>1136</v>
      </c>
      <c r="AE554" s="89">
        <v>1038</v>
      </c>
      <c r="AF554" s="89">
        <v>939</v>
      </c>
      <c r="AG554" s="89">
        <v>845</v>
      </c>
      <c r="AH554" s="89">
        <v>751</v>
      </c>
      <c r="AI554" s="89">
        <v>670</v>
      </c>
      <c r="AJ554" s="89">
        <v>600</v>
      </c>
      <c r="AK554" s="89">
        <v>535</v>
      </c>
      <c r="AL554" s="89">
        <v>463</v>
      </c>
      <c r="AM554" s="89">
        <v>396</v>
      </c>
      <c r="AN554" s="89">
        <v>344</v>
      </c>
      <c r="AO554" s="89">
        <v>300</v>
      </c>
      <c r="AP554" s="89">
        <v>264</v>
      </c>
      <c r="AQ554" s="93">
        <v>229</v>
      </c>
      <c r="AR554" s="89">
        <v>208</v>
      </c>
      <c r="AS554" s="89">
        <v>177.11789733153037</v>
      </c>
      <c r="AT554" s="89">
        <v>147.08487680564889</v>
      </c>
      <c r="AU554" s="89">
        <v>123.30936298514152</v>
      </c>
      <c r="AV554" s="89">
        <v>101.09261396559521</v>
      </c>
      <c r="AW554" s="89">
        <v>83.863174950905432</v>
      </c>
      <c r="AX554" s="89">
        <v>67.76374717044132</v>
      </c>
      <c r="AY554" s="89">
        <v>55.338172805866826</v>
      </c>
      <c r="AZ554" s="89">
        <v>43.918688717783425</v>
      </c>
      <c r="BA554" s="89">
        <v>35.240973350851277</v>
      </c>
      <c r="BB554" s="89">
        <v>27.47120227542532</v>
      </c>
      <c r="BC554" s="89">
        <v>21.711340706868562</v>
      </c>
      <c r="BD554" s="89">
        <v>16.622002948088891</v>
      </c>
      <c r="BE554" s="89">
        <v>12.907864663709743</v>
      </c>
      <c r="BF554" s="89">
        <v>9.663482082916989</v>
      </c>
      <c r="BG554" s="89">
        <v>7.3334451499634987</v>
      </c>
      <c r="BH554" s="89">
        <v>5.3549692363583024</v>
      </c>
      <c r="BI554" s="89">
        <v>3.9760533062760577</v>
      </c>
      <c r="BJ554" s="89">
        <v>2.8366775268853366</v>
      </c>
      <c r="BK554" s="89">
        <v>2.0659988825988185</v>
      </c>
    </row>
    <row r="555" spans="1:107" ht="12.75" customHeight="1" x14ac:dyDescent="0.4">
      <c r="B555" s="96" t="s">
        <v>50</v>
      </c>
      <c r="G555" s="89">
        <v>2950.1357882623706</v>
      </c>
      <c r="H555" s="89">
        <v>2866</v>
      </c>
      <c r="I555" s="89">
        <v>2782</v>
      </c>
      <c r="J555" s="89">
        <v>2676</v>
      </c>
      <c r="K555" s="89">
        <v>2574</v>
      </c>
      <c r="L555" s="89">
        <v>2461</v>
      </c>
      <c r="M555" s="89">
        <v>2401</v>
      </c>
      <c r="N555" s="89">
        <v>2262</v>
      </c>
      <c r="O555" s="89">
        <v>2166</v>
      </c>
      <c r="P555" s="89">
        <v>2075</v>
      </c>
      <c r="Q555" s="89">
        <v>2004</v>
      </c>
      <c r="R555" s="89">
        <v>1898</v>
      </c>
      <c r="S555" s="89">
        <v>1779</v>
      </c>
      <c r="T555" s="89">
        <v>1666</v>
      </c>
      <c r="U555" s="89">
        <v>1568</v>
      </c>
      <c r="V555" s="89">
        <v>1487</v>
      </c>
      <c r="W555" s="89">
        <v>1397</v>
      </c>
      <c r="X555" s="89">
        <v>1292</v>
      </c>
      <c r="Y555" s="89">
        <v>1215</v>
      </c>
      <c r="Z555" s="89">
        <v>1128</v>
      </c>
      <c r="AA555" s="89">
        <v>1044</v>
      </c>
      <c r="AB555" s="89">
        <v>958</v>
      </c>
      <c r="AC555" s="89">
        <v>884</v>
      </c>
      <c r="AD555" s="89">
        <v>812</v>
      </c>
      <c r="AE555" s="89">
        <v>748</v>
      </c>
      <c r="AF555" s="89">
        <v>680</v>
      </c>
      <c r="AG555" s="89">
        <v>607</v>
      </c>
      <c r="AH555" s="89">
        <v>538</v>
      </c>
      <c r="AI555" s="89">
        <v>492</v>
      </c>
      <c r="AJ555" s="89">
        <v>430</v>
      </c>
      <c r="AK555" s="89">
        <v>396</v>
      </c>
      <c r="AL555" s="89">
        <v>321</v>
      </c>
      <c r="AM555" s="89">
        <v>295</v>
      </c>
      <c r="AN555" s="89">
        <v>249</v>
      </c>
      <c r="AO555" s="89">
        <v>214</v>
      </c>
      <c r="AP555" s="89">
        <v>179</v>
      </c>
      <c r="AQ555" s="93">
        <v>157</v>
      </c>
      <c r="AR555" s="89">
        <v>136</v>
      </c>
      <c r="AS555" s="89">
        <v>117.82454756281622</v>
      </c>
      <c r="AT555" s="89">
        <v>99.42832106365735</v>
      </c>
      <c r="AU555" s="89">
        <v>84.67750993692384</v>
      </c>
      <c r="AV555" s="89">
        <v>70.793761942983906</v>
      </c>
      <c r="AW555" s="89">
        <v>60.057190430245463</v>
      </c>
      <c r="AX555" s="89">
        <v>49.899686921671666</v>
      </c>
      <c r="AY555" s="89">
        <v>42.12212439733856</v>
      </c>
      <c r="AZ555" s="89">
        <v>34.598719609968065</v>
      </c>
      <c r="BA555" s="89">
        <v>29.64274564623037</v>
      </c>
      <c r="BB555" s="89">
        <v>25.722244860622791</v>
      </c>
      <c r="BC555" s="89">
        <v>23.011390474823013</v>
      </c>
      <c r="BD555" s="89">
        <v>20.541027267590714</v>
      </c>
      <c r="BE555" s="89">
        <v>19.000128587674745</v>
      </c>
      <c r="BF555" s="89">
        <v>17.61098732599838</v>
      </c>
      <c r="BG555" s="89">
        <v>16.884799553570996</v>
      </c>
      <c r="BH555" s="89">
        <v>16.214158840409425</v>
      </c>
      <c r="BI555" s="89">
        <v>16.004860163872767</v>
      </c>
      <c r="BJ555" s="89">
        <v>15.759200991935415</v>
      </c>
      <c r="BK555" s="89">
        <v>15.835541530500633</v>
      </c>
    </row>
    <row r="556" spans="1:107" ht="12.75" customHeight="1" x14ac:dyDescent="0.4">
      <c r="B556" s="96" t="s">
        <v>51</v>
      </c>
      <c r="G556" s="89">
        <v>2864.1318296892982</v>
      </c>
      <c r="H556" s="89">
        <v>2786</v>
      </c>
      <c r="I556" s="89">
        <v>2701</v>
      </c>
      <c r="J556" s="89">
        <v>2617</v>
      </c>
      <c r="K556" s="89">
        <v>2548</v>
      </c>
      <c r="L556" s="89">
        <v>2455</v>
      </c>
      <c r="M556" s="89">
        <v>2357</v>
      </c>
      <c r="N556" s="89">
        <v>2268</v>
      </c>
      <c r="O556" s="89">
        <v>2172</v>
      </c>
      <c r="P556" s="89">
        <v>2067</v>
      </c>
      <c r="Q556" s="89">
        <v>1980</v>
      </c>
      <c r="R556" s="89">
        <v>1861</v>
      </c>
      <c r="S556" s="89">
        <v>1757</v>
      </c>
      <c r="T556" s="89">
        <v>1653</v>
      </c>
      <c r="U556" s="89">
        <v>1563</v>
      </c>
      <c r="V556" s="89">
        <v>1473</v>
      </c>
      <c r="W556" s="89">
        <v>1375</v>
      </c>
      <c r="X556" s="89">
        <v>1283</v>
      </c>
      <c r="Y556" s="89">
        <v>1208</v>
      </c>
      <c r="Z556" s="89">
        <v>1130</v>
      </c>
      <c r="AA556" s="89">
        <v>1035</v>
      </c>
      <c r="AB556" s="89">
        <v>947</v>
      </c>
      <c r="AC556" s="89">
        <v>882</v>
      </c>
      <c r="AD556" s="89">
        <v>814</v>
      </c>
      <c r="AE556" s="89">
        <v>758</v>
      </c>
      <c r="AF556" s="89">
        <v>685</v>
      </c>
      <c r="AG556" s="89">
        <v>624</v>
      </c>
      <c r="AH556" s="89">
        <v>551</v>
      </c>
      <c r="AI556" s="89">
        <v>503</v>
      </c>
      <c r="AJ556" s="89">
        <v>429</v>
      </c>
      <c r="AK556" s="89">
        <v>391</v>
      </c>
      <c r="AL556" s="89">
        <v>351</v>
      </c>
      <c r="AM556" s="89">
        <v>314</v>
      </c>
      <c r="AN556" s="89">
        <v>282</v>
      </c>
      <c r="AO556" s="89">
        <v>238</v>
      </c>
      <c r="AP556" s="89">
        <v>199</v>
      </c>
      <c r="AQ556" s="93">
        <v>175</v>
      </c>
      <c r="AR556" s="89">
        <v>159</v>
      </c>
      <c r="AS556" s="89">
        <v>135.32556370738922</v>
      </c>
      <c r="AT556" s="89">
        <v>112.27224731923017</v>
      </c>
      <c r="AU556" s="89">
        <v>94.000808537521891</v>
      </c>
      <c r="AV556" s="89">
        <v>76.827639637449707</v>
      </c>
      <c r="AW556" s="89">
        <v>63.436357407451318</v>
      </c>
      <c r="AX556" s="89">
        <v>51.120390330934093</v>
      </c>
      <c r="AY556" s="89">
        <v>41.694452258928862</v>
      </c>
      <c r="AZ556" s="89">
        <v>33.130295126572072</v>
      </c>
      <c r="BA556" s="89">
        <v>26.667789516097727</v>
      </c>
      <c r="BB556" s="89">
        <v>20.828043359874052</v>
      </c>
      <c r="BC556" s="89">
        <v>16.463048417211031</v>
      </c>
      <c r="BD556" s="89">
        <v>12.611227714752271</v>
      </c>
      <c r="BE556" s="89">
        <v>9.7948364870688476</v>
      </c>
      <c r="BF556" s="89">
        <v>7.3672436014004523</v>
      </c>
      <c r="BG556" s="89">
        <v>5.6349633698301229</v>
      </c>
      <c r="BH556" s="89">
        <v>4.1613978492785506</v>
      </c>
      <c r="BI556" s="89">
        <v>3.1270938961954866</v>
      </c>
      <c r="BJ556" s="89">
        <v>2.2703667776202701</v>
      </c>
      <c r="BK556" s="89">
        <v>1.6851610270407504</v>
      </c>
    </row>
    <row r="557" spans="1:107" ht="12.75" customHeight="1" x14ac:dyDescent="0.4">
      <c r="B557" s="96" t="s">
        <v>52</v>
      </c>
      <c r="G557" s="89">
        <v>634.02918296892983</v>
      </c>
      <c r="H557" s="89">
        <v>627</v>
      </c>
      <c r="I557" s="89">
        <v>610</v>
      </c>
      <c r="J557" s="89">
        <v>597</v>
      </c>
      <c r="K557" s="89">
        <v>577</v>
      </c>
      <c r="L557" s="89">
        <v>535</v>
      </c>
      <c r="M557" s="89">
        <v>516</v>
      </c>
      <c r="N557" s="89">
        <v>482</v>
      </c>
      <c r="O557" s="89">
        <v>470</v>
      </c>
      <c r="P557" s="89">
        <v>437</v>
      </c>
      <c r="Q557" s="89">
        <v>417</v>
      </c>
      <c r="R557" s="89">
        <v>389</v>
      </c>
      <c r="S557" s="89">
        <v>367</v>
      </c>
      <c r="T557" s="89">
        <v>346</v>
      </c>
      <c r="U557" s="89">
        <v>328</v>
      </c>
      <c r="V557" s="89">
        <v>314</v>
      </c>
      <c r="W557" s="89">
        <v>293</v>
      </c>
      <c r="X557" s="89">
        <v>279</v>
      </c>
      <c r="Y557" s="89">
        <v>255</v>
      </c>
      <c r="Z557" s="89">
        <v>236</v>
      </c>
      <c r="AA557" s="89">
        <v>216</v>
      </c>
      <c r="AB557" s="89">
        <v>199</v>
      </c>
      <c r="AC557" s="89">
        <v>184</v>
      </c>
      <c r="AD557" s="89">
        <v>166</v>
      </c>
      <c r="AE557" s="89">
        <v>153</v>
      </c>
      <c r="AF557" s="89">
        <v>141</v>
      </c>
      <c r="AG557" s="89">
        <v>128</v>
      </c>
      <c r="AH557" s="89">
        <v>110</v>
      </c>
      <c r="AI557" s="89">
        <v>100</v>
      </c>
      <c r="AJ557" s="89">
        <v>91</v>
      </c>
      <c r="AK557" s="89">
        <v>76</v>
      </c>
      <c r="AL557" s="89">
        <v>66</v>
      </c>
      <c r="AM557" s="89">
        <v>56</v>
      </c>
      <c r="AN557" s="89">
        <v>47</v>
      </c>
      <c r="AO557" s="89">
        <v>40</v>
      </c>
      <c r="AP557" s="89">
        <v>32</v>
      </c>
      <c r="AQ557" s="93">
        <v>28</v>
      </c>
      <c r="AR557" s="89">
        <v>26</v>
      </c>
      <c r="AS557" s="89">
        <v>22.353608602437092</v>
      </c>
      <c r="AT557" s="89">
        <v>18.793489370457284</v>
      </c>
      <c r="AU557" s="89">
        <v>15.959681996039697</v>
      </c>
      <c r="AV557" s="89">
        <v>13.275643731859581</v>
      </c>
      <c r="AW557" s="89">
        <v>11.16493797547832</v>
      </c>
      <c r="AX557" s="89">
        <v>9.1823955636833006</v>
      </c>
      <c r="AY557" s="89">
        <v>7.6387933544794366</v>
      </c>
      <c r="AZ557" s="89">
        <v>6.2068383770851945</v>
      </c>
      <c r="BA557" s="89">
        <v>5.1057525862932076</v>
      </c>
      <c r="BB557" s="89">
        <v>4.096231025202612</v>
      </c>
      <c r="BC557" s="89">
        <v>3.3301406472528741</v>
      </c>
      <c r="BD557" s="89">
        <v>2.6367364255608128</v>
      </c>
      <c r="BE557" s="89">
        <v>2.1175742495189405</v>
      </c>
      <c r="BF557" s="89">
        <v>1.6555718015838203</v>
      </c>
      <c r="BG557" s="89">
        <v>1.3155228653635098</v>
      </c>
      <c r="BH557" s="89">
        <v>1.0157724611884167</v>
      </c>
      <c r="BI557" s="89">
        <v>0.79738001394045588</v>
      </c>
      <c r="BJ557" s="89">
        <v>0.60697387398387004</v>
      </c>
      <c r="BK557" s="89">
        <v>0.46979114032364216</v>
      </c>
    </row>
    <row r="558" spans="1:107" ht="12.75" customHeight="1" x14ac:dyDescent="0.4">
      <c r="B558" s="96" t="s">
        <v>53</v>
      </c>
      <c r="G558" s="89">
        <v>47.002163406214038</v>
      </c>
      <c r="H558" s="89">
        <v>49</v>
      </c>
      <c r="I558" s="89">
        <v>48</v>
      </c>
      <c r="J558" s="89">
        <v>47</v>
      </c>
      <c r="K558" s="89">
        <v>46</v>
      </c>
      <c r="L558" s="89">
        <v>44</v>
      </c>
      <c r="M558" s="89">
        <v>40</v>
      </c>
      <c r="N558" s="89">
        <v>36</v>
      </c>
      <c r="O558" s="89">
        <v>33</v>
      </c>
      <c r="P558" s="89">
        <v>30</v>
      </c>
      <c r="Q558" s="89">
        <v>26</v>
      </c>
      <c r="R558" s="89">
        <v>23</v>
      </c>
      <c r="S558" s="89">
        <v>24</v>
      </c>
      <c r="T558" s="89">
        <v>24</v>
      </c>
      <c r="U558" s="89">
        <v>21</v>
      </c>
      <c r="V558" s="89">
        <v>22</v>
      </c>
      <c r="W558" s="89">
        <v>20</v>
      </c>
      <c r="X558" s="89">
        <v>18</v>
      </c>
      <c r="Y558" s="89">
        <v>18</v>
      </c>
      <c r="Z558" s="89">
        <v>17</v>
      </c>
      <c r="AA558" s="89">
        <v>18</v>
      </c>
      <c r="AB558" s="89">
        <v>15</v>
      </c>
      <c r="AC558" s="89">
        <v>14</v>
      </c>
      <c r="AD558" s="89">
        <v>10</v>
      </c>
      <c r="AE558" s="89">
        <v>10</v>
      </c>
      <c r="AF558" s="89">
        <v>8</v>
      </c>
      <c r="AG558" s="89">
        <v>7</v>
      </c>
      <c r="AH558" s="89">
        <v>7</v>
      </c>
      <c r="AI558" s="89">
        <v>7</v>
      </c>
      <c r="AJ558" s="89">
        <v>6</v>
      </c>
      <c r="AK558" s="89">
        <v>4</v>
      </c>
      <c r="AL558" s="89">
        <v>4</v>
      </c>
      <c r="AM558" s="89">
        <v>4</v>
      </c>
      <c r="AN558" s="89">
        <v>3</v>
      </c>
      <c r="AO558" s="89">
        <v>2</v>
      </c>
      <c r="AP558" s="89">
        <v>2</v>
      </c>
      <c r="AQ558" s="93">
        <v>1</v>
      </c>
      <c r="AR558" s="89">
        <v>1</v>
      </c>
      <c r="AS558" s="89">
        <v>0.80451543659890112</v>
      </c>
      <c r="AT558" s="89">
        <v>0.62391817784796111</v>
      </c>
      <c r="AU558" s="89">
        <v>0.48965610771940182</v>
      </c>
      <c r="AV558" s="89">
        <v>0.36995095157362001</v>
      </c>
      <c r="AW558" s="89">
        <v>0.28269515585466554</v>
      </c>
      <c r="AX558" s="89">
        <v>0.20689878454299215</v>
      </c>
      <c r="AY558" s="89">
        <v>0.15327367424310359</v>
      </c>
      <c r="AZ558" s="89">
        <v>0.1080837445853203</v>
      </c>
      <c r="BA558" s="89">
        <v>7.7209146295209946E-2</v>
      </c>
      <c r="BB558" s="89">
        <v>5.2103995117699975E-2</v>
      </c>
      <c r="BC558" s="89">
        <v>3.5645048808632424E-2</v>
      </c>
      <c r="BD558" s="89">
        <v>2.2819197033788589E-2</v>
      </c>
      <c r="BE558" s="89">
        <v>1.4816223684085051E-2</v>
      </c>
      <c r="BF558" s="89">
        <v>8.8927820278692088E-3</v>
      </c>
      <c r="BG558" s="89">
        <v>5.413093449775132E-3</v>
      </c>
      <c r="BH558" s="89">
        <v>2.9964427096631462E-3</v>
      </c>
      <c r="BI558" s="89">
        <v>1.6799391307306252E-3</v>
      </c>
      <c r="BJ558" s="89">
        <v>8.3688622703836826E-4</v>
      </c>
      <c r="BK558" s="89">
        <v>4.2037132030843619E-4</v>
      </c>
    </row>
    <row r="559" spans="1:107" ht="12.75" customHeight="1" x14ac:dyDescent="0.4">
      <c r="B559" s="96" t="s">
        <v>54</v>
      </c>
      <c r="G559" s="89">
        <v>265.01219792865362</v>
      </c>
      <c r="H559" s="89">
        <v>261</v>
      </c>
      <c r="I559" s="89">
        <v>252</v>
      </c>
      <c r="J559" s="89">
        <v>248</v>
      </c>
      <c r="K559" s="89">
        <v>244</v>
      </c>
      <c r="L559" s="89">
        <v>233</v>
      </c>
      <c r="M559" s="89">
        <v>222</v>
      </c>
      <c r="N559" s="89">
        <v>218</v>
      </c>
      <c r="O559" s="89">
        <v>210</v>
      </c>
      <c r="P559" s="89">
        <v>203</v>
      </c>
      <c r="Q559" s="89">
        <v>192</v>
      </c>
      <c r="R559" s="89">
        <v>183</v>
      </c>
      <c r="S559" s="89">
        <v>176</v>
      </c>
      <c r="T559" s="89">
        <v>168</v>
      </c>
      <c r="U559" s="89">
        <v>155</v>
      </c>
      <c r="V559" s="89">
        <v>148</v>
      </c>
      <c r="W559" s="89">
        <v>148</v>
      </c>
      <c r="X559" s="89">
        <v>136</v>
      </c>
      <c r="Y559" s="89">
        <v>120</v>
      </c>
      <c r="Z559" s="89">
        <v>113</v>
      </c>
      <c r="AA559" s="89">
        <v>106</v>
      </c>
      <c r="AB559" s="89">
        <v>99</v>
      </c>
      <c r="AC559" s="89">
        <v>94</v>
      </c>
      <c r="AD559" s="89">
        <v>80</v>
      </c>
      <c r="AE559" s="89">
        <v>78</v>
      </c>
      <c r="AF559" s="89">
        <v>69</v>
      </c>
      <c r="AG559" s="89">
        <v>64</v>
      </c>
      <c r="AH559" s="89">
        <v>56</v>
      </c>
      <c r="AI559" s="89">
        <v>50</v>
      </c>
      <c r="AJ559" s="89">
        <v>42</v>
      </c>
      <c r="AK559" s="89">
        <v>34</v>
      </c>
      <c r="AL559" s="89">
        <v>28</v>
      </c>
      <c r="AM559" s="89">
        <v>27</v>
      </c>
      <c r="AN559" s="89">
        <v>24</v>
      </c>
      <c r="AO559" s="89">
        <v>20</v>
      </c>
      <c r="AP559" s="89">
        <v>18</v>
      </c>
      <c r="AQ559" s="93">
        <v>17</v>
      </c>
      <c r="AR559" s="89">
        <v>16</v>
      </c>
      <c r="AS559" s="89">
        <v>13.772649596659809</v>
      </c>
      <c r="AT559" s="89">
        <v>11.48492058395666</v>
      </c>
      <c r="AU559" s="89">
        <v>9.6313119835946459</v>
      </c>
      <c r="AV559" s="89">
        <v>7.834092037858194</v>
      </c>
      <c r="AW559" s="89">
        <v>6.409493893169671</v>
      </c>
      <c r="AX559" s="89">
        <v>5.0918274175972833</v>
      </c>
      <c r="AY559" s="89">
        <v>4.0868341966088542</v>
      </c>
      <c r="AZ559" s="89">
        <v>3.1832092146201214</v>
      </c>
      <c r="BA559" s="89">
        <v>2.5125389610841808</v>
      </c>
      <c r="BB559" s="89">
        <v>1.9216046298775549</v>
      </c>
      <c r="BC559" s="89">
        <v>1.4927983274895584</v>
      </c>
      <c r="BD559" s="89">
        <v>1.1212783229537746</v>
      </c>
      <c r="BE559" s="89">
        <v>0.8575143555495135</v>
      </c>
      <c r="BF559" s="89">
        <v>0.62849215398299607</v>
      </c>
      <c r="BG559" s="89">
        <v>0.46570182415686967</v>
      </c>
      <c r="BH559" s="89">
        <v>0.3303763744755529</v>
      </c>
      <c r="BI559" s="89">
        <v>0.23825193516822102</v>
      </c>
      <c r="BJ559" s="89">
        <v>0.16389793259398441</v>
      </c>
      <c r="BK559" s="89">
        <v>0.11488374138076386</v>
      </c>
    </row>
    <row r="560" spans="1:107" ht="12.75" customHeight="1" x14ac:dyDescent="0.4">
      <c r="B560" s="96" t="s">
        <v>58</v>
      </c>
      <c r="G560" s="89">
        <v>0</v>
      </c>
      <c r="H560" s="89">
        <v>0</v>
      </c>
      <c r="I560" s="89">
        <v>0</v>
      </c>
      <c r="J560" s="89">
        <v>0</v>
      </c>
      <c r="K560" s="89">
        <v>0</v>
      </c>
      <c r="L560" s="89">
        <v>0</v>
      </c>
      <c r="M560" s="89">
        <v>0</v>
      </c>
      <c r="N560" s="89">
        <v>0</v>
      </c>
      <c r="O560" s="89">
        <v>0</v>
      </c>
      <c r="P560" s="89">
        <v>0</v>
      </c>
      <c r="Q560" s="89">
        <v>0</v>
      </c>
      <c r="R560" s="89">
        <v>0</v>
      </c>
      <c r="S560" s="89">
        <v>13</v>
      </c>
      <c r="T560" s="89">
        <v>17</v>
      </c>
      <c r="U560" s="89">
        <v>18</v>
      </c>
      <c r="V560" s="89">
        <v>19</v>
      </c>
      <c r="W560" s="89">
        <v>16</v>
      </c>
      <c r="X560" s="89">
        <v>32</v>
      </c>
      <c r="Y560" s="89">
        <v>50</v>
      </c>
      <c r="Z560" s="89">
        <v>52</v>
      </c>
      <c r="AA560" s="89">
        <v>51</v>
      </c>
      <c r="AB560" s="89">
        <v>49</v>
      </c>
      <c r="AC560" s="89">
        <v>42</v>
      </c>
      <c r="AD560" s="89">
        <v>41</v>
      </c>
      <c r="AE560" s="89">
        <v>45</v>
      </c>
      <c r="AF560" s="89">
        <v>38</v>
      </c>
      <c r="AG560" s="89">
        <v>37</v>
      </c>
      <c r="AH560" s="89">
        <v>38</v>
      </c>
      <c r="AI560" s="89">
        <v>33</v>
      </c>
      <c r="AJ560" s="89">
        <v>30</v>
      </c>
      <c r="AK560" s="89">
        <v>28</v>
      </c>
      <c r="AL560" s="89">
        <v>22</v>
      </c>
      <c r="AM560" s="89">
        <v>22</v>
      </c>
      <c r="AN560" s="89">
        <v>19</v>
      </c>
      <c r="AO560" s="89">
        <v>18</v>
      </c>
      <c r="AP560" s="89">
        <v>18</v>
      </c>
      <c r="AQ560" s="93">
        <v>9</v>
      </c>
      <c r="AR560" s="89">
        <v>4</v>
      </c>
      <c r="AS560" s="89">
        <v>3.3660566673994081</v>
      </c>
      <c r="AT560" s="89">
        <v>2.8450862799993608</v>
      </c>
      <c r="AU560" s="89">
        <v>2.4723604328458353</v>
      </c>
      <c r="AV560" s="89">
        <v>2.0770349901788028</v>
      </c>
      <c r="AW560" s="89">
        <v>1.7470505213339294</v>
      </c>
      <c r="AX560" s="89">
        <v>1.4517748285326044</v>
      </c>
      <c r="AY560" s="89">
        <v>1.2206594959359502</v>
      </c>
      <c r="AZ560" s="89">
        <v>1.001318058666643</v>
      </c>
      <c r="BA560" s="89">
        <v>0.82936235191247654</v>
      </c>
      <c r="BB560" s="89">
        <v>0.66859633244358796</v>
      </c>
      <c r="BC560" s="89">
        <v>0.54409977714015656</v>
      </c>
      <c r="BD560" s="89">
        <v>0.43068314587346224</v>
      </c>
      <c r="BE560" s="89">
        <v>0.34516840263862797</v>
      </c>
      <c r="BF560" s="89">
        <v>0.26806096232499249</v>
      </c>
      <c r="BG560" s="89">
        <v>0.21074710349398412</v>
      </c>
      <c r="BH560" s="89">
        <v>0.16006551580057482</v>
      </c>
      <c r="BI560" s="89">
        <v>0.12320137854242157</v>
      </c>
      <c r="BJ560" s="89">
        <v>9.1299659820648332E-2</v>
      </c>
      <c r="BK560" s="89">
        <v>6.8644862121266456E-2</v>
      </c>
    </row>
    <row r="561" spans="1:79" s="104" customFormat="1" ht="12.75" customHeight="1" x14ac:dyDescent="0.4">
      <c r="B561" s="96" t="s">
        <v>59</v>
      </c>
      <c r="C561" s="96"/>
      <c r="D561" s="96"/>
      <c r="E561" s="96"/>
      <c r="F561" s="96"/>
      <c r="G561" s="96">
        <v>21726</v>
      </c>
      <c r="H561" s="96">
        <v>21248</v>
      </c>
      <c r="I561" s="96">
        <v>20672</v>
      </c>
      <c r="J561" s="96">
        <v>19984</v>
      </c>
      <c r="K561" s="96">
        <v>19284</v>
      </c>
      <c r="L561" s="96">
        <v>18517</v>
      </c>
      <c r="M561" s="96">
        <v>17874</v>
      </c>
      <c r="N561" s="96">
        <v>17119</v>
      </c>
      <c r="O561" s="96">
        <v>16438</v>
      </c>
      <c r="P561" s="96">
        <v>15651</v>
      </c>
      <c r="Q561" s="96">
        <v>14963</v>
      </c>
      <c r="R561" s="96">
        <v>14193</v>
      </c>
      <c r="S561" s="96">
        <v>13395</v>
      </c>
      <c r="T561" s="96">
        <v>12632</v>
      </c>
      <c r="U561" s="96">
        <v>11951</v>
      </c>
      <c r="V561" s="96">
        <v>11280</v>
      </c>
      <c r="W561" s="96">
        <v>10614</v>
      </c>
      <c r="X561" s="96">
        <v>9915</v>
      </c>
      <c r="Y561" s="96">
        <v>9293</v>
      </c>
      <c r="Z561" s="96">
        <v>8623</v>
      </c>
      <c r="AA561" s="96">
        <v>7996</v>
      </c>
      <c r="AB561" s="96">
        <v>7365</v>
      </c>
      <c r="AC561" s="96">
        <v>6817</v>
      </c>
      <c r="AD561" s="96">
        <v>6245</v>
      </c>
      <c r="AE561" s="96">
        <v>5744</v>
      </c>
      <c r="AF561" s="96">
        <v>5197</v>
      </c>
      <c r="AG561" s="96">
        <v>4709</v>
      </c>
      <c r="AH561" s="96">
        <v>4226</v>
      </c>
      <c r="AI561" s="96">
        <v>3799</v>
      </c>
      <c r="AJ561" s="96">
        <v>3371</v>
      </c>
      <c r="AK561" s="96">
        <v>3024</v>
      </c>
      <c r="AL561" s="96">
        <v>2597</v>
      </c>
      <c r="AM561" s="96">
        <v>2315</v>
      </c>
      <c r="AN561" s="96">
        <v>2030</v>
      </c>
      <c r="AO561" s="96">
        <v>1774</v>
      </c>
      <c r="AP561" s="96">
        <v>1542</v>
      </c>
      <c r="AQ561" s="122">
        <v>1330</v>
      </c>
      <c r="AR561" s="96">
        <v>1168</v>
      </c>
      <c r="AS561" s="96">
        <v>999.78021314931618</v>
      </c>
      <c r="AT561" s="96">
        <v>835.52429519452244</v>
      </c>
      <c r="AU561" s="96">
        <v>705.04429499400885</v>
      </c>
      <c r="AV561" s="96">
        <v>581.67599731568203</v>
      </c>
      <c r="AW561" s="96">
        <v>485.09948743452281</v>
      </c>
      <c r="AX561" s="96">
        <v>394.97196907606281</v>
      </c>
      <c r="AY561" s="96">
        <v>325.40680515584194</v>
      </c>
      <c r="AZ561" s="96">
        <v>261.26927794023925</v>
      </c>
      <c r="BA561" s="96">
        <v>213.36216156785883</v>
      </c>
      <c r="BB561" s="96">
        <v>170.57134454470341</v>
      </c>
      <c r="BC561" s="96">
        <v>138.79354179502434</v>
      </c>
      <c r="BD561" s="96">
        <v>110.30592719608696</v>
      </c>
      <c r="BE561" s="96">
        <v>89.603092527120822</v>
      </c>
      <c r="BF561" s="96">
        <v>71.337168671992146</v>
      </c>
      <c r="BG561" s="96">
        <v>58.362618874030879</v>
      </c>
      <c r="BH561" s="96">
        <v>47.080329950759563</v>
      </c>
      <c r="BI561" s="96">
        <v>39.362288272974808</v>
      </c>
      <c r="BJ561" s="96">
        <v>32.769839115591807</v>
      </c>
      <c r="BK561" s="96">
        <v>28.464712719785645</v>
      </c>
      <c r="BL561" s="146"/>
      <c r="BM561" s="96"/>
      <c r="BN561" s="96"/>
      <c r="BO561" s="96"/>
      <c r="BP561" s="96"/>
      <c r="BQ561" s="96"/>
      <c r="BR561" s="96"/>
      <c r="BS561" s="96"/>
      <c r="BT561" s="96"/>
      <c r="BU561" s="96"/>
      <c r="BV561" s="96"/>
      <c r="BW561" s="96"/>
      <c r="BX561" s="96"/>
      <c r="BY561" s="96"/>
      <c r="BZ561" s="96"/>
      <c r="CA561" s="96"/>
    </row>
    <row r="562" spans="1:79" ht="12.75" customHeight="1" x14ac:dyDescent="0.4">
      <c r="A562" s="94"/>
      <c r="B562" s="96" t="s">
        <v>12</v>
      </c>
    </row>
    <row r="563" spans="1:79" ht="12.75" customHeight="1" x14ac:dyDescent="0.4">
      <c r="A563" s="94"/>
    </row>
    <row r="564" spans="1:79" ht="12.75" customHeight="1" x14ac:dyDescent="0.4">
      <c r="A564" s="94"/>
    </row>
    <row r="565" spans="1:79" ht="12.75" customHeight="1" x14ac:dyDescent="0.4">
      <c r="A565" s="94"/>
    </row>
    <row r="566" spans="1:79" ht="12.75" customHeight="1" x14ac:dyDescent="0.4">
      <c r="A566" s="94"/>
    </row>
    <row r="567" spans="1:79" ht="12.75" customHeight="1" x14ac:dyDescent="0.4">
      <c r="A567" s="94"/>
    </row>
    <row r="568" spans="1:79" ht="12.75" customHeight="1" x14ac:dyDescent="0.4">
      <c r="A568" s="94"/>
    </row>
    <row r="569" spans="1:79" ht="12.75" customHeight="1" x14ac:dyDescent="0.4">
      <c r="A569" s="94"/>
    </row>
    <row r="570" spans="1:79" ht="12.75" customHeight="1" x14ac:dyDescent="0.4">
      <c r="A570" s="94"/>
    </row>
    <row r="572" spans="1:79" ht="12.75" customHeight="1" x14ac:dyDescent="0.4">
      <c r="A572" s="104" t="s">
        <v>25</v>
      </c>
    </row>
    <row r="573" spans="1:79" ht="12.75" customHeight="1" x14ac:dyDescent="0.4">
      <c r="B573" s="96" t="s">
        <v>55</v>
      </c>
      <c r="C573" s="89" t="s">
        <v>32</v>
      </c>
      <c r="D573" s="89" t="s">
        <v>32</v>
      </c>
      <c r="E573" s="89" t="s">
        <v>32</v>
      </c>
      <c r="F573" s="89" t="s">
        <v>32</v>
      </c>
      <c r="G573" s="89">
        <v>30192.081623635626</v>
      </c>
      <c r="H573" s="89">
        <v>30698</v>
      </c>
      <c r="I573" s="89">
        <v>31053</v>
      </c>
      <c r="J573" s="89">
        <v>31363</v>
      </c>
      <c r="K573" s="89">
        <v>31213</v>
      </c>
      <c r="L573" s="89">
        <v>31345</v>
      </c>
      <c r="M573" s="89">
        <v>31280</v>
      </c>
      <c r="N573" s="89">
        <v>31050</v>
      </c>
      <c r="O573" s="89">
        <v>30892</v>
      </c>
      <c r="P573" s="89">
        <v>30474</v>
      </c>
      <c r="Q573" s="89">
        <v>29992</v>
      </c>
      <c r="R573" s="89">
        <v>29671</v>
      </c>
      <c r="S573" s="89">
        <v>29359</v>
      </c>
      <c r="T573" s="89">
        <v>28986</v>
      </c>
      <c r="U573" s="89">
        <v>28693</v>
      </c>
      <c r="V573" s="89">
        <v>28299</v>
      </c>
      <c r="W573" s="89">
        <v>27697</v>
      </c>
      <c r="X573" s="89">
        <v>27026</v>
      </c>
      <c r="Y573" s="89">
        <v>26278</v>
      </c>
      <c r="Z573" s="89">
        <v>25620</v>
      </c>
      <c r="AA573" s="89">
        <v>24847</v>
      </c>
      <c r="AB573" s="89">
        <v>24091</v>
      </c>
      <c r="AC573" s="89">
        <v>23354</v>
      </c>
      <c r="AD573" s="89">
        <v>22531</v>
      </c>
      <c r="AE573" s="89">
        <v>21781</v>
      </c>
      <c r="AF573" s="89">
        <v>20832</v>
      </c>
      <c r="AG573" s="89">
        <v>20004</v>
      </c>
      <c r="AH573" s="89">
        <v>19148</v>
      </c>
      <c r="AI573" s="89">
        <v>18325</v>
      </c>
      <c r="AJ573" s="89">
        <v>17156</v>
      </c>
      <c r="AK573" s="89">
        <v>16347</v>
      </c>
      <c r="AL573" s="89">
        <v>15390</v>
      </c>
      <c r="AM573" s="89">
        <v>14597</v>
      </c>
      <c r="AN573" s="89">
        <v>13826</v>
      </c>
      <c r="AO573" s="89">
        <v>13135</v>
      </c>
      <c r="AP573" s="89">
        <v>12357</v>
      </c>
      <c r="AQ573" s="93">
        <v>11682</v>
      </c>
      <c r="AR573" s="89">
        <v>11064</v>
      </c>
      <c r="AS573" s="89">
        <v>10403.696574396052</v>
      </c>
      <c r="AT573" s="89">
        <v>9703.695129072672</v>
      </c>
      <c r="AU573" s="89">
        <v>9102.4521061353989</v>
      </c>
      <c r="AV573" s="89">
        <v>8488.9641935386953</v>
      </c>
      <c r="AW573" s="89">
        <v>7970.2515121605702</v>
      </c>
      <c r="AX573" s="89">
        <v>7442.335537410132</v>
      </c>
      <c r="AY573" s="89">
        <v>6998.2364874096957</v>
      </c>
      <c r="AZ573" s="89">
        <v>6548.396060480537</v>
      </c>
      <c r="BA573" s="89">
        <v>6172.6900378226928</v>
      </c>
      <c r="BB573" s="89">
        <v>5794.1728984001757</v>
      </c>
      <c r="BC573" s="89">
        <v>5480.1193335633716</v>
      </c>
      <c r="BD573" s="89">
        <v>5163.5887375239654</v>
      </c>
      <c r="BE573" s="89">
        <v>4901.5466519383617</v>
      </c>
      <c r="BF573" s="89">
        <v>4640.950170235823</v>
      </c>
      <c r="BG573" s="89">
        <v>4428.986296957044</v>
      </c>
      <c r="BH573" s="89">
        <v>4213.7684500620635</v>
      </c>
      <c r="BI573" s="89">
        <v>4035.754593352975</v>
      </c>
      <c r="BJ573" s="89">
        <v>3855.196580884478</v>
      </c>
      <c r="BK573" s="89">
        <v>3706.3707762423837</v>
      </c>
    </row>
    <row r="574" spans="1:79" ht="12.75" customHeight="1" x14ac:dyDescent="0.4">
      <c r="B574" s="96" t="s">
        <v>48</v>
      </c>
      <c r="C574" s="89" t="s">
        <v>32</v>
      </c>
      <c r="D574" s="89" t="s">
        <v>32</v>
      </c>
      <c r="E574" s="89" t="s">
        <v>32</v>
      </c>
      <c r="F574" s="89" t="s">
        <v>32</v>
      </c>
      <c r="G574" s="89">
        <v>20467.733251331534</v>
      </c>
      <c r="H574" s="89">
        <v>20735</v>
      </c>
      <c r="I574" s="89">
        <v>20993</v>
      </c>
      <c r="J574" s="89">
        <v>21231</v>
      </c>
      <c r="K574" s="89">
        <v>21773</v>
      </c>
      <c r="L574" s="89">
        <v>21844</v>
      </c>
      <c r="M574" s="89">
        <v>21723</v>
      </c>
      <c r="N574" s="89">
        <v>21488</v>
      </c>
      <c r="O574" s="89">
        <v>21219</v>
      </c>
      <c r="P574" s="89">
        <v>20868</v>
      </c>
      <c r="Q574" s="89">
        <v>20493</v>
      </c>
      <c r="R574" s="89">
        <v>20197</v>
      </c>
      <c r="S574" s="89">
        <v>19867</v>
      </c>
      <c r="T574" s="89">
        <v>19511</v>
      </c>
      <c r="U574" s="89">
        <v>19301</v>
      </c>
      <c r="V574" s="89">
        <v>18890</v>
      </c>
      <c r="W574" s="89">
        <v>18401</v>
      </c>
      <c r="X574" s="89">
        <v>17988</v>
      </c>
      <c r="Y574" s="89">
        <v>17516</v>
      </c>
      <c r="Z574" s="89">
        <v>16935</v>
      </c>
      <c r="AA574" s="89">
        <v>16413</v>
      </c>
      <c r="AB574" s="89">
        <v>15832</v>
      </c>
      <c r="AC574" s="89">
        <v>15270</v>
      </c>
      <c r="AD574" s="89">
        <v>14662</v>
      </c>
      <c r="AE574" s="89">
        <v>14115</v>
      </c>
      <c r="AF574" s="89">
        <v>13517</v>
      </c>
      <c r="AG574" s="89">
        <v>12919</v>
      </c>
      <c r="AH574" s="89">
        <v>12326</v>
      </c>
      <c r="AI574" s="89">
        <v>11721</v>
      </c>
      <c r="AJ574" s="89">
        <v>10855</v>
      </c>
      <c r="AK574" s="89">
        <v>10367</v>
      </c>
      <c r="AL574" s="89">
        <v>9707</v>
      </c>
      <c r="AM574" s="89">
        <v>9186</v>
      </c>
      <c r="AN574" s="89">
        <v>8655</v>
      </c>
      <c r="AO574" s="89">
        <v>8160</v>
      </c>
      <c r="AP574" s="89">
        <v>7631</v>
      </c>
      <c r="AQ574" s="93">
        <v>7198</v>
      </c>
      <c r="AR574" s="89">
        <v>6775</v>
      </c>
      <c r="AS574" s="89">
        <v>6362.1763276206757</v>
      </c>
      <c r="AT574" s="89">
        <v>5926.2548892990599</v>
      </c>
      <c r="AU574" s="89">
        <v>5554.1474949799576</v>
      </c>
      <c r="AV574" s="89">
        <v>5174.0083680442476</v>
      </c>
      <c r="AW574" s="89">
        <v>4854.3083501841911</v>
      </c>
      <c r="AX574" s="89">
        <v>4527.364125030077</v>
      </c>
      <c r="AY574" s="89">
        <v>4252.7693731619484</v>
      </c>
      <c r="AZ574" s="89">
        <v>3975.4171833462701</v>
      </c>
      <c r="BA574" s="89">
        <v>3746.3639337547734</v>
      </c>
      <c r="BB574" s="89">
        <v>3515.6043952145251</v>
      </c>
      <c r="BC574" s="89">
        <v>3325.7363101364958</v>
      </c>
      <c r="BD574" s="89">
        <v>3135.7320037508894</v>
      </c>
      <c r="BE574" s="89">
        <v>2981.562788140061</v>
      </c>
      <c r="BF574" s="89">
        <v>2824.9584725767968</v>
      </c>
      <c r="BG574" s="89">
        <v>2696.5086540072857</v>
      </c>
      <c r="BH574" s="89">
        <v>2567.1473975931603</v>
      </c>
      <c r="BI574" s="89">
        <v>2461.9266960786208</v>
      </c>
      <c r="BJ574" s="89">
        <v>2355.586016093403</v>
      </c>
      <c r="BK574" s="89">
        <v>2269.0854383331271</v>
      </c>
    </row>
    <row r="575" spans="1:79" ht="12.75" customHeight="1" x14ac:dyDescent="0.4">
      <c r="B575" s="96" t="s">
        <v>49</v>
      </c>
      <c r="C575" s="89" t="s">
        <v>32</v>
      </c>
      <c r="D575" s="89" t="s">
        <v>32</v>
      </c>
      <c r="E575" s="89" t="s">
        <v>32</v>
      </c>
      <c r="F575" s="89" t="s">
        <v>32</v>
      </c>
      <c r="G575" s="89">
        <v>16756.60030093864</v>
      </c>
      <c r="H575" s="89">
        <v>17238</v>
      </c>
      <c r="I575" s="89">
        <v>17717</v>
      </c>
      <c r="J575" s="89">
        <v>17970</v>
      </c>
      <c r="K575" s="89">
        <v>18148</v>
      </c>
      <c r="L575" s="89">
        <v>18225</v>
      </c>
      <c r="M575" s="89">
        <v>18183</v>
      </c>
      <c r="N575" s="89">
        <v>18021</v>
      </c>
      <c r="O575" s="89">
        <v>17892</v>
      </c>
      <c r="P575" s="89">
        <v>17700</v>
      </c>
      <c r="Q575" s="89">
        <v>17462</v>
      </c>
      <c r="R575" s="89">
        <v>17364</v>
      </c>
      <c r="S575" s="89">
        <v>17180</v>
      </c>
      <c r="T575" s="89">
        <v>17067</v>
      </c>
      <c r="U575" s="89">
        <v>16894</v>
      </c>
      <c r="V575" s="89">
        <v>16751</v>
      </c>
      <c r="W575" s="89">
        <v>16460</v>
      </c>
      <c r="X575" s="89">
        <v>16213</v>
      </c>
      <c r="Y575" s="89">
        <v>15894</v>
      </c>
      <c r="Z575" s="89">
        <v>15536</v>
      </c>
      <c r="AA575" s="89">
        <v>15189</v>
      </c>
      <c r="AB575" s="89">
        <v>14781</v>
      </c>
      <c r="AC575" s="89">
        <v>14379</v>
      </c>
      <c r="AD575" s="89">
        <v>14017</v>
      </c>
      <c r="AE575" s="89">
        <v>13632</v>
      </c>
      <c r="AF575" s="89">
        <v>13217</v>
      </c>
      <c r="AG575" s="89">
        <v>12727</v>
      </c>
      <c r="AH575" s="89">
        <v>12350</v>
      </c>
      <c r="AI575" s="89">
        <v>11935</v>
      </c>
      <c r="AJ575" s="89">
        <v>11343</v>
      </c>
      <c r="AK575" s="89">
        <v>10923</v>
      </c>
      <c r="AL575" s="89">
        <v>10513</v>
      </c>
      <c r="AM575" s="89">
        <v>10126</v>
      </c>
      <c r="AN575" s="89">
        <v>9745</v>
      </c>
      <c r="AO575" s="89">
        <v>9326</v>
      </c>
      <c r="AP575" s="89">
        <v>8929</v>
      </c>
      <c r="AQ575" s="93">
        <v>8590</v>
      </c>
      <c r="AR575" s="89">
        <v>8239</v>
      </c>
      <c r="AS575" s="89">
        <v>7905.135368425993</v>
      </c>
      <c r="AT575" s="89">
        <v>7543.5637840046566</v>
      </c>
      <c r="AU575" s="89">
        <v>7239.1175001807615</v>
      </c>
      <c r="AV575" s="89">
        <v>6917.4804899541514</v>
      </c>
      <c r="AW575" s="89">
        <v>6647.4916244109218</v>
      </c>
      <c r="AX575" s="89">
        <v>6363.1064997195399</v>
      </c>
      <c r="AY575" s="89">
        <v>6125.3835411731752</v>
      </c>
      <c r="AZ575" s="89">
        <v>5878.2344356617441</v>
      </c>
      <c r="BA575" s="89">
        <v>5674.788504029355</v>
      </c>
      <c r="BB575" s="89">
        <v>5463.718220524257</v>
      </c>
      <c r="BC575" s="89">
        <v>5291.3840663823457</v>
      </c>
      <c r="BD575" s="89">
        <v>5111.4381633146832</v>
      </c>
      <c r="BE575" s="89">
        <v>4965.1651164274826</v>
      </c>
      <c r="BF575" s="89">
        <v>4810.3679047552159</v>
      </c>
      <c r="BG575" s="89">
        <v>4683.3986117681025</v>
      </c>
      <c r="BH575" s="89">
        <v>4550.3738991777627</v>
      </c>
      <c r="BI575" s="89">
        <v>4443.0115273945412</v>
      </c>
      <c r="BJ575" s="89">
        <v>4325.8651067796327</v>
      </c>
      <c r="BK575" s="89">
        <v>4228.1448358218458</v>
      </c>
    </row>
    <row r="576" spans="1:79" ht="12.75" customHeight="1" x14ac:dyDescent="0.4">
      <c r="B576" s="96" t="s">
        <v>50</v>
      </c>
      <c r="C576" s="89" t="s">
        <v>32</v>
      </c>
      <c r="D576" s="89" t="s">
        <v>32</v>
      </c>
      <c r="E576" s="89" t="s">
        <v>32</v>
      </c>
      <c r="F576" s="89" t="s">
        <v>32</v>
      </c>
      <c r="G576" s="89">
        <v>6942.2487042919583</v>
      </c>
      <c r="H576" s="89">
        <v>7053</v>
      </c>
      <c r="I576" s="89">
        <v>7113</v>
      </c>
      <c r="J576" s="89">
        <v>7178</v>
      </c>
      <c r="K576" s="89">
        <v>7234</v>
      </c>
      <c r="L576" s="89">
        <v>7375</v>
      </c>
      <c r="M576" s="89">
        <v>7353</v>
      </c>
      <c r="N576" s="89">
        <v>7300</v>
      </c>
      <c r="O576" s="89">
        <v>7247</v>
      </c>
      <c r="P576" s="89">
        <v>7149</v>
      </c>
      <c r="Q576" s="89">
        <v>7053</v>
      </c>
      <c r="R576" s="89">
        <v>7011</v>
      </c>
      <c r="S576" s="89">
        <v>6873</v>
      </c>
      <c r="T576" s="89">
        <v>6766</v>
      </c>
      <c r="U576" s="89">
        <v>6669</v>
      </c>
      <c r="V576" s="89">
        <v>6543</v>
      </c>
      <c r="W576" s="89">
        <v>6428</v>
      </c>
      <c r="X576" s="89">
        <v>6252</v>
      </c>
      <c r="Y576" s="89">
        <v>6097</v>
      </c>
      <c r="Z576" s="89">
        <v>5911</v>
      </c>
      <c r="AA576" s="89">
        <v>5752</v>
      </c>
      <c r="AB576" s="89">
        <v>5601</v>
      </c>
      <c r="AC576" s="89">
        <v>5445</v>
      </c>
      <c r="AD576" s="89">
        <v>5253</v>
      </c>
      <c r="AE576" s="89">
        <v>5064</v>
      </c>
      <c r="AF576" s="89">
        <v>4850</v>
      </c>
      <c r="AG576" s="89">
        <v>4636</v>
      </c>
      <c r="AH576" s="89">
        <v>4456</v>
      </c>
      <c r="AI576" s="89">
        <v>4284</v>
      </c>
      <c r="AJ576" s="89">
        <v>4041</v>
      </c>
      <c r="AK576" s="89">
        <v>3891</v>
      </c>
      <c r="AL576" s="89">
        <v>3666</v>
      </c>
      <c r="AM576" s="89">
        <v>3528</v>
      </c>
      <c r="AN576" s="89">
        <v>3360</v>
      </c>
      <c r="AO576" s="89">
        <v>3158</v>
      </c>
      <c r="AP576" s="89">
        <v>2976</v>
      </c>
      <c r="AQ576" s="93">
        <v>2821</v>
      </c>
      <c r="AR576" s="89">
        <v>2682</v>
      </c>
      <c r="AS576" s="89">
        <v>2523.7797966588819</v>
      </c>
      <c r="AT576" s="89">
        <v>2358.3458407605713</v>
      </c>
      <c r="AU576" s="89">
        <v>2219.350003103852</v>
      </c>
      <c r="AV576" s="89">
        <v>2076.0911843032281</v>
      </c>
      <c r="AW576" s="89">
        <v>1955.3772431159266</v>
      </c>
      <c r="AX576" s="89">
        <v>1833.2082376159292</v>
      </c>
      <c r="AY576" s="89">
        <v>1732.232886484265</v>
      </c>
      <c r="AZ576" s="89">
        <v>1631.2150423451576</v>
      </c>
      <c r="BA576" s="89">
        <v>1548.9762710085579</v>
      </c>
      <c r="BB576" s="89">
        <v>1465.9785363041151</v>
      </c>
      <c r="BC576" s="89">
        <v>1398.6211851004946</v>
      </c>
      <c r="BD576" s="89">
        <v>1330.9633885573719</v>
      </c>
      <c r="BE576" s="89">
        <v>1276.6076144138788</v>
      </c>
      <c r="BF576" s="89">
        <v>1222.2390017683049</v>
      </c>
      <c r="BG576" s="89">
        <v>1178.9369883878719</v>
      </c>
      <c r="BH576" s="89">
        <v>1135.9515304287099</v>
      </c>
      <c r="BI576" s="89">
        <v>1102.2778563127251</v>
      </c>
      <c r="BJ576" s="89">
        <v>1069.7249126546474</v>
      </c>
      <c r="BK576" s="89">
        <v>1045.7828161163936</v>
      </c>
    </row>
    <row r="577" spans="2:107" ht="12.75" customHeight="1" x14ac:dyDescent="0.4">
      <c r="B577" s="96" t="s">
        <v>51</v>
      </c>
      <c r="C577" s="89" t="s">
        <v>32</v>
      </c>
      <c r="D577" s="89" t="s">
        <v>32</v>
      </c>
      <c r="E577" s="89" t="s">
        <v>32</v>
      </c>
      <c r="F577" s="89" t="s">
        <v>32</v>
      </c>
      <c r="G577" s="89">
        <v>5698.2041367121255</v>
      </c>
      <c r="H577" s="89">
        <v>5836</v>
      </c>
      <c r="I577" s="89">
        <v>5903</v>
      </c>
      <c r="J577" s="89">
        <v>6124</v>
      </c>
      <c r="K577" s="89">
        <v>6130</v>
      </c>
      <c r="L577" s="89">
        <v>6177</v>
      </c>
      <c r="M577" s="89">
        <v>6130</v>
      </c>
      <c r="N577" s="89">
        <v>6058</v>
      </c>
      <c r="O577" s="89">
        <v>6013</v>
      </c>
      <c r="P577" s="89">
        <v>5915</v>
      </c>
      <c r="Q577" s="89">
        <v>5798</v>
      </c>
      <c r="R577" s="89">
        <v>5752</v>
      </c>
      <c r="S577" s="89">
        <v>5679</v>
      </c>
      <c r="T577" s="89">
        <v>5580</v>
      </c>
      <c r="U577" s="89">
        <v>5493</v>
      </c>
      <c r="V577" s="89">
        <v>5373</v>
      </c>
      <c r="W577" s="89">
        <v>5257</v>
      </c>
      <c r="X577" s="89">
        <v>5153</v>
      </c>
      <c r="Y577" s="89">
        <v>5052</v>
      </c>
      <c r="Z577" s="89">
        <v>4931</v>
      </c>
      <c r="AA577" s="89">
        <v>4835</v>
      </c>
      <c r="AB577" s="89">
        <v>4693</v>
      </c>
      <c r="AC577" s="89">
        <v>4529</v>
      </c>
      <c r="AD577" s="89">
        <v>4417</v>
      </c>
      <c r="AE577" s="89">
        <v>4297</v>
      </c>
      <c r="AF577" s="89">
        <v>4149</v>
      </c>
      <c r="AG577" s="89">
        <v>4014</v>
      </c>
      <c r="AH577" s="89">
        <v>3909</v>
      </c>
      <c r="AI577" s="89">
        <v>3765</v>
      </c>
      <c r="AJ577" s="89">
        <v>3557</v>
      </c>
      <c r="AK577" s="89">
        <v>3449</v>
      </c>
      <c r="AL577" s="89">
        <v>3302</v>
      </c>
      <c r="AM577" s="89">
        <v>3178</v>
      </c>
      <c r="AN577" s="89">
        <v>3097</v>
      </c>
      <c r="AO577" s="89">
        <v>2975</v>
      </c>
      <c r="AP577" s="89">
        <v>2878</v>
      </c>
      <c r="AQ577" s="93">
        <v>2760</v>
      </c>
      <c r="AR577" s="89">
        <v>2638</v>
      </c>
      <c r="AS577" s="89">
        <v>2532.47642219217</v>
      </c>
      <c r="AT577" s="89">
        <v>2418.4811192021548</v>
      </c>
      <c r="AU577" s="89">
        <v>2323.2060297762559</v>
      </c>
      <c r="AV577" s="89">
        <v>2222.9530228434764</v>
      </c>
      <c r="AW577" s="89">
        <v>2139.5563922888655</v>
      </c>
      <c r="AX577" s="89">
        <v>2052.2606260342964</v>
      </c>
      <c r="AY577" s="89">
        <v>1980.8335828723209</v>
      </c>
      <c r="AZ577" s="89">
        <v>1905.6751430116965</v>
      </c>
      <c r="BA577" s="89">
        <v>1844.2352362799948</v>
      </c>
      <c r="BB577" s="89">
        <v>1779.683187674297</v>
      </c>
      <c r="BC577" s="89">
        <v>1727.1869906688601</v>
      </c>
      <c r="BD577" s="89">
        <v>1671.7425432550644</v>
      </c>
      <c r="BE577" s="89">
        <v>1626.849164353619</v>
      </c>
      <c r="BF577" s="89">
        <v>1579.3611175795343</v>
      </c>
      <c r="BG577" s="89">
        <v>1540.8121680411859</v>
      </c>
      <c r="BH577" s="89">
        <v>1500.548779397981</v>
      </c>
      <c r="BI577" s="89">
        <v>1468.85342546887</v>
      </c>
      <c r="BJ577" s="89">
        <v>1435.167422718959</v>
      </c>
      <c r="BK577" s="89">
        <v>1408.6772575157152</v>
      </c>
    </row>
    <row r="578" spans="2:107" ht="12.75" customHeight="1" x14ac:dyDescent="0.4">
      <c r="B578" s="96" t="s">
        <v>52</v>
      </c>
      <c r="C578" s="89" t="s">
        <v>32</v>
      </c>
      <c r="D578" s="89" t="s">
        <v>32</v>
      </c>
      <c r="E578" s="89" t="s">
        <v>32</v>
      </c>
      <c r="F578" s="89" t="s">
        <v>32</v>
      </c>
      <c r="G578" s="89">
        <v>2940.105328524684</v>
      </c>
      <c r="H578" s="89">
        <v>2994</v>
      </c>
      <c r="I578" s="89">
        <v>2993</v>
      </c>
      <c r="J578" s="89">
        <v>3022</v>
      </c>
      <c r="K578" s="89">
        <v>3061</v>
      </c>
      <c r="L578" s="89">
        <v>3122</v>
      </c>
      <c r="M578" s="89">
        <v>3108</v>
      </c>
      <c r="N578" s="89">
        <v>3075</v>
      </c>
      <c r="O578" s="89">
        <v>3025</v>
      </c>
      <c r="P578" s="89">
        <v>3004</v>
      </c>
      <c r="Q578" s="89">
        <v>2942</v>
      </c>
      <c r="R578" s="89">
        <v>2904</v>
      </c>
      <c r="S578" s="89">
        <v>2823</v>
      </c>
      <c r="T578" s="89">
        <v>2786</v>
      </c>
      <c r="U578" s="89">
        <v>2747</v>
      </c>
      <c r="V578" s="89">
        <v>2712</v>
      </c>
      <c r="W578" s="89">
        <v>2633</v>
      </c>
      <c r="X578" s="89">
        <v>2550</v>
      </c>
      <c r="Y578" s="89">
        <v>2474</v>
      </c>
      <c r="Z578" s="89">
        <v>2395</v>
      </c>
      <c r="AA578" s="89">
        <v>2318</v>
      </c>
      <c r="AB578" s="89">
        <v>2239</v>
      </c>
      <c r="AC578" s="89">
        <v>2144</v>
      </c>
      <c r="AD578" s="89">
        <v>2072</v>
      </c>
      <c r="AE578" s="89">
        <v>1983</v>
      </c>
      <c r="AF578" s="89">
        <v>1930</v>
      </c>
      <c r="AG578" s="89">
        <v>1873</v>
      </c>
      <c r="AH578" s="89">
        <v>1791</v>
      </c>
      <c r="AI578" s="89">
        <v>1723</v>
      </c>
      <c r="AJ578" s="89">
        <v>1627</v>
      </c>
      <c r="AK578" s="89">
        <v>1550</v>
      </c>
      <c r="AL578" s="89">
        <v>1455</v>
      </c>
      <c r="AM578" s="89">
        <v>1389</v>
      </c>
      <c r="AN578" s="89">
        <v>1315</v>
      </c>
      <c r="AO578" s="89">
        <v>1233</v>
      </c>
      <c r="AP578" s="89">
        <v>1173</v>
      </c>
      <c r="AQ578" s="93">
        <v>1129</v>
      </c>
      <c r="AR578" s="89">
        <v>1073</v>
      </c>
      <c r="AS578" s="89">
        <v>1013.4074903995318</v>
      </c>
      <c r="AT578" s="89">
        <v>950.53498965244785</v>
      </c>
      <c r="AU578" s="89">
        <v>896.34690406769346</v>
      </c>
      <c r="AV578" s="89">
        <v>840.26266558648013</v>
      </c>
      <c r="AW578" s="89">
        <v>791.8023774176778</v>
      </c>
      <c r="AX578" s="89">
        <v>742.47030911879426</v>
      </c>
      <c r="AY578" s="89">
        <v>700.5586795266272</v>
      </c>
      <c r="AZ578" s="89">
        <v>657.71443311139342</v>
      </c>
      <c r="BA578" s="89">
        <v>621.36454493460701</v>
      </c>
      <c r="BB578" s="89">
        <v>585.43588894045058</v>
      </c>
      <c r="BC578" s="89">
        <v>556.08823387481084</v>
      </c>
      <c r="BD578" s="89">
        <v>526.07073178413975</v>
      </c>
      <c r="BE578" s="89">
        <v>500.78038413029736</v>
      </c>
      <c r="BF578" s="89">
        <v>475.36626950801065</v>
      </c>
      <c r="BG578" s="89">
        <v>454.3966310639471</v>
      </c>
      <c r="BH578" s="89">
        <v>432.27328132319565</v>
      </c>
      <c r="BI578" s="89">
        <v>413.04352859121059</v>
      </c>
      <c r="BJ578" s="89">
        <v>393.60804603782321</v>
      </c>
      <c r="BK578" s="89">
        <v>377.40898387791952</v>
      </c>
    </row>
    <row r="579" spans="2:107" ht="12.75" customHeight="1" x14ac:dyDescent="0.4">
      <c r="B579" s="96" t="s">
        <v>53</v>
      </c>
      <c r="C579" s="89" t="s">
        <v>32</v>
      </c>
      <c r="D579" s="89" t="s">
        <v>32</v>
      </c>
      <c r="E579" s="89" t="s">
        <v>32</v>
      </c>
      <c r="F579" s="89" t="s">
        <v>32</v>
      </c>
      <c r="G579" s="89">
        <v>79.00283025627553</v>
      </c>
      <c r="H579" s="89">
        <v>86</v>
      </c>
      <c r="I579" s="89">
        <v>85</v>
      </c>
      <c r="J579" s="89">
        <v>92</v>
      </c>
      <c r="K579" s="89">
        <v>93</v>
      </c>
      <c r="L579" s="89">
        <v>88</v>
      </c>
      <c r="M579" s="89">
        <v>88</v>
      </c>
      <c r="N579" s="89">
        <v>91</v>
      </c>
      <c r="O579" s="89">
        <v>91</v>
      </c>
      <c r="P579" s="89">
        <v>82</v>
      </c>
      <c r="Q579" s="89">
        <v>84</v>
      </c>
      <c r="R579" s="89">
        <v>92</v>
      </c>
      <c r="S579" s="89">
        <v>90</v>
      </c>
      <c r="T579" s="89">
        <v>91</v>
      </c>
      <c r="U579" s="89">
        <v>88</v>
      </c>
      <c r="V579" s="89">
        <v>91</v>
      </c>
      <c r="W579" s="89">
        <v>89</v>
      </c>
      <c r="X579" s="89">
        <v>87</v>
      </c>
      <c r="Y579" s="89">
        <v>81</v>
      </c>
      <c r="Z579" s="89">
        <v>78</v>
      </c>
      <c r="AA579" s="89">
        <v>75</v>
      </c>
      <c r="AB579" s="89">
        <v>75</v>
      </c>
      <c r="AC579" s="89">
        <v>73</v>
      </c>
      <c r="AD579" s="89">
        <v>74</v>
      </c>
      <c r="AE579" s="89">
        <v>76</v>
      </c>
      <c r="AF579" s="89">
        <v>75</v>
      </c>
      <c r="AG579" s="89">
        <v>75</v>
      </c>
      <c r="AH579" s="89">
        <v>73</v>
      </c>
      <c r="AI579" s="89">
        <v>75</v>
      </c>
      <c r="AJ579" s="89">
        <v>73</v>
      </c>
      <c r="AK579" s="89">
        <v>76</v>
      </c>
      <c r="AL579" s="89">
        <v>75</v>
      </c>
      <c r="AM579" s="89">
        <v>68</v>
      </c>
      <c r="AN579" s="89">
        <v>71</v>
      </c>
      <c r="AO579" s="89">
        <v>70</v>
      </c>
      <c r="AP579" s="89">
        <v>68</v>
      </c>
      <c r="AQ579" s="93">
        <v>67</v>
      </c>
      <c r="AR579" s="89">
        <v>66</v>
      </c>
      <c r="AS579" s="89">
        <v>64.184647993860267</v>
      </c>
      <c r="AT579" s="89">
        <v>62.206599430638995</v>
      </c>
      <c r="AU579" s="89">
        <v>60.485819519250782</v>
      </c>
      <c r="AV579" s="89">
        <v>59.036119714639256</v>
      </c>
      <c r="AW579" s="89">
        <v>58.210388349482976</v>
      </c>
      <c r="AX579" s="89">
        <v>56.854036110094526</v>
      </c>
      <c r="AY579" s="89">
        <v>55.483013386104894</v>
      </c>
      <c r="AZ579" s="89">
        <v>54.264549723446763</v>
      </c>
      <c r="BA579" s="89">
        <v>53.484834252699684</v>
      </c>
      <c r="BB579" s="89">
        <v>52.692829503242606</v>
      </c>
      <c r="BC579" s="89">
        <v>52.158742571531256</v>
      </c>
      <c r="BD579" s="89">
        <v>51.366366164420612</v>
      </c>
      <c r="BE579" s="89">
        <v>50.724056378522548</v>
      </c>
      <c r="BF579" s="89">
        <v>49.90752351867058</v>
      </c>
      <c r="BG579" s="89">
        <v>49.187323111779719</v>
      </c>
      <c r="BH579" s="89">
        <v>48.278034624323915</v>
      </c>
      <c r="BI579" s="89">
        <v>47.443271637448859</v>
      </c>
      <c r="BJ579" s="89">
        <v>46.510001153847284</v>
      </c>
      <c r="BK579" s="89">
        <v>45.687887906151595</v>
      </c>
    </row>
    <row r="580" spans="2:107" ht="12.75" customHeight="1" x14ac:dyDescent="0.4">
      <c r="B580" s="96" t="s">
        <v>54</v>
      </c>
      <c r="C580" s="89" t="s">
        <v>32</v>
      </c>
      <c r="D580" s="89" t="s">
        <v>32</v>
      </c>
      <c r="E580" s="89" t="s">
        <v>32</v>
      </c>
      <c r="F580" s="89" t="s">
        <v>32</v>
      </c>
      <c r="G580" s="89">
        <v>665.02382430915475</v>
      </c>
      <c r="H580" s="89">
        <v>597</v>
      </c>
      <c r="I580" s="89">
        <v>586</v>
      </c>
      <c r="J580" s="89">
        <v>605</v>
      </c>
      <c r="K580" s="89">
        <v>617</v>
      </c>
      <c r="L580" s="89">
        <v>624</v>
      </c>
      <c r="M580" s="89">
        <v>628</v>
      </c>
      <c r="N580" s="89">
        <v>625</v>
      </c>
      <c r="O580" s="89">
        <v>624</v>
      </c>
      <c r="P580" s="89">
        <v>645</v>
      </c>
      <c r="Q580" s="89">
        <v>647</v>
      </c>
      <c r="R580" s="89">
        <v>647</v>
      </c>
      <c r="S580" s="89">
        <v>637</v>
      </c>
      <c r="T580" s="89">
        <v>634</v>
      </c>
      <c r="U580" s="89">
        <v>593</v>
      </c>
      <c r="V580" s="89">
        <v>579</v>
      </c>
      <c r="W580" s="89">
        <v>568</v>
      </c>
      <c r="X580" s="89">
        <v>544</v>
      </c>
      <c r="Y580" s="89">
        <v>525</v>
      </c>
      <c r="Z580" s="89">
        <v>518</v>
      </c>
      <c r="AA580" s="89">
        <v>507</v>
      </c>
      <c r="AB580" s="89">
        <v>490</v>
      </c>
      <c r="AC580" s="89">
        <v>481</v>
      </c>
      <c r="AD580" s="89">
        <v>468</v>
      </c>
      <c r="AE580" s="89">
        <v>456</v>
      </c>
      <c r="AF580" s="89">
        <v>434</v>
      </c>
      <c r="AG580" s="89">
        <v>419</v>
      </c>
      <c r="AH580" s="89">
        <v>416</v>
      </c>
      <c r="AI580" s="89">
        <v>402</v>
      </c>
      <c r="AJ580" s="89">
        <v>383</v>
      </c>
      <c r="AK580" s="89">
        <v>373</v>
      </c>
      <c r="AL580" s="89">
        <v>353</v>
      </c>
      <c r="AM580" s="89">
        <v>328</v>
      </c>
      <c r="AN580" s="89">
        <v>302</v>
      </c>
      <c r="AO580" s="89">
        <v>288</v>
      </c>
      <c r="AP580" s="89">
        <v>279</v>
      </c>
      <c r="AQ580" s="93">
        <v>264</v>
      </c>
      <c r="AR580" s="89">
        <v>249</v>
      </c>
      <c r="AS580" s="89">
        <v>238.72310155929188</v>
      </c>
      <c r="AT580" s="89">
        <v>226.90036194304136</v>
      </c>
      <c r="AU580" s="89">
        <v>216.74711143226321</v>
      </c>
      <c r="AV580" s="89">
        <v>205.5389798294687</v>
      </c>
      <c r="AW580" s="89">
        <v>195.9699728226604</v>
      </c>
      <c r="AX580" s="89">
        <v>185.70760969657388</v>
      </c>
      <c r="AY580" s="89">
        <v>176.998130263174</v>
      </c>
      <c r="AZ580" s="89">
        <v>168.53139077953421</v>
      </c>
      <c r="BA580" s="89">
        <v>162.03180329483968</v>
      </c>
      <c r="BB580" s="89">
        <v>155.03556995635338</v>
      </c>
      <c r="BC580" s="89">
        <v>149.43485182802505</v>
      </c>
      <c r="BD580" s="89">
        <v>143.81881489076193</v>
      </c>
      <c r="BE580" s="89">
        <v>139.4980305680246</v>
      </c>
      <c r="BF580" s="89">
        <v>134.78964949070877</v>
      </c>
      <c r="BG580" s="89">
        <v>130.99175849400464</v>
      </c>
      <c r="BH580" s="89">
        <v>127.09550072380857</v>
      </c>
      <c r="BI580" s="89">
        <v>123.99027630959355</v>
      </c>
      <c r="BJ580" s="89">
        <v>120.91816747430779</v>
      </c>
      <c r="BK580" s="89">
        <v>118.82739866624014</v>
      </c>
      <c r="CJ580" s="141"/>
      <c r="CK580" s="141"/>
      <c r="CL580" s="141"/>
      <c r="CM580" s="141"/>
      <c r="CN580" s="141"/>
      <c r="CO580" s="141"/>
      <c r="CP580" s="141"/>
      <c r="CQ580" s="141"/>
      <c r="CR580" s="141"/>
      <c r="CS580" s="141"/>
      <c r="CT580" s="141"/>
      <c r="CU580" s="141"/>
      <c r="CV580" s="141"/>
      <c r="CW580" s="141"/>
      <c r="CX580" s="141"/>
      <c r="CY580" s="141"/>
      <c r="CZ580" s="141"/>
      <c r="DA580" s="141"/>
      <c r="DB580" s="141"/>
      <c r="DC580" s="141"/>
    </row>
    <row r="581" spans="2:107" ht="12.75" customHeight="1" x14ac:dyDescent="0.4">
      <c r="B581" s="96" t="s">
        <v>58</v>
      </c>
      <c r="C581" s="89" t="s">
        <v>32</v>
      </c>
      <c r="D581" s="89" t="s">
        <v>32</v>
      </c>
      <c r="E581" s="89" t="s">
        <v>32</v>
      </c>
      <c r="F581" s="89" t="s">
        <v>32</v>
      </c>
      <c r="G581" s="89">
        <v>0</v>
      </c>
      <c r="H581" s="89">
        <v>0</v>
      </c>
      <c r="I581" s="89">
        <v>0</v>
      </c>
      <c r="J581" s="89">
        <v>0</v>
      </c>
      <c r="K581" s="89">
        <v>0</v>
      </c>
      <c r="L581" s="89">
        <v>0</v>
      </c>
      <c r="M581" s="89">
        <v>0</v>
      </c>
      <c r="N581" s="89">
        <v>0</v>
      </c>
      <c r="O581" s="89">
        <v>0</v>
      </c>
      <c r="P581" s="89">
        <v>0</v>
      </c>
      <c r="Q581" s="89">
        <v>0</v>
      </c>
      <c r="R581" s="89">
        <v>0</v>
      </c>
      <c r="S581" s="89">
        <v>42</v>
      </c>
      <c r="T581" s="89">
        <v>44</v>
      </c>
      <c r="U581" s="89">
        <v>43</v>
      </c>
      <c r="V581" s="89">
        <v>48</v>
      </c>
      <c r="W581" s="89">
        <v>51</v>
      </c>
      <c r="X581" s="89">
        <v>51</v>
      </c>
      <c r="Y581" s="89">
        <v>53</v>
      </c>
      <c r="Z581" s="89">
        <v>54</v>
      </c>
      <c r="AA581" s="89">
        <v>53</v>
      </c>
      <c r="AB581" s="89">
        <v>50</v>
      </c>
      <c r="AC581" s="89">
        <v>55</v>
      </c>
      <c r="AD581" s="89">
        <v>55</v>
      </c>
      <c r="AE581" s="89">
        <v>59</v>
      </c>
      <c r="AF581" s="89">
        <v>56</v>
      </c>
      <c r="AG581" s="89">
        <v>58</v>
      </c>
      <c r="AH581" s="89">
        <v>59</v>
      </c>
      <c r="AI581" s="89">
        <v>62</v>
      </c>
      <c r="AJ581" s="89">
        <v>59</v>
      </c>
      <c r="AK581" s="89">
        <v>60</v>
      </c>
      <c r="AL581" s="89">
        <v>63</v>
      </c>
      <c r="AM581" s="89">
        <v>64</v>
      </c>
      <c r="AN581" s="89">
        <v>60</v>
      </c>
      <c r="AO581" s="89">
        <v>58</v>
      </c>
      <c r="AP581" s="89">
        <v>59</v>
      </c>
      <c r="AQ581" s="93">
        <v>60</v>
      </c>
      <c r="AR581" s="89">
        <v>63</v>
      </c>
      <c r="AS581" s="89">
        <v>63.108213093065231</v>
      </c>
      <c r="AT581" s="89">
        <v>63.204159793924042</v>
      </c>
      <c r="AU581" s="89">
        <v>63.472666838509419</v>
      </c>
      <c r="AV581" s="89">
        <v>63.318870613089217</v>
      </c>
      <c r="AW581" s="89">
        <v>63.057589518918327</v>
      </c>
      <c r="AX581" s="89">
        <v>62.696387383816202</v>
      </c>
      <c r="AY581" s="89">
        <v>62.478006232347724</v>
      </c>
      <c r="AZ581" s="89">
        <v>62.215300231970119</v>
      </c>
      <c r="BA581" s="89">
        <v>62.10452774048877</v>
      </c>
      <c r="BB581" s="89">
        <v>61.762288936708501</v>
      </c>
      <c r="BC581" s="89">
        <v>61.467280265952809</v>
      </c>
      <c r="BD581" s="89">
        <v>60.946956662677543</v>
      </c>
      <c r="BE581" s="89">
        <v>60.41319797034047</v>
      </c>
      <c r="BF581" s="89">
        <v>59.960240959767816</v>
      </c>
      <c r="BG581" s="89">
        <v>59.745970291539187</v>
      </c>
      <c r="BH581" s="89">
        <v>59.492988959864483</v>
      </c>
      <c r="BI581" s="89">
        <v>59.412112423450232</v>
      </c>
      <c r="BJ581" s="89">
        <v>59.043153476320995</v>
      </c>
      <c r="BK581" s="89">
        <v>58.575367812105597</v>
      </c>
      <c r="CJ581" s="141"/>
      <c r="CK581" s="141"/>
      <c r="CL581" s="141"/>
      <c r="CM581" s="141"/>
      <c r="CN581" s="141"/>
      <c r="CO581" s="141"/>
      <c r="CP581" s="141"/>
      <c r="CQ581" s="141"/>
      <c r="CR581" s="141"/>
      <c r="CS581" s="141"/>
      <c r="CT581" s="141"/>
      <c r="CU581" s="141"/>
      <c r="CV581" s="141"/>
      <c r="CW581" s="141"/>
      <c r="CX581" s="141"/>
      <c r="CY581" s="141"/>
      <c r="CZ581" s="141"/>
      <c r="DA581" s="141"/>
      <c r="DB581" s="141"/>
      <c r="DC581" s="141"/>
    </row>
    <row r="582" spans="2:107" s="104" customFormat="1" ht="12.75" customHeight="1" x14ac:dyDescent="0.4">
      <c r="B582" s="96" t="s">
        <v>59</v>
      </c>
      <c r="C582" s="96">
        <v>76000</v>
      </c>
      <c r="D582" s="96">
        <v>77543.000000000087</v>
      </c>
      <c r="E582" s="96">
        <v>79491</v>
      </c>
      <c r="F582" s="96">
        <v>81310</v>
      </c>
      <c r="G582" s="96">
        <v>83741</v>
      </c>
      <c r="H582" s="96">
        <v>85237</v>
      </c>
      <c r="I582" s="96">
        <v>86443</v>
      </c>
      <c r="J582" s="96">
        <v>87585</v>
      </c>
      <c r="K582" s="96">
        <v>88269</v>
      </c>
      <c r="L582" s="96">
        <v>88800</v>
      </c>
      <c r="M582" s="96">
        <v>88493</v>
      </c>
      <c r="N582" s="96">
        <v>87708</v>
      </c>
      <c r="O582" s="96">
        <v>87003</v>
      </c>
      <c r="P582" s="96">
        <v>85837</v>
      </c>
      <c r="Q582" s="96">
        <v>84471</v>
      </c>
      <c r="R582" s="96">
        <v>83638</v>
      </c>
      <c r="S582" s="96">
        <v>82550</v>
      </c>
      <c r="T582" s="96">
        <v>81465</v>
      </c>
      <c r="U582" s="96">
        <v>80521</v>
      </c>
      <c r="V582" s="96">
        <v>79286</v>
      </c>
      <c r="W582" s="96">
        <v>77584</v>
      </c>
      <c r="X582" s="96">
        <v>75864</v>
      </c>
      <c r="Y582" s="96">
        <v>73970</v>
      </c>
      <c r="Z582" s="96">
        <v>71978</v>
      </c>
      <c r="AA582" s="96">
        <v>69989</v>
      </c>
      <c r="AB582" s="96">
        <v>67852</v>
      </c>
      <c r="AC582" s="96">
        <v>65730</v>
      </c>
      <c r="AD582" s="96">
        <v>63549</v>
      </c>
      <c r="AE582" s="96">
        <v>61463</v>
      </c>
      <c r="AF582" s="96">
        <v>59060</v>
      </c>
      <c r="AG582" s="96">
        <v>56725</v>
      </c>
      <c r="AH582" s="96">
        <v>54528</v>
      </c>
      <c r="AI582" s="96">
        <v>52292</v>
      </c>
      <c r="AJ582" s="96">
        <v>49094</v>
      </c>
      <c r="AK582" s="96">
        <v>47036</v>
      </c>
      <c r="AL582" s="96">
        <v>44524</v>
      </c>
      <c r="AM582" s="96">
        <v>42464</v>
      </c>
      <c r="AN582" s="96">
        <v>40431</v>
      </c>
      <c r="AO582" s="96">
        <v>38403</v>
      </c>
      <c r="AP582" s="96">
        <v>36350</v>
      </c>
      <c r="AQ582" s="122">
        <v>34571</v>
      </c>
      <c r="AR582" s="96">
        <v>32849</v>
      </c>
      <c r="AS582" s="96">
        <v>31106.687942339675</v>
      </c>
      <c r="AT582" s="96">
        <v>29253.186873159408</v>
      </c>
      <c r="AU582" s="96">
        <v>27675.325636033678</v>
      </c>
      <c r="AV582" s="96">
        <v>26047.653894427389</v>
      </c>
      <c r="AW582" s="96">
        <v>24676.025450269211</v>
      </c>
      <c r="AX582" s="96">
        <v>23266.003368119098</v>
      </c>
      <c r="AY582" s="96">
        <v>22084.973700510047</v>
      </c>
      <c r="AZ582" s="96">
        <v>20881.663538691526</v>
      </c>
      <c r="BA582" s="96">
        <v>19886.039693118033</v>
      </c>
      <c r="BB582" s="96">
        <v>18874.083815454065</v>
      </c>
      <c r="BC582" s="96">
        <v>18042.196994391899</v>
      </c>
      <c r="BD582" s="96">
        <v>17195.667705904245</v>
      </c>
      <c r="BE582" s="96">
        <v>16503.147004320555</v>
      </c>
      <c r="BF582" s="96">
        <v>15797.900350392936</v>
      </c>
      <c r="BG582" s="96">
        <v>15222.964402122858</v>
      </c>
      <c r="BH582" s="96">
        <v>14634.929862290803</v>
      </c>
      <c r="BI582" s="96">
        <v>14155.713287569421</v>
      </c>
      <c r="BJ582" s="96">
        <v>13661.619407273134</v>
      </c>
      <c r="BK582" s="96">
        <v>13258.560762291858</v>
      </c>
      <c r="BL582" s="146"/>
      <c r="BM582" s="96"/>
      <c r="BN582" s="96"/>
      <c r="BO582" s="96"/>
      <c r="BP582" s="96"/>
      <c r="BQ582" s="96"/>
      <c r="BR582" s="96"/>
      <c r="BS582" s="96"/>
      <c r="BT582" s="96"/>
      <c r="BU582" s="96"/>
      <c r="BV582" s="96"/>
      <c r="BW582" s="96"/>
      <c r="BX582" s="96"/>
      <c r="BY582" s="96"/>
      <c r="BZ582" s="96"/>
      <c r="CA582" s="96"/>
      <c r="CJ582" s="266"/>
      <c r="CK582" s="266"/>
      <c r="CL582" s="266"/>
      <c r="CM582" s="266"/>
      <c r="CN582" s="266"/>
      <c r="CO582" s="266"/>
      <c r="CP582" s="266"/>
      <c r="CQ582" s="266"/>
      <c r="CR582" s="266"/>
      <c r="CS582" s="266"/>
      <c r="CT582" s="266"/>
      <c r="CU582" s="266"/>
      <c r="CV582" s="266"/>
      <c r="CW582" s="266"/>
      <c r="CX582" s="266"/>
      <c r="CY582" s="266"/>
      <c r="CZ582" s="266"/>
      <c r="DA582" s="266"/>
      <c r="DB582" s="266"/>
      <c r="DC582" s="266"/>
    </row>
    <row r="583" spans="2:107" s="141" customFormat="1" ht="12.75" customHeight="1" x14ac:dyDescent="0.4">
      <c r="B583" s="96" t="s">
        <v>12</v>
      </c>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93"/>
      <c r="AR583" s="89"/>
      <c r="AS583" s="89"/>
      <c r="AT583" s="89"/>
      <c r="AU583" s="89"/>
      <c r="AV583" s="89"/>
      <c r="AW583" s="89"/>
      <c r="AX583" s="89"/>
      <c r="AY583" s="89"/>
      <c r="AZ583" s="89"/>
      <c r="BA583" s="89"/>
      <c r="BB583" s="89"/>
      <c r="BC583" s="89"/>
      <c r="BD583" s="89"/>
      <c r="BE583" s="89"/>
      <c r="BF583" s="89"/>
      <c r="BG583" s="89"/>
      <c r="BH583" s="89"/>
      <c r="BI583" s="89"/>
      <c r="BJ583" s="89"/>
      <c r="BK583" s="89"/>
      <c r="BL583" s="149"/>
      <c r="BM583" s="144"/>
      <c r="BN583" s="144"/>
      <c r="BO583" s="144"/>
      <c r="BP583" s="144"/>
      <c r="BQ583" s="89"/>
      <c r="BR583" s="89"/>
      <c r="BS583" s="89"/>
      <c r="BT583" s="89"/>
      <c r="BU583" s="89"/>
      <c r="BV583" s="89"/>
      <c r="BW583" s="89"/>
      <c r="BX583" s="89"/>
      <c r="BY583" s="89"/>
      <c r="BZ583" s="89"/>
      <c r="CA583" s="89"/>
      <c r="CB583" s="94"/>
      <c r="CC583" s="94"/>
      <c r="CD583" s="94"/>
      <c r="CE583" s="94"/>
      <c r="CF583" s="94"/>
      <c r="CG583" s="94"/>
      <c r="CH583" s="94"/>
      <c r="CI583" s="94"/>
    </row>
    <row r="584" spans="2:107" s="141" customFormat="1" ht="12.75" customHeight="1" x14ac:dyDescent="0.4">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93"/>
      <c r="AR584" s="89"/>
      <c r="AS584" s="89"/>
      <c r="AT584" s="89"/>
      <c r="AU584" s="89"/>
      <c r="AV584" s="89"/>
      <c r="AW584" s="89"/>
      <c r="AX584" s="89"/>
      <c r="AY584" s="89"/>
      <c r="AZ584" s="89"/>
      <c r="BA584" s="89"/>
      <c r="BB584" s="89"/>
      <c r="BC584" s="89"/>
      <c r="BD584" s="89"/>
      <c r="BE584" s="89"/>
      <c r="BF584" s="89"/>
      <c r="BG584" s="89"/>
      <c r="BH584" s="89"/>
      <c r="BI584" s="89"/>
      <c r="BJ584" s="89"/>
      <c r="BK584" s="89"/>
      <c r="BL584" s="149"/>
      <c r="BM584" s="144"/>
      <c r="BN584" s="144"/>
      <c r="BO584" s="144"/>
      <c r="BP584" s="144"/>
      <c r="BQ584" s="89"/>
      <c r="BR584" s="89"/>
      <c r="BS584" s="89"/>
      <c r="BT584" s="89"/>
      <c r="BU584" s="89"/>
      <c r="BV584" s="89"/>
      <c r="BW584" s="89"/>
      <c r="BX584" s="89"/>
      <c r="BY584" s="89"/>
      <c r="BZ584" s="89"/>
      <c r="CA584" s="89"/>
      <c r="CB584" s="94"/>
      <c r="CC584" s="94"/>
      <c r="CD584" s="94"/>
      <c r="CE584" s="94"/>
      <c r="CF584" s="94"/>
      <c r="CG584" s="94"/>
      <c r="CH584" s="94"/>
      <c r="CI584" s="94"/>
    </row>
    <row r="585" spans="2:107" s="141" customFormat="1" ht="12.75" customHeight="1" x14ac:dyDescent="0.4">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93"/>
      <c r="AR585" s="89"/>
      <c r="AS585" s="89"/>
      <c r="AT585" s="89"/>
      <c r="AU585" s="89"/>
      <c r="AV585" s="89"/>
      <c r="AW585" s="89"/>
      <c r="AX585" s="89"/>
      <c r="AY585" s="89"/>
      <c r="AZ585" s="89"/>
      <c r="BA585" s="89"/>
      <c r="BB585" s="89"/>
      <c r="BC585" s="89"/>
      <c r="BD585" s="89"/>
      <c r="BE585" s="89"/>
      <c r="BF585" s="89"/>
      <c r="BG585" s="89"/>
      <c r="BH585" s="89"/>
      <c r="BI585" s="89"/>
      <c r="BJ585" s="89"/>
      <c r="BK585" s="89"/>
      <c r="BL585" s="149"/>
      <c r="BM585" s="144"/>
      <c r="BN585" s="144"/>
      <c r="BO585" s="144"/>
      <c r="BP585" s="144"/>
      <c r="BQ585" s="89"/>
      <c r="BR585" s="89"/>
      <c r="BS585" s="89"/>
      <c r="BT585" s="89"/>
      <c r="BU585" s="89"/>
      <c r="BV585" s="89"/>
      <c r="BW585" s="89"/>
      <c r="BX585" s="89"/>
      <c r="BY585" s="89"/>
      <c r="BZ585" s="89"/>
      <c r="CA585" s="89"/>
      <c r="CB585" s="94"/>
      <c r="CC585" s="94"/>
      <c r="CD585" s="94"/>
      <c r="CE585" s="94"/>
      <c r="CF585" s="94"/>
      <c r="CG585" s="94"/>
      <c r="CH585" s="94"/>
      <c r="CI585" s="94"/>
    </row>
    <row r="586" spans="2:107" s="141" customFormat="1" ht="12.75" customHeight="1" x14ac:dyDescent="0.4">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93"/>
      <c r="AR586" s="89"/>
      <c r="AS586" s="89"/>
      <c r="AT586" s="89"/>
      <c r="AU586" s="89"/>
      <c r="AV586" s="89"/>
      <c r="AW586" s="89"/>
      <c r="AX586" s="89"/>
      <c r="AY586" s="89"/>
      <c r="AZ586" s="89"/>
      <c r="BA586" s="89"/>
      <c r="BB586" s="89"/>
      <c r="BC586" s="89"/>
      <c r="BD586" s="89"/>
      <c r="BE586" s="89"/>
      <c r="BF586" s="89"/>
      <c r="BG586" s="89"/>
      <c r="BH586" s="89"/>
      <c r="BI586" s="89"/>
      <c r="BJ586" s="89"/>
      <c r="BK586" s="89"/>
      <c r="BL586" s="149"/>
      <c r="BM586" s="144"/>
      <c r="BN586" s="144"/>
      <c r="BO586" s="144"/>
      <c r="BP586" s="144"/>
      <c r="BQ586" s="89"/>
      <c r="BR586" s="89"/>
      <c r="BS586" s="89"/>
      <c r="BT586" s="89"/>
      <c r="BU586" s="89"/>
      <c r="BV586" s="89"/>
      <c r="BW586" s="89"/>
      <c r="BX586" s="89"/>
      <c r="BY586" s="89"/>
      <c r="BZ586" s="89"/>
      <c r="CA586" s="89"/>
      <c r="CB586" s="94"/>
      <c r="CC586" s="94"/>
      <c r="CD586" s="94"/>
      <c r="CE586" s="94"/>
      <c r="CF586" s="94"/>
      <c r="CG586" s="94"/>
      <c r="CH586" s="94"/>
      <c r="CI586" s="94"/>
    </row>
    <row r="587" spans="2:107" s="141" customFormat="1" ht="12.75" customHeight="1" x14ac:dyDescent="0.4">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93"/>
      <c r="AR587" s="89"/>
      <c r="AS587" s="89"/>
      <c r="AT587" s="89"/>
      <c r="AU587" s="89"/>
      <c r="AV587" s="89"/>
      <c r="AW587" s="89"/>
      <c r="AX587" s="89"/>
      <c r="AY587" s="89"/>
      <c r="AZ587" s="89"/>
      <c r="BA587" s="89"/>
      <c r="BB587" s="89"/>
      <c r="BC587" s="89"/>
      <c r="BD587" s="89"/>
      <c r="BE587" s="89"/>
      <c r="BF587" s="89"/>
      <c r="BG587" s="89"/>
      <c r="BH587" s="89"/>
      <c r="BI587" s="89"/>
      <c r="BJ587" s="89"/>
      <c r="BK587" s="89"/>
      <c r="BL587" s="149"/>
      <c r="BM587" s="144"/>
      <c r="BN587" s="144"/>
      <c r="BO587" s="144"/>
      <c r="BP587" s="144"/>
      <c r="BQ587" s="89"/>
      <c r="BR587" s="89"/>
      <c r="BS587" s="89"/>
      <c r="BT587" s="89"/>
      <c r="BU587" s="89"/>
      <c r="BV587" s="89"/>
      <c r="BW587" s="89"/>
      <c r="BX587" s="89"/>
      <c r="BY587" s="89"/>
      <c r="BZ587" s="89"/>
      <c r="CA587" s="89"/>
      <c r="CB587" s="94"/>
      <c r="CC587" s="94"/>
      <c r="CD587" s="94"/>
      <c r="CE587" s="94"/>
      <c r="CF587" s="94"/>
      <c r="CG587" s="94"/>
      <c r="CH587" s="94"/>
      <c r="CI587" s="94"/>
    </row>
    <row r="588" spans="2:107" s="141" customFormat="1" ht="12.75" customHeight="1" x14ac:dyDescent="0.4">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93"/>
      <c r="AR588" s="89"/>
      <c r="AS588" s="89"/>
      <c r="AT588" s="89"/>
      <c r="AU588" s="89"/>
      <c r="AV588" s="89"/>
      <c r="AW588" s="89"/>
      <c r="AX588" s="89"/>
      <c r="AY588" s="89"/>
      <c r="AZ588" s="89"/>
      <c r="BA588" s="89"/>
      <c r="BB588" s="89"/>
      <c r="BC588" s="89"/>
      <c r="BD588" s="89"/>
      <c r="BE588" s="89"/>
      <c r="BF588" s="89"/>
      <c r="BG588" s="89"/>
      <c r="BH588" s="89"/>
      <c r="BI588" s="89"/>
      <c r="BJ588" s="89"/>
      <c r="BK588" s="89"/>
      <c r="BL588" s="149"/>
      <c r="BM588" s="144"/>
      <c r="BN588" s="144"/>
      <c r="BO588" s="144"/>
      <c r="BP588" s="144"/>
      <c r="BQ588" s="89"/>
      <c r="BR588" s="89"/>
      <c r="BS588" s="89"/>
      <c r="BT588" s="89"/>
      <c r="BU588" s="89"/>
      <c r="BV588" s="89"/>
      <c r="BW588" s="89"/>
      <c r="BX588" s="89"/>
      <c r="BY588" s="89"/>
      <c r="BZ588" s="89"/>
      <c r="CA588" s="89"/>
      <c r="CB588" s="94"/>
      <c r="CC588" s="94"/>
      <c r="CD588" s="94"/>
      <c r="CE588" s="94"/>
      <c r="CF588" s="94"/>
      <c r="CG588" s="94"/>
      <c r="CH588" s="94"/>
      <c r="CI588" s="94"/>
    </row>
    <row r="589" spans="2:107" s="141" customFormat="1" ht="12.75" customHeight="1" x14ac:dyDescent="0.4">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93"/>
      <c r="AR589" s="89"/>
      <c r="AS589" s="89"/>
      <c r="AT589" s="89"/>
      <c r="AU589" s="89"/>
      <c r="AV589" s="89"/>
      <c r="AW589" s="89"/>
      <c r="AX589" s="89"/>
      <c r="AY589" s="89"/>
      <c r="AZ589" s="89"/>
      <c r="BA589" s="89"/>
      <c r="BB589" s="89"/>
      <c r="BC589" s="89"/>
      <c r="BD589" s="89"/>
      <c r="BE589" s="89"/>
      <c r="BF589" s="89"/>
      <c r="BG589" s="89"/>
      <c r="BH589" s="89"/>
      <c r="BI589" s="89"/>
      <c r="BJ589" s="89"/>
      <c r="BK589" s="89"/>
      <c r="BL589" s="149"/>
      <c r="BM589" s="144"/>
      <c r="BN589" s="144"/>
      <c r="BO589" s="144"/>
      <c r="BP589" s="144"/>
      <c r="BQ589" s="89"/>
      <c r="BR589" s="89"/>
      <c r="BS589" s="89"/>
      <c r="BT589" s="89"/>
      <c r="BU589" s="89"/>
      <c r="BV589" s="89"/>
      <c r="BW589" s="89"/>
      <c r="BX589" s="89"/>
      <c r="BY589" s="89"/>
      <c r="BZ589" s="89"/>
      <c r="CA589" s="89"/>
      <c r="CB589" s="94"/>
      <c r="CC589" s="94"/>
      <c r="CD589" s="94"/>
      <c r="CE589" s="94"/>
      <c r="CF589" s="94"/>
      <c r="CG589" s="94"/>
      <c r="CH589" s="94"/>
      <c r="CI589" s="94"/>
    </row>
    <row r="590" spans="2:107" s="141" customFormat="1" ht="12.75" customHeight="1" x14ac:dyDescent="0.4">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93"/>
      <c r="AR590" s="89"/>
      <c r="AS590" s="89"/>
      <c r="AT590" s="89"/>
      <c r="AU590" s="89"/>
      <c r="AV590" s="89"/>
      <c r="AW590" s="89"/>
      <c r="AX590" s="89"/>
      <c r="AY590" s="89"/>
      <c r="AZ590" s="89"/>
      <c r="BA590" s="89"/>
      <c r="BB590" s="89"/>
      <c r="BC590" s="89"/>
      <c r="BD590" s="89"/>
      <c r="BE590" s="89"/>
      <c r="BF590" s="89"/>
      <c r="BG590" s="89"/>
      <c r="BH590" s="89"/>
      <c r="BI590" s="89"/>
      <c r="BJ590" s="89"/>
      <c r="BK590" s="89"/>
      <c r="BL590" s="149"/>
      <c r="BM590" s="144"/>
      <c r="BN590" s="144"/>
      <c r="BO590" s="144"/>
      <c r="BP590" s="144"/>
      <c r="BQ590" s="89"/>
      <c r="BR590" s="89"/>
      <c r="BS590" s="89"/>
      <c r="BT590" s="89"/>
      <c r="BU590" s="89"/>
      <c r="BV590" s="89"/>
      <c r="BW590" s="89"/>
      <c r="BX590" s="89"/>
      <c r="BY590" s="89"/>
      <c r="BZ590" s="89"/>
      <c r="CA590" s="89"/>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row>
    <row r="591" spans="2:107" s="141" customFormat="1" ht="12.75" customHeight="1" x14ac:dyDescent="0.4">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93"/>
      <c r="AR591" s="89"/>
      <c r="AS591" s="89"/>
      <c r="AT591" s="89"/>
      <c r="AU591" s="89"/>
      <c r="AV591" s="89"/>
      <c r="AW591" s="89"/>
      <c r="AX591" s="89"/>
      <c r="AY591" s="89"/>
      <c r="AZ591" s="89"/>
      <c r="BA591" s="89"/>
      <c r="BB591" s="89"/>
      <c r="BC591" s="89"/>
      <c r="BD591" s="89"/>
      <c r="BE591" s="89"/>
      <c r="BF591" s="89"/>
      <c r="BG591" s="89"/>
      <c r="BH591" s="89"/>
      <c r="BI591" s="89"/>
      <c r="BJ591" s="89"/>
      <c r="BK591" s="89"/>
      <c r="BL591" s="149"/>
      <c r="BM591" s="144"/>
      <c r="BN591" s="144"/>
      <c r="BO591" s="144"/>
      <c r="BP591" s="144"/>
      <c r="BQ591" s="89"/>
      <c r="BR591" s="89"/>
      <c r="BS591" s="89"/>
      <c r="BT591" s="89"/>
      <c r="BU591" s="89"/>
      <c r="BV591" s="89"/>
      <c r="BW591" s="89"/>
      <c r="BX591" s="89"/>
      <c r="BY591" s="89"/>
      <c r="BZ591" s="89"/>
      <c r="CA591" s="89"/>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row>
    <row r="593" spans="1:79" ht="12.75" customHeight="1" x14ac:dyDescent="0.4">
      <c r="A593" s="104" t="s">
        <v>26</v>
      </c>
    </row>
    <row r="594" spans="1:79" ht="12.75" customHeight="1" x14ac:dyDescent="0.4">
      <c r="B594" s="96" t="s">
        <v>55</v>
      </c>
      <c r="C594" s="89" t="s">
        <v>32</v>
      </c>
      <c r="D594" s="89" t="s">
        <v>32</v>
      </c>
      <c r="E594" s="89" t="s">
        <v>32</v>
      </c>
      <c r="F594" s="89" t="s">
        <v>32</v>
      </c>
      <c r="G594" s="89">
        <v>2731</v>
      </c>
      <c r="H594" s="89">
        <v>2661</v>
      </c>
      <c r="I594" s="89">
        <v>2584</v>
      </c>
      <c r="J594" s="89">
        <v>2473</v>
      </c>
      <c r="K594" s="89">
        <v>2410</v>
      </c>
      <c r="L594" s="89">
        <v>2427</v>
      </c>
      <c r="M594" s="89">
        <v>2368</v>
      </c>
      <c r="N594" s="89">
        <v>2344</v>
      </c>
      <c r="O594" s="89">
        <v>2297</v>
      </c>
      <c r="P594" s="89">
        <v>2241</v>
      </c>
      <c r="Q594" s="89">
        <v>2157</v>
      </c>
      <c r="R594" s="89">
        <v>2130</v>
      </c>
      <c r="S594" s="89">
        <v>2095</v>
      </c>
      <c r="T594" s="89">
        <v>2043</v>
      </c>
      <c r="U594" s="89">
        <v>1970</v>
      </c>
      <c r="V594" s="89">
        <v>1885</v>
      </c>
      <c r="W594" s="89">
        <v>1809</v>
      </c>
      <c r="X594" s="89">
        <v>1721</v>
      </c>
      <c r="Y594" s="89">
        <v>1651</v>
      </c>
      <c r="Z594" s="89">
        <v>1544</v>
      </c>
      <c r="AA594" s="89">
        <v>1492</v>
      </c>
      <c r="AB594" s="89">
        <v>1420</v>
      </c>
      <c r="AC594" s="89">
        <v>1348</v>
      </c>
      <c r="AD594" s="89">
        <v>1261</v>
      </c>
      <c r="AE594" s="89">
        <v>1189</v>
      </c>
      <c r="AF594" s="89">
        <v>1138</v>
      </c>
      <c r="AG594" s="89">
        <v>1096</v>
      </c>
      <c r="AH594" s="89">
        <v>1046</v>
      </c>
      <c r="AI594" s="89">
        <v>1003</v>
      </c>
      <c r="AJ594" s="89">
        <v>943</v>
      </c>
      <c r="AK594" s="89">
        <v>899</v>
      </c>
      <c r="AL594" s="89">
        <v>862</v>
      </c>
      <c r="AM594" s="89">
        <v>820</v>
      </c>
      <c r="AN594" s="89">
        <v>812</v>
      </c>
      <c r="AO594" s="89">
        <v>805</v>
      </c>
      <c r="AP594" s="89">
        <v>779</v>
      </c>
      <c r="AQ594" s="93">
        <v>783</v>
      </c>
      <c r="AR594" s="89">
        <v>784</v>
      </c>
      <c r="AS594" s="89">
        <v>766.77599506263618</v>
      </c>
      <c r="AT594" s="89">
        <v>751.2625609762606</v>
      </c>
      <c r="AU594" s="89">
        <v>740.73998580443163</v>
      </c>
      <c r="AV594" s="89">
        <v>731.05833532742008</v>
      </c>
      <c r="AW594" s="89">
        <v>725.82704345399111</v>
      </c>
      <c r="AX594" s="89">
        <v>720.60420893776109</v>
      </c>
      <c r="AY594" s="89">
        <v>718.13121294013854</v>
      </c>
      <c r="AZ594" s="89">
        <v>716.44060377852372</v>
      </c>
      <c r="BA594" s="89">
        <v>717.66244284949687</v>
      </c>
      <c r="BB594" s="89">
        <v>719.35387982880491</v>
      </c>
      <c r="BC594" s="89">
        <v>723.21071217102542</v>
      </c>
      <c r="BD594" s="89">
        <v>726.70922721329816</v>
      </c>
      <c r="BE594" s="89">
        <v>731.4713441135417</v>
      </c>
      <c r="BF594" s="89">
        <v>736.5805274542098</v>
      </c>
      <c r="BG594" s="89">
        <v>743.64948419162204</v>
      </c>
      <c r="BH594" s="89">
        <v>749.0285231525113</v>
      </c>
      <c r="BI594" s="89">
        <v>754.45240872290128</v>
      </c>
      <c r="BJ594" s="89">
        <v>759.29482595582112</v>
      </c>
      <c r="BK594" s="89">
        <v>765.03578572669483</v>
      </c>
    </row>
    <row r="595" spans="1:79" ht="12.75" customHeight="1" x14ac:dyDescent="0.4">
      <c r="B595" s="96" t="s">
        <v>48</v>
      </c>
      <c r="C595" s="89" t="s">
        <v>32</v>
      </c>
      <c r="D595" s="89" t="s">
        <v>32</v>
      </c>
      <c r="E595" s="89" t="s">
        <v>32</v>
      </c>
      <c r="F595" s="89" t="s">
        <v>32</v>
      </c>
      <c r="G595" s="89">
        <v>1865</v>
      </c>
      <c r="H595" s="89">
        <v>1814</v>
      </c>
      <c r="I595" s="89">
        <v>1772</v>
      </c>
      <c r="J595" s="89">
        <v>1694</v>
      </c>
      <c r="K595" s="89">
        <v>1641</v>
      </c>
      <c r="L595" s="89">
        <v>1598</v>
      </c>
      <c r="M595" s="89">
        <v>1565</v>
      </c>
      <c r="N595" s="89">
        <v>1520</v>
      </c>
      <c r="O595" s="89">
        <v>1499</v>
      </c>
      <c r="P595" s="89">
        <v>1483</v>
      </c>
      <c r="Q595" s="89">
        <v>1454</v>
      </c>
      <c r="R595" s="89">
        <v>1440</v>
      </c>
      <c r="S595" s="89">
        <v>1398</v>
      </c>
      <c r="T595" s="89">
        <v>1366</v>
      </c>
      <c r="U595" s="89">
        <v>1309</v>
      </c>
      <c r="V595" s="89">
        <v>1268</v>
      </c>
      <c r="W595" s="89">
        <v>1203</v>
      </c>
      <c r="X595" s="89">
        <v>1153</v>
      </c>
      <c r="Y595" s="89">
        <v>1102</v>
      </c>
      <c r="Z595" s="89">
        <v>1053</v>
      </c>
      <c r="AA595" s="89">
        <v>996</v>
      </c>
      <c r="AB595" s="89">
        <v>950</v>
      </c>
      <c r="AC595" s="89">
        <v>904</v>
      </c>
      <c r="AD595" s="89">
        <v>850</v>
      </c>
      <c r="AE595" s="89">
        <v>811</v>
      </c>
      <c r="AF595" s="89">
        <v>790</v>
      </c>
      <c r="AG595" s="89">
        <v>738</v>
      </c>
      <c r="AH595" s="89">
        <v>702</v>
      </c>
      <c r="AI595" s="89">
        <v>679</v>
      </c>
      <c r="AJ595" s="89">
        <v>634</v>
      </c>
      <c r="AK595" s="89">
        <v>611</v>
      </c>
      <c r="AL595" s="89">
        <v>576</v>
      </c>
      <c r="AM595" s="89">
        <v>548</v>
      </c>
      <c r="AN595" s="89">
        <v>542</v>
      </c>
      <c r="AO595" s="89">
        <v>520</v>
      </c>
      <c r="AP595" s="89">
        <v>504</v>
      </c>
      <c r="AQ595" s="93">
        <v>504</v>
      </c>
      <c r="AR595" s="89">
        <v>494</v>
      </c>
      <c r="AS595" s="89">
        <v>481.03890784683182</v>
      </c>
      <c r="AT595" s="89">
        <v>469.9304988608074</v>
      </c>
      <c r="AU595" s="89">
        <v>462.24596786051359</v>
      </c>
      <c r="AV595" s="89">
        <v>454.07414861483312</v>
      </c>
      <c r="AW595" s="89">
        <v>447.7260879614887</v>
      </c>
      <c r="AX595" s="89">
        <v>442.20137121967605</v>
      </c>
      <c r="AY595" s="89">
        <v>439.64275003590723</v>
      </c>
      <c r="AZ595" s="89">
        <v>437.74424178267719</v>
      </c>
      <c r="BA595" s="89">
        <v>438.15719222104963</v>
      </c>
      <c r="BB595" s="89">
        <v>439.13829636702371</v>
      </c>
      <c r="BC595" s="89">
        <v>441.99977153896111</v>
      </c>
      <c r="BD595" s="89">
        <v>443.72703623807456</v>
      </c>
      <c r="BE595" s="89">
        <v>446.1511256350849</v>
      </c>
      <c r="BF595" s="89">
        <v>448.72669182810318</v>
      </c>
      <c r="BG595" s="89">
        <v>452.3422948605276</v>
      </c>
      <c r="BH595" s="89">
        <v>456.16308405022897</v>
      </c>
      <c r="BI595" s="89">
        <v>460.88764435153064</v>
      </c>
      <c r="BJ595" s="89">
        <v>464.79604520776263</v>
      </c>
      <c r="BK595" s="89">
        <v>469.40722910225855</v>
      </c>
    </row>
    <row r="596" spans="1:79" ht="12.75" customHeight="1" x14ac:dyDescent="0.4">
      <c r="B596" s="96" t="s">
        <v>49</v>
      </c>
      <c r="C596" s="89" t="s">
        <v>32</v>
      </c>
      <c r="D596" s="89" t="s">
        <v>32</v>
      </c>
      <c r="E596" s="89" t="s">
        <v>32</v>
      </c>
      <c r="F596" s="89" t="s">
        <v>32</v>
      </c>
      <c r="G596" s="89">
        <v>1413</v>
      </c>
      <c r="H596" s="89">
        <v>1379</v>
      </c>
      <c r="I596" s="89">
        <v>1349</v>
      </c>
      <c r="J596" s="89">
        <v>1323</v>
      </c>
      <c r="K596" s="89">
        <v>1273</v>
      </c>
      <c r="L596" s="89">
        <v>1287</v>
      </c>
      <c r="M596" s="89">
        <v>1269</v>
      </c>
      <c r="N596" s="89">
        <v>1252</v>
      </c>
      <c r="O596" s="89">
        <v>1255</v>
      </c>
      <c r="P596" s="89">
        <v>1238</v>
      </c>
      <c r="Q596" s="89">
        <v>1205</v>
      </c>
      <c r="R596" s="89">
        <v>1196</v>
      </c>
      <c r="S596" s="89">
        <v>1190</v>
      </c>
      <c r="T596" s="89">
        <v>1178</v>
      </c>
      <c r="U596" s="89">
        <v>1156</v>
      </c>
      <c r="V596" s="89">
        <v>1151</v>
      </c>
      <c r="W596" s="89">
        <v>1115</v>
      </c>
      <c r="X596" s="89">
        <v>1075</v>
      </c>
      <c r="Y596" s="89">
        <v>1046</v>
      </c>
      <c r="Z596" s="89">
        <v>1041</v>
      </c>
      <c r="AA596" s="89">
        <v>1008</v>
      </c>
      <c r="AB596" s="89">
        <v>995</v>
      </c>
      <c r="AC596" s="89">
        <v>999</v>
      </c>
      <c r="AD596" s="89">
        <v>998</v>
      </c>
      <c r="AE596" s="89">
        <v>994</v>
      </c>
      <c r="AF596" s="89">
        <v>1003</v>
      </c>
      <c r="AG596" s="89">
        <v>1022</v>
      </c>
      <c r="AH596" s="89">
        <v>1024</v>
      </c>
      <c r="AI596" s="89">
        <v>1054</v>
      </c>
      <c r="AJ596" s="89">
        <v>1037</v>
      </c>
      <c r="AK596" s="89">
        <v>1062</v>
      </c>
      <c r="AL596" s="89">
        <v>1077</v>
      </c>
      <c r="AM596" s="89">
        <v>1075</v>
      </c>
      <c r="AN596" s="89">
        <v>1152</v>
      </c>
      <c r="AO596" s="89">
        <v>1231</v>
      </c>
      <c r="AP596" s="89">
        <v>1266</v>
      </c>
      <c r="AQ596" s="93">
        <v>1310</v>
      </c>
      <c r="AR596" s="89">
        <v>1333</v>
      </c>
      <c r="AS596" s="89">
        <v>1354.173418835117</v>
      </c>
      <c r="AT596" s="89">
        <v>1373.5766508836491</v>
      </c>
      <c r="AU596" s="89">
        <v>1395.9410200380685</v>
      </c>
      <c r="AV596" s="89">
        <v>1419.4046829100801</v>
      </c>
      <c r="AW596" s="89">
        <v>1445.8846706563554</v>
      </c>
      <c r="AX596" s="89">
        <v>1472.4135642481288</v>
      </c>
      <c r="AY596" s="89">
        <v>1500.628966397438</v>
      </c>
      <c r="AZ596" s="89">
        <v>1527.6153018182063</v>
      </c>
      <c r="BA596" s="89">
        <v>1555.9882188708243</v>
      </c>
      <c r="BB596" s="89">
        <v>1580.432175393224</v>
      </c>
      <c r="BC596" s="89">
        <v>1604.2971787339918</v>
      </c>
      <c r="BD596" s="89">
        <v>1629.0356353041409</v>
      </c>
      <c r="BE596" s="89">
        <v>1656.2781274530737</v>
      </c>
      <c r="BF596" s="89">
        <v>1680.6531773244951</v>
      </c>
      <c r="BG596" s="89">
        <v>1704.80934196461</v>
      </c>
      <c r="BH596" s="89">
        <v>1725.6372650692608</v>
      </c>
      <c r="BI596" s="89">
        <v>1745.7478783373447</v>
      </c>
      <c r="BJ596" s="89">
        <v>1763.0010403863973</v>
      </c>
      <c r="BK596" s="89">
        <v>1780.0930711657716</v>
      </c>
    </row>
    <row r="597" spans="1:79" ht="12.75" customHeight="1" x14ac:dyDescent="0.4">
      <c r="B597" s="96" t="s">
        <v>50</v>
      </c>
      <c r="C597" s="89" t="s">
        <v>32</v>
      </c>
      <c r="D597" s="89" t="s">
        <v>32</v>
      </c>
      <c r="E597" s="89" t="s">
        <v>32</v>
      </c>
      <c r="F597" s="89" t="s">
        <v>32</v>
      </c>
      <c r="G597" s="89">
        <v>642</v>
      </c>
      <c r="H597" s="89">
        <v>613</v>
      </c>
      <c r="I597" s="89">
        <v>611</v>
      </c>
      <c r="J597" s="89">
        <v>601</v>
      </c>
      <c r="K597" s="89">
        <v>597</v>
      </c>
      <c r="L597" s="89">
        <v>599</v>
      </c>
      <c r="M597" s="89">
        <v>602</v>
      </c>
      <c r="N597" s="89">
        <v>582</v>
      </c>
      <c r="O597" s="89">
        <v>571</v>
      </c>
      <c r="P597" s="89">
        <v>571</v>
      </c>
      <c r="Q597" s="89">
        <v>555</v>
      </c>
      <c r="R597" s="89">
        <v>554</v>
      </c>
      <c r="S597" s="89">
        <v>536</v>
      </c>
      <c r="T597" s="89">
        <v>518</v>
      </c>
      <c r="U597" s="89">
        <v>507</v>
      </c>
      <c r="V597" s="89">
        <v>491</v>
      </c>
      <c r="W597" s="89">
        <v>464</v>
      </c>
      <c r="X597" s="89">
        <v>443</v>
      </c>
      <c r="Y597" s="89">
        <v>419</v>
      </c>
      <c r="Z597" s="89">
        <v>396</v>
      </c>
      <c r="AA597" s="89">
        <v>371</v>
      </c>
      <c r="AB597" s="89">
        <v>361</v>
      </c>
      <c r="AC597" s="89">
        <v>343</v>
      </c>
      <c r="AD597" s="89">
        <v>325</v>
      </c>
      <c r="AE597" s="89">
        <v>322</v>
      </c>
      <c r="AF597" s="89">
        <v>300</v>
      </c>
      <c r="AG597" s="89">
        <v>288</v>
      </c>
      <c r="AH597" s="89">
        <v>281</v>
      </c>
      <c r="AI597" s="89">
        <v>277</v>
      </c>
      <c r="AJ597" s="89">
        <v>267</v>
      </c>
      <c r="AK597" s="89">
        <v>274</v>
      </c>
      <c r="AL597" s="89">
        <v>258</v>
      </c>
      <c r="AM597" s="89">
        <v>265</v>
      </c>
      <c r="AN597" s="89">
        <v>263</v>
      </c>
      <c r="AO597" s="89">
        <v>266</v>
      </c>
      <c r="AP597" s="89">
        <v>259</v>
      </c>
      <c r="AQ597" s="93">
        <v>269</v>
      </c>
      <c r="AR597" s="89">
        <v>273</v>
      </c>
      <c r="AS597" s="89">
        <v>271.8273740645929</v>
      </c>
      <c r="AT597" s="89">
        <v>271.11924044250554</v>
      </c>
      <c r="AU597" s="89">
        <v>271.79487596949599</v>
      </c>
      <c r="AV597" s="89">
        <v>272.14643296392313</v>
      </c>
      <c r="AW597" s="89">
        <v>273.2047278765815</v>
      </c>
      <c r="AX597" s="89">
        <v>272.72288051204197</v>
      </c>
      <c r="AY597" s="89">
        <v>272.23655304370129</v>
      </c>
      <c r="AZ597" s="89">
        <v>271.71476428259598</v>
      </c>
      <c r="BA597" s="89">
        <v>271.62178227270641</v>
      </c>
      <c r="BB597" s="89">
        <v>271.93066666248046</v>
      </c>
      <c r="BC597" s="89">
        <v>272.90558206866433</v>
      </c>
      <c r="BD597" s="89">
        <v>273.72171767192822</v>
      </c>
      <c r="BE597" s="89">
        <v>275.18635274863465</v>
      </c>
      <c r="BF597" s="89">
        <v>276.00958254833847</v>
      </c>
      <c r="BG597" s="89">
        <v>276.92840141446936</v>
      </c>
      <c r="BH597" s="89">
        <v>278.0488849721707</v>
      </c>
      <c r="BI597" s="89">
        <v>279.99510904942707</v>
      </c>
      <c r="BJ597" s="89">
        <v>280.57994203285506</v>
      </c>
      <c r="BK597" s="89">
        <v>280.57757844054146</v>
      </c>
    </row>
    <row r="598" spans="1:79" ht="12.75" customHeight="1" x14ac:dyDescent="0.4">
      <c r="B598" s="96" t="s">
        <v>51</v>
      </c>
      <c r="C598" s="89" t="s">
        <v>32</v>
      </c>
      <c r="D598" s="89" t="s">
        <v>32</v>
      </c>
      <c r="E598" s="89" t="s">
        <v>32</v>
      </c>
      <c r="F598" s="89" t="s">
        <v>32</v>
      </c>
      <c r="G598" s="89">
        <v>647</v>
      </c>
      <c r="H598" s="89">
        <v>638</v>
      </c>
      <c r="I598" s="89">
        <v>619</v>
      </c>
      <c r="J598" s="89">
        <v>601</v>
      </c>
      <c r="K598" s="89">
        <v>592</v>
      </c>
      <c r="L598" s="89">
        <v>585</v>
      </c>
      <c r="M598" s="89">
        <v>574</v>
      </c>
      <c r="N598" s="89">
        <v>559</v>
      </c>
      <c r="O598" s="89">
        <v>545</v>
      </c>
      <c r="P598" s="89">
        <v>529</v>
      </c>
      <c r="Q598" s="89">
        <v>500</v>
      </c>
      <c r="R598" s="89">
        <v>492</v>
      </c>
      <c r="S598" s="89">
        <v>480</v>
      </c>
      <c r="T598" s="89">
        <v>466</v>
      </c>
      <c r="U598" s="89">
        <v>459</v>
      </c>
      <c r="V598" s="89">
        <v>438</v>
      </c>
      <c r="W598" s="89">
        <v>426</v>
      </c>
      <c r="X598" s="89">
        <v>411</v>
      </c>
      <c r="Y598" s="89">
        <v>414</v>
      </c>
      <c r="Z598" s="89">
        <v>408</v>
      </c>
      <c r="AA598" s="89">
        <v>395</v>
      </c>
      <c r="AB598" s="89">
        <v>386</v>
      </c>
      <c r="AC598" s="89">
        <v>377</v>
      </c>
      <c r="AD598" s="89">
        <v>373</v>
      </c>
      <c r="AE598" s="89">
        <v>367</v>
      </c>
      <c r="AF598" s="89">
        <v>354</v>
      </c>
      <c r="AG598" s="89">
        <v>359</v>
      </c>
      <c r="AH598" s="89">
        <v>357</v>
      </c>
      <c r="AI598" s="89">
        <v>365</v>
      </c>
      <c r="AJ598" s="89">
        <v>364</v>
      </c>
      <c r="AK598" s="89">
        <v>373</v>
      </c>
      <c r="AL598" s="89">
        <v>363</v>
      </c>
      <c r="AM598" s="89">
        <v>349</v>
      </c>
      <c r="AN598" s="89">
        <v>348</v>
      </c>
      <c r="AO598" s="89">
        <v>347</v>
      </c>
      <c r="AP598" s="89">
        <v>340</v>
      </c>
      <c r="AQ598" s="93">
        <v>351</v>
      </c>
      <c r="AR598" s="89">
        <v>355</v>
      </c>
      <c r="AS598" s="89">
        <v>350.46993046617615</v>
      </c>
      <c r="AT598" s="89">
        <v>346.5514803771818</v>
      </c>
      <c r="AU598" s="89">
        <v>345.22245121191878</v>
      </c>
      <c r="AV598" s="89">
        <v>344.10112221905939</v>
      </c>
      <c r="AW598" s="89">
        <v>344.4505443089721</v>
      </c>
      <c r="AX598" s="89">
        <v>344.88369615477512</v>
      </c>
      <c r="AY598" s="89">
        <v>346.35044911814975</v>
      </c>
      <c r="AZ598" s="89">
        <v>347.92006072570456</v>
      </c>
      <c r="BA598" s="89">
        <v>350.32741100498401</v>
      </c>
      <c r="BB598" s="89">
        <v>352.69268608724656</v>
      </c>
      <c r="BC598" s="89">
        <v>355.90864627820736</v>
      </c>
      <c r="BD598" s="89">
        <v>358.60266171338299</v>
      </c>
      <c r="BE598" s="89">
        <v>361.50348883294151</v>
      </c>
      <c r="BF598" s="89">
        <v>363.65432934787015</v>
      </c>
      <c r="BG598" s="89">
        <v>365.92231152385244</v>
      </c>
      <c r="BH598" s="89">
        <v>367.81930880189384</v>
      </c>
      <c r="BI598" s="89">
        <v>370.07265888795871</v>
      </c>
      <c r="BJ598" s="89">
        <v>371.57326001867659</v>
      </c>
      <c r="BK598" s="89">
        <v>372.89195698558484</v>
      </c>
    </row>
    <row r="599" spans="1:79" ht="12.75" customHeight="1" x14ac:dyDescent="0.4">
      <c r="B599" s="96" t="s">
        <v>52</v>
      </c>
      <c r="C599" s="89" t="s">
        <v>32</v>
      </c>
      <c r="D599" s="89" t="s">
        <v>32</v>
      </c>
      <c r="E599" s="89" t="s">
        <v>32</v>
      </c>
      <c r="F599" s="89" t="s">
        <v>32</v>
      </c>
      <c r="G599" s="89">
        <v>106</v>
      </c>
      <c r="H599" s="89">
        <v>102</v>
      </c>
      <c r="I599" s="89">
        <v>101</v>
      </c>
      <c r="J599" s="89">
        <v>95</v>
      </c>
      <c r="K599" s="89">
        <v>98</v>
      </c>
      <c r="L599" s="89">
        <v>93</v>
      </c>
      <c r="M599" s="89">
        <v>91</v>
      </c>
      <c r="N599" s="89">
        <v>137</v>
      </c>
      <c r="O599" s="89">
        <v>153</v>
      </c>
      <c r="P599" s="89">
        <v>144</v>
      </c>
      <c r="Q599" s="89">
        <v>144</v>
      </c>
      <c r="R599" s="89">
        <v>145</v>
      </c>
      <c r="S599" s="89">
        <v>136</v>
      </c>
      <c r="T599" s="89">
        <v>130</v>
      </c>
      <c r="U599" s="89">
        <v>121</v>
      </c>
      <c r="V599" s="89">
        <v>112</v>
      </c>
      <c r="W599" s="89">
        <v>106</v>
      </c>
      <c r="X599" s="89">
        <v>107</v>
      </c>
      <c r="Y599" s="89">
        <v>100</v>
      </c>
      <c r="Z599" s="89">
        <v>98</v>
      </c>
      <c r="AA599" s="89">
        <v>99</v>
      </c>
      <c r="AB599" s="89">
        <v>98</v>
      </c>
      <c r="AC599" s="89">
        <v>97</v>
      </c>
      <c r="AD599" s="89">
        <v>98</v>
      </c>
      <c r="AE599" s="89">
        <v>96</v>
      </c>
      <c r="AF599" s="89">
        <v>94</v>
      </c>
      <c r="AG599" s="89">
        <v>100</v>
      </c>
      <c r="AH599" s="89">
        <v>102</v>
      </c>
      <c r="AI599" s="89">
        <v>97</v>
      </c>
      <c r="AJ599" s="89">
        <v>98</v>
      </c>
      <c r="AK599" s="89">
        <v>96</v>
      </c>
      <c r="AL599" s="89">
        <v>102</v>
      </c>
      <c r="AM599" s="89">
        <v>105</v>
      </c>
      <c r="AN599" s="89">
        <v>98</v>
      </c>
      <c r="AO599" s="89">
        <v>100</v>
      </c>
      <c r="AP599" s="89">
        <v>100</v>
      </c>
      <c r="AQ599" s="93">
        <v>96</v>
      </c>
      <c r="AR599" s="89">
        <v>101</v>
      </c>
      <c r="AS599" s="89">
        <v>99.204737592990071</v>
      </c>
      <c r="AT599" s="89">
        <v>98.444940822623295</v>
      </c>
      <c r="AU599" s="89">
        <v>98.327953672208452</v>
      </c>
      <c r="AV599" s="89">
        <v>97.917136309539273</v>
      </c>
      <c r="AW599" s="89">
        <v>97.477825973087747</v>
      </c>
      <c r="AX599" s="89">
        <v>97.062514029108613</v>
      </c>
      <c r="AY599" s="89">
        <v>96.957839521319414</v>
      </c>
      <c r="AZ599" s="89">
        <v>96.911116425341106</v>
      </c>
      <c r="BA599" s="89">
        <v>96.971900357216271</v>
      </c>
      <c r="BB599" s="89">
        <v>96.653668286367349</v>
      </c>
      <c r="BC599" s="89">
        <v>96.362870342270156</v>
      </c>
      <c r="BD599" s="89">
        <v>96.120592804037969</v>
      </c>
      <c r="BE599" s="89">
        <v>96.135192786735232</v>
      </c>
      <c r="BF599" s="89">
        <v>96.264253165727965</v>
      </c>
      <c r="BG599" s="89">
        <v>96.58264973889095</v>
      </c>
      <c r="BH599" s="89">
        <v>96.583346646551661</v>
      </c>
      <c r="BI599" s="89">
        <v>96.578322164269565</v>
      </c>
      <c r="BJ599" s="89">
        <v>96.530660428360875</v>
      </c>
      <c r="BK599" s="89">
        <v>96.577361331215783</v>
      </c>
    </row>
    <row r="600" spans="1:79" ht="12.75" customHeight="1" x14ac:dyDescent="0.4">
      <c r="B600" s="96" t="s">
        <v>53</v>
      </c>
      <c r="C600" s="89" t="s">
        <v>32</v>
      </c>
      <c r="D600" s="89" t="s">
        <v>32</v>
      </c>
      <c r="E600" s="89" t="s">
        <v>32</v>
      </c>
      <c r="F600" s="89" t="s">
        <v>32</v>
      </c>
      <c r="G600" s="89">
        <v>7</v>
      </c>
      <c r="H600" s="89">
        <v>9</v>
      </c>
      <c r="I600" s="89">
        <v>10</v>
      </c>
      <c r="J600" s="89">
        <v>7</v>
      </c>
      <c r="K600" s="89">
        <v>8</v>
      </c>
      <c r="L600" s="89">
        <v>8</v>
      </c>
      <c r="M600" s="89">
        <v>7</v>
      </c>
      <c r="N600" s="89">
        <v>6</v>
      </c>
      <c r="O600" s="89">
        <v>6</v>
      </c>
      <c r="P600" s="89">
        <v>6</v>
      </c>
      <c r="Q600" s="89">
        <v>5</v>
      </c>
      <c r="R600" s="89">
        <v>5</v>
      </c>
      <c r="S600" s="89">
        <v>5</v>
      </c>
      <c r="T600" s="89">
        <v>5</v>
      </c>
      <c r="U600" s="89">
        <v>5</v>
      </c>
      <c r="V600" s="89">
        <v>5</v>
      </c>
      <c r="W600" s="89">
        <v>5</v>
      </c>
      <c r="X600" s="89">
        <v>5</v>
      </c>
      <c r="Y600" s="89">
        <v>8</v>
      </c>
      <c r="Z600" s="89">
        <v>8</v>
      </c>
      <c r="AA600" s="89">
        <v>8</v>
      </c>
      <c r="AB600" s="89">
        <v>8</v>
      </c>
      <c r="AC600" s="89">
        <v>7</v>
      </c>
      <c r="AD600" s="89">
        <v>7</v>
      </c>
      <c r="AE600" s="89">
        <v>6</v>
      </c>
      <c r="AF600" s="89">
        <v>6</v>
      </c>
      <c r="AG600" s="89">
        <v>8</v>
      </c>
      <c r="AH600" s="89">
        <v>9</v>
      </c>
      <c r="AI600" s="89">
        <v>8</v>
      </c>
      <c r="AJ600" s="89">
        <v>7</v>
      </c>
      <c r="AK600" s="89">
        <v>11</v>
      </c>
      <c r="AL600" s="89">
        <v>11</v>
      </c>
      <c r="AM600" s="89">
        <v>11</v>
      </c>
      <c r="AN600" s="89">
        <v>12</v>
      </c>
      <c r="AO600" s="89">
        <v>14</v>
      </c>
      <c r="AP600" s="89">
        <v>13</v>
      </c>
      <c r="AQ600" s="93">
        <v>13</v>
      </c>
      <c r="AR600" s="89">
        <v>14</v>
      </c>
      <c r="AS600" s="89">
        <v>14.311630452749684</v>
      </c>
      <c r="AT600" s="89">
        <v>14.656571761642905</v>
      </c>
      <c r="AU600" s="89">
        <v>15.039191079176272</v>
      </c>
      <c r="AV600" s="89">
        <v>15.312150019031154</v>
      </c>
      <c r="AW600" s="89">
        <v>15.490888962042366</v>
      </c>
      <c r="AX600" s="89">
        <v>15.724826380838229</v>
      </c>
      <c r="AY600" s="89">
        <v>16.020547131013945</v>
      </c>
      <c r="AZ600" s="89">
        <v>16.275390013893389</v>
      </c>
      <c r="BA600" s="89">
        <v>16.512567688101136</v>
      </c>
      <c r="BB600" s="89">
        <v>16.686100373506758</v>
      </c>
      <c r="BC600" s="89">
        <v>16.857040881412939</v>
      </c>
      <c r="BD600" s="89">
        <v>17.062742638200294</v>
      </c>
      <c r="BE600" s="89">
        <v>17.29798425501356</v>
      </c>
      <c r="BF600" s="89">
        <v>17.469425342425783</v>
      </c>
      <c r="BG600" s="89">
        <v>17.616357785319199</v>
      </c>
      <c r="BH600" s="89">
        <v>17.770898254629319</v>
      </c>
      <c r="BI600" s="89">
        <v>17.968626936950972</v>
      </c>
      <c r="BJ600" s="89">
        <v>18.124564022775505</v>
      </c>
      <c r="BK600" s="89">
        <v>18.268931157850687</v>
      </c>
    </row>
    <row r="601" spans="1:79" ht="12.75" customHeight="1" x14ac:dyDescent="0.4">
      <c r="B601" s="96" t="s">
        <v>54</v>
      </c>
      <c r="C601" s="89" t="s">
        <v>32</v>
      </c>
      <c r="D601" s="89" t="s">
        <v>32</v>
      </c>
      <c r="E601" s="89" t="s">
        <v>32</v>
      </c>
      <c r="F601" s="89" t="s">
        <v>32</v>
      </c>
      <c r="G601" s="89">
        <v>51</v>
      </c>
      <c r="H601" s="89">
        <v>47</v>
      </c>
      <c r="I601" s="89">
        <v>49</v>
      </c>
      <c r="J601" s="89">
        <v>50</v>
      </c>
      <c r="K601" s="89">
        <v>44</v>
      </c>
      <c r="L601" s="89">
        <v>45</v>
      </c>
      <c r="M601" s="89">
        <v>50</v>
      </c>
      <c r="N601" s="89">
        <v>58</v>
      </c>
      <c r="O601" s="89">
        <v>59</v>
      </c>
      <c r="P601" s="89">
        <v>51</v>
      </c>
      <c r="Q601" s="89">
        <v>48</v>
      </c>
      <c r="R601" s="89">
        <v>52</v>
      </c>
      <c r="S601" s="89">
        <v>54</v>
      </c>
      <c r="T601" s="89">
        <v>47</v>
      </c>
      <c r="U601" s="89">
        <v>42</v>
      </c>
      <c r="V601" s="89">
        <v>36</v>
      </c>
      <c r="W601" s="89">
        <v>36</v>
      </c>
      <c r="X601" s="89">
        <v>37</v>
      </c>
      <c r="Y601" s="89">
        <v>35</v>
      </c>
      <c r="Z601" s="89">
        <v>38</v>
      </c>
      <c r="AA601" s="89">
        <v>38</v>
      </c>
      <c r="AB601" s="89">
        <v>37</v>
      </c>
      <c r="AC601" s="89">
        <v>40</v>
      </c>
      <c r="AD601" s="89">
        <v>43</v>
      </c>
      <c r="AE601" s="89">
        <v>43</v>
      </c>
      <c r="AF601" s="89">
        <v>46</v>
      </c>
      <c r="AG601" s="89">
        <v>43</v>
      </c>
      <c r="AH601" s="89">
        <v>45</v>
      </c>
      <c r="AI601" s="89">
        <v>47</v>
      </c>
      <c r="AJ601" s="89">
        <v>44</v>
      </c>
      <c r="AK601" s="89">
        <v>43</v>
      </c>
      <c r="AL601" s="89">
        <v>42</v>
      </c>
      <c r="AM601" s="89">
        <v>43</v>
      </c>
      <c r="AN601" s="89">
        <v>41</v>
      </c>
      <c r="AO601" s="89">
        <v>43</v>
      </c>
      <c r="AP601" s="89">
        <v>43</v>
      </c>
      <c r="AQ601" s="93">
        <v>42</v>
      </c>
      <c r="AR601" s="89">
        <v>42</v>
      </c>
      <c r="AS601" s="89">
        <v>40.874316663784832</v>
      </c>
      <c r="AT601" s="89">
        <v>39.674497354304137</v>
      </c>
      <c r="AU601" s="89">
        <v>38.570904000990097</v>
      </c>
      <c r="AV601" s="89">
        <v>37.336277359396917</v>
      </c>
      <c r="AW601" s="89">
        <v>36.206511705781914</v>
      </c>
      <c r="AX601" s="89">
        <v>35.084735125114221</v>
      </c>
      <c r="AY601" s="89">
        <v>34.111630615189398</v>
      </c>
      <c r="AZ601" s="89">
        <v>32.930592776096852</v>
      </c>
      <c r="BA601" s="89">
        <v>31.751546206408168</v>
      </c>
      <c r="BB601" s="89">
        <v>30.740306008891565</v>
      </c>
      <c r="BC601" s="89">
        <v>29.970041636456489</v>
      </c>
      <c r="BD601" s="89">
        <v>29.097704842589568</v>
      </c>
      <c r="BE601" s="89">
        <v>28.262683328850038</v>
      </c>
      <c r="BF601" s="89">
        <v>27.400449259618043</v>
      </c>
      <c r="BG601" s="89">
        <v>26.618563582049006</v>
      </c>
      <c r="BH601" s="89">
        <v>25.771425416436333</v>
      </c>
      <c r="BI601" s="89">
        <v>24.991962658558968</v>
      </c>
      <c r="BJ601" s="89">
        <v>24.191486434454514</v>
      </c>
      <c r="BK601" s="89">
        <v>23.454129078913901</v>
      </c>
    </row>
    <row r="602" spans="1:79" ht="12.75" customHeight="1" x14ac:dyDescent="0.4">
      <c r="B602" s="96" t="s">
        <v>58</v>
      </c>
      <c r="C602" s="89" t="s">
        <v>32</v>
      </c>
      <c r="D602" s="89" t="s">
        <v>32</v>
      </c>
      <c r="E602" s="89" t="s">
        <v>32</v>
      </c>
      <c r="F602" s="89" t="s">
        <v>32</v>
      </c>
      <c r="G602" s="89">
        <v>0</v>
      </c>
      <c r="H602" s="89">
        <v>0</v>
      </c>
      <c r="I602" s="89">
        <v>0</v>
      </c>
      <c r="J602" s="89">
        <v>0</v>
      </c>
      <c r="K602" s="89">
        <v>0</v>
      </c>
      <c r="L602" s="89">
        <v>0</v>
      </c>
      <c r="M602" s="89">
        <v>0</v>
      </c>
      <c r="N602" s="89">
        <v>0</v>
      </c>
      <c r="O602" s="89">
        <v>0</v>
      </c>
      <c r="P602" s="89">
        <v>0</v>
      </c>
      <c r="Q602" s="89">
        <v>0</v>
      </c>
      <c r="R602" s="89">
        <v>0</v>
      </c>
      <c r="S602" s="89">
        <v>2</v>
      </c>
      <c r="T602" s="89">
        <v>2</v>
      </c>
      <c r="U602" s="89">
        <v>3</v>
      </c>
      <c r="V602" s="89">
        <v>3</v>
      </c>
      <c r="W602" s="89">
        <v>3</v>
      </c>
      <c r="X602" s="89">
        <v>4</v>
      </c>
      <c r="Y602" s="89">
        <v>4</v>
      </c>
      <c r="Z602" s="89">
        <v>4</v>
      </c>
      <c r="AA602" s="89">
        <v>5</v>
      </c>
      <c r="AB602" s="89">
        <v>7</v>
      </c>
      <c r="AC602" s="89">
        <v>6</v>
      </c>
      <c r="AD602" s="89">
        <v>5</v>
      </c>
      <c r="AE602" s="89">
        <v>5</v>
      </c>
      <c r="AF602" s="89">
        <v>7</v>
      </c>
      <c r="AG602" s="89">
        <v>4</v>
      </c>
      <c r="AH602" s="89">
        <v>4</v>
      </c>
      <c r="AI602" s="89">
        <v>8</v>
      </c>
      <c r="AJ602" s="89">
        <v>11</v>
      </c>
      <c r="AK602" s="89">
        <v>11</v>
      </c>
      <c r="AL602" s="89">
        <v>9</v>
      </c>
      <c r="AM602" s="89">
        <v>9</v>
      </c>
      <c r="AN602" s="89">
        <v>9</v>
      </c>
      <c r="AO602" s="89">
        <v>12</v>
      </c>
      <c r="AP602" s="89">
        <v>13</v>
      </c>
      <c r="AQ602" s="93">
        <v>11</v>
      </c>
      <c r="AR602" s="89">
        <v>9</v>
      </c>
      <c r="AS602" s="89">
        <v>9.5278718826123416</v>
      </c>
      <c r="AT602" s="89">
        <v>9.8062284958378019</v>
      </c>
      <c r="AU602" s="89">
        <v>10.00448576927907</v>
      </c>
      <c r="AV602" s="89">
        <v>10.367941772291308</v>
      </c>
      <c r="AW602" s="89">
        <v>10.852432456695491</v>
      </c>
      <c r="AX602" s="89">
        <v>11.196395498737331</v>
      </c>
      <c r="AY602" s="89">
        <v>11.462817346934093</v>
      </c>
      <c r="AZ602" s="89">
        <v>11.5726378635153</v>
      </c>
      <c r="BA602" s="89">
        <v>11.579859007485567</v>
      </c>
      <c r="BB602" s="89">
        <v>11.817334902702772</v>
      </c>
      <c r="BC602" s="89">
        <v>12.240532285561804</v>
      </c>
      <c r="BD602" s="89">
        <v>12.702630021947352</v>
      </c>
      <c r="BE602" s="89">
        <v>13.210134880408511</v>
      </c>
      <c r="BF602" s="89">
        <v>13.523472088834339</v>
      </c>
      <c r="BG602" s="89">
        <v>13.697971358541643</v>
      </c>
      <c r="BH602" s="89">
        <v>13.999010247044056</v>
      </c>
      <c r="BI602" s="89">
        <v>14.428272153981641</v>
      </c>
      <c r="BJ602" s="89">
        <v>14.760721738394768</v>
      </c>
      <c r="BK602" s="89">
        <v>15.022093540538281</v>
      </c>
    </row>
    <row r="603" spans="1:79" s="104" customFormat="1" ht="12.75" customHeight="1" x14ac:dyDescent="0.4">
      <c r="B603" s="96" t="s">
        <v>59</v>
      </c>
      <c r="C603" s="96">
        <v>8355</v>
      </c>
      <c r="D603" s="96">
        <v>8113.5</v>
      </c>
      <c r="E603" s="96">
        <v>7872</v>
      </c>
      <c r="F603" s="96">
        <v>7667</v>
      </c>
      <c r="G603" s="96">
        <v>7462</v>
      </c>
      <c r="H603" s="96">
        <v>7263</v>
      </c>
      <c r="I603" s="96">
        <v>7095</v>
      </c>
      <c r="J603" s="96">
        <v>6844</v>
      </c>
      <c r="K603" s="96">
        <v>6663</v>
      </c>
      <c r="L603" s="96">
        <v>6642</v>
      </c>
      <c r="M603" s="96">
        <v>6526</v>
      </c>
      <c r="N603" s="96">
        <v>6458</v>
      </c>
      <c r="O603" s="96">
        <v>6385</v>
      </c>
      <c r="P603" s="96">
        <v>6263</v>
      </c>
      <c r="Q603" s="96">
        <v>6068</v>
      </c>
      <c r="R603" s="96">
        <v>6014</v>
      </c>
      <c r="S603" s="96">
        <v>5896</v>
      </c>
      <c r="T603" s="96">
        <v>5755</v>
      </c>
      <c r="U603" s="96">
        <v>5572</v>
      </c>
      <c r="V603" s="96">
        <v>5389</v>
      </c>
      <c r="W603" s="96">
        <v>5167</v>
      </c>
      <c r="X603" s="96">
        <v>4956</v>
      </c>
      <c r="Y603" s="96">
        <v>4779</v>
      </c>
      <c r="Z603" s="96">
        <v>4590</v>
      </c>
      <c r="AA603" s="96">
        <v>4412</v>
      </c>
      <c r="AB603" s="96">
        <v>4262</v>
      </c>
      <c r="AC603" s="96">
        <v>4121</v>
      </c>
      <c r="AD603" s="96">
        <v>3960</v>
      </c>
      <c r="AE603" s="96">
        <v>3833</v>
      </c>
      <c r="AF603" s="96">
        <v>3738</v>
      </c>
      <c r="AG603" s="96">
        <v>3658</v>
      </c>
      <c r="AH603" s="96">
        <v>3570</v>
      </c>
      <c r="AI603" s="96">
        <v>3538</v>
      </c>
      <c r="AJ603" s="96">
        <v>3405</v>
      </c>
      <c r="AK603" s="96">
        <v>3380</v>
      </c>
      <c r="AL603" s="96">
        <v>3300</v>
      </c>
      <c r="AM603" s="96">
        <v>3225</v>
      </c>
      <c r="AN603" s="96">
        <v>3277</v>
      </c>
      <c r="AO603" s="96">
        <v>3338</v>
      </c>
      <c r="AP603" s="96">
        <v>3317</v>
      </c>
      <c r="AQ603" s="122">
        <v>3379</v>
      </c>
      <c r="AR603" s="96">
        <v>3405</v>
      </c>
      <c r="AS603" s="96">
        <v>3388.2041828674928</v>
      </c>
      <c r="AT603" s="96">
        <v>3375.0226699747955</v>
      </c>
      <c r="AU603" s="96">
        <v>3377.8868354060787</v>
      </c>
      <c r="AV603" s="96">
        <v>3381.7182274955753</v>
      </c>
      <c r="AW603" s="96">
        <v>3397.1207333549964</v>
      </c>
      <c r="AX603" s="96">
        <v>3411.8941921061992</v>
      </c>
      <c r="AY603" s="96">
        <v>3435.5427661497897</v>
      </c>
      <c r="AZ603" s="96">
        <v>3459.1247094665541</v>
      </c>
      <c r="BA603" s="96">
        <v>3490.572920478261</v>
      </c>
      <c r="BB603" s="96">
        <v>3519.4451139102443</v>
      </c>
      <c r="BC603" s="96">
        <v>3553.7523759365399</v>
      </c>
      <c r="BD603" s="96">
        <v>3586.7799484475986</v>
      </c>
      <c r="BE603" s="96">
        <v>3625.4964340342822</v>
      </c>
      <c r="BF603" s="96">
        <v>3660.2819083596205</v>
      </c>
      <c r="BG603" s="96">
        <v>3698.1673764198822</v>
      </c>
      <c r="BH603" s="96">
        <v>3730.821746610723</v>
      </c>
      <c r="BI603" s="96">
        <v>3765.1228832629245</v>
      </c>
      <c r="BJ603" s="96">
        <v>3792.8525462254934</v>
      </c>
      <c r="BK603" s="96">
        <v>3821.328136529376</v>
      </c>
      <c r="BL603" s="146"/>
      <c r="BM603" s="96"/>
      <c r="BN603" s="96"/>
      <c r="BO603" s="96"/>
      <c r="BP603" s="96"/>
      <c r="BQ603" s="96"/>
      <c r="BR603" s="96"/>
      <c r="BS603" s="96"/>
      <c r="BT603" s="96"/>
      <c r="BU603" s="96"/>
      <c r="BV603" s="96"/>
      <c r="BW603" s="96"/>
      <c r="BX603" s="96"/>
      <c r="BY603" s="96"/>
      <c r="BZ603" s="96"/>
      <c r="CA603" s="96"/>
    </row>
    <row r="604" spans="1:79" ht="12.75" customHeight="1" x14ac:dyDescent="0.4">
      <c r="A604" s="94"/>
      <c r="B604" s="96" t="s">
        <v>12</v>
      </c>
    </row>
    <row r="605" spans="1:79" ht="12.75" customHeight="1" x14ac:dyDescent="0.4">
      <c r="A605" s="94"/>
    </row>
    <row r="606" spans="1:79" ht="12.75" customHeight="1" x14ac:dyDescent="0.4">
      <c r="A606" s="94"/>
    </row>
    <row r="607" spans="1:79" ht="12.75" customHeight="1" x14ac:dyDescent="0.4">
      <c r="A607" s="94"/>
    </row>
    <row r="608" spans="1:79" ht="12.75" customHeight="1" x14ac:dyDescent="0.4">
      <c r="A608" s="94"/>
    </row>
    <row r="609" spans="1:79" ht="12.75" customHeight="1" x14ac:dyDescent="0.4">
      <c r="A609" s="94"/>
    </row>
    <row r="610" spans="1:79" ht="12.75" customHeight="1" x14ac:dyDescent="0.4">
      <c r="A610" s="94"/>
    </row>
    <row r="611" spans="1:79" ht="12.75" customHeight="1" x14ac:dyDescent="0.4">
      <c r="A611" s="94"/>
    </row>
    <row r="612" spans="1:79" ht="12.75" customHeight="1" x14ac:dyDescent="0.4">
      <c r="A612" s="94"/>
    </row>
    <row r="614" spans="1:79" ht="12.75" customHeight="1" x14ac:dyDescent="0.4">
      <c r="A614" s="104" t="s">
        <v>27</v>
      </c>
    </row>
    <row r="615" spans="1:79" ht="12.75" customHeight="1" x14ac:dyDescent="0.4">
      <c r="B615" s="96" t="s">
        <v>55</v>
      </c>
      <c r="C615" s="89" t="s">
        <v>32</v>
      </c>
      <c r="D615" s="89" t="s">
        <v>32</v>
      </c>
      <c r="E615" s="89" t="s">
        <v>32</v>
      </c>
      <c r="F615" s="89" t="s">
        <v>32</v>
      </c>
      <c r="G615" s="89">
        <v>2404.3254806390469</v>
      </c>
      <c r="H615" s="89">
        <v>2402</v>
      </c>
      <c r="I615" s="89">
        <v>2375</v>
      </c>
      <c r="J615" s="89">
        <v>2355</v>
      </c>
      <c r="K615" s="89">
        <v>2351</v>
      </c>
      <c r="L615" s="89">
        <v>2353</v>
      </c>
      <c r="M615" s="89">
        <v>3129</v>
      </c>
      <c r="N615" s="89">
        <v>3179</v>
      </c>
      <c r="O615" s="89">
        <v>3252</v>
      </c>
      <c r="P615" s="89">
        <v>3250</v>
      </c>
      <c r="Q615" s="89">
        <v>3333</v>
      </c>
      <c r="R615" s="89">
        <v>2969</v>
      </c>
      <c r="S615" s="89">
        <v>2750</v>
      </c>
      <c r="T615" s="89">
        <v>2669</v>
      </c>
      <c r="U615" s="89">
        <v>2475</v>
      </c>
      <c r="V615" s="89">
        <v>2142</v>
      </c>
      <c r="W615" s="89">
        <v>2136</v>
      </c>
      <c r="X615" s="89">
        <v>2077</v>
      </c>
      <c r="Y615" s="89">
        <v>2037</v>
      </c>
      <c r="Z615" s="89">
        <v>1942</v>
      </c>
      <c r="AA615" s="89">
        <v>1884</v>
      </c>
      <c r="AB615" s="89">
        <v>1811</v>
      </c>
      <c r="AC615" s="89">
        <v>1794</v>
      </c>
      <c r="AD615" s="89">
        <v>1737</v>
      </c>
      <c r="AE615" s="89">
        <v>1552</v>
      </c>
      <c r="AF615" s="89">
        <v>1468</v>
      </c>
      <c r="AG615" s="89">
        <v>1382</v>
      </c>
      <c r="AH615" s="89">
        <v>1310</v>
      </c>
      <c r="AI615" s="89">
        <v>1263</v>
      </c>
      <c r="AJ615" s="89">
        <v>2264</v>
      </c>
      <c r="AK615" s="89">
        <v>2161</v>
      </c>
      <c r="AL615" s="89">
        <v>1207</v>
      </c>
      <c r="AM615" s="89">
        <v>1197</v>
      </c>
      <c r="AN615" s="89">
        <v>1232</v>
      </c>
      <c r="AO615" s="89">
        <v>1210</v>
      </c>
      <c r="AP615" s="89">
        <v>1179</v>
      </c>
      <c r="AQ615" s="93">
        <v>1191</v>
      </c>
      <c r="AR615" s="89">
        <v>1155</v>
      </c>
      <c r="AS615" s="89">
        <v>1123.245207499016</v>
      </c>
      <c r="AT615" s="89">
        <v>1088.6658669888493</v>
      </c>
      <c r="AU615" s="89">
        <v>1058.8109572012168</v>
      </c>
      <c r="AV615" s="89">
        <v>1027.2718429431502</v>
      </c>
      <c r="AW615" s="89">
        <v>1000.1660478720278</v>
      </c>
      <c r="AX615" s="89">
        <v>971.98552049552927</v>
      </c>
      <c r="AY615" s="89">
        <v>948.00574753567321</v>
      </c>
      <c r="AZ615" s="89">
        <v>921.97870047194579</v>
      </c>
      <c r="BA615" s="89">
        <v>898.89818686299179</v>
      </c>
      <c r="BB615" s="89">
        <v>875.35063981919257</v>
      </c>
      <c r="BC615" s="89">
        <v>855.16055817274241</v>
      </c>
      <c r="BD615" s="89">
        <v>833.85552186208986</v>
      </c>
      <c r="BE615" s="89">
        <v>815.49933120556898</v>
      </c>
      <c r="BF615" s="89">
        <v>796.33927357132677</v>
      </c>
      <c r="BG615" s="89">
        <v>779.33224400087715</v>
      </c>
      <c r="BH615" s="89">
        <v>760.61109683537165</v>
      </c>
      <c r="BI615" s="89">
        <v>744.07758972234558</v>
      </c>
      <c r="BJ615" s="89">
        <v>726.63572787738713</v>
      </c>
      <c r="BK615" s="89">
        <v>711.38608455211215</v>
      </c>
    </row>
    <row r="616" spans="1:79" ht="12.75" customHeight="1" x14ac:dyDescent="0.4">
      <c r="B616" s="96" t="s">
        <v>48</v>
      </c>
      <c r="C616" s="89" t="s">
        <v>32</v>
      </c>
      <c r="D616" s="89" t="s">
        <v>32</v>
      </c>
      <c r="E616" s="89" t="s">
        <v>32</v>
      </c>
      <c r="F616" s="89" t="s">
        <v>32</v>
      </c>
      <c r="G616" s="89">
        <v>1697.2297590035203</v>
      </c>
      <c r="H616" s="89">
        <v>1737</v>
      </c>
      <c r="I616" s="89">
        <v>1766</v>
      </c>
      <c r="J616" s="89">
        <v>1851</v>
      </c>
      <c r="K616" s="89">
        <v>2140</v>
      </c>
      <c r="L616" s="89">
        <v>2204</v>
      </c>
      <c r="M616" s="89">
        <v>2549</v>
      </c>
      <c r="N616" s="89">
        <v>2679</v>
      </c>
      <c r="O616" s="89">
        <v>2767</v>
      </c>
      <c r="P616" s="89">
        <v>2703</v>
      </c>
      <c r="Q616" s="89">
        <v>2730</v>
      </c>
      <c r="R616" s="89">
        <v>2366</v>
      </c>
      <c r="S616" s="89">
        <v>2237</v>
      </c>
      <c r="T616" s="89">
        <v>2127</v>
      </c>
      <c r="U616" s="89">
        <v>1952</v>
      </c>
      <c r="V616" s="89">
        <v>1644</v>
      </c>
      <c r="W616" s="89">
        <v>1624</v>
      </c>
      <c r="X616" s="89">
        <v>1569</v>
      </c>
      <c r="Y616" s="89">
        <v>1556</v>
      </c>
      <c r="Z616" s="89">
        <v>1469</v>
      </c>
      <c r="AA616" s="89">
        <v>1402</v>
      </c>
      <c r="AB616" s="89">
        <v>1355</v>
      </c>
      <c r="AC616" s="89">
        <v>1315</v>
      </c>
      <c r="AD616" s="89">
        <v>1255</v>
      </c>
      <c r="AE616" s="89">
        <v>1091</v>
      </c>
      <c r="AF616" s="89">
        <v>1025</v>
      </c>
      <c r="AG616" s="89">
        <v>996</v>
      </c>
      <c r="AH616" s="89">
        <v>973</v>
      </c>
      <c r="AI616" s="89">
        <v>922</v>
      </c>
      <c r="AJ616" s="89">
        <v>1654</v>
      </c>
      <c r="AK616" s="89">
        <v>1554</v>
      </c>
      <c r="AL616" s="89">
        <v>884</v>
      </c>
      <c r="AM616" s="89">
        <v>857</v>
      </c>
      <c r="AN616" s="89">
        <v>866</v>
      </c>
      <c r="AO616" s="89">
        <v>852</v>
      </c>
      <c r="AP616" s="89">
        <v>825</v>
      </c>
      <c r="AQ616" s="93">
        <v>818</v>
      </c>
      <c r="AR616" s="89">
        <v>787</v>
      </c>
      <c r="AS616" s="89">
        <v>764.68462669234077</v>
      </c>
      <c r="AT616" s="89">
        <v>740.84714995607771</v>
      </c>
      <c r="AU616" s="89">
        <v>720.85546117246577</v>
      </c>
      <c r="AV616" s="89">
        <v>698.89476479318728</v>
      </c>
      <c r="AW616" s="89">
        <v>680.48106543245888</v>
      </c>
      <c r="AX616" s="89">
        <v>661.42487510164756</v>
      </c>
      <c r="AY616" s="89">
        <v>645.49453907186387</v>
      </c>
      <c r="AZ616" s="89">
        <v>628.29728726119913</v>
      </c>
      <c r="BA616" s="89">
        <v>613.46410761911272</v>
      </c>
      <c r="BB616" s="89">
        <v>597.7691232733572</v>
      </c>
      <c r="BC616" s="89">
        <v>584.02934694820885</v>
      </c>
      <c r="BD616" s="89">
        <v>569.23817699680217</v>
      </c>
      <c r="BE616" s="89">
        <v>556.59227357736313</v>
      </c>
      <c r="BF616" s="89">
        <v>543.8611880469532</v>
      </c>
      <c r="BG616" s="89">
        <v>533.17540945691553</v>
      </c>
      <c r="BH616" s="89">
        <v>521.8835659114867</v>
      </c>
      <c r="BI616" s="89">
        <v>512.07114584646888</v>
      </c>
      <c r="BJ616" s="89">
        <v>502.66089069929581</v>
      </c>
      <c r="BK616" s="89">
        <v>495.319646784062</v>
      </c>
    </row>
    <row r="617" spans="1:79" ht="12.75" customHeight="1" x14ac:dyDescent="0.4">
      <c r="B617" s="96" t="s">
        <v>49</v>
      </c>
      <c r="C617" s="89" t="s">
        <v>32</v>
      </c>
      <c r="D617" s="89" t="s">
        <v>32</v>
      </c>
      <c r="E617" s="89" t="s">
        <v>32</v>
      </c>
      <c r="F617" s="89" t="s">
        <v>32</v>
      </c>
      <c r="G617" s="89">
        <v>1140.1543460601138</v>
      </c>
      <c r="H617" s="89">
        <v>1202</v>
      </c>
      <c r="I617" s="89">
        <v>1178</v>
      </c>
      <c r="J617" s="89">
        <v>1193</v>
      </c>
      <c r="K617" s="89">
        <v>1227</v>
      </c>
      <c r="L617" s="89">
        <v>1274</v>
      </c>
      <c r="M617" s="89">
        <v>1646</v>
      </c>
      <c r="N617" s="89">
        <v>1693</v>
      </c>
      <c r="O617" s="89">
        <v>1758</v>
      </c>
      <c r="P617" s="89">
        <v>1801</v>
      </c>
      <c r="Q617" s="89">
        <v>1907</v>
      </c>
      <c r="R617" s="89">
        <v>1621</v>
      </c>
      <c r="S617" s="89">
        <v>1609</v>
      </c>
      <c r="T617" s="89">
        <v>1564</v>
      </c>
      <c r="U617" s="89">
        <v>1457</v>
      </c>
      <c r="V617" s="89">
        <v>1313</v>
      </c>
      <c r="W617" s="89">
        <v>1338</v>
      </c>
      <c r="X617" s="89">
        <v>1303</v>
      </c>
      <c r="Y617" s="89">
        <v>1303</v>
      </c>
      <c r="Z617" s="89">
        <v>1263</v>
      </c>
      <c r="AA617" s="89">
        <v>1190</v>
      </c>
      <c r="AB617" s="89">
        <v>1143</v>
      </c>
      <c r="AC617" s="89">
        <v>1146</v>
      </c>
      <c r="AD617" s="89">
        <v>1115</v>
      </c>
      <c r="AE617" s="89">
        <v>994</v>
      </c>
      <c r="AF617" s="89">
        <v>959</v>
      </c>
      <c r="AG617" s="89">
        <v>942</v>
      </c>
      <c r="AH617" s="89">
        <v>907</v>
      </c>
      <c r="AI617" s="89">
        <v>855</v>
      </c>
      <c r="AJ617" s="89">
        <v>1680</v>
      </c>
      <c r="AK617" s="89">
        <v>1625</v>
      </c>
      <c r="AL617" s="89">
        <v>864</v>
      </c>
      <c r="AM617" s="89">
        <v>856</v>
      </c>
      <c r="AN617" s="89">
        <v>885</v>
      </c>
      <c r="AO617" s="89">
        <v>889</v>
      </c>
      <c r="AP617" s="89">
        <v>863</v>
      </c>
      <c r="AQ617" s="93">
        <v>866</v>
      </c>
      <c r="AR617" s="89">
        <v>838</v>
      </c>
      <c r="AS617" s="89">
        <v>825.55209690226911</v>
      </c>
      <c r="AT617" s="89">
        <v>812.48833755888745</v>
      </c>
      <c r="AU617" s="89">
        <v>802.15170978124627</v>
      </c>
      <c r="AV617" s="89">
        <v>789.62540138396582</v>
      </c>
      <c r="AW617" s="89">
        <v>778.22211214581023</v>
      </c>
      <c r="AX617" s="89">
        <v>765.83389281815892</v>
      </c>
      <c r="AY617" s="89">
        <v>754.61852320953369</v>
      </c>
      <c r="AZ617" s="89">
        <v>741.76643671691977</v>
      </c>
      <c r="BA617" s="89">
        <v>730.15818065012866</v>
      </c>
      <c r="BB617" s="89">
        <v>718.10185672010266</v>
      </c>
      <c r="BC617" s="89">
        <v>707.84776075233935</v>
      </c>
      <c r="BD617" s="89">
        <v>695.98783238476415</v>
      </c>
      <c r="BE617" s="89">
        <v>684.47743262860502</v>
      </c>
      <c r="BF617" s="89">
        <v>671.0671628938303</v>
      </c>
      <c r="BG617" s="89">
        <v>658.57633931119631</v>
      </c>
      <c r="BH617" s="89">
        <v>645.28875512083914</v>
      </c>
      <c r="BI617" s="89">
        <v>633.29118722860142</v>
      </c>
      <c r="BJ617" s="89">
        <v>619.75743869332473</v>
      </c>
      <c r="BK617" s="89">
        <v>606.94874243459401</v>
      </c>
    </row>
    <row r="618" spans="1:79" ht="12.75" customHeight="1" x14ac:dyDescent="0.4">
      <c r="B618" s="96" t="s">
        <v>50</v>
      </c>
      <c r="C618" s="89" t="s">
        <v>32</v>
      </c>
      <c r="D618" s="89" t="s">
        <v>32</v>
      </c>
      <c r="E618" s="89" t="s">
        <v>32</v>
      </c>
      <c r="F618" s="89" t="s">
        <v>32</v>
      </c>
      <c r="G618" s="89">
        <v>567.07676685621448</v>
      </c>
      <c r="H618" s="89">
        <v>570</v>
      </c>
      <c r="I618" s="89">
        <v>571</v>
      </c>
      <c r="J618" s="89">
        <v>558</v>
      </c>
      <c r="K618" s="89">
        <v>602</v>
      </c>
      <c r="L618" s="89">
        <v>593</v>
      </c>
      <c r="M618" s="89">
        <v>836</v>
      </c>
      <c r="N618" s="89">
        <v>938</v>
      </c>
      <c r="O618" s="89">
        <v>966</v>
      </c>
      <c r="P618" s="89">
        <v>940</v>
      </c>
      <c r="Q618" s="89">
        <v>975</v>
      </c>
      <c r="R618" s="89">
        <v>840</v>
      </c>
      <c r="S618" s="89">
        <v>816</v>
      </c>
      <c r="T618" s="89">
        <v>806</v>
      </c>
      <c r="U618" s="89">
        <v>759</v>
      </c>
      <c r="V618" s="89">
        <v>677</v>
      </c>
      <c r="W618" s="89">
        <v>660</v>
      </c>
      <c r="X618" s="89">
        <v>654</v>
      </c>
      <c r="Y618" s="89">
        <v>634</v>
      </c>
      <c r="Z618" s="89">
        <v>591</v>
      </c>
      <c r="AA618" s="89">
        <v>576</v>
      </c>
      <c r="AB618" s="89">
        <v>538</v>
      </c>
      <c r="AC618" s="89">
        <v>519</v>
      </c>
      <c r="AD618" s="89">
        <v>490</v>
      </c>
      <c r="AE618" s="89">
        <v>434</v>
      </c>
      <c r="AF618" s="89">
        <v>409</v>
      </c>
      <c r="AG618" s="89">
        <v>390</v>
      </c>
      <c r="AH618" s="89">
        <v>392</v>
      </c>
      <c r="AI618" s="89">
        <v>360</v>
      </c>
      <c r="AJ618" s="89">
        <v>573</v>
      </c>
      <c r="AK618" s="89">
        <v>553</v>
      </c>
      <c r="AL618" s="89">
        <v>336</v>
      </c>
      <c r="AM618" s="89">
        <v>318</v>
      </c>
      <c r="AN618" s="89">
        <v>312</v>
      </c>
      <c r="AO618" s="89">
        <v>301</v>
      </c>
      <c r="AP618" s="89">
        <v>285</v>
      </c>
      <c r="AQ618" s="93">
        <v>284</v>
      </c>
      <c r="AR618" s="89">
        <v>280</v>
      </c>
      <c r="AS618" s="89">
        <v>269.92090016683517</v>
      </c>
      <c r="AT618" s="89">
        <v>259.05184254829567</v>
      </c>
      <c r="AU618" s="89">
        <v>249.14767465619002</v>
      </c>
      <c r="AV618" s="89">
        <v>238.76745172927488</v>
      </c>
      <c r="AW618" s="89">
        <v>229.79038982328186</v>
      </c>
      <c r="AX618" s="89">
        <v>220.80070950866164</v>
      </c>
      <c r="AY618" s="89">
        <v>213.09453309585604</v>
      </c>
      <c r="AZ618" s="89">
        <v>204.97973607548923</v>
      </c>
      <c r="BA618" s="89">
        <v>197.60472880459295</v>
      </c>
      <c r="BB618" s="89">
        <v>190.36158283889984</v>
      </c>
      <c r="BC618" s="89">
        <v>184.12643139253129</v>
      </c>
      <c r="BD618" s="89">
        <v>177.73425650692641</v>
      </c>
      <c r="BE618" s="89">
        <v>171.95666770054342</v>
      </c>
      <c r="BF618" s="89">
        <v>165.97923657216671</v>
      </c>
      <c r="BG618" s="89">
        <v>160.54618511587157</v>
      </c>
      <c r="BH618" s="89">
        <v>155.17229666024213</v>
      </c>
      <c r="BI618" s="89">
        <v>150.42156758454931</v>
      </c>
      <c r="BJ618" s="89">
        <v>145.53530116360915</v>
      </c>
      <c r="BK618" s="89">
        <v>141.10069810791654</v>
      </c>
    </row>
    <row r="619" spans="1:79" ht="12.75" customHeight="1" x14ac:dyDescent="0.4">
      <c r="B619" s="96" t="s">
        <v>51</v>
      </c>
      <c r="C619" s="89" t="s">
        <v>32</v>
      </c>
      <c r="D619" s="89" t="s">
        <v>32</v>
      </c>
      <c r="E619" s="89" t="s">
        <v>32</v>
      </c>
      <c r="F619" s="89" t="s">
        <v>32</v>
      </c>
      <c r="G619" s="89">
        <v>1170.1584077985378</v>
      </c>
      <c r="H619" s="89">
        <v>1214</v>
      </c>
      <c r="I619" s="89">
        <v>1244</v>
      </c>
      <c r="J619" s="89">
        <v>1251</v>
      </c>
      <c r="K619" s="89">
        <v>1281</v>
      </c>
      <c r="L619" s="89">
        <v>1231</v>
      </c>
      <c r="M619" s="89">
        <v>1307</v>
      </c>
      <c r="N619" s="89">
        <v>1339</v>
      </c>
      <c r="O619" s="89">
        <v>1385</v>
      </c>
      <c r="P619" s="89">
        <v>1460</v>
      </c>
      <c r="Q619" s="89">
        <v>1524</v>
      </c>
      <c r="R619" s="89">
        <v>1365</v>
      </c>
      <c r="S619" s="89">
        <v>1325</v>
      </c>
      <c r="T619" s="89">
        <v>1291</v>
      </c>
      <c r="U619" s="89">
        <v>1232</v>
      </c>
      <c r="V619" s="89">
        <v>1083</v>
      </c>
      <c r="W619" s="89">
        <v>1072</v>
      </c>
      <c r="X619" s="89">
        <v>1061</v>
      </c>
      <c r="Y619" s="89">
        <v>1049</v>
      </c>
      <c r="Z619" s="89">
        <v>995</v>
      </c>
      <c r="AA619" s="89">
        <v>972</v>
      </c>
      <c r="AB619" s="89">
        <v>935</v>
      </c>
      <c r="AC619" s="89">
        <v>910</v>
      </c>
      <c r="AD619" s="89">
        <v>856</v>
      </c>
      <c r="AE619" s="89">
        <v>762</v>
      </c>
      <c r="AF619" s="89">
        <v>739</v>
      </c>
      <c r="AG619" s="89">
        <v>700</v>
      </c>
      <c r="AH619" s="89">
        <v>682</v>
      </c>
      <c r="AI619" s="89">
        <v>658</v>
      </c>
      <c r="AJ619" s="89">
        <v>987</v>
      </c>
      <c r="AK619" s="89">
        <v>939</v>
      </c>
      <c r="AL619" s="89">
        <v>631</v>
      </c>
      <c r="AM619" s="89">
        <v>615</v>
      </c>
      <c r="AN619" s="89">
        <v>609</v>
      </c>
      <c r="AO619" s="89">
        <v>588</v>
      </c>
      <c r="AP619" s="89">
        <v>578</v>
      </c>
      <c r="AQ619" s="93">
        <v>568</v>
      </c>
      <c r="AR619" s="89">
        <v>554</v>
      </c>
      <c r="AS619" s="89">
        <v>537.80788101842097</v>
      </c>
      <c r="AT619" s="89">
        <v>519.62919507305912</v>
      </c>
      <c r="AU619" s="89">
        <v>503.5856182781867</v>
      </c>
      <c r="AV619" s="89">
        <v>485.89524325061257</v>
      </c>
      <c r="AW619" s="89">
        <v>469.67668470555355</v>
      </c>
      <c r="AX619" s="89">
        <v>452.70453480948464</v>
      </c>
      <c r="AY619" s="89">
        <v>438.33323528260934</v>
      </c>
      <c r="AZ619" s="89">
        <v>423.69673844681205</v>
      </c>
      <c r="BA619" s="89">
        <v>411.28918452414462</v>
      </c>
      <c r="BB619" s="89">
        <v>398.5587754980881</v>
      </c>
      <c r="BC619" s="89">
        <v>387.86552330302692</v>
      </c>
      <c r="BD619" s="89">
        <v>376.34725222473389</v>
      </c>
      <c r="BE619" s="89">
        <v>365.49015614053491</v>
      </c>
      <c r="BF619" s="89">
        <v>354.23922974343571</v>
      </c>
      <c r="BG619" s="89">
        <v>344.64789608104405</v>
      </c>
      <c r="BH619" s="89">
        <v>333.65763620949099</v>
      </c>
      <c r="BI619" s="89">
        <v>323.04111399415706</v>
      </c>
      <c r="BJ619" s="89">
        <v>313.00320990738794</v>
      </c>
      <c r="BK619" s="89">
        <v>304.78703469231766</v>
      </c>
    </row>
    <row r="620" spans="1:79" ht="12.75" customHeight="1" x14ac:dyDescent="0.4">
      <c r="B620" s="96" t="s">
        <v>52</v>
      </c>
      <c r="C620" s="89" t="s">
        <v>32</v>
      </c>
      <c r="D620" s="89" t="s">
        <v>32</v>
      </c>
      <c r="E620" s="89" t="s">
        <v>32</v>
      </c>
      <c r="F620" s="89" t="s">
        <v>32</v>
      </c>
      <c r="G620" s="89">
        <v>126.017059301381</v>
      </c>
      <c r="H620" s="89">
        <v>127</v>
      </c>
      <c r="I620" s="89">
        <v>120</v>
      </c>
      <c r="J620" s="89">
        <v>113</v>
      </c>
      <c r="K620" s="89">
        <v>113</v>
      </c>
      <c r="L620" s="89">
        <v>132</v>
      </c>
      <c r="M620" s="89">
        <v>176</v>
      </c>
      <c r="N620" s="89">
        <v>195</v>
      </c>
      <c r="O620" s="89">
        <v>209</v>
      </c>
      <c r="P620" s="89">
        <v>216</v>
      </c>
      <c r="Q620" s="89">
        <v>232</v>
      </c>
      <c r="R620" s="89">
        <v>186</v>
      </c>
      <c r="S620" s="89">
        <v>183</v>
      </c>
      <c r="T620" s="89">
        <v>186</v>
      </c>
      <c r="U620" s="89">
        <v>178</v>
      </c>
      <c r="V620" s="89">
        <v>162</v>
      </c>
      <c r="W620" s="89">
        <v>162</v>
      </c>
      <c r="X620" s="89">
        <v>155</v>
      </c>
      <c r="Y620" s="89">
        <v>142</v>
      </c>
      <c r="Z620" s="89">
        <v>141</v>
      </c>
      <c r="AA620" s="89">
        <v>133</v>
      </c>
      <c r="AB620" s="89">
        <v>121</v>
      </c>
      <c r="AC620" s="89">
        <v>112</v>
      </c>
      <c r="AD620" s="89">
        <v>108</v>
      </c>
      <c r="AE620" s="89">
        <v>90</v>
      </c>
      <c r="AF620" s="89">
        <v>87</v>
      </c>
      <c r="AG620" s="89">
        <v>80</v>
      </c>
      <c r="AH620" s="89">
        <v>85</v>
      </c>
      <c r="AI620" s="89">
        <v>73</v>
      </c>
      <c r="AJ620" s="89">
        <v>148</v>
      </c>
      <c r="AK620" s="89">
        <v>146</v>
      </c>
      <c r="AL620" s="89">
        <v>82</v>
      </c>
      <c r="AM620" s="89">
        <v>78</v>
      </c>
      <c r="AN620" s="89">
        <v>77</v>
      </c>
      <c r="AO620" s="89">
        <v>77</v>
      </c>
      <c r="AP620" s="89">
        <v>72</v>
      </c>
      <c r="AQ620" s="93">
        <v>67</v>
      </c>
      <c r="AR620" s="89">
        <v>62</v>
      </c>
      <c r="AS620" s="89">
        <v>59.450129312749667</v>
      </c>
      <c r="AT620" s="89">
        <v>56.585951431882386</v>
      </c>
      <c r="AU620" s="89">
        <v>53.867943235760364</v>
      </c>
      <c r="AV620" s="89">
        <v>51.311264297679976</v>
      </c>
      <c r="AW620" s="89">
        <v>49.23803086422037</v>
      </c>
      <c r="AX620" s="89">
        <v>47.369973730553305</v>
      </c>
      <c r="AY620" s="89">
        <v>46.044803365810488</v>
      </c>
      <c r="AZ620" s="89">
        <v>44.554582943760522</v>
      </c>
      <c r="BA620" s="89">
        <v>43.09744679880864</v>
      </c>
      <c r="BB620" s="89">
        <v>41.887710019925521</v>
      </c>
      <c r="BC620" s="89">
        <v>41.054544334970075</v>
      </c>
      <c r="BD620" s="89">
        <v>39.865346730050454</v>
      </c>
      <c r="BE620" s="89">
        <v>38.614357828839594</v>
      </c>
      <c r="BF620" s="89">
        <v>37.690440479352453</v>
      </c>
      <c r="BG620" s="89">
        <v>37.209190286868555</v>
      </c>
      <c r="BH620" s="89">
        <v>36.616534514400534</v>
      </c>
      <c r="BI620" s="89">
        <v>36.06694386029433</v>
      </c>
      <c r="BJ620" s="89">
        <v>35.340996207332608</v>
      </c>
      <c r="BK620" s="89">
        <v>34.605863405560122</v>
      </c>
    </row>
    <row r="621" spans="1:79" ht="12.75" customHeight="1" x14ac:dyDescent="0.4">
      <c r="B621" s="96" t="s">
        <v>53</v>
      </c>
      <c r="C621" s="89" t="s">
        <v>32</v>
      </c>
      <c r="D621" s="89" t="s">
        <v>32</v>
      </c>
      <c r="E621" s="89" t="s">
        <v>32</v>
      </c>
      <c r="F621" s="89" t="s">
        <v>32</v>
      </c>
      <c r="G621" s="89">
        <v>18.002437043054428</v>
      </c>
      <c r="H621" s="89">
        <v>20</v>
      </c>
      <c r="I621" s="89">
        <v>19</v>
      </c>
      <c r="J621" s="89">
        <v>16</v>
      </c>
      <c r="K621" s="89">
        <v>15</v>
      </c>
      <c r="L621" s="89">
        <v>14</v>
      </c>
      <c r="M621" s="89">
        <v>26</v>
      </c>
      <c r="N621" s="89">
        <v>37</v>
      </c>
      <c r="O621" s="89">
        <v>36</v>
      </c>
      <c r="P621" s="89">
        <v>36</v>
      </c>
      <c r="Q621" s="89">
        <v>34</v>
      </c>
      <c r="R621" s="89">
        <v>32</v>
      </c>
      <c r="S621" s="89">
        <v>33</v>
      </c>
      <c r="T621" s="89">
        <v>34</v>
      </c>
      <c r="U621" s="89">
        <v>28</v>
      </c>
      <c r="V621" s="89">
        <v>28</v>
      </c>
      <c r="W621" s="89">
        <v>29</v>
      </c>
      <c r="X621" s="89">
        <v>26</v>
      </c>
      <c r="Y621" s="89">
        <v>26</v>
      </c>
      <c r="Z621" s="89">
        <v>26</v>
      </c>
      <c r="AA621" s="89">
        <v>23</v>
      </c>
      <c r="AB621" s="89">
        <v>26</v>
      </c>
      <c r="AC621" s="89">
        <v>26</v>
      </c>
      <c r="AD621" s="89">
        <v>27</v>
      </c>
      <c r="AE621" s="89">
        <v>25</v>
      </c>
      <c r="AF621" s="89">
        <v>25</v>
      </c>
      <c r="AG621" s="89">
        <v>23</v>
      </c>
      <c r="AH621" s="89">
        <v>24</v>
      </c>
      <c r="AI621" s="89">
        <v>22</v>
      </c>
      <c r="AJ621" s="89">
        <v>33</v>
      </c>
      <c r="AK621" s="89">
        <v>33</v>
      </c>
      <c r="AL621" s="89">
        <v>18</v>
      </c>
      <c r="AM621" s="89">
        <v>16</v>
      </c>
      <c r="AN621" s="89">
        <v>14</v>
      </c>
      <c r="AO621" s="89">
        <v>13</v>
      </c>
      <c r="AP621" s="89">
        <v>14</v>
      </c>
      <c r="AQ621" s="93">
        <v>13</v>
      </c>
      <c r="AR621" s="89">
        <v>14</v>
      </c>
      <c r="AS621" s="89">
        <v>13.642085217819069</v>
      </c>
      <c r="AT621" s="89">
        <v>13.18502273733678</v>
      </c>
      <c r="AU621" s="89">
        <v>12.710544486676387</v>
      </c>
      <c r="AV621" s="89">
        <v>12.243937049584439</v>
      </c>
      <c r="AW621" s="89">
        <v>11.834888606702384</v>
      </c>
      <c r="AX621" s="89">
        <v>11.423979190691682</v>
      </c>
      <c r="AY621" s="89">
        <v>11.073052086396554</v>
      </c>
      <c r="AZ621" s="89">
        <v>10.647746832527263</v>
      </c>
      <c r="BA621" s="89">
        <v>10.205400403594853</v>
      </c>
      <c r="BB621" s="89">
        <v>9.7654575374232273</v>
      </c>
      <c r="BC621" s="89">
        <v>9.3757944525403474</v>
      </c>
      <c r="BD621" s="89">
        <v>8.9535683162638051</v>
      </c>
      <c r="BE621" s="89">
        <v>8.5544796317108247</v>
      </c>
      <c r="BF621" s="89">
        <v>8.140551323021036</v>
      </c>
      <c r="BG621" s="89">
        <v>7.7620833432673075</v>
      </c>
      <c r="BH621" s="89">
        <v>7.3736818846938901</v>
      </c>
      <c r="BI621" s="89">
        <v>7.020445757150104</v>
      </c>
      <c r="BJ621" s="89">
        <v>6.6596377204200943</v>
      </c>
      <c r="BK621" s="89">
        <v>6.3319571513160664</v>
      </c>
    </row>
    <row r="622" spans="1:79" ht="12.75" customHeight="1" x14ac:dyDescent="0.4">
      <c r="B622" s="96" t="s">
        <v>54</v>
      </c>
      <c r="C622" s="89" t="s">
        <v>32</v>
      </c>
      <c r="D622" s="89" t="s">
        <v>32</v>
      </c>
      <c r="E622" s="89" t="s">
        <v>32</v>
      </c>
      <c r="F622" s="89" t="s">
        <v>32</v>
      </c>
      <c r="G622" s="89">
        <v>264.03574329813159</v>
      </c>
      <c r="H622" s="89">
        <v>255</v>
      </c>
      <c r="I622" s="89">
        <v>257</v>
      </c>
      <c r="J622" s="89">
        <v>258</v>
      </c>
      <c r="K622" s="89">
        <v>263</v>
      </c>
      <c r="L622" s="89">
        <v>265</v>
      </c>
      <c r="M622" s="89">
        <v>306</v>
      </c>
      <c r="N622" s="89">
        <v>314</v>
      </c>
      <c r="O622" s="89">
        <v>312</v>
      </c>
      <c r="P622" s="89">
        <v>326</v>
      </c>
      <c r="Q622" s="89">
        <v>351</v>
      </c>
      <c r="R622" s="89">
        <v>339</v>
      </c>
      <c r="S622" s="89">
        <v>326</v>
      </c>
      <c r="T622" s="89">
        <v>332</v>
      </c>
      <c r="U622" s="89">
        <v>309</v>
      </c>
      <c r="V622" s="89">
        <v>253</v>
      </c>
      <c r="W622" s="89">
        <v>247</v>
      </c>
      <c r="X622" s="89">
        <v>259</v>
      </c>
      <c r="Y622" s="89">
        <v>266</v>
      </c>
      <c r="Z622" s="89">
        <v>258</v>
      </c>
      <c r="AA622" s="89">
        <v>247</v>
      </c>
      <c r="AB622" s="89">
        <v>248</v>
      </c>
      <c r="AC622" s="89">
        <v>246</v>
      </c>
      <c r="AD622" s="89">
        <v>241</v>
      </c>
      <c r="AE622" s="89">
        <v>201</v>
      </c>
      <c r="AF622" s="89">
        <v>192</v>
      </c>
      <c r="AG622" s="89">
        <v>184</v>
      </c>
      <c r="AH622" s="89">
        <v>181</v>
      </c>
      <c r="AI622" s="89">
        <v>166</v>
      </c>
      <c r="AJ622" s="89">
        <v>229</v>
      </c>
      <c r="AK622" s="89">
        <v>210</v>
      </c>
      <c r="AL622" s="89">
        <v>166</v>
      </c>
      <c r="AM622" s="89">
        <v>160</v>
      </c>
      <c r="AN622" s="89">
        <v>162</v>
      </c>
      <c r="AO622" s="89">
        <v>160</v>
      </c>
      <c r="AP622" s="89">
        <v>149</v>
      </c>
      <c r="AQ622" s="93">
        <v>147</v>
      </c>
      <c r="AR622" s="89">
        <v>152</v>
      </c>
      <c r="AS622" s="89">
        <v>147.82105410598447</v>
      </c>
      <c r="AT622" s="89">
        <v>143.89159545861946</v>
      </c>
      <c r="AU622" s="89">
        <v>140.67977624781309</v>
      </c>
      <c r="AV622" s="89">
        <v>137.38159073536343</v>
      </c>
      <c r="AW622" s="89">
        <v>134.41991505176128</v>
      </c>
      <c r="AX622" s="89">
        <v>131.31545832408824</v>
      </c>
      <c r="AY622" s="89">
        <v>128.49987499640136</v>
      </c>
      <c r="AZ622" s="89">
        <v>125.33959451856521</v>
      </c>
      <c r="BA622" s="89">
        <v>122.30158871506069</v>
      </c>
      <c r="BB622" s="89">
        <v>118.83520258427812</v>
      </c>
      <c r="BC622" s="89">
        <v>115.42070010082239</v>
      </c>
      <c r="BD622" s="89">
        <v>111.87796169453733</v>
      </c>
      <c r="BE622" s="89">
        <v>108.57758121796502</v>
      </c>
      <c r="BF622" s="89">
        <v>105.02820264922606</v>
      </c>
      <c r="BG622" s="89">
        <v>101.69754913395262</v>
      </c>
      <c r="BH622" s="89">
        <v>98.262097755622776</v>
      </c>
      <c r="BI622" s="89">
        <v>95.098493936401724</v>
      </c>
      <c r="BJ622" s="89">
        <v>91.586514471884314</v>
      </c>
      <c r="BK622" s="89">
        <v>88.185506992150735</v>
      </c>
    </row>
    <row r="623" spans="1:79" ht="12.75" customHeight="1" x14ac:dyDescent="0.4">
      <c r="B623" s="96" t="s">
        <v>58</v>
      </c>
      <c r="C623" s="89" t="s">
        <v>32</v>
      </c>
      <c r="D623" s="89" t="s">
        <v>32</v>
      </c>
      <c r="E623" s="89" t="s">
        <v>32</v>
      </c>
      <c r="F623" s="89" t="s">
        <v>32</v>
      </c>
      <c r="G623" s="89">
        <v>0</v>
      </c>
      <c r="H623" s="89">
        <v>0</v>
      </c>
      <c r="I623" s="89">
        <v>0</v>
      </c>
      <c r="J623" s="89">
        <v>0</v>
      </c>
      <c r="K623" s="89">
        <v>0</v>
      </c>
      <c r="L623" s="89">
        <v>0</v>
      </c>
      <c r="M623" s="89">
        <v>0</v>
      </c>
      <c r="N623" s="89">
        <v>0</v>
      </c>
      <c r="O623" s="89">
        <v>0</v>
      </c>
      <c r="P623" s="89">
        <v>0</v>
      </c>
      <c r="Q623" s="89">
        <v>0</v>
      </c>
      <c r="R623" s="89">
        <v>0</v>
      </c>
      <c r="S623" s="89">
        <v>0</v>
      </c>
      <c r="T623" s="89">
        <v>0</v>
      </c>
      <c r="U623" s="89">
        <v>0</v>
      </c>
      <c r="V623" s="89">
        <v>0</v>
      </c>
      <c r="W623" s="89">
        <v>1</v>
      </c>
      <c r="X623" s="89">
        <v>1</v>
      </c>
      <c r="Y623" s="89">
        <v>1</v>
      </c>
      <c r="Z623" s="89">
        <v>1</v>
      </c>
      <c r="AA623" s="89">
        <v>1</v>
      </c>
      <c r="AB623" s="89">
        <v>1</v>
      </c>
      <c r="AC623" s="89">
        <v>1</v>
      </c>
      <c r="AD623" s="89">
        <v>1</v>
      </c>
      <c r="AE623" s="89">
        <v>1</v>
      </c>
      <c r="AF623" s="89">
        <v>1</v>
      </c>
      <c r="AG623" s="89">
        <v>1</v>
      </c>
      <c r="AH623" s="89">
        <v>3</v>
      </c>
      <c r="AI623" s="89">
        <v>2</v>
      </c>
      <c r="AJ623" s="89">
        <v>3</v>
      </c>
      <c r="AK623" s="89">
        <v>1</v>
      </c>
      <c r="AL623" s="89">
        <v>1</v>
      </c>
      <c r="AM623" s="89">
        <v>1</v>
      </c>
      <c r="AN623" s="89">
        <v>1</v>
      </c>
      <c r="AO623" s="89">
        <v>2</v>
      </c>
      <c r="AQ623" s="93">
        <v>0</v>
      </c>
      <c r="AR623" s="89">
        <v>0</v>
      </c>
      <c r="AS623" s="89">
        <v>0.18246649707115498</v>
      </c>
      <c r="AT623" s="89">
        <v>0.37134866572211173</v>
      </c>
      <c r="AU623" s="89">
        <v>0.54923293123989181</v>
      </c>
      <c r="AV623" s="89">
        <v>0.60689244627485706</v>
      </c>
      <c r="AW623" s="89">
        <v>0.57059700976297534</v>
      </c>
      <c r="AX623" s="89">
        <v>0.58158808637251957</v>
      </c>
      <c r="AY623" s="89">
        <v>0.63301960609676367</v>
      </c>
      <c r="AZ623" s="89">
        <v>0.66399679774440068</v>
      </c>
      <c r="BA623" s="89">
        <v>0.67762130392659703</v>
      </c>
      <c r="BB623" s="89">
        <v>0.68450534843217381</v>
      </c>
      <c r="BC623" s="89">
        <v>0.68142954543001766</v>
      </c>
      <c r="BD623" s="89">
        <v>0.67347713600076486</v>
      </c>
      <c r="BE623" s="89">
        <v>0.66415335776234785</v>
      </c>
      <c r="BF623" s="89">
        <v>0.65222249778531638</v>
      </c>
      <c r="BG623" s="89">
        <v>0.63805174873072856</v>
      </c>
      <c r="BH623" s="89">
        <v>0.62421458379787842</v>
      </c>
      <c r="BI623" s="89">
        <v>0.61152074792680911</v>
      </c>
      <c r="BJ623" s="89">
        <v>0.59695750621901333</v>
      </c>
      <c r="BK623" s="89">
        <v>0.58197310813010006</v>
      </c>
    </row>
    <row r="624" spans="1:79" s="104" customFormat="1" ht="12.75" customHeight="1" x14ac:dyDescent="0.4">
      <c r="B624" s="96" t="s">
        <v>59</v>
      </c>
      <c r="C624" s="96">
        <v>6316</v>
      </c>
      <c r="D624" s="96">
        <v>5516.5</v>
      </c>
      <c r="E624" s="96">
        <v>4717</v>
      </c>
      <c r="F624" s="96">
        <v>6052</v>
      </c>
      <c r="G624" s="96">
        <v>7387</v>
      </c>
      <c r="H624" s="96">
        <v>7527</v>
      </c>
      <c r="I624" s="96">
        <v>7530</v>
      </c>
      <c r="J624" s="96">
        <v>7595</v>
      </c>
      <c r="K624" s="96">
        <v>7992</v>
      </c>
      <c r="L624" s="96">
        <v>8066</v>
      </c>
      <c r="M624" s="96">
        <v>9975</v>
      </c>
      <c r="N624" s="96">
        <v>10374</v>
      </c>
      <c r="O624" s="96">
        <v>10685</v>
      </c>
      <c r="P624" s="96">
        <v>10732</v>
      </c>
      <c r="Q624" s="96">
        <v>11086</v>
      </c>
      <c r="R624" s="96">
        <v>9718</v>
      </c>
      <c r="S624" s="96">
        <v>9279</v>
      </c>
      <c r="T624" s="96">
        <v>9009</v>
      </c>
      <c r="U624" s="96">
        <v>8390</v>
      </c>
      <c r="V624" s="96">
        <v>7302</v>
      </c>
      <c r="W624" s="96">
        <v>7269</v>
      </c>
      <c r="X624" s="96">
        <v>7105</v>
      </c>
      <c r="Y624" s="96">
        <v>7014</v>
      </c>
      <c r="Z624" s="96">
        <v>6686</v>
      </c>
      <c r="AA624" s="96">
        <v>6428</v>
      </c>
      <c r="AB624" s="96">
        <v>6178</v>
      </c>
      <c r="AC624" s="96">
        <v>6069</v>
      </c>
      <c r="AD624" s="96">
        <v>5830</v>
      </c>
      <c r="AE624" s="96">
        <v>5150</v>
      </c>
      <c r="AF624" s="96">
        <v>4905</v>
      </c>
      <c r="AG624" s="96">
        <v>4698</v>
      </c>
      <c r="AH624" s="96">
        <v>4557</v>
      </c>
      <c r="AI624" s="96">
        <v>4321</v>
      </c>
      <c r="AJ624" s="96">
        <v>7571</v>
      </c>
      <c r="AK624" s="96">
        <v>7222</v>
      </c>
      <c r="AL624" s="96">
        <v>4189</v>
      </c>
      <c r="AM624" s="96">
        <v>4098</v>
      </c>
      <c r="AN624" s="96">
        <v>4158</v>
      </c>
      <c r="AO624" s="96">
        <v>4092</v>
      </c>
      <c r="AP624" s="96">
        <v>3965</v>
      </c>
      <c r="AQ624" s="122">
        <v>3954</v>
      </c>
      <c r="AR624" s="96">
        <v>3842</v>
      </c>
      <c r="AS624" s="96">
        <v>3742.3064474125176</v>
      </c>
      <c r="AT624" s="96">
        <v>3634.716310418728</v>
      </c>
      <c r="AU624" s="96">
        <v>3542.3589179907872</v>
      </c>
      <c r="AV624" s="96">
        <v>3441.9983886290993</v>
      </c>
      <c r="AW624" s="96">
        <v>3354.3997315115807</v>
      </c>
      <c r="AX624" s="96">
        <v>3263.4405320651867</v>
      </c>
      <c r="AY624" s="96">
        <v>3185.7973282502458</v>
      </c>
      <c r="AZ624" s="96">
        <v>3101.9248200649563</v>
      </c>
      <c r="BA624" s="96">
        <v>3027.6964456823639</v>
      </c>
      <c r="BB624" s="96">
        <v>2951.3148536397016</v>
      </c>
      <c r="BC624" s="96">
        <v>2885.5620890026162</v>
      </c>
      <c r="BD624" s="96">
        <v>2814.533393852168</v>
      </c>
      <c r="BE624" s="96">
        <v>2750.4264332888947</v>
      </c>
      <c r="BF624" s="96">
        <v>2682.9975077771023</v>
      </c>
      <c r="BG624" s="96">
        <v>2623.5849484787236</v>
      </c>
      <c r="BH624" s="96">
        <v>2559.4898794759479</v>
      </c>
      <c r="BI624" s="96">
        <v>2501.7000086778862</v>
      </c>
      <c r="BJ624" s="96">
        <v>2441.7766742468557</v>
      </c>
      <c r="BK624" s="96">
        <v>2389.2475072281577</v>
      </c>
      <c r="BL624" s="146"/>
      <c r="BM624" s="96"/>
      <c r="BN624" s="96"/>
      <c r="BO624" s="96"/>
      <c r="BP624" s="96"/>
      <c r="BQ624" s="96"/>
      <c r="BR624" s="96"/>
      <c r="BS624" s="96"/>
      <c r="BT624" s="96"/>
      <c r="BU624" s="96"/>
      <c r="BV624" s="96"/>
      <c r="BW624" s="96"/>
      <c r="BX624" s="96"/>
      <c r="BY624" s="96"/>
      <c r="BZ624" s="96"/>
      <c r="CA624" s="96"/>
    </row>
    <row r="625" spans="1:63" ht="12.75" customHeight="1" x14ac:dyDescent="0.4">
      <c r="A625" s="94"/>
      <c r="B625" s="96" t="s">
        <v>12</v>
      </c>
    </row>
    <row r="626" spans="1:63" ht="12.75" customHeight="1" x14ac:dyDescent="0.4">
      <c r="A626" s="94"/>
    </row>
    <row r="627" spans="1:63" ht="12.75" customHeight="1" x14ac:dyDescent="0.4">
      <c r="A627" s="94"/>
    </row>
    <row r="628" spans="1:63" ht="12.75" customHeight="1" x14ac:dyDescent="0.4">
      <c r="A628" s="94"/>
    </row>
    <row r="629" spans="1:63" ht="12.75" customHeight="1" x14ac:dyDescent="0.4">
      <c r="A629" s="94"/>
    </row>
    <row r="630" spans="1:63" ht="12.75" customHeight="1" x14ac:dyDescent="0.4">
      <c r="A630" s="94"/>
    </row>
    <row r="631" spans="1:63" ht="12.75" customHeight="1" x14ac:dyDescent="0.4">
      <c r="A631" s="94"/>
    </row>
    <row r="632" spans="1:63" ht="12.75" customHeight="1" x14ac:dyDescent="0.4">
      <c r="A632" s="94"/>
    </row>
    <row r="633" spans="1:63" ht="12.75" customHeight="1" x14ac:dyDescent="0.4">
      <c r="A633" s="94"/>
    </row>
    <row r="635" spans="1:63" ht="12.75" customHeight="1" x14ac:dyDescent="0.4">
      <c r="A635" s="104"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3" ht="12.75" customHeight="1" x14ac:dyDescent="0.4">
      <c r="B636" s="96" t="s">
        <v>55</v>
      </c>
      <c r="L636" s="89">
        <v>7449</v>
      </c>
      <c r="M636" s="89">
        <v>7391</v>
      </c>
      <c r="N636" s="89">
        <v>7251</v>
      </c>
      <c r="O636" s="89">
        <v>7097</v>
      </c>
      <c r="P636" s="89">
        <v>6973</v>
      </c>
      <c r="Q636" s="89">
        <v>6858</v>
      </c>
      <c r="R636" s="89">
        <v>7169</v>
      </c>
      <c r="S636" s="89">
        <v>7305</v>
      </c>
      <c r="T636" s="89">
        <v>6820</v>
      </c>
      <c r="U636" s="89">
        <v>6374</v>
      </c>
      <c r="V636" s="89">
        <v>5856</v>
      </c>
      <c r="W636" s="89">
        <v>6089</v>
      </c>
      <c r="X636" s="89">
        <v>5833</v>
      </c>
      <c r="Y636" s="89">
        <v>5691</v>
      </c>
      <c r="Z636" s="89">
        <v>5451</v>
      </c>
      <c r="AA636" s="89">
        <v>5300</v>
      </c>
      <c r="AB636" s="89">
        <v>5179</v>
      </c>
      <c r="AC636" s="89">
        <v>4926</v>
      </c>
      <c r="AD636" s="89">
        <v>4655</v>
      </c>
      <c r="AE636" s="89">
        <v>4534</v>
      </c>
      <c r="AF636" s="89">
        <v>4391</v>
      </c>
      <c r="AG636" s="89">
        <v>4338</v>
      </c>
      <c r="AH636" s="89">
        <v>4195</v>
      </c>
      <c r="AI636" s="89">
        <v>4055</v>
      </c>
      <c r="AJ636" s="89">
        <v>3875</v>
      </c>
      <c r="AK636" s="89">
        <v>3789</v>
      </c>
      <c r="AL636" s="89">
        <v>3710</v>
      </c>
      <c r="AM636" s="89">
        <v>3619</v>
      </c>
      <c r="AN636" s="89">
        <v>3600</v>
      </c>
      <c r="AO636" s="89">
        <v>3592</v>
      </c>
      <c r="AP636" s="89">
        <v>3509</v>
      </c>
      <c r="AQ636" s="93">
        <v>3487</v>
      </c>
      <c r="AR636" s="89">
        <v>3490</v>
      </c>
      <c r="AS636" s="89">
        <v>3437.3392844586856</v>
      </c>
      <c r="AT636" s="89">
        <v>3389.3885739907118</v>
      </c>
      <c r="AU636" s="89">
        <v>3346.4875141931029</v>
      </c>
      <c r="AV636" s="89">
        <v>3299.4913895203608</v>
      </c>
      <c r="AW636" s="89">
        <v>3258.192731662331</v>
      </c>
      <c r="AX636" s="89">
        <v>3218.9569720758609</v>
      </c>
      <c r="AY636" s="89">
        <v>3188.9387884811063</v>
      </c>
      <c r="AZ636" s="89">
        <v>3162.7680669192023</v>
      </c>
      <c r="BA636" s="89">
        <v>3145.9740106910299</v>
      </c>
      <c r="BB636" s="89">
        <v>3127.7581794798211</v>
      </c>
      <c r="BC636" s="89">
        <v>3112.1711845193745</v>
      </c>
      <c r="BD636" s="89">
        <v>3096.8601457666191</v>
      </c>
      <c r="BE636" s="89">
        <v>3087.8725558905971</v>
      </c>
      <c r="BF636" s="89">
        <v>3076.9332020519014</v>
      </c>
      <c r="BG636" s="89">
        <v>3069.2271452608989</v>
      </c>
      <c r="BH636" s="89">
        <v>3059.9828604252707</v>
      </c>
      <c r="BI636" s="89">
        <v>3054.7820687914891</v>
      </c>
      <c r="BJ636" s="89">
        <v>3046.4431951480378</v>
      </c>
      <c r="BK636" s="89">
        <v>3040.1740814166728</v>
      </c>
    </row>
    <row r="637" spans="1:63" ht="12.75" customHeight="1" x14ac:dyDescent="0.4">
      <c r="B637" s="96" t="s">
        <v>48</v>
      </c>
      <c r="L637" s="89">
        <v>5258</v>
      </c>
      <c r="M637" s="89">
        <v>5184</v>
      </c>
      <c r="N637" s="89">
        <v>5065</v>
      </c>
      <c r="O637" s="89">
        <v>4957</v>
      </c>
      <c r="P637" s="89">
        <v>4924</v>
      </c>
      <c r="Q637" s="89">
        <v>4850</v>
      </c>
      <c r="R637" s="89">
        <v>5084</v>
      </c>
      <c r="S637" s="89">
        <v>5196</v>
      </c>
      <c r="T637" s="89">
        <v>4808</v>
      </c>
      <c r="U637" s="89">
        <v>4497</v>
      </c>
      <c r="V637" s="89">
        <v>4065</v>
      </c>
      <c r="W637" s="89">
        <v>4092</v>
      </c>
      <c r="X637" s="89">
        <v>3962</v>
      </c>
      <c r="Y637" s="89">
        <v>3863</v>
      </c>
      <c r="Z637" s="89">
        <v>3667</v>
      </c>
      <c r="AA637" s="89">
        <v>3545</v>
      </c>
      <c r="AB637" s="89">
        <v>3408</v>
      </c>
      <c r="AC637" s="89">
        <v>3242</v>
      </c>
      <c r="AD637" s="89">
        <v>3055</v>
      </c>
      <c r="AE637" s="89">
        <v>2927</v>
      </c>
      <c r="AF637" s="89">
        <v>2871</v>
      </c>
      <c r="AG637" s="89">
        <v>2748</v>
      </c>
      <c r="AH637" s="89">
        <v>2625</v>
      </c>
      <c r="AI637" s="89">
        <v>2549</v>
      </c>
      <c r="AJ637" s="89">
        <v>2424</v>
      </c>
      <c r="AK637" s="89">
        <v>2337</v>
      </c>
      <c r="AL637" s="89">
        <v>2282</v>
      </c>
      <c r="AM637" s="89">
        <v>2205</v>
      </c>
      <c r="AN637" s="89">
        <v>2171</v>
      </c>
      <c r="AO637" s="89">
        <v>2157</v>
      </c>
      <c r="AP637" s="89">
        <v>2077</v>
      </c>
      <c r="AQ637" s="93">
        <v>2067</v>
      </c>
      <c r="AR637" s="89">
        <v>2050</v>
      </c>
      <c r="AS637" s="89">
        <v>2030.4398690452047</v>
      </c>
      <c r="AT637" s="89">
        <v>2011.7899733295103</v>
      </c>
      <c r="AU637" s="89">
        <v>1992.3907050135706</v>
      </c>
      <c r="AV637" s="89">
        <v>1969.8763636692991</v>
      </c>
      <c r="AW637" s="89">
        <v>1952.6261365922207</v>
      </c>
      <c r="AX637" s="89">
        <v>1938.5838359164877</v>
      </c>
      <c r="AY637" s="89">
        <v>1932.1645415500761</v>
      </c>
      <c r="AZ637" s="89">
        <v>1929.4707644791852</v>
      </c>
      <c r="BA637" s="89">
        <v>1933.536692540438</v>
      </c>
      <c r="BB637" s="89">
        <v>1937.2296691770277</v>
      </c>
      <c r="BC637" s="89">
        <v>1943.9443563660341</v>
      </c>
      <c r="BD637" s="89">
        <v>1950.1860732974146</v>
      </c>
      <c r="BE637" s="89">
        <v>1958.93845047645</v>
      </c>
      <c r="BF637" s="89">
        <v>1968.4643859323132</v>
      </c>
      <c r="BG637" s="89">
        <v>1981.3711102570846</v>
      </c>
      <c r="BH637" s="89">
        <v>1992.000894697069</v>
      </c>
      <c r="BI637" s="89">
        <v>2003.6068071261757</v>
      </c>
      <c r="BJ637" s="89">
        <v>2014.2993655988091</v>
      </c>
      <c r="BK637" s="89">
        <v>2026.6025364638538</v>
      </c>
    </row>
    <row r="638" spans="1:63" ht="12.75" customHeight="1" x14ac:dyDescent="0.4">
      <c r="B638" s="96" t="s">
        <v>49</v>
      </c>
      <c r="L638" s="89">
        <v>5162</v>
      </c>
      <c r="M638" s="89">
        <v>5195</v>
      </c>
      <c r="N638" s="89">
        <v>5024</v>
      </c>
      <c r="O638" s="89">
        <v>4950</v>
      </c>
      <c r="P638" s="89">
        <v>4942</v>
      </c>
      <c r="Q638" s="89">
        <v>4975</v>
      </c>
      <c r="R638" s="89">
        <v>5158</v>
      </c>
      <c r="S638" s="89">
        <v>5339</v>
      </c>
      <c r="T638" s="89">
        <v>5158</v>
      </c>
      <c r="U638" s="89">
        <v>4991</v>
      </c>
      <c r="V638" s="89">
        <v>4798</v>
      </c>
      <c r="W638" s="89">
        <v>4995</v>
      </c>
      <c r="X638" s="89">
        <v>4974</v>
      </c>
      <c r="Y638" s="89">
        <v>4918</v>
      </c>
      <c r="Z638" s="89">
        <v>4876</v>
      </c>
      <c r="AA638" s="89">
        <v>4826</v>
      </c>
      <c r="AB638" s="89">
        <v>4803</v>
      </c>
      <c r="AC638" s="89">
        <v>4771</v>
      </c>
      <c r="AD638" s="89">
        <v>4891</v>
      </c>
      <c r="AE638" s="89">
        <v>4889</v>
      </c>
      <c r="AF638" s="89">
        <v>4863</v>
      </c>
      <c r="AG638" s="89">
        <v>5017</v>
      </c>
      <c r="AH638" s="89">
        <v>4999</v>
      </c>
      <c r="AI638" s="89">
        <v>5117</v>
      </c>
      <c r="AJ638" s="89">
        <v>5033</v>
      </c>
      <c r="AK638" s="89">
        <v>5083</v>
      </c>
      <c r="AL638" s="89">
        <v>5157</v>
      </c>
      <c r="AM638" s="89">
        <v>5193</v>
      </c>
      <c r="AN638" s="89">
        <v>5370</v>
      </c>
      <c r="AO638" s="89">
        <v>5567</v>
      </c>
      <c r="AP638" s="89">
        <v>5581</v>
      </c>
      <c r="AQ638" s="93">
        <v>5673</v>
      </c>
      <c r="AR638" s="89">
        <v>5768</v>
      </c>
      <c r="AS638" s="89">
        <v>5739.2742051559562</v>
      </c>
      <c r="AT638" s="89">
        <v>5716.5379372641146</v>
      </c>
      <c r="AU638" s="89">
        <v>5709.8774591506717</v>
      </c>
      <c r="AV638" s="89">
        <v>5710.4620225422213</v>
      </c>
      <c r="AW638" s="89">
        <v>5725.1850291875926</v>
      </c>
      <c r="AX638" s="89">
        <v>5739.6277695763747</v>
      </c>
      <c r="AY638" s="89">
        <v>5758.6080848837428</v>
      </c>
      <c r="AZ638" s="89">
        <v>5777.2642169468263</v>
      </c>
      <c r="BA638" s="89">
        <v>5804.6874667670454</v>
      </c>
      <c r="BB638" s="89">
        <v>5834.4321785763223</v>
      </c>
      <c r="BC638" s="89">
        <v>5873.3927490784827</v>
      </c>
      <c r="BD638" s="89">
        <v>5909.0423314925274</v>
      </c>
      <c r="BE638" s="89">
        <v>5950.1526283723297</v>
      </c>
      <c r="BF638" s="89">
        <v>5987.1914907883847</v>
      </c>
      <c r="BG638" s="89">
        <v>6028.0980697385448</v>
      </c>
      <c r="BH638" s="89">
        <v>6061.3053463022216</v>
      </c>
      <c r="BI638" s="89">
        <v>6096.4027710548025</v>
      </c>
      <c r="BJ638" s="89">
        <v>6125.2511311394892</v>
      </c>
      <c r="BK638" s="89">
        <v>6155.4870559811234</v>
      </c>
    </row>
    <row r="639" spans="1:63" ht="12.75" customHeight="1" x14ac:dyDescent="0.4">
      <c r="B639" s="96" t="s">
        <v>50</v>
      </c>
      <c r="L639" s="89">
        <v>1716</v>
      </c>
      <c r="M639" s="89">
        <v>1699</v>
      </c>
      <c r="N639" s="89">
        <v>1629</v>
      </c>
      <c r="O639" s="89">
        <v>1593</v>
      </c>
      <c r="P639" s="89">
        <v>1574</v>
      </c>
      <c r="Q639" s="89">
        <v>1588</v>
      </c>
      <c r="R639" s="89">
        <v>1646</v>
      </c>
      <c r="S639" s="89">
        <v>1676</v>
      </c>
      <c r="T639" s="89">
        <v>1539</v>
      </c>
      <c r="U639" s="89">
        <v>1404</v>
      </c>
      <c r="V639" s="89">
        <v>1254</v>
      </c>
      <c r="W639" s="89">
        <v>1257</v>
      </c>
      <c r="X639" s="89">
        <v>1241</v>
      </c>
      <c r="Y639" s="89">
        <v>1191</v>
      </c>
      <c r="Z639" s="89">
        <v>1172</v>
      </c>
      <c r="AA639" s="89">
        <v>1142</v>
      </c>
      <c r="AB639" s="89">
        <v>1116</v>
      </c>
      <c r="AC639" s="89">
        <v>1067</v>
      </c>
      <c r="AD639" s="89">
        <v>1011</v>
      </c>
      <c r="AE639" s="89">
        <v>983</v>
      </c>
      <c r="AF639" s="89">
        <v>967</v>
      </c>
      <c r="AG639" s="89">
        <v>968</v>
      </c>
      <c r="AH639" s="89">
        <v>950</v>
      </c>
      <c r="AI639" s="89">
        <v>944</v>
      </c>
      <c r="AJ639" s="89">
        <v>892</v>
      </c>
      <c r="AK639" s="89">
        <v>885</v>
      </c>
      <c r="AL639" s="89">
        <v>862</v>
      </c>
      <c r="AM639" s="89">
        <v>849</v>
      </c>
      <c r="AN639" s="89">
        <v>883</v>
      </c>
      <c r="AO639" s="89">
        <v>884</v>
      </c>
      <c r="AP639" s="89">
        <v>869</v>
      </c>
      <c r="AQ639" s="93">
        <v>888</v>
      </c>
      <c r="AR639" s="89">
        <v>895</v>
      </c>
      <c r="AS639" s="89">
        <v>895.60078818239231</v>
      </c>
      <c r="AT639" s="89">
        <v>895.57116747842986</v>
      </c>
      <c r="AU639" s="89">
        <v>894.54446586695246</v>
      </c>
      <c r="AV639" s="89">
        <v>892.88477826888902</v>
      </c>
      <c r="AW639" s="89">
        <v>891.50072801732244</v>
      </c>
      <c r="AX639" s="89">
        <v>886.33661289461782</v>
      </c>
      <c r="AY639" s="89">
        <v>880.98520408155798</v>
      </c>
      <c r="AZ639" s="89">
        <v>875.86272971894186</v>
      </c>
      <c r="BA639" s="89">
        <v>871.4607320645207</v>
      </c>
      <c r="BB639" s="89">
        <v>866.85900555878675</v>
      </c>
      <c r="BC639" s="89">
        <v>862.9236696446842</v>
      </c>
      <c r="BD639" s="89">
        <v>857.64964812576034</v>
      </c>
      <c r="BE639" s="89">
        <v>852.92327562187916</v>
      </c>
      <c r="BF639" s="89">
        <v>849.94004712577316</v>
      </c>
      <c r="BG639" s="89">
        <v>849.18549067648553</v>
      </c>
      <c r="BH639" s="89">
        <v>846.5910994772164</v>
      </c>
      <c r="BI639" s="89">
        <v>843.99764074425525</v>
      </c>
      <c r="BJ639" s="89">
        <v>840.88552769059675</v>
      </c>
      <c r="BK639" s="89">
        <v>838.50767249557555</v>
      </c>
    </row>
    <row r="640" spans="1:63" ht="12.75" customHeight="1" x14ac:dyDescent="0.4">
      <c r="B640" s="96" t="s">
        <v>51</v>
      </c>
      <c r="L640" s="89">
        <v>1776</v>
      </c>
      <c r="M640" s="89">
        <v>1804</v>
      </c>
      <c r="N640" s="89">
        <v>1774</v>
      </c>
      <c r="O640" s="89">
        <v>1750</v>
      </c>
      <c r="P640" s="89">
        <v>1739</v>
      </c>
      <c r="Q640" s="89">
        <v>1719</v>
      </c>
      <c r="R640" s="89">
        <v>1786</v>
      </c>
      <c r="S640" s="89">
        <v>1837</v>
      </c>
      <c r="T640" s="89">
        <v>1711</v>
      </c>
      <c r="U640" s="89">
        <v>1622</v>
      </c>
      <c r="V640" s="89">
        <v>1459</v>
      </c>
      <c r="W640" s="89">
        <v>1502</v>
      </c>
      <c r="X640" s="89">
        <v>1461</v>
      </c>
      <c r="Y640" s="89">
        <v>1518</v>
      </c>
      <c r="Z640" s="89">
        <v>1484</v>
      </c>
      <c r="AA640" s="89">
        <v>1458</v>
      </c>
      <c r="AB640" s="89">
        <v>1426</v>
      </c>
      <c r="AC640" s="89">
        <v>1380</v>
      </c>
      <c r="AD640" s="89">
        <v>1343</v>
      </c>
      <c r="AE640" s="89">
        <v>1340</v>
      </c>
      <c r="AF640" s="89">
        <v>1339</v>
      </c>
      <c r="AG640" s="89">
        <v>1304</v>
      </c>
      <c r="AH640" s="89">
        <v>1283</v>
      </c>
      <c r="AI640" s="89">
        <v>1300</v>
      </c>
      <c r="AJ640" s="89">
        <v>1267</v>
      </c>
      <c r="AK640" s="89">
        <v>1268</v>
      </c>
      <c r="AL640" s="89">
        <v>1255</v>
      </c>
      <c r="AM640" s="89">
        <v>1244</v>
      </c>
      <c r="AN640" s="89">
        <v>1229</v>
      </c>
      <c r="AO640" s="89">
        <v>1268</v>
      </c>
      <c r="AP640" s="89">
        <v>1251</v>
      </c>
      <c r="AQ640" s="93">
        <v>1263</v>
      </c>
      <c r="AR640" s="89">
        <v>1263</v>
      </c>
      <c r="AS640" s="89">
        <v>1255.9870713624493</v>
      </c>
      <c r="AT640" s="89">
        <v>1254.8282488183952</v>
      </c>
      <c r="AU640" s="89">
        <v>1256.9346107839237</v>
      </c>
      <c r="AV640" s="89">
        <v>1260.1475126377388</v>
      </c>
      <c r="AW640" s="89">
        <v>1266.793036280234</v>
      </c>
      <c r="AX640" s="89">
        <v>1274.1574003170977</v>
      </c>
      <c r="AY640" s="89">
        <v>1283.423336482814</v>
      </c>
      <c r="AZ640" s="89">
        <v>1291.3439136955283</v>
      </c>
      <c r="BA640" s="89">
        <v>1300.1346078804115</v>
      </c>
      <c r="BB640" s="89">
        <v>1308.0451647890065</v>
      </c>
      <c r="BC640" s="89">
        <v>1316.8582990190966</v>
      </c>
      <c r="BD640" s="89">
        <v>1324.0621673743062</v>
      </c>
      <c r="BE640" s="89">
        <v>1331.8027946516791</v>
      </c>
      <c r="BF640" s="89">
        <v>1338.8045746147216</v>
      </c>
      <c r="BG640" s="89">
        <v>1346.5813972048018</v>
      </c>
      <c r="BH640" s="89">
        <v>1350.9944526121126</v>
      </c>
      <c r="BI640" s="89">
        <v>1354.5920971579694</v>
      </c>
      <c r="BJ640" s="89">
        <v>1356.8050427189764</v>
      </c>
      <c r="BK640" s="89">
        <v>1359.7207875777904</v>
      </c>
    </row>
    <row r="641" spans="1:79" ht="12.75" customHeight="1" x14ac:dyDescent="0.4">
      <c r="B641" s="96" t="s">
        <v>52</v>
      </c>
      <c r="L641" s="89">
        <v>504</v>
      </c>
      <c r="M641" s="89">
        <v>514</v>
      </c>
      <c r="N641" s="89">
        <v>498</v>
      </c>
      <c r="O641" s="89">
        <v>487</v>
      </c>
      <c r="P641" s="89">
        <v>474</v>
      </c>
      <c r="Q641" s="89">
        <v>473</v>
      </c>
      <c r="R641" s="89">
        <v>495</v>
      </c>
      <c r="S641" s="89">
        <v>492</v>
      </c>
      <c r="T641" s="89">
        <v>460</v>
      </c>
      <c r="U641" s="89">
        <v>432</v>
      </c>
      <c r="V641" s="89">
        <v>396</v>
      </c>
      <c r="W641" s="89">
        <v>423</v>
      </c>
      <c r="X641" s="89">
        <v>423</v>
      </c>
      <c r="Y641" s="89">
        <v>434</v>
      </c>
      <c r="Z641" s="89">
        <v>438</v>
      </c>
      <c r="AA641" s="89">
        <v>442</v>
      </c>
      <c r="AB641" s="89">
        <v>420</v>
      </c>
      <c r="AC641" s="89">
        <v>427</v>
      </c>
      <c r="AD641" s="89">
        <v>440</v>
      </c>
      <c r="AE641" s="89">
        <v>435</v>
      </c>
      <c r="AF641" s="89">
        <v>421</v>
      </c>
      <c r="AG641" s="89">
        <v>435</v>
      </c>
      <c r="AH641" s="89">
        <v>442</v>
      </c>
      <c r="AI641" s="89">
        <v>435</v>
      </c>
      <c r="AJ641" s="89">
        <v>439</v>
      </c>
      <c r="AK641" s="89">
        <v>442</v>
      </c>
      <c r="AL641" s="89">
        <v>445</v>
      </c>
      <c r="AM641" s="89">
        <v>449</v>
      </c>
      <c r="AN641" s="89">
        <v>456</v>
      </c>
      <c r="AO641" s="89">
        <v>476</v>
      </c>
      <c r="AP641" s="89">
        <v>477</v>
      </c>
      <c r="AQ641" s="93">
        <v>463</v>
      </c>
      <c r="AR641" s="89">
        <v>472</v>
      </c>
      <c r="AS641" s="89">
        <v>473.83535747913794</v>
      </c>
      <c r="AT641" s="89">
        <v>474.91425785941493</v>
      </c>
      <c r="AU641" s="89">
        <v>475.38446823809937</v>
      </c>
      <c r="AV641" s="89">
        <v>475.15911624472136</v>
      </c>
      <c r="AW641" s="89">
        <v>474.86504195736808</v>
      </c>
      <c r="AX641" s="89">
        <v>474.92359544676452</v>
      </c>
      <c r="AY641" s="89">
        <v>475.55431694743174</v>
      </c>
      <c r="AZ641" s="89">
        <v>475.04603049587718</v>
      </c>
      <c r="BA641" s="89">
        <v>474.17133663739025</v>
      </c>
      <c r="BB641" s="89">
        <v>473.89198366391446</v>
      </c>
      <c r="BC641" s="89">
        <v>474.78772674566062</v>
      </c>
      <c r="BD641" s="89">
        <v>474.76883357036104</v>
      </c>
      <c r="BE641" s="89">
        <v>474.44037758896036</v>
      </c>
      <c r="BF641" s="89">
        <v>473.85969772720381</v>
      </c>
      <c r="BG641" s="89">
        <v>473.50432504136984</v>
      </c>
      <c r="BH641" s="89">
        <v>472.90537846213175</v>
      </c>
      <c r="BI641" s="89">
        <v>472.8969811022655</v>
      </c>
      <c r="BJ641" s="89">
        <v>472.61909243174864</v>
      </c>
      <c r="BK641" s="89">
        <v>472.7841813874133</v>
      </c>
    </row>
    <row r="642" spans="1:79" ht="12.75" customHeight="1" x14ac:dyDescent="0.4">
      <c r="B642" s="96" t="s">
        <v>53</v>
      </c>
      <c r="L642" s="89">
        <v>52</v>
      </c>
      <c r="M642" s="89">
        <v>44</v>
      </c>
      <c r="N642" s="89">
        <v>49</v>
      </c>
      <c r="O642" s="89">
        <v>51</v>
      </c>
      <c r="P642" s="89">
        <v>49</v>
      </c>
      <c r="Q642" s="89">
        <v>48</v>
      </c>
      <c r="R642" s="89">
        <v>51</v>
      </c>
      <c r="S642" s="89">
        <v>49</v>
      </c>
      <c r="T642" s="89">
        <v>45</v>
      </c>
      <c r="U642" s="89">
        <v>51</v>
      </c>
      <c r="V642" s="89">
        <v>40</v>
      </c>
      <c r="W642" s="89">
        <v>40</v>
      </c>
      <c r="X642" s="89">
        <v>41</v>
      </c>
      <c r="Y642" s="89">
        <v>41</v>
      </c>
      <c r="Z642" s="89">
        <v>44</v>
      </c>
      <c r="AA642" s="89">
        <v>50</v>
      </c>
      <c r="AB642" s="89">
        <v>49</v>
      </c>
      <c r="AC642" s="89">
        <v>51</v>
      </c>
      <c r="AD642" s="89">
        <v>51</v>
      </c>
      <c r="AE642" s="89">
        <v>47</v>
      </c>
      <c r="AF642" s="89">
        <v>51</v>
      </c>
      <c r="AG642" s="89">
        <v>55</v>
      </c>
      <c r="AH642" s="89">
        <v>60</v>
      </c>
      <c r="AI642" s="89">
        <v>58</v>
      </c>
      <c r="AJ642" s="89">
        <v>54</v>
      </c>
      <c r="AK642" s="89">
        <v>54</v>
      </c>
      <c r="AL642" s="89">
        <v>54</v>
      </c>
      <c r="AM642" s="89">
        <v>60</v>
      </c>
      <c r="AN642" s="89">
        <v>63</v>
      </c>
      <c r="AO642" s="89">
        <v>60</v>
      </c>
      <c r="AP642" s="89">
        <v>58</v>
      </c>
      <c r="AQ642" s="93">
        <v>60</v>
      </c>
      <c r="AR642" s="89">
        <v>69</v>
      </c>
      <c r="AS642" s="89">
        <v>68.800870734318295</v>
      </c>
      <c r="AT642" s="89">
        <v>68.631882755302428</v>
      </c>
      <c r="AU642" s="89">
        <v>68.718477534577829</v>
      </c>
      <c r="AV642" s="89">
        <v>68.301450579111332</v>
      </c>
      <c r="AW642" s="89">
        <v>67.489579090294853</v>
      </c>
      <c r="AX642" s="89">
        <v>66.948712762811482</v>
      </c>
      <c r="AY642" s="89">
        <v>66.730976801002654</v>
      </c>
      <c r="AZ642" s="89">
        <v>66.545266341258866</v>
      </c>
      <c r="BA642" s="89">
        <v>66.455871783058711</v>
      </c>
      <c r="BB642" s="89">
        <v>66.005377874455732</v>
      </c>
      <c r="BC642" s="89">
        <v>65.496721723259284</v>
      </c>
      <c r="BD642" s="89">
        <v>64.982669402742019</v>
      </c>
      <c r="BE642" s="89">
        <v>64.518264345356982</v>
      </c>
      <c r="BF642" s="89">
        <v>64.090562345337148</v>
      </c>
      <c r="BG642" s="89">
        <v>63.784354475127394</v>
      </c>
      <c r="BH642" s="89">
        <v>63.513429806696131</v>
      </c>
      <c r="BI642" s="89">
        <v>63.404290050291507</v>
      </c>
      <c r="BJ642" s="89">
        <v>62.939543511116483</v>
      </c>
      <c r="BK642" s="89">
        <v>62.338528621817908</v>
      </c>
    </row>
    <row r="643" spans="1:79" ht="12.75" customHeight="1" x14ac:dyDescent="0.4">
      <c r="B643" s="96" t="s">
        <v>54</v>
      </c>
      <c r="L643" s="89">
        <v>311</v>
      </c>
      <c r="M643" s="89">
        <v>310</v>
      </c>
      <c r="N643" s="89">
        <v>312</v>
      </c>
      <c r="O643" s="89">
        <v>297</v>
      </c>
      <c r="P643" s="89">
        <v>298</v>
      </c>
      <c r="Q643" s="89">
        <v>282</v>
      </c>
      <c r="R643" s="89">
        <v>305</v>
      </c>
      <c r="S643" s="89">
        <v>308</v>
      </c>
      <c r="T643" s="89">
        <v>284</v>
      </c>
      <c r="U643" s="89">
        <v>263</v>
      </c>
      <c r="V643" s="89">
        <v>240</v>
      </c>
      <c r="W643" s="89">
        <v>254</v>
      </c>
      <c r="X643" s="89">
        <v>246</v>
      </c>
      <c r="Y643" s="89">
        <v>255</v>
      </c>
      <c r="Z643" s="89">
        <v>253</v>
      </c>
      <c r="AA643" s="89">
        <v>255</v>
      </c>
      <c r="AB643" s="89">
        <v>263</v>
      </c>
      <c r="AC643" s="89">
        <v>266</v>
      </c>
      <c r="AD643" s="89">
        <v>268</v>
      </c>
      <c r="AE643" s="89">
        <v>258</v>
      </c>
      <c r="AF643" s="89">
        <v>271</v>
      </c>
      <c r="AG643" s="89">
        <v>287</v>
      </c>
      <c r="AH643" s="89">
        <v>282</v>
      </c>
      <c r="AI643" s="89">
        <v>282</v>
      </c>
      <c r="AJ643" s="89">
        <v>258</v>
      </c>
      <c r="AK643" s="89">
        <v>258</v>
      </c>
      <c r="AL643" s="89">
        <v>263</v>
      </c>
      <c r="AM643" s="89">
        <v>255</v>
      </c>
      <c r="AN643" s="89">
        <v>257</v>
      </c>
      <c r="AO643" s="89">
        <v>264</v>
      </c>
      <c r="AP643" s="89">
        <v>260</v>
      </c>
      <c r="AQ643" s="93">
        <v>260</v>
      </c>
      <c r="AR643" s="89">
        <v>264</v>
      </c>
      <c r="AS643" s="89">
        <v>257.53490253572733</v>
      </c>
      <c r="AT643" s="89">
        <v>251.90243517432248</v>
      </c>
      <c r="AU643" s="89">
        <v>247.10660484490049</v>
      </c>
      <c r="AV643" s="89">
        <v>242.72556296802898</v>
      </c>
      <c r="AW643" s="89">
        <v>239.16514009024499</v>
      </c>
      <c r="AX643" s="89">
        <v>235.57009908804446</v>
      </c>
      <c r="AY643" s="89">
        <v>232.46807416913433</v>
      </c>
      <c r="AZ643" s="89">
        <v>229.19476234118</v>
      </c>
      <c r="BA643" s="89">
        <v>226.39543678713414</v>
      </c>
      <c r="BB643" s="89">
        <v>223.21327347671709</v>
      </c>
      <c r="BC643" s="89">
        <v>220.18530167680277</v>
      </c>
      <c r="BD643" s="89">
        <v>216.31263104807877</v>
      </c>
      <c r="BE643" s="89">
        <v>212.4021342088617</v>
      </c>
      <c r="BF643" s="89">
        <v>208.55489041178018</v>
      </c>
      <c r="BG643" s="89">
        <v>205.19463424534018</v>
      </c>
      <c r="BH643" s="89">
        <v>201.41713077075482</v>
      </c>
      <c r="BI643" s="89">
        <v>197.9272635440872</v>
      </c>
      <c r="BJ643" s="89">
        <v>194.22141330534066</v>
      </c>
      <c r="BK643" s="89">
        <v>190.816879566979</v>
      </c>
    </row>
    <row r="644" spans="1:79" ht="12.75" customHeight="1" x14ac:dyDescent="0.4">
      <c r="B644" s="96" t="s">
        <v>58</v>
      </c>
      <c r="L644" s="89">
        <v>0</v>
      </c>
      <c r="M644" s="89">
        <v>0</v>
      </c>
      <c r="N644" s="89">
        <v>0</v>
      </c>
      <c r="O644" s="89">
        <v>0</v>
      </c>
      <c r="P644" s="89">
        <v>0</v>
      </c>
      <c r="Q644" s="89">
        <v>0</v>
      </c>
      <c r="R644" s="89">
        <v>0</v>
      </c>
      <c r="S644" s="89">
        <v>25</v>
      </c>
      <c r="T644" s="89">
        <v>26</v>
      </c>
      <c r="U644" s="89">
        <v>26</v>
      </c>
      <c r="V644" s="89">
        <v>22</v>
      </c>
      <c r="W644" s="89">
        <v>26</v>
      </c>
      <c r="X644" s="89">
        <v>27</v>
      </c>
      <c r="Y644" s="89">
        <v>30</v>
      </c>
      <c r="Z644" s="89">
        <v>29</v>
      </c>
      <c r="AA644" s="89">
        <v>32</v>
      </c>
      <c r="AB644" s="89">
        <v>30</v>
      </c>
      <c r="AC644" s="89">
        <v>29</v>
      </c>
      <c r="AD644" s="89">
        <v>33</v>
      </c>
      <c r="AE644" s="89">
        <v>34</v>
      </c>
      <c r="AF644" s="89">
        <v>36</v>
      </c>
      <c r="AG644" s="89">
        <v>40</v>
      </c>
      <c r="AH644" s="89">
        <v>43</v>
      </c>
      <c r="AI644" s="89">
        <v>44</v>
      </c>
      <c r="AJ644" s="89">
        <v>50</v>
      </c>
      <c r="AK644" s="89">
        <v>58</v>
      </c>
      <c r="AL644" s="89">
        <v>58</v>
      </c>
      <c r="AM644" s="89">
        <v>59</v>
      </c>
      <c r="AN644" s="89">
        <v>62</v>
      </c>
      <c r="AO644" s="89">
        <v>60</v>
      </c>
      <c r="AP644" s="89">
        <v>59</v>
      </c>
      <c r="AQ644" s="93">
        <v>51</v>
      </c>
      <c r="AR644" s="89">
        <v>55</v>
      </c>
      <c r="AS644" s="89">
        <v>55.566289738975385</v>
      </c>
      <c r="AT644" s="89">
        <v>55.663237366328467</v>
      </c>
      <c r="AU644" s="89">
        <v>55.654563799358826</v>
      </c>
      <c r="AV644" s="89">
        <v>55.647506098429481</v>
      </c>
      <c r="AW644" s="89">
        <v>55.735572928325418</v>
      </c>
      <c r="AX644" s="89">
        <v>56.189904143016641</v>
      </c>
      <c r="AY644" s="89">
        <v>56.91109069082912</v>
      </c>
      <c r="AZ644" s="89">
        <v>57.116346762198404</v>
      </c>
      <c r="BA644" s="89">
        <v>57.102617325587381</v>
      </c>
      <c r="BB644" s="89">
        <v>57.197573280295586</v>
      </c>
      <c r="BC644" s="89">
        <v>57.444865950610541</v>
      </c>
      <c r="BD644" s="89">
        <v>57.750508874226945</v>
      </c>
      <c r="BE644" s="89">
        <v>58.222180889061661</v>
      </c>
      <c r="BF644" s="89">
        <v>58.600156466855069</v>
      </c>
      <c r="BG644" s="89">
        <v>58.849131115428534</v>
      </c>
      <c r="BH644" s="89">
        <v>58.998648795901651</v>
      </c>
      <c r="BI644" s="89">
        <v>59.216635753281103</v>
      </c>
      <c r="BJ644" s="89">
        <v>59.359546609811261</v>
      </c>
      <c r="BK644" s="89">
        <v>59.510034369046622</v>
      </c>
    </row>
    <row r="645" spans="1:79" s="104" customFormat="1" ht="12.75" customHeight="1" x14ac:dyDescent="0.4">
      <c r="B645" s="96" t="s">
        <v>59</v>
      </c>
      <c r="C645" s="96"/>
      <c r="D645" s="96"/>
      <c r="E645" s="96"/>
      <c r="F645" s="96"/>
      <c r="G645" s="96"/>
      <c r="H645" s="96"/>
      <c r="I645" s="96"/>
      <c r="J645" s="96"/>
      <c r="K645" s="96"/>
      <c r="L645" s="96">
        <v>22228</v>
      </c>
      <c r="M645" s="96">
        <v>22141</v>
      </c>
      <c r="N645" s="96">
        <v>21602</v>
      </c>
      <c r="O645" s="96">
        <v>21182</v>
      </c>
      <c r="P645" s="96">
        <v>20973</v>
      </c>
      <c r="Q645" s="96">
        <v>20793</v>
      </c>
      <c r="R645" s="96">
        <v>21694</v>
      </c>
      <c r="S645" s="96">
        <v>22227</v>
      </c>
      <c r="T645" s="96">
        <v>20851</v>
      </c>
      <c r="U645" s="96">
        <v>19660</v>
      </c>
      <c r="V645" s="96">
        <v>18130</v>
      </c>
      <c r="W645" s="96">
        <v>18678</v>
      </c>
      <c r="X645" s="96">
        <v>18208</v>
      </c>
      <c r="Y645" s="96">
        <v>17941</v>
      </c>
      <c r="Z645" s="96">
        <v>17414</v>
      </c>
      <c r="AA645" s="96">
        <v>17050</v>
      </c>
      <c r="AB645" s="96">
        <v>16694</v>
      </c>
      <c r="AC645" s="96">
        <v>16159</v>
      </c>
      <c r="AD645" s="96">
        <v>15747</v>
      </c>
      <c r="AE645" s="96">
        <v>15447</v>
      </c>
      <c r="AF645" s="96">
        <v>15210</v>
      </c>
      <c r="AG645" s="96">
        <v>15192</v>
      </c>
      <c r="AH645" s="96">
        <v>14879</v>
      </c>
      <c r="AI645" s="96">
        <v>14784</v>
      </c>
      <c r="AJ645" s="96">
        <v>14292</v>
      </c>
      <c r="AK645" s="96">
        <v>14174</v>
      </c>
      <c r="AL645" s="96">
        <v>14086</v>
      </c>
      <c r="AM645" s="96">
        <v>13933</v>
      </c>
      <c r="AN645" s="96">
        <v>14091</v>
      </c>
      <c r="AO645" s="96">
        <v>14328</v>
      </c>
      <c r="AP645" s="96">
        <v>14141</v>
      </c>
      <c r="AQ645" s="122">
        <v>14212</v>
      </c>
      <c r="AR645" s="96">
        <v>14326</v>
      </c>
      <c r="AS645" s="96">
        <v>14214.37863869285</v>
      </c>
      <c r="AT645" s="96">
        <v>14119.227714036539</v>
      </c>
      <c r="AU645" s="96">
        <v>14047.098869425161</v>
      </c>
      <c r="AV645" s="96">
        <v>13974.695702528876</v>
      </c>
      <c r="AW645" s="96">
        <v>13931.552995805967</v>
      </c>
      <c r="AX645" s="96">
        <v>13891.294902221018</v>
      </c>
      <c r="AY645" s="96">
        <v>13875.784414087664</v>
      </c>
      <c r="AZ645" s="96">
        <v>13864.612097700146</v>
      </c>
      <c r="BA645" s="96">
        <v>13879.918772476602</v>
      </c>
      <c r="BB645" s="96">
        <v>13894.63240587642</v>
      </c>
      <c r="BC645" s="96">
        <v>13927.20487472399</v>
      </c>
      <c r="BD645" s="96">
        <v>13951.6150089521</v>
      </c>
      <c r="BE645" s="96">
        <v>13991.272662045209</v>
      </c>
      <c r="BF645" s="96">
        <v>14026.439007464178</v>
      </c>
      <c r="BG645" s="96">
        <v>14075.79565801506</v>
      </c>
      <c r="BH645" s="96">
        <v>14107.70924134943</v>
      </c>
      <c r="BI645" s="96">
        <v>14146.826555324573</v>
      </c>
      <c r="BJ645" s="96">
        <v>14172.82385815399</v>
      </c>
      <c r="BK645" s="96">
        <v>14205.941757880213</v>
      </c>
      <c r="BL645" s="146"/>
      <c r="BM645" s="96"/>
      <c r="BN645" s="96"/>
      <c r="BO645" s="96"/>
      <c r="BP645" s="96"/>
      <c r="BQ645" s="96"/>
      <c r="BR645" s="96"/>
      <c r="BS645" s="96"/>
      <c r="BT645" s="96"/>
      <c r="BU645" s="96"/>
      <c r="BV645" s="96"/>
      <c r="BW645" s="96"/>
      <c r="BX645" s="96"/>
      <c r="BY645" s="96"/>
      <c r="BZ645" s="96"/>
      <c r="CA645" s="96"/>
    </row>
    <row r="646" spans="1:79" ht="12.75" customHeight="1" x14ac:dyDescent="0.4">
      <c r="A646" s="94"/>
      <c r="B646" s="96" t="s">
        <v>12</v>
      </c>
    </row>
    <row r="647" spans="1:79" ht="12.75" customHeight="1" x14ac:dyDescent="0.4">
      <c r="A647" s="94"/>
    </row>
    <row r="648" spans="1:79" ht="12.75" customHeight="1" x14ac:dyDescent="0.4">
      <c r="A648" s="94"/>
    </row>
    <row r="649" spans="1:79" ht="12.75" customHeight="1" x14ac:dyDescent="0.4">
      <c r="A649" s="94"/>
    </row>
    <row r="650" spans="1:79" ht="12.75" customHeight="1" x14ac:dyDescent="0.4">
      <c r="A650" s="94"/>
    </row>
    <row r="651" spans="1:79" ht="12.75" customHeight="1" x14ac:dyDescent="0.4">
      <c r="A651" s="94"/>
    </row>
    <row r="652" spans="1:79" ht="12.75" customHeight="1" x14ac:dyDescent="0.4">
      <c r="A652" s="94"/>
    </row>
    <row r="653" spans="1:79" ht="12.75" customHeight="1" x14ac:dyDescent="0.4">
      <c r="A653" s="94"/>
    </row>
    <row r="654" spans="1:79" ht="12.75" customHeight="1" x14ac:dyDescent="0.4">
      <c r="A654" s="94"/>
    </row>
    <row r="655" spans="1:79" ht="12.75" customHeight="1" x14ac:dyDescent="0.4">
      <c r="A655" s="94"/>
    </row>
    <row r="656" spans="1:79" ht="12.75" customHeight="1" x14ac:dyDescent="0.4">
      <c r="A656" s="104" t="s">
        <v>8</v>
      </c>
    </row>
    <row r="657" spans="1:64" ht="12.75" customHeight="1" x14ac:dyDescent="0.4">
      <c r="B657" s="96" t="s">
        <v>55</v>
      </c>
      <c r="C657" s="89" t="s">
        <v>32</v>
      </c>
      <c r="D657" s="89" t="s">
        <v>32</v>
      </c>
      <c r="E657" s="89" t="s">
        <v>32</v>
      </c>
      <c r="F657" s="89" t="s">
        <v>32</v>
      </c>
      <c r="G657" s="89">
        <v>125327.29209756511</v>
      </c>
      <c r="H657" s="89">
        <v>123265</v>
      </c>
      <c r="I657" s="89">
        <v>121347</v>
      </c>
      <c r="J657" s="89">
        <v>118726</v>
      </c>
      <c r="K657" s="89">
        <v>115765</v>
      </c>
      <c r="L657" s="89">
        <v>118765</v>
      </c>
      <c r="M657" s="89">
        <v>117077</v>
      </c>
      <c r="N657" s="89">
        <v>114061</v>
      </c>
      <c r="O657" s="89">
        <v>111603</v>
      </c>
      <c r="P657" s="89">
        <v>108688</v>
      </c>
      <c r="Q657" s="89">
        <v>105812</v>
      </c>
      <c r="R657" s="89">
        <v>103806</v>
      </c>
      <c r="S657" s="89">
        <v>101975</v>
      </c>
      <c r="T657" s="89">
        <v>98846</v>
      </c>
      <c r="U657" s="89">
        <v>96241</v>
      </c>
      <c r="V657" s="89">
        <v>93134</v>
      </c>
      <c r="W657" s="89">
        <v>90761</v>
      </c>
      <c r="X657" s="89">
        <v>87720</v>
      </c>
      <c r="Y657" s="89">
        <v>84838</v>
      </c>
      <c r="Z657" s="89">
        <v>81941</v>
      </c>
      <c r="AA657" s="89">
        <v>78944</v>
      </c>
      <c r="AB657" s="89">
        <v>76140</v>
      </c>
      <c r="AC657" s="89">
        <v>73521</v>
      </c>
      <c r="AD657" s="89">
        <v>70547</v>
      </c>
      <c r="AE657" s="89">
        <v>68008</v>
      </c>
      <c r="AF657" s="89">
        <v>65194</v>
      </c>
      <c r="AG657" s="89">
        <v>62801</v>
      </c>
      <c r="AH657" s="89">
        <v>60276</v>
      </c>
      <c r="AI657" s="89">
        <v>57867</v>
      </c>
      <c r="AJ657" s="89">
        <v>55082</v>
      </c>
      <c r="AK657" s="89">
        <v>52879</v>
      </c>
      <c r="AL657" s="89">
        <v>49569</v>
      </c>
      <c r="AM657" s="89">
        <v>47644</v>
      </c>
      <c r="AN657" s="89">
        <v>45942</v>
      </c>
      <c r="AO657" s="89">
        <v>44278</v>
      </c>
      <c r="AP657" s="89">
        <v>42479</v>
      </c>
      <c r="AQ657" s="93">
        <v>41055</v>
      </c>
      <c r="AR657" s="89">
        <v>39697</v>
      </c>
      <c r="AS657" s="89">
        <v>38174.003336449168</v>
      </c>
      <c r="AT657" s="89">
        <v>36600.734638925867</v>
      </c>
      <c r="AU657" s="89">
        <v>35218.149668680759</v>
      </c>
      <c r="AV657" s="89">
        <v>33818.775086632872</v>
      </c>
      <c r="AW657" s="89">
        <v>32600.002457923911</v>
      </c>
      <c r="AX657" s="89">
        <v>31373.112316012772</v>
      </c>
      <c r="AY657" s="89">
        <v>30303.921915955998</v>
      </c>
      <c r="AZ657" s="89">
        <v>29224.780759070054</v>
      </c>
      <c r="BA657" s="89">
        <v>28280.695468391154</v>
      </c>
      <c r="BB657" s="89">
        <v>27324.83501081607</v>
      </c>
      <c r="BC657" s="89">
        <v>26483.650510328811</v>
      </c>
      <c r="BD657" s="89">
        <v>25631.871764119118</v>
      </c>
      <c r="BE657" s="89">
        <v>24880.618310910937</v>
      </c>
      <c r="BF657" s="89">
        <v>24107.679691214402</v>
      </c>
      <c r="BG657" s="89">
        <v>23413.012040472262</v>
      </c>
      <c r="BH657" s="89">
        <v>22703.102708920716</v>
      </c>
      <c r="BI657" s="89">
        <v>22068.861595065664</v>
      </c>
      <c r="BJ657" s="89">
        <v>21416.917483942223</v>
      </c>
      <c r="BK657" s="89">
        <v>20828.817571291529</v>
      </c>
    </row>
    <row r="658" spans="1:64" ht="12.75" customHeight="1" x14ac:dyDescent="0.4">
      <c r="B658" s="96" t="s">
        <v>48</v>
      </c>
      <c r="C658" s="89" t="s">
        <v>32</v>
      </c>
      <c r="D658" s="89" t="s">
        <v>32</v>
      </c>
      <c r="E658" s="89" t="s">
        <v>32</v>
      </c>
      <c r="F658" s="89" t="s">
        <v>32</v>
      </c>
      <c r="G658" s="89">
        <v>83429.854318858677</v>
      </c>
      <c r="H658" s="89">
        <v>82035</v>
      </c>
      <c r="I658" s="89">
        <v>80774</v>
      </c>
      <c r="J658" s="89">
        <v>79180</v>
      </c>
      <c r="K658" s="89">
        <v>78302</v>
      </c>
      <c r="L658" s="89">
        <v>80961</v>
      </c>
      <c r="M658" s="89">
        <v>79697</v>
      </c>
      <c r="N658" s="89">
        <v>77763</v>
      </c>
      <c r="O658" s="89">
        <v>75928</v>
      </c>
      <c r="P658" s="89">
        <v>73831</v>
      </c>
      <c r="Q658" s="89">
        <v>71758</v>
      </c>
      <c r="R658" s="89">
        <v>70659</v>
      </c>
      <c r="S658" s="89">
        <v>69237</v>
      </c>
      <c r="T658" s="89">
        <v>66938</v>
      </c>
      <c r="U658" s="89">
        <v>65163</v>
      </c>
      <c r="V658" s="89">
        <v>62711</v>
      </c>
      <c r="W658" s="89">
        <v>60844</v>
      </c>
      <c r="X658" s="89">
        <v>58930</v>
      </c>
      <c r="Y658" s="89">
        <v>56943</v>
      </c>
      <c r="Z658" s="89">
        <v>54850</v>
      </c>
      <c r="AA658" s="89">
        <v>52905</v>
      </c>
      <c r="AB658" s="89">
        <v>51104</v>
      </c>
      <c r="AC658" s="89">
        <v>49218</v>
      </c>
      <c r="AD658" s="89">
        <v>47220</v>
      </c>
      <c r="AE658" s="89">
        <v>45402</v>
      </c>
      <c r="AF658" s="89">
        <v>43605</v>
      </c>
      <c r="AG658" s="89">
        <v>41855</v>
      </c>
      <c r="AH658" s="89">
        <v>40166</v>
      </c>
      <c r="AI658" s="89">
        <v>38466</v>
      </c>
      <c r="AJ658" s="89">
        <v>36564</v>
      </c>
      <c r="AK658" s="89">
        <v>35150</v>
      </c>
      <c r="AL658" s="89">
        <v>32921</v>
      </c>
      <c r="AM658" s="89">
        <v>31518</v>
      </c>
      <c r="AN658" s="89">
        <v>30352</v>
      </c>
      <c r="AO658" s="89">
        <v>29145</v>
      </c>
      <c r="AP658" s="89">
        <v>27924</v>
      </c>
      <c r="AQ658" s="93">
        <v>26972</v>
      </c>
      <c r="AR658" s="89">
        <v>26024</v>
      </c>
      <c r="AS658" s="89">
        <v>25065.923798938467</v>
      </c>
      <c r="AT658" s="89">
        <v>24075.997789389636</v>
      </c>
      <c r="AU658" s="89">
        <v>23209.835151428175</v>
      </c>
      <c r="AV658" s="89">
        <v>22319.787307843777</v>
      </c>
      <c r="AW658" s="89">
        <v>21545.835271592565</v>
      </c>
      <c r="AX658" s="89">
        <v>20767.157295242116</v>
      </c>
      <c r="AY658" s="89">
        <v>20099.134018352695</v>
      </c>
      <c r="AZ658" s="89">
        <v>19428.366441963954</v>
      </c>
      <c r="BA658" s="89">
        <v>18850.336382928719</v>
      </c>
      <c r="BB658" s="89">
        <v>18257.88932974686</v>
      </c>
      <c r="BC658" s="89">
        <v>17739.230233048489</v>
      </c>
      <c r="BD658" s="89">
        <v>17211.310090753417</v>
      </c>
      <c r="BE658" s="89">
        <v>16749.915874578091</v>
      </c>
      <c r="BF658" s="89">
        <v>16279.432686105178</v>
      </c>
      <c r="BG658" s="89">
        <v>15867.484344298704</v>
      </c>
      <c r="BH658" s="89">
        <v>15448.062626031779</v>
      </c>
      <c r="BI658" s="89">
        <v>15077.217692173193</v>
      </c>
      <c r="BJ658" s="89">
        <v>14692.78530838535</v>
      </c>
      <c r="BK658" s="89">
        <v>14349.4653836255</v>
      </c>
    </row>
    <row r="659" spans="1:64" ht="12.75" customHeight="1" x14ac:dyDescent="0.4">
      <c r="B659" s="96" t="s">
        <v>49</v>
      </c>
      <c r="C659" s="89" t="s">
        <v>32</v>
      </c>
      <c r="D659" s="89" t="s">
        <v>32</v>
      </c>
      <c r="E659" s="89" t="s">
        <v>32</v>
      </c>
      <c r="F659" s="89" t="s">
        <v>32</v>
      </c>
      <c r="G659" s="89">
        <v>79166.606264183283</v>
      </c>
      <c r="H659" s="89">
        <v>78805</v>
      </c>
      <c r="I659" s="89">
        <v>78563</v>
      </c>
      <c r="J659" s="89">
        <v>77594</v>
      </c>
      <c r="K659" s="89">
        <v>76395</v>
      </c>
      <c r="L659" s="89">
        <v>79526</v>
      </c>
      <c r="M659" s="89">
        <v>78710</v>
      </c>
      <c r="N659" s="89">
        <v>77338</v>
      </c>
      <c r="O659" s="89">
        <v>76047</v>
      </c>
      <c r="P659" s="89">
        <v>74556</v>
      </c>
      <c r="Q659" s="89">
        <v>72621</v>
      </c>
      <c r="R659" s="89">
        <v>72036</v>
      </c>
      <c r="S659" s="89">
        <v>70962</v>
      </c>
      <c r="T659" s="89">
        <v>69436</v>
      </c>
      <c r="U659" s="89">
        <v>67979</v>
      </c>
      <c r="V659" s="89">
        <v>66443</v>
      </c>
      <c r="W659" s="89">
        <v>64975</v>
      </c>
      <c r="X659" s="89">
        <v>63518</v>
      </c>
      <c r="Y659" s="89">
        <v>62020</v>
      </c>
      <c r="Z659" s="89">
        <v>60566</v>
      </c>
      <c r="AA659" s="89">
        <v>59045</v>
      </c>
      <c r="AB659" s="89">
        <v>57537</v>
      </c>
      <c r="AC659" s="89">
        <v>56165</v>
      </c>
      <c r="AD659" s="89">
        <v>54914</v>
      </c>
      <c r="AE659" s="89">
        <v>53561</v>
      </c>
      <c r="AF659" s="89">
        <v>52188</v>
      </c>
      <c r="AG659" s="89">
        <v>50921</v>
      </c>
      <c r="AH659" s="89">
        <v>49663</v>
      </c>
      <c r="AI659" s="89">
        <v>48383</v>
      </c>
      <c r="AJ659" s="89">
        <v>46864</v>
      </c>
      <c r="AK659" s="89">
        <v>45703</v>
      </c>
      <c r="AL659" s="89">
        <v>43901</v>
      </c>
      <c r="AM659" s="89">
        <v>42771</v>
      </c>
      <c r="AN659" s="89">
        <v>41945</v>
      </c>
      <c r="AO659" s="89">
        <v>41161</v>
      </c>
      <c r="AP659" s="89">
        <v>40100</v>
      </c>
      <c r="AQ659" s="93">
        <v>39507</v>
      </c>
      <c r="AR659" s="89">
        <v>38754</v>
      </c>
      <c r="AS659" s="89">
        <v>37747.133277689863</v>
      </c>
      <c r="AT659" s="89">
        <v>36695.353200221958</v>
      </c>
      <c r="AU659" s="89">
        <v>35773.599650288386</v>
      </c>
      <c r="AV659" s="89">
        <v>34831.592114787018</v>
      </c>
      <c r="AW659" s="89">
        <v>34003.47688868703</v>
      </c>
      <c r="AX659" s="89">
        <v>33154.924791349455</v>
      </c>
      <c r="AY659" s="89">
        <v>32402.993361854635</v>
      </c>
      <c r="AZ659" s="89">
        <v>31622.161981361707</v>
      </c>
      <c r="BA659" s="89">
        <v>30923.898596606872</v>
      </c>
      <c r="BB659" s="89">
        <v>30210.904944091584</v>
      </c>
      <c r="BC659" s="89">
        <v>29581.35796677936</v>
      </c>
      <c r="BD659" s="89">
        <v>28926.401603746774</v>
      </c>
      <c r="BE659" s="89">
        <v>28338.480790894519</v>
      </c>
      <c r="BF659" s="89">
        <v>27727.151795203568</v>
      </c>
      <c r="BG659" s="89">
        <v>27175.788901981359</v>
      </c>
      <c r="BH659" s="89">
        <v>26594.999239054498</v>
      </c>
      <c r="BI659" s="89">
        <v>26065.920353738275</v>
      </c>
      <c r="BJ659" s="89">
        <v>25511.941786897001</v>
      </c>
      <c r="BK659" s="89">
        <v>25006.27522701924</v>
      </c>
    </row>
    <row r="660" spans="1:64" ht="12.75" customHeight="1" x14ac:dyDescent="0.4">
      <c r="B660" s="96" t="s">
        <v>50</v>
      </c>
      <c r="C660" s="89" t="s">
        <v>32</v>
      </c>
      <c r="D660" s="89" t="s">
        <v>32</v>
      </c>
      <c r="E660" s="89" t="s">
        <v>32</v>
      </c>
      <c r="F660" s="89" t="s">
        <v>32</v>
      </c>
      <c r="G660" s="89">
        <v>35490.0649693456</v>
      </c>
      <c r="H660" s="89">
        <v>34929</v>
      </c>
      <c r="I660" s="89">
        <v>34448</v>
      </c>
      <c r="J660" s="89">
        <v>33734</v>
      </c>
      <c r="K660" s="89">
        <v>33208</v>
      </c>
      <c r="L660" s="89">
        <v>33893</v>
      </c>
      <c r="M660" s="89">
        <v>33494</v>
      </c>
      <c r="N660" s="89">
        <v>32765</v>
      </c>
      <c r="O660" s="89">
        <v>32081</v>
      </c>
      <c r="P660" s="89">
        <v>31321</v>
      </c>
      <c r="Q660" s="89">
        <v>30421</v>
      </c>
      <c r="R660" s="89">
        <v>30067</v>
      </c>
      <c r="S660" s="89">
        <v>29342</v>
      </c>
      <c r="T660" s="89">
        <v>28446</v>
      </c>
      <c r="U660" s="89">
        <v>27580</v>
      </c>
      <c r="V660" s="89">
        <v>26670</v>
      </c>
      <c r="W660" s="89">
        <v>25849</v>
      </c>
      <c r="X660" s="89">
        <v>25031</v>
      </c>
      <c r="Y660" s="89">
        <v>24165</v>
      </c>
      <c r="Z660" s="89">
        <v>23350</v>
      </c>
      <c r="AA660" s="89">
        <v>22565</v>
      </c>
      <c r="AB660" s="89">
        <v>21727</v>
      </c>
      <c r="AC660" s="89">
        <v>20949</v>
      </c>
      <c r="AD660" s="89">
        <v>20211</v>
      </c>
      <c r="AE660" s="89">
        <v>19541</v>
      </c>
      <c r="AF660" s="89">
        <v>18755</v>
      </c>
      <c r="AG660" s="89">
        <v>18003</v>
      </c>
      <c r="AH660" s="89">
        <v>17407</v>
      </c>
      <c r="AI660" s="89">
        <v>16808</v>
      </c>
      <c r="AJ660" s="89">
        <v>16039</v>
      </c>
      <c r="AK660" s="89">
        <v>15495</v>
      </c>
      <c r="AL660" s="89">
        <v>14645</v>
      </c>
      <c r="AM660" s="89">
        <v>14181</v>
      </c>
      <c r="AN660" s="89">
        <v>13723</v>
      </c>
      <c r="AO660" s="89">
        <v>13232</v>
      </c>
      <c r="AP660" s="89">
        <v>12727</v>
      </c>
      <c r="AQ660" s="93">
        <v>12336</v>
      </c>
      <c r="AR660" s="89">
        <v>11975</v>
      </c>
      <c r="AS660" s="89">
        <v>11536.579332925941</v>
      </c>
      <c r="AT660" s="89">
        <v>11086.042461064768</v>
      </c>
      <c r="AU660" s="89">
        <v>10693.194839615833</v>
      </c>
      <c r="AV660" s="89">
        <v>10292.837547652063</v>
      </c>
      <c r="AW660" s="89">
        <v>9944.2956247916572</v>
      </c>
      <c r="AX660" s="89">
        <v>9588.2732892556087</v>
      </c>
      <c r="AY660" s="89">
        <v>9275.4706153797051</v>
      </c>
      <c r="AZ660" s="89">
        <v>8959.5465182653334</v>
      </c>
      <c r="BA660" s="89">
        <v>8684.0895976671636</v>
      </c>
      <c r="BB660" s="89">
        <v>8403.1672121773936</v>
      </c>
      <c r="BC660" s="89">
        <v>8154.2534628837793</v>
      </c>
      <c r="BD660" s="89">
        <v>7900.5602159859</v>
      </c>
      <c r="BE660" s="89">
        <v>7675.9608401057794</v>
      </c>
      <c r="BF660" s="89">
        <v>7447.7859613518476</v>
      </c>
      <c r="BG660" s="89">
        <v>7244.2831733170515</v>
      </c>
      <c r="BH660" s="89">
        <v>7036.0127818021774</v>
      </c>
      <c r="BI660" s="89">
        <v>6849.1313858857002</v>
      </c>
      <c r="BJ660" s="89">
        <v>6655.2104130255439</v>
      </c>
      <c r="BK660" s="89">
        <v>6478.5018749368801</v>
      </c>
    </row>
    <row r="661" spans="1:64" ht="12.75" customHeight="1" x14ac:dyDescent="0.4">
      <c r="B661" s="96" t="s">
        <v>51</v>
      </c>
      <c r="C661" s="89" t="s">
        <v>32</v>
      </c>
      <c r="D661" s="89" t="s">
        <v>32</v>
      </c>
      <c r="E661" s="89" t="s">
        <v>32</v>
      </c>
      <c r="F661" s="89" t="s">
        <v>32</v>
      </c>
      <c r="G661" s="89">
        <v>35488.064852969961</v>
      </c>
      <c r="H661" s="89">
        <v>35242</v>
      </c>
      <c r="I661" s="89">
        <v>34931</v>
      </c>
      <c r="J661" s="89">
        <v>34637</v>
      </c>
      <c r="K661" s="89">
        <v>34116</v>
      </c>
      <c r="L661" s="89">
        <v>34909</v>
      </c>
      <c r="M661" s="89">
        <v>34360</v>
      </c>
      <c r="N661" s="89">
        <v>33571</v>
      </c>
      <c r="O661" s="89">
        <v>32884</v>
      </c>
      <c r="P661" s="89">
        <v>32127</v>
      </c>
      <c r="Q661" s="89">
        <v>31086</v>
      </c>
      <c r="R661" s="89">
        <v>30721</v>
      </c>
      <c r="S661" s="89">
        <v>30066</v>
      </c>
      <c r="T661" s="89">
        <v>29213</v>
      </c>
      <c r="U661" s="89">
        <v>28534</v>
      </c>
      <c r="V661" s="89">
        <v>27603</v>
      </c>
      <c r="W661" s="89">
        <v>26886</v>
      </c>
      <c r="X661" s="89">
        <v>26200</v>
      </c>
      <c r="Y661" s="89">
        <v>25591</v>
      </c>
      <c r="Z661" s="89">
        <v>24855</v>
      </c>
      <c r="AA661" s="89">
        <v>24096</v>
      </c>
      <c r="AB661" s="89">
        <v>23378</v>
      </c>
      <c r="AC661" s="89">
        <v>22685</v>
      </c>
      <c r="AD661" s="89">
        <v>21971</v>
      </c>
      <c r="AE661" s="89">
        <v>21348</v>
      </c>
      <c r="AF661" s="89">
        <v>20695</v>
      </c>
      <c r="AG661" s="89">
        <v>20014</v>
      </c>
      <c r="AH661" s="89">
        <v>19479</v>
      </c>
      <c r="AI661" s="89">
        <v>18926</v>
      </c>
      <c r="AJ661" s="89">
        <v>18203</v>
      </c>
      <c r="AK661" s="89">
        <v>17731</v>
      </c>
      <c r="AL661" s="89">
        <v>16900</v>
      </c>
      <c r="AM661" s="89">
        <v>16456</v>
      </c>
      <c r="AN661" s="89">
        <v>16028</v>
      </c>
      <c r="AO661" s="89">
        <v>15617</v>
      </c>
      <c r="AP661" s="89">
        <v>15193</v>
      </c>
      <c r="AQ661" s="93">
        <v>14820</v>
      </c>
      <c r="AR661" s="89">
        <v>14482</v>
      </c>
      <c r="AS661" s="89">
        <v>14058.987081961775</v>
      </c>
      <c r="AT661" s="89">
        <v>13616.57942016068</v>
      </c>
      <c r="AU661" s="89">
        <v>13229.356737246571</v>
      </c>
      <c r="AV661" s="89">
        <v>12833.771977852863</v>
      </c>
      <c r="AW661" s="89">
        <v>12488.165308455344</v>
      </c>
      <c r="AX661" s="89">
        <v>12132.959537804631</v>
      </c>
      <c r="AY661" s="89">
        <v>11822.6054452396</v>
      </c>
      <c r="AZ661" s="89">
        <v>11504.499143752893</v>
      </c>
      <c r="BA661" s="89">
        <v>11226.363224862791</v>
      </c>
      <c r="BB661" s="89">
        <v>10947.000887210139</v>
      </c>
      <c r="BC661" s="89">
        <v>10707.348940121003</v>
      </c>
      <c r="BD661" s="89">
        <v>10454.465125914774</v>
      </c>
      <c r="BE661" s="89">
        <v>10227.132614656473</v>
      </c>
      <c r="BF661" s="89">
        <v>9989.3442078604385</v>
      </c>
      <c r="BG661" s="89">
        <v>9777.4776901999467</v>
      </c>
      <c r="BH661" s="89">
        <v>9553.7117557571655</v>
      </c>
      <c r="BI661" s="89">
        <v>9350.6584804495433</v>
      </c>
      <c r="BJ661" s="89">
        <v>9138.1640500106241</v>
      </c>
      <c r="BK661" s="89">
        <v>8946.9150143658007</v>
      </c>
    </row>
    <row r="662" spans="1:64" ht="12.75" customHeight="1" x14ac:dyDescent="0.4">
      <c r="B662" s="96" t="s">
        <v>52</v>
      </c>
      <c r="C662" s="89" t="s">
        <v>32</v>
      </c>
      <c r="D662" s="89" t="s">
        <v>32</v>
      </c>
      <c r="E662" s="89" t="s">
        <v>32</v>
      </c>
      <c r="F662" s="89" t="s">
        <v>32</v>
      </c>
      <c r="G662" s="89">
        <v>14891.866474823188</v>
      </c>
      <c r="H662" s="89">
        <v>14752</v>
      </c>
      <c r="I662" s="89">
        <v>14442</v>
      </c>
      <c r="J662" s="89">
        <v>14131</v>
      </c>
      <c r="K662" s="89">
        <v>13854</v>
      </c>
      <c r="L662" s="89">
        <v>14012</v>
      </c>
      <c r="M662" s="89">
        <v>13754</v>
      </c>
      <c r="N662" s="89">
        <v>13455</v>
      </c>
      <c r="O662" s="89">
        <v>13085</v>
      </c>
      <c r="P662" s="89">
        <v>12738</v>
      </c>
      <c r="Q662" s="89">
        <v>12351</v>
      </c>
      <c r="R662" s="89">
        <v>12146</v>
      </c>
      <c r="S662" s="89">
        <v>10898</v>
      </c>
      <c r="T662" s="89">
        <v>10535</v>
      </c>
      <c r="U662" s="89">
        <v>10288</v>
      </c>
      <c r="V662" s="89">
        <v>9953</v>
      </c>
      <c r="W662" s="89">
        <v>9661</v>
      </c>
      <c r="X662" s="89">
        <v>9366</v>
      </c>
      <c r="Y662" s="89">
        <v>9077</v>
      </c>
      <c r="Z662" s="89">
        <v>8777</v>
      </c>
      <c r="AA662" s="89">
        <v>8459</v>
      </c>
      <c r="AB662" s="89">
        <v>8104</v>
      </c>
      <c r="AC662" s="89">
        <v>7790</v>
      </c>
      <c r="AD662" s="89">
        <v>7507</v>
      </c>
      <c r="AE662" s="89">
        <v>7218</v>
      </c>
      <c r="AF662" s="89">
        <v>6928</v>
      </c>
      <c r="AG662" s="89">
        <v>6681</v>
      </c>
      <c r="AH662" s="89">
        <v>6465</v>
      </c>
      <c r="AI662" s="89">
        <v>6211</v>
      </c>
      <c r="AJ662" s="89">
        <v>5940</v>
      </c>
      <c r="AK662" s="89">
        <v>5716</v>
      </c>
      <c r="AL662" s="89">
        <v>5440</v>
      </c>
      <c r="AM662" s="89">
        <v>5257</v>
      </c>
      <c r="AN662" s="89">
        <v>5077</v>
      </c>
      <c r="AO662" s="89">
        <v>4900</v>
      </c>
      <c r="AP662" s="89">
        <v>4719</v>
      </c>
      <c r="AQ662" s="93">
        <v>4585</v>
      </c>
      <c r="AR662" s="89">
        <v>4436</v>
      </c>
      <c r="AS662" s="89">
        <v>4280.7690645941411</v>
      </c>
      <c r="AT662" s="89">
        <v>4119.0109839046081</v>
      </c>
      <c r="AU662" s="89">
        <v>3976.2393351002593</v>
      </c>
      <c r="AV662" s="89">
        <v>3829.7532200951664</v>
      </c>
      <c r="AW662" s="89">
        <v>3699.284235843902</v>
      </c>
      <c r="AX662" s="89">
        <v>3567.4531771542979</v>
      </c>
      <c r="AY662" s="89">
        <v>3451.5178274402506</v>
      </c>
      <c r="AZ662" s="89">
        <v>3334.9057365680014</v>
      </c>
      <c r="BA662" s="89">
        <v>3232.6676417316389</v>
      </c>
      <c r="BB662" s="89">
        <v>3129.184421416177</v>
      </c>
      <c r="BC662" s="89">
        <v>3038.0261418202899</v>
      </c>
      <c r="BD662" s="89">
        <v>2944.6290975356951</v>
      </c>
      <c r="BE662" s="89">
        <v>2860.7529263481651</v>
      </c>
      <c r="BF662" s="89">
        <v>2775.2175098912971</v>
      </c>
      <c r="BG662" s="89">
        <v>2698.9111954661207</v>
      </c>
      <c r="BH662" s="89">
        <v>2620.291135450901</v>
      </c>
      <c r="BI662" s="89">
        <v>2549.265839849812</v>
      </c>
      <c r="BJ662" s="89">
        <v>2475.7960280720604</v>
      </c>
      <c r="BK662" s="89">
        <v>2408.7767083399958</v>
      </c>
      <c r="BL662" s="148"/>
    </row>
    <row r="663" spans="1:64" ht="12.75" customHeight="1" x14ac:dyDescent="0.4">
      <c r="B663" s="96" t="s">
        <v>53</v>
      </c>
      <c r="C663" s="89" t="s">
        <v>32</v>
      </c>
      <c r="D663" s="89" t="s">
        <v>32</v>
      </c>
      <c r="E663" s="89" t="s">
        <v>32</v>
      </c>
      <c r="F663" s="89" t="s">
        <v>32</v>
      </c>
      <c r="G663" s="89">
        <v>663.03857852446265</v>
      </c>
      <c r="H663" s="89">
        <v>710</v>
      </c>
      <c r="I663" s="89">
        <v>708</v>
      </c>
      <c r="J663" s="89">
        <v>715</v>
      </c>
      <c r="K663" s="89">
        <v>732</v>
      </c>
      <c r="L663" s="89">
        <v>775</v>
      </c>
      <c r="M663" s="89">
        <v>786</v>
      </c>
      <c r="N663" s="89">
        <v>806</v>
      </c>
      <c r="O663" s="89">
        <v>786</v>
      </c>
      <c r="P663" s="89">
        <v>761</v>
      </c>
      <c r="Q663" s="89">
        <v>752</v>
      </c>
      <c r="R663" s="89">
        <v>758</v>
      </c>
      <c r="S663" s="89">
        <v>744</v>
      </c>
      <c r="T663" s="89">
        <v>741</v>
      </c>
      <c r="U663" s="89">
        <v>712</v>
      </c>
      <c r="V663" s="89">
        <v>696</v>
      </c>
      <c r="W663" s="89">
        <v>674</v>
      </c>
      <c r="X663" s="89">
        <v>654</v>
      </c>
      <c r="Y663" s="89">
        <v>645</v>
      </c>
      <c r="Z663" s="89">
        <v>649</v>
      </c>
      <c r="AA663" s="89">
        <v>649</v>
      </c>
      <c r="AB663" s="89">
        <v>633</v>
      </c>
      <c r="AC663" s="89">
        <v>621</v>
      </c>
      <c r="AD663" s="89">
        <v>590</v>
      </c>
      <c r="AE663" s="89">
        <v>582</v>
      </c>
      <c r="AF663" s="89">
        <v>566</v>
      </c>
      <c r="AG663" s="89">
        <v>553</v>
      </c>
      <c r="AH663" s="89">
        <v>563</v>
      </c>
      <c r="AI663" s="89">
        <v>548</v>
      </c>
      <c r="AJ663" s="89">
        <v>530</v>
      </c>
      <c r="AK663" s="89">
        <v>520</v>
      </c>
      <c r="AL663" s="89">
        <v>498</v>
      </c>
      <c r="AM663" s="89">
        <v>501</v>
      </c>
      <c r="AN663" s="89">
        <v>499</v>
      </c>
      <c r="AO663" s="89">
        <v>492</v>
      </c>
      <c r="AP663" s="89">
        <v>476</v>
      </c>
      <c r="AQ663" s="93">
        <v>450</v>
      </c>
      <c r="AR663" s="89">
        <v>462</v>
      </c>
      <c r="AS663" s="89">
        <v>453.94784030893254</v>
      </c>
      <c r="AT663" s="89">
        <v>445.46256806904989</v>
      </c>
      <c r="AU663" s="89">
        <v>438.14617570248572</v>
      </c>
      <c r="AV663" s="89">
        <v>429.68657157927862</v>
      </c>
      <c r="AW663" s="89">
        <v>421.42738133056616</v>
      </c>
      <c r="AX663" s="89">
        <v>412.78697335603937</v>
      </c>
      <c r="AY663" s="89">
        <v>405.008474647725</v>
      </c>
      <c r="AZ663" s="89">
        <v>396.68111886877148</v>
      </c>
      <c r="BA663" s="89">
        <v>388.99966267337066</v>
      </c>
      <c r="BB663" s="89">
        <v>380.39032610867315</v>
      </c>
      <c r="BC663" s="89">
        <v>372.24398629231638</v>
      </c>
      <c r="BD663" s="89">
        <v>363.39703199881853</v>
      </c>
      <c r="BE663" s="89">
        <v>355.10730423071675</v>
      </c>
      <c r="BF663" s="89">
        <v>346.28547259299205</v>
      </c>
      <c r="BG663" s="89">
        <v>338.04969288834121</v>
      </c>
      <c r="BH663" s="89">
        <v>329.36454911716254</v>
      </c>
      <c r="BI663" s="89">
        <v>321.42408123239346</v>
      </c>
      <c r="BJ663" s="89">
        <v>312.82937599608408</v>
      </c>
      <c r="BK663" s="89">
        <v>304.7843184126798</v>
      </c>
      <c r="BL663" s="148"/>
    </row>
    <row r="664" spans="1:64" ht="12.75" customHeight="1" x14ac:dyDescent="0.4">
      <c r="B664" s="96" t="s">
        <v>54</v>
      </c>
      <c r="C664" s="89" t="s">
        <v>32</v>
      </c>
      <c r="D664" s="89" t="s">
        <v>32</v>
      </c>
      <c r="E664" s="89" t="s">
        <v>32</v>
      </c>
      <c r="F664" s="89" t="s">
        <v>32</v>
      </c>
      <c r="G664" s="89">
        <v>3651.2124437297334</v>
      </c>
      <c r="H664" s="89">
        <v>3406</v>
      </c>
      <c r="I664" s="89">
        <v>3359</v>
      </c>
      <c r="J664" s="89">
        <v>3316</v>
      </c>
      <c r="K664" s="89">
        <v>3303</v>
      </c>
      <c r="L664" s="89">
        <v>3523</v>
      </c>
      <c r="M664" s="89">
        <v>3581</v>
      </c>
      <c r="N664" s="89">
        <v>3566</v>
      </c>
      <c r="O664" s="89">
        <v>3493</v>
      </c>
      <c r="P664" s="89">
        <v>3522</v>
      </c>
      <c r="Q664" s="89">
        <v>3447</v>
      </c>
      <c r="R664" s="89">
        <v>3464</v>
      </c>
      <c r="S664" s="89">
        <v>3432</v>
      </c>
      <c r="T664" s="89">
        <v>3408</v>
      </c>
      <c r="U664" s="89">
        <v>3290</v>
      </c>
      <c r="V664" s="89">
        <v>3149</v>
      </c>
      <c r="W664" s="89">
        <v>3112</v>
      </c>
      <c r="X664" s="89">
        <v>3047</v>
      </c>
      <c r="Y664" s="89">
        <v>2958</v>
      </c>
      <c r="Z664" s="89">
        <v>2899</v>
      </c>
      <c r="AA664" s="89">
        <v>2791</v>
      </c>
      <c r="AB664" s="89">
        <v>2765</v>
      </c>
      <c r="AC664" s="89">
        <v>2703</v>
      </c>
      <c r="AD664" s="89">
        <v>2668</v>
      </c>
      <c r="AE664" s="89">
        <v>2563</v>
      </c>
      <c r="AF664" s="89">
        <v>2504</v>
      </c>
      <c r="AG664" s="89">
        <v>2471</v>
      </c>
      <c r="AH664" s="89">
        <v>2423</v>
      </c>
      <c r="AI664" s="89">
        <v>2363</v>
      </c>
      <c r="AJ664" s="89">
        <v>2290</v>
      </c>
      <c r="AK664" s="89">
        <v>2227</v>
      </c>
      <c r="AL664" s="89">
        <v>2152</v>
      </c>
      <c r="AM664" s="89">
        <v>2066</v>
      </c>
      <c r="AN664" s="89">
        <v>2023</v>
      </c>
      <c r="AO664" s="89">
        <v>1962</v>
      </c>
      <c r="AP664" s="89">
        <v>1892</v>
      </c>
      <c r="AQ664" s="93">
        <v>1822</v>
      </c>
      <c r="AR664" s="89">
        <v>1786</v>
      </c>
      <c r="AS664" s="89">
        <v>1733.988012065473</v>
      </c>
      <c r="AT664" s="89">
        <v>1680.3603523431336</v>
      </c>
      <c r="AU664" s="89">
        <v>1633.1246713296332</v>
      </c>
      <c r="AV664" s="89">
        <v>1582.255750194061</v>
      </c>
      <c r="AW664" s="89">
        <v>1535.4133784897676</v>
      </c>
      <c r="AX664" s="89">
        <v>1487.4391646380568</v>
      </c>
      <c r="AY664" s="89">
        <v>1444.8378326310028</v>
      </c>
      <c r="AZ664" s="89">
        <v>1400.8634834140278</v>
      </c>
      <c r="BA664" s="89">
        <v>1361.3320401045976</v>
      </c>
      <c r="BB664" s="89">
        <v>1319.0688001113608</v>
      </c>
      <c r="BC664" s="89">
        <v>1279.9876086169629</v>
      </c>
      <c r="BD664" s="89">
        <v>1238.6270740357961</v>
      </c>
      <c r="BE664" s="89">
        <v>1200.199092219488</v>
      </c>
      <c r="BF664" s="89">
        <v>1160.8872969809722</v>
      </c>
      <c r="BG664" s="89">
        <v>1125.3289501062893</v>
      </c>
      <c r="BH664" s="89">
        <v>1089.3039814938152</v>
      </c>
      <c r="BI664" s="89">
        <v>1057.1545012581053</v>
      </c>
      <c r="BJ664" s="89">
        <v>1023.0165437388654</v>
      </c>
      <c r="BK664" s="89">
        <v>991.27287361687843</v>
      </c>
      <c r="BL664" s="148"/>
    </row>
    <row r="665" spans="1:64" ht="12.75" customHeight="1" x14ac:dyDescent="0.4">
      <c r="B665" s="96" t="s">
        <v>58</v>
      </c>
      <c r="C665" s="89" t="s">
        <v>32</v>
      </c>
      <c r="D665" s="89" t="s">
        <v>32</v>
      </c>
      <c r="E665" s="89" t="s">
        <v>32</v>
      </c>
      <c r="F665" s="89" t="s">
        <v>32</v>
      </c>
      <c r="G665" s="89">
        <v>0</v>
      </c>
      <c r="H665" s="89">
        <v>0</v>
      </c>
      <c r="I665" s="89">
        <v>0</v>
      </c>
      <c r="J665" s="89">
        <v>0</v>
      </c>
      <c r="K665" s="89">
        <v>0</v>
      </c>
      <c r="L665" s="89">
        <v>0</v>
      </c>
      <c r="M665" s="89">
        <v>0</v>
      </c>
      <c r="N665" s="89">
        <v>0</v>
      </c>
      <c r="O665" s="89">
        <v>0</v>
      </c>
      <c r="P665" s="89">
        <v>0</v>
      </c>
      <c r="Q665" s="89">
        <v>0</v>
      </c>
      <c r="R665" s="89">
        <v>0</v>
      </c>
      <c r="S665" s="89">
        <v>999</v>
      </c>
      <c r="T665" s="89">
        <v>984</v>
      </c>
      <c r="U665" s="89">
        <v>1016</v>
      </c>
      <c r="V665" s="89">
        <v>1005</v>
      </c>
      <c r="W665" s="89">
        <v>1061</v>
      </c>
      <c r="X665" s="89">
        <v>1068</v>
      </c>
      <c r="Y665" s="89">
        <v>1060</v>
      </c>
      <c r="Z665" s="89">
        <v>1034</v>
      </c>
      <c r="AA665" s="89">
        <v>1018</v>
      </c>
      <c r="AB665" s="89">
        <v>975</v>
      </c>
      <c r="AC665" s="89">
        <v>951</v>
      </c>
      <c r="AD665" s="89">
        <v>927</v>
      </c>
      <c r="AE665" s="89">
        <v>930</v>
      </c>
      <c r="AF665" s="89">
        <v>895</v>
      </c>
      <c r="AG665" s="89">
        <v>881</v>
      </c>
      <c r="AH665" s="89">
        <v>874</v>
      </c>
      <c r="AI665" s="89">
        <v>851</v>
      </c>
      <c r="AJ665" s="89">
        <v>838</v>
      </c>
      <c r="AK665" s="89">
        <v>811</v>
      </c>
      <c r="AL665" s="89">
        <v>808</v>
      </c>
      <c r="AM665" s="89">
        <v>790</v>
      </c>
      <c r="AN665" s="89">
        <v>767</v>
      </c>
      <c r="AO665" s="89">
        <v>756</v>
      </c>
      <c r="AP665" s="89">
        <v>723</v>
      </c>
      <c r="AQ665" s="93">
        <v>675</v>
      </c>
      <c r="AR665" s="89">
        <v>667</v>
      </c>
      <c r="AS665" s="89">
        <v>652.18111205310947</v>
      </c>
      <c r="AT665" s="89">
        <v>637.35335602277883</v>
      </c>
      <c r="AU665" s="89">
        <v>626.01051623626734</v>
      </c>
      <c r="AV665" s="89">
        <v>612.8956928173061</v>
      </c>
      <c r="AW665" s="89">
        <v>600.80938542749948</v>
      </c>
      <c r="AX665" s="89">
        <v>588.69922953562218</v>
      </c>
      <c r="AY665" s="89">
        <v>578.74667354422593</v>
      </c>
      <c r="AZ665" s="89">
        <v>567.93837026094832</v>
      </c>
      <c r="BA665" s="89">
        <v>558.99169773215237</v>
      </c>
      <c r="BB665" s="89">
        <v>548.98899087287384</v>
      </c>
      <c r="BC665" s="89">
        <v>540.22318838379942</v>
      </c>
      <c r="BD665" s="89">
        <v>530.40280497743026</v>
      </c>
      <c r="BE665" s="89">
        <v>521.39770703845272</v>
      </c>
      <c r="BF665" s="89">
        <v>512.71280890430307</v>
      </c>
      <c r="BG665" s="89">
        <v>505.86556983280479</v>
      </c>
      <c r="BH665" s="89">
        <v>497.89344292280839</v>
      </c>
      <c r="BI665" s="89">
        <v>490.81755763721458</v>
      </c>
      <c r="BJ665" s="89">
        <v>482.64392319109476</v>
      </c>
      <c r="BK665" s="89">
        <v>474.92092917466294</v>
      </c>
      <c r="BL665" s="148"/>
    </row>
    <row r="666" spans="1:64" ht="12.75" customHeight="1" x14ac:dyDescent="0.4">
      <c r="B666" s="96" t="s">
        <v>59</v>
      </c>
      <c r="C666" s="96">
        <v>387747.13261276239</v>
      </c>
      <c r="D666" s="89" t="s">
        <v>32</v>
      </c>
      <c r="E666" s="96">
        <v>382775</v>
      </c>
      <c r="F666" s="89" t="s">
        <v>32</v>
      </c>
      <c r="G666" s="96">
        <v>378108</v>
      </c>
      <c r="H666" s="96">
        <v>373144</v>
      </c>
      <c r="I666" s="96">
        <v>368572</v>
      </c>
      <c r="J666" s="96">
        <v>362033</v>
      </c>
      <c r="K666" s="96">
        <v>355675</v>
      </c>
      <c r="L666" s="96">
        <v>366364</v>
      </c>
      <c r="M666" s="96">
        <v>361459</v>
      </c>
      <c r="N666" s="96">
        <v>353325</v>
      </c>
      <c r="O666" s="96">
        <v>345907</v>
      </c>
      <c r="P666" s="96">
        <v>337544</v>
      </c>
      <c r="Q666" s="96">
        <v>328248</v>
      </c>
      <c r="R666" s="96">
        <v>323657</v>
      </c>
      <c r="S666" s="96">
        <v>317655</v>
      </c>
      <c r="T666" s="96">
        <v>308547</v>
      </c>
      <c r="U666" s="96">
        <v>300803</v>
      </c>
      <c r="V666" s="96">
        <v>291364</v>
      </c>
      <c r="W666" s="96">
        <v>283823</v>
      </c>
      <c r="X666" s="96">
        <v>275534</v>
      </c>
      <c r="Y666" s="96">
        <v>267297</v>
      </c>
      <c r="Z666" s="96">
        <v>258921</v>
      </c>
      <c r="AA666" s="96">
        <v>250472</v>
      </c>
      <c r="AB666" s="96">
        <v>242363</v>
      </c>
      <c r="AC666" s="96">
        <v>234603</v>
      </c>
      <c r="AD666" s="96">
        <v>226555</v>
      </c>
      <c r="AE666" s="96">
        <v>219153</v>
      </c>
      <c r="AF666" s="96">
        <v>211330</v>
      </c>
      <c r="AG666" s="96">
        <v>204180</v>
      </c>
      <c r="AH666" s="96">
        <v>197316</v>
      </c>
      <c r="AI666" s="96">
        <v>190423</v>
      </c>
      <c r="AJ666" s="96">
        <v>182350</v>
      </c>
      <c r="AK666" s="96">
        <v>176232</v>
      </c>
      <c r="AL666" s="96">
        <v>166834</v>
      </c>
      <c r="AM666" s="96">
        <v>161184</v>
      </c>
      <c r="AN666" s="96">
        <v>156356</v>
      </c>
      <c r="AO666" s="96">
        <v>151543</v>
      </c>
      <c r="AP666" s="96">
        <v>146233</v>
      </c>
      <c r="AQ666" s="122">
        <v>142222</v>
      </c>
      <c r="AR666" s="96">
        <v>138283</v>
      </c>
      <c r="AS666" s="96">
        <v>133703.51285698454</v>
      </c>
      <c r="AT666" s="96">
        <v>128956.89477009959</v>
      </c>
      <c r="AU666" s="96">
        <v>124797.65674562728</v>
      </c>
      <c r="AV666" s="96">
        <v>120551.35526945446</v>
      </c>
      <c r="AW666" s="96">
        <v>116838.70993254203</v>
      </c>
      <c r="AX666" s="96">
        <v>113072.80577434758</v>
      </c>
      <c r="AY666" s="96">
        <v>109784.23616504416</v>
      </c>
      <c r="AZ666" s="96">
        <v>106439.74355352623</v>
      </c>
      <c r="BA666" s="96">
        <v>103507.37431269848</v>
      </c>
      <c r="BB666" s="96">
        <v>100521.42992255073</v>
      </c>
      <c r="BC666" s="96">
        <v>97896.322038274651</v>
      </c>
      <c r="BD666" s="96">
        <v>95201.66480906478</v>
      </c>
      <c r="BE666" s="96">
        <v>92809.565460982034</v>
      </c>
      <c r="BF666" s="96">
        <v>90346.497430106087</v>
      </c>
      <c r="BG666" s="96">
        <v>88146.201558563727</v>
      </c>
      <c r="BH666" s="96">
        <v>85872.742220548927</v>
      </c>
      <c r="BI666" s="96">
        <v>83830.45148729287</v>
      </c>
      <c r="BJ666" s="96">
        <v>81709.304913257962</v>
      </c>
      <c r="BK666" s="96">
        <v>79789.729900782491</v>
      </c>
      <c r="BL666" s="148"/>
    </row>
    <row r="667" spans="1:64" ht="12.75" customHeight="1" x14ac:dyDescent="0.4">
      <c r="A667" s="94"/>
      <c r="B667" s="96" t="s">
        <v>12</v>
      </c>
    </row>
    <row r="677" spans="1:63" ht="12.75" customHeight="1" x14ac:dyDescent="0.4">
      <c r="A677" s="104" t="s">
        <v>7</v>
      </c>
    </row>
    <row r="678" spans="1:63" ht="12.75" customHeight="1" x14ac:dyDescent="0.4">
      <c r="B678" s="96" t="s">
        <v>55</v>
      </c>
      <c r="C678" s="89" t="s">
        <v>32</v>
      </c>
      <c r="D678" s="89" t="s">
        <v>32</v>
      </c>
      <c r="E678" s="89" t="s">
        <v>32</v>
      </c>
      <c r="F678" s="89" t="s">
        <v>32</v>
      </c>
      <c r="G678" s="89">
        <v>107432.05227799904</v>
      </c>
      <c r="H678" s="89">
        <v>92040</v>
      </c>
      <c r="I678" s="89">
        <v>91949</v>
      </c>
      <c r="J678" s="89">
        <v>91143</v>
      </c>
      <c r="K678" s="89">
        <v>89887</v>
      </c>
      <c r="L678" s="89">
        <v>88873</v>
      </c>
      <c r="M678" s="89">
        <v>87882</v>
      </c>
      <c r="N678" s="89">
        <v>86379</v>
      </c>
      <c r="O678" s="89">
        <v>85198</v>
      </c>
      <c r="P678" s="89">
        <v>83539</v>
      </c>
      <c r="Q678" s="89">
        <v>82092</v>
      </c>
      <c r="R678" s="89">
        <v>80431</v>
      </c>
      <c r="S678" s="89">
        <v>78918</v>
      </c>
      <c r="T678" s="89">
        <v>77065</v>
      </c>
      <c r="U678" s="89">
        <v>75587</v>
      </c>
      <c r="V678" s="89">
        <v>73911</v>
      </c>
      <c r="W678" s="89">
        <v>72155</v>
      </c>
      <c r="X678" s="89">
        <v>70188</v>
      </c>
      <c r="Y678" s="89">
        <v>68170</v>
      </c>
      <c r="Z678" s="89">
        <v>66245</v>
      </c>
      <c r="AA678" s="89">
        <v>64251</v>
      </c>
      <c r="AB678" s="89">
        <v>62392</v>
      </c>
      <c r="AC678" s="89">
        <v>60634</v>
      </c>
      <c r="AD678" s="89">
        <v>58656</v>
      </c>
      <c r="AE678" s="89">
        <v>56872</v>
      </c>
      <c r="AF678" s="89">
        <v>54860</v>
      </c>
      <c r="AG678" s="89">
        <v>53011</v>
      </c>
      <c r="AH678" s="89">
        <v>51107</v>
      </c>
      <c r="AI678" s="89">
        <v>49349</v>
      </c>
      <c r="AJ678" s="89">
        <v>47537</v>
      </c>
      <c r="AK678" s="89">
        <v>45997</v>
      </c>
      <c r="AL678" s="89">
        <v>44135</v>
      </c>
      <c r="AM678" s="89">
        <v>42696</v>
      </c>
      <c r="AN678" s="89">
        <v>41129</v>
      </c>
      <c r="AO678" s="89">
        <v>39853</v>
      </c>
      <c r="AP678" s="89">
        <v>38584</v>
      </c>
      <c r="AQ678" s="93">
        <v>37313</v>
      </c>
      <c r="AR678" s="89">
        <v>36221</v>
      </c>
      <c r="AS678" s="89">
        <v>34990.623730263746</v>
      </c>
      <c r="AT678" s="89">
        <v>33715.31429641768</v>
      </c>
      <c r="AU678" s="89">
        <v>32628.637697307568</v>
      </c>
      <c r="AV678" s="89">
        <v>31535.640759649286</v>
      </c>
      <c r="AW678" s="89">
        <v>30614.866931761037</v>
      </c>
      <c r="AX678" s="89">
        <v>29685.597294765219</v>
      </c>
      <c r="AY678" s="89">
        <v>28903.254981481634</v>
      </c>
      <c r="AZ678" s="89">
        <v>28110.751392134858</v>
      </c>
      <c r="BA678" s="89">
        <v>27444.627736283601</v>
      </c>
      <c r="BB678" s="89">
        <v>26770.494813995327</v>
      </c>
      <c r="BC678" s="89">
        <v>26203.524291466023</v>
      </c>
      <c r="BD678" s="89">
        <v>25625.899240538842</v>
      </c>
      <c r="BE678" s="89">
        <v>25137.876212656549</v>
      </c>
      <c r="BF678" s="89">
        <v>24638.979525259263</v>
      </c>
      <c r="BG678" s="89">
        <v>24215.731193385222</v>
      </c>
      <c r="BH678" s="89">
        <v>23776.008436460885</v>
      </c>
      <c r="BI678" s="89">
        <v>23396.676317181522</v>
      </c>
      <c r="BJ678" s="89">
        <v>23001.613536367389</v>
      </c>
      <c r="BK678" s="89">
        <v>22657.918058137275</v>
      </c>
    </row>
    <row r="679" spans="1:63" ht="12.75" customHeight="1" x14ac:dyDescent="0.4">
      <c r="B679" s="96" t="s">
        <v>48</v>
      </c>
      <c r="C679" s="89" t="s">
        <v>32</v>
      </c>
      <c r="D679" s="89" t="s">
        <v>32</v>
      </c>
      <c r="E679" s="89" t="s">
        <v>32</v>
      </c>
      <c r="F679" s="89" t="s">
        <v>32</v>
      </c>
      <c r="G679" s="89">
        <v>72066.730754081145</v>
      </c>
      <c r="H679" s="89">
        <v>60872</v>
      </c>
      <c r="I679" s="89">
        <v>60726</v>
      </c>
      <c r="J679" s="89">
        <v>60375</v>
      </c>
      <c r="K679" s="89">
        <v>59647</v>
      </c>
      <c r="L679" s="89">
        <v>59034</v>
      </c>
      <c r="M679" s="89">
        <v>58257</v>
      </c>
      <c r="N679" s="89">
        <v>57316</v>
      </c>
      <c r="O679" s="89">
        <v>56470</v>
      </c>
      <c r="P679" s="89">
        <v>55329</v>
      </c>
      <c r="Q679" s="89">
        <v>54314</v>
      </c>
      <c r="R679" s="89">
        <v>53330</v>
      </c>
      <c r="S679" s="89">
        <v>52222</v>
      </c>
      <c r="T679" s="89">
        <v>50961</v>
      </c>
      <c r="U679" s="89">
        <v>49907</v>
      </c>
      <c r="V679" s="89">
        <v>48659</v>
      </c>
      <c r="W679" s="89">
        <v>47447</v>
      </c>
      <c r="X679" s="89">
        <v>46180</v>
      </c>
      <c r="Y679" s="89">
        <v>44880</v>
      </c>
      <c r="Z679" s="89">
        <v>43532</v>
      </c>
      <c r="AA679" s="89">
        <v>42216</v>
      </c>
      <c r="AB679" s="89">
        <v>40950</v>
      </c>
      <c r="AC679" s="89">
        <v>39680</v>
      </c>
      <c r="AD679" s="89">
        <v>38311</v>
      </c>
      <c r="AE679" s="89">
        <v>37014</v>
      </c>
      <c r="AF679" s="89">
        <v>35631</v>
      </c>
      <c r="AG679" s="89">
        <v>34283</v>
      </c>
      <c r="AH679" s="89">
        <v>32995</v>
      </c>
      <c r="AI679" s="89">
        <v>31794</v>
      </c>
      <c r="AJ679" s="89">
        <v>30491</v>
      </c>
      <c r="AK679" s="89">
        <v>29605</v>
      </c>
      <c r="AL679" s="89">
        <v>28382</v>
      </c>
      <c r="AM679" s="89">
        <v>27352</v>
      </c>
      <c r="AN679" s="89">
        <v>26302</v>
      </c>
      <c r="AO679" s="89">
        <v>25333</v>
      </c>
      <c r="AP679" s="89">
        <v>24478</v>
      </c>
      <c r="AQ679" s="93">
        <v>23594</v>
      </c>
      <c r="AR679" s="89">
        <v>22878</v>
      </c>
      <c r="AS679" s="89">
        <v>22107.693364749073</v>
      </c>
      <c r="AT679" s="89">
        <v>21313.046350645003</v>
      </c>
      <c r="AU679" s="89">
        <v>20640.453351719611</v>
      </c>
      <c r="AV679" s="89">
        <v>19960.724276792796</v>
      </c>
      <c r="AW679" s="89">
        <v>19388.717608841962</v>
      </c>
      <c r="AX679" s="89">
        <v>18810.485580824992</v>
      </c>
      <c r="AY679" s="89">
        <v>18327.370856006408</v>
      </c>
      <c r="AZ679" s="89">
        <v>17841.638148306483</v>
      </c>
      <c r="BA679" s="89">
        <v>17440.998353618539</v>
      </c>
      <c r="BB679" s="89">
        <v>17026.510369673375</v>
      </c>
      <c r="BC679" s="89">
        <v>16675.103758026045</v>
      </c>
      <c r="BD679" s="89">
        <v>16322.591708966918</v>
      </c>
      <c r="BE679" s="89">
        <v>16032.273872510414</v>
      </c>
      <c r="BF679" s="89">
        <v>15732.434899741409</v>
      </c>
      <c r="BG679" s="89">
        <v>15478.61153155761</v>
      </c>
      <c r="BH679" s="89">
        <v>15215.072730473001</v>
      </c>
      <c r="BI679" s="89">
        <v>14989.78519305746</v>
      </c>
      <c r="BJ679" s="89">
        <v>14754.595321410323</v>
      </c>
      <c r="BK679" s="89">
        <v>14551.823153412968</v>
      </c>
    </row>
    <row r="680" spans="1:63" ht="12.75" customHeight="1" x14ac:dyDescent="0.4">
      <c r="B680" s="96" t="s">
        <v>49</v>
      </c>
      <c r="C680" s="89" t="s">
        <v>32</v>
      </c>
      <c r="D680" s="89" t="s">
        <v>32</v>
      </c>
      <c r="E680" s="89" t="s">
        <v>32</v>
      </c>
      <c r="F680" s="89" t="s">
        <v>32</v>
      </c>
      <c r="G680" s="89">
        <v>69696.575167403382</v>
      </c>
      <c r="H680" s="89">
        <v>60675</v>
      </c>
      <c r="I680" s="89">
        <v>60893</v>
      </c>
      <c r="J680" s="89">
        <v>61280</v>
      </c>
      <c r="K680" s="89">
        <v>61307</v>
      </c>
      <c r="L680" s="89">
        <v>61320</v>
      </c>
      <c r="M680" s="89">
        <v>61133</v>
      </c>
      <c r="N680" s="89">
        <v>60705</v>
      </c>
      <c r="O680" s="89">
        <v>60248</v>
      </c>
      <c r="P680" s="89">
        <v>59667</v>
      </c>
      <c r="Q680" s="89">
        <v>58983</v>
      </c>
      <c r="R680" s="89">
        <v>58323</v>
      </c>
      <c r="S680" s="89">
        <v>57687</v>
      </c>
      <c r="T680" s="89">
        <v>56807</v>
      </c>
      <c r="U680" s="89">
        <v>55961</v>
      </c>
      <c r="V680" s="89">
        <v>55270</v>
      </c>
      <c r="W680" s="89">
        <v>54432</v>
      </c>
      <c r="X680" s="89">
        <v>53728</v>
      </c>
      <c r="Y680" s="89">
        <v>52866</v>
      </c>
      <c r="Z680" s="89">
        <v>51860</v>
      </c>
      <c r="AA680" s="89">
        <v>50957</v>
      </c>
      <c r="AB680" s="89">
        <v>49991</v>
      </c>
      <c r="AC680" s="89">
        <v>49117</v>
      </c>
      <c r="AD680" s="89">
        <v>48346</v>
      </c>
      <c r="AE680" s="89">
        <v>47598</v>
      </c>
      <c r="AF680" s="89">
        <v>46699</v>
      </c>
      <c r="AG680" s="89">
        <v>45764</v>
      </c>
      <c r="AH680" s="89">
        <v>44868</v>
      </c>
      <c r="AI680" s="89">
        <v>44033</v>
      </c>
      <c r="AJ680" s="89">
        <v>43262</v>
      </c>
      <c r="AK680" s="89">
        <v>42608</v>
      </c>
      <c r="AL680" s="89">
        <v>41809</v>
      </c>
      <c r="AM680" s="89">
        <v>41137</v>
      </c>
      <c r="AN680" s="89">
        <v>40563</v>
      </c>
      <c r="AO680" s="89">
        <v>40032</v>
      </c>
      <c r="AP680" s="89">
        <v>39620</v>
      </c>
      <c r="AQ680" s="93">
        <v>39140</v>
      </c>
      <c r="AR680" s="89">
        <v>38742</v>
      </c>
      <c r="AS680" s="89">
        <v>38220.092279301018</v>
      </c>
      <c r="AT680" s="89">
        <v>37679.754388428155</v>
      </c>
      <c r="AU680" s="89">
        <v>37260.300714469646</v>
      </c>
      <c r="AV680" s="89">
        <v>36833.874648311052</v>
      </c>
      <c r="AW680" s="89">
        <v>36505.206950633758</v>
      </c>
      <c r="AX680" s="89">
        <v>36158.610405153508</v>
      </c>
      <c r="AY680" s="89">
        <v>35891.779512743604</v>
      </c>
      <c r="AZ680" s="89">
        <v>35603.451582283713</v>
      </c>
      <c r="BA680" s="89">
        <v>35381.053177966423</v>
      </c>
      <c r="BB680" s="89">
        <v>35136.249291245113</v>
      </c>
      <c r="BC680" s="89">
        <v>34949.36913014928</v>
      </c>
      <c r="BD680" s="89">
        <v>34733.842846595282</v>
      </c>
      <c r="BE680" s="89">
        <v>34564.712691236149</v>
      </c>
      <c r="BF680" s="89">
        <v>34361.85445049945</v>
      </c>
      <c r="BG680" s="89">
        <v>34194.021585485505</v>
      </c>
      <c r="BH680" s="89">
        <v>33991.732041725212</v>
      </c>
      <c r="BI680" s="89">
        <v>33820.383258167218</v>
      </c>
      <c r="BJ680" s="89">
        <v>33614.121317640092</v>
      </c>
      <c r="BK680" s="89">
        <v>33433.754452039953</v>
      </c>
    </row>
    <row r="681" spans="1:63" ht="12.75" customHeight="1" x14ac:dyDescent="0.4">
      <c r="B681" s="96" t="s">
        <v>50</v>
      </c>
      <c r="C681" s="89" t="s">
        <v>32</v>
      </c>
      <c r="D681" s="89" t="s">
        <v>32</v>
      </c>
      <c r="E681" s="89" t="s">
        <v>32</v>
      </c>
      <c r="F681" s="89" t="s">
        <v>32</v>
      </c>
      <c r="G681" s="89">
        <v>25343.663661429386</v>
      </c>
      <c r="H681" s="89">
        <v>20554</v>
      </c>
      <c r="I681" s="89">
        <v>20427</v>
      </c>
      <c r="J681" s="89">
        <v>20263</v>
      </c>
      <c r="K681" s="89">
        <v>20127</v>
      </c>
      <c r="L681" s="89">
        <v>20006</v>
      </c>
      <c r="M681" s="89">
        <v>19883</v>
      </c>
      <c r="N681" s="89">
        <v>19620</v>
      </c>
      <c r="O681" s="89">
        <v>19398</v>
      </c>
      <c r="P681" s="89">
        <v>19124</v>
      </c>
      <c r="Q681" s="89">
        <v>18796</v>
      </c>
      <c r="R681" s="89">
        <v>18606</v>
      </c>
      <c r="S681" s="89">
        <v>18297</v>
      </c>
      <c r="T681" s="89">
        <v>17896</v>
      </c>
      <c r="U681" s="89">
        <v>17530</v>
      </c>
      <c r="V681" s="89">
        <v>17164</v>
      </c>
      <c r="W681" s="89">
        <v>16788</v>
      </c>
      <c r="X681" s="89">
        <v>16395</v>
      </c>
      <c r="Y681" s="89">
        <v>15986</v>
      </c>
      <c r="Z681" s="89">
        <v>15548</v>
      </c>
      <c r="AA681" s="89">
        <v>15145</v>
      </c>
      <c r="AB681" s="89">
        <v>14736</v>
      </c>
      <c r="AC681" s="89">
        <v>14390</v>
      </c>
      <c r="AD681" s="89">
        <v>13998</v>
      </c>
      <c r="AE681" s="89">
        <v>13598</v>
      </c>
      <c r="AF681" s="89">
        <v>13169</v>
      </c>
      <c r="AG681" s="89">
        <v>12769</v>
      </c>
      <c r="AH681" s="89">
        <v>12400</v>
      </c>
      <c r="AI681" s="89">
        <v>12045</v>
      </c>
      <c r="AJ681" s="89">
        <v>11633</v>
      </c>
      <c r="AK681" s="89">
        <v>11337</v>
      </c>
      <c r="AL681" s="89">
        <v>10987</v>
      </c>
      <c r="AM681" s="89">
        <v>10699</v>
      </c>
      <c r="AN681" s="89">
        <v>10373</v>
      </c>
      <c r="AO681" s="89">
        <v>10051</v>
      </c>
      <c r="AP681" s="89">
        <v>9799</v>
      </c>
      <c r="AQ681" s="93">
        <v>9529</v>
      </c>
      <c r="AR681" s="89">
        <v>9340</v>
      </c>
      <c r="AS681" s="89">
        <v>9078.1073275841009</v>
      </c>
      <c r="AT681" s="89">
        <v>8806.4884678916696</v>
      </c>
      <c r="AU681" s="89">
        <v>8577.1281721494106</v>
      </c>
      <c r="AV681" s="89">
        <v>8344.2896811928513</v>
      </c>
      <c r="AW681" s="89">
        <v>8148.1665256899996</v>
      </c>
      <c r="AX681" s="89">
        <v>7950.7138905551174</v>
      </c>
      <c r="AY681" s="89">
        <v>7786.3776145724269</v>
      </c>
      <c r="AZ681" s="89">
        <v>7623.6461389845817</v>
      </c>
      <c r="BA681" s="89">
        <v>7491.4663565928795</v>
      </c>
      <c r="BB681" s="89">
        <v>7353.6720603053482</v>
      </c>
      <c r="BC681" s="89">
        <v>7236.8102525134427</v>
      </c>
      <c r="BD681" s="89">
        <v>7117.0141360320313</v>
      </c>
      <c r="BE681" s="89">
        <v>7015.8719690006201</v>
      </c>
      <c r="BF681" s="89">
        <v>6910.9922207853324</v>
      </c>
      <c r="BG681" s="89">
        <v>6821.9533516987003</v>
      </c>
      <c r="BH681" s="89">
        <v>6729.6296506235731</v>
      </c>
      <c r="BI681" s="89">
        <v>6649.7259913718563</v>
      </c>
      <c r="BJ681" s="89">
        <v>6564.2833875608403</v>
      </c>
      <c r="BK681" s="89">
        <v>6488.5689065446841</v>
      </c>
    </row>
    <row r="682" spans="1:63" ht="12.75" customHeight="1" x14ac:dyDescent="0.4">
      <c r="B682" s="96" t="s">
        <v>51</v>
      </c>
      <c r="C682" s="89" t="s">
        <v>32</v>
      </c>
      <c r="D682" s="89" t="s">
        <v>32</v>
      </c>
      <c r="E682" s="89" t="s">
        <v>32</v>
      </c>
      <c r="F682" s="89" t="s">
        <v>32</v>
      </c>
      <c r="G682" s="89">
        <v>26478.738172348898</v>
      </c>
      <c r="H682" s="89">
        <v>22038</v>
      </c>
      <c r="I682" s="89">
        <v>22038</v>
      </c>
      <c r="J682" s="89">
        <v>22063</v>
      </c>
      <c r="K682" s="89">
        <v>21957</v>
      </c>
      <c r="L682" s="89">
        <v>21817</v>
      </c>
      <c r="M682" s="89">
        <v>21726</v>
      </c>
      <c r="N682" s="89">
        <v>21483</v>
      </c>
      <c r="O682" s="89">
        <v>21274</v>
      </c>
      <c r="P682" s="89">
        <v>20967</v>
      </c>
      <c r="Q682" s="89">
        <v>20663</v>
      </c>
      <c r="R682" s="89">
        <v>20395</v>
      </c>
      <c r="S682" s="89">
        <v>20030</v>
      </c>
      <c r="T682" s="89">
        <v>19651</v>
      </c>
      <c r="U682" s="89">
        <v>19268</v>
      </c>
      <c r="V682" s="89">
        <v>18822</v>
      </c>
      <c r="W682" s="89">
        <v>18427</v>
      </c>
      <c r="X682" s="89">
        <v>18065</v>
      </c>
      <c r="Y682" s="89">
        <v>17779</v>
      </c>
      <c r="Z682" s="89">
        <v>17415</v>
      </c>
      <c r="AA682" s="89">
        <v>17080</v>
      </c>
      <c r="AB682" s="89">
        <v>16743</v>
      </c>
      <c r="AC682" s="89">
        <v>16420</v>
      </c>
      <c r="AD682" s="89">
        <v>16086</v>
      </c>
      <c r="AE682" s="89">
        <v>15727</v>
      </c>
      <c r="AF682" s="89">
        <v>15385</v>
      </c>
      <c r="AG682" s="89">
        <v>14949</v>
      </c>
      <c r="AH682" s="89">
        <v>14683</v>
      </c>
      <c r="AI682" s="89">
        <v>14349</v>
      </c>
      <c r="AJ682" s="89">
        <v>13970</v>
      </c>
      <c r="AK682" s="89">
        <v>13705</v>
      </c>
      <c r="AL682" s="89">
        <v>13360</v>
      </c>
      <c r="AM682" s="89">
        <v>13120</v>
      </c>
      <c r="AN682" s="89">
        <v>12883</v>
      </c>
      <c r="AO682" s="89">
        <v>12617</v>
      </c>
      <c r="AP682" s="89">
        <v>12485</v>
      </c>
      <c r="AQ682" s="93">
        <v>12271</v>
      </c>
      <c r="AR682" s="89">
        <v>12098</v>
      </c>
      <c r="AS682" s="89">
        <v>11888.543790486403</v>
      </c>
      <c r="AT682" s="89">
        <v>11671.492391010703</v>
      </c>
      <c r="AU682" s="89">
        <v>11495.771806202867</v>
      </c>
      <c r="AV682" s="89">
        <v>11313.095560463718</v>
      </c>
      <c r="AW682" s="89">
        <v>11163.055925205987</v>
      </c>
      <c r="AX682" s="89">
        <v>11007.888174299691</v>
      </c>
      <c r="AY682" s="89">
        <v>10882.317504459248</v>
      </c>
      <c r="AZ682" s="89">
        <v>10751.227525652164</v>
      </c>
      <c r="BA682" s="89">
        <v>10645.582672503089</v>
      </c>
      <c r="BB682" s="89">
        <v>10538.576683753896</v>
      </c>
      <c r="BC682" s="89">
        <v>10456.373246686109</v>
      </c>
      <c r="BD682" s="89">
        <v>10362.604835045453</v>
      </c>
      <c r="BE682" s="89">
        <v>10283.320240075074</v>
      </c>
      <c r="BF682" s="89">
        <v>10195.796566766492</v>
      </c>
      <c r="BG682" s="89">
        <v>10123.077509692192</v>
      </c>
      <c r="BH682" s="89">
        <v>10041.144843263639</v>
      </c>
      <c r="BI682" s="89">
        <v>9970.9914458819403</v>
      </c>
      <c r="BJ682" s="89">
        <v>9891.277696218458</v>
      </c>
      <c r="BK682" s="89">
        <v>9822.2607894445991</v>
      </c>
    </row>
    <row r="683" spans="1:63" ht="12.75" customHeight="1" x14ac:dyDescent="0.4">
      <c r="B683" s="96" t="s">
        <v>52</v>
      </c>
      <c r="C683" s="89" t="s">
        <v>32</v>
      </c>
      <c r="D683" s="89" t="s">
        <v>32</v>
      </c>
      <c r="E683" s="89" t="s">
        <v>32</v>
      </c>
      <c r="F683" s="89" t="s">
        <v>32</v>
      </c>
      <c r="G683" s="89">
        <v>12140.796971421069</v>
      </c>
      <c r="H683" s="89">
        <v>9992</v>
      </c>
      <c r="I683" s="89">
        <v>9857</v>
      </c>
      <c r="J683" s="89">
        <v>9778</v>
      </c>
      <c r="K683" s="89">
        <v>9763</v>
      </c>
      <c r="L683" s="89">
        <v>9606</v>
      </c>
      <c r="M683" s="89">
        <v>9498</v>
      </c>
      <c r="N683" s="89">
        <v>9431</v>
      </c>
      <c r="O683" s="89">
        <v>9310</v>
      </c>
      <c r="P683" s="89">
        <v>9180</v>
      </c>
      <c r="Q683" s="89">
        <v>8976</v>
      </c>
      <c r="R683" s="89">
        <v>8848</v>
      </c>
      <c r="S683" s="89">
        <v>7746</v>
      </c>
      <c r="T683" s="89">
        <v>7535</v>
      </c>
      <c r="U683" s="89">
        <v>7396</v>
      </c>
      <c r="V683" s="89">
        <v>7237</v>
      </c>
      <c r="W683" s="89">
        <v>7046</v>
      </c>
      <c r="X683" s="89">
        <v>6864</v>
      </c>
      <c r="Y683" s="89">
        <v>6686</v>
      </c>
      <c r="Z683" s="89">
        <v>6517</v>
      </c>
      <c r="AA683" s="89">
        <v>6310</v>
      </c>
      <c r="AB683" s="89">
        <v>6139</v>
      </c>
      <c r="AC683" s="89">
        <v>5948</v>
      </c>
      <c r="AD683" s="89">
        <v>5778</v>
      </c>
      <c r="AE683" s="89">
        <v>5604</v>
      </c>
      <c r="AF683" s="89">
        <v>5459</v>
      </c>
      <c r="AG683" s="89">
        <v>5319</v>
      </c>
      <c r="AH683" s="89">
        <v>5168</v>
      </c>
      <c r="AI683" s="89">
        <v>5015</v>
      </c>
      <c r="AJ683" s="89">
        <v>4858</v>
      </c>
      <c r="AK683" s="89">
        <v>4708</v>
      </c>
      <c r="AL683" s="89">
        <v>4548</v>
      </c>
      <c r="AM683" s="89">
        <v>4432</v>
      </c>
      <c r="AN683" s="89">
        <v>4305</v>
      </c>
      <c r="AO683" s="89">
        <v>4176</v>
      </c>
      <c r="AP683" s="89">
        <v>4106</v>
      </c>
      <c r="AQ683" s="93">
        <v>4026</v>
      </c>
      <c r="AR683" s="89">
        <v>3942</v>
      </c>
      <c r="AS683" s="89">
        <v>3855.1154097677163</v>
      </c>
      <c r="AT683" s="89">
        <v>3760.6880941000932</v>
      </c>
      <c r="AU683" s="89">
        <v>3676.7717140959144</v>
      </c>
      <c r="AV683" s="89">
        <v>3591.7175695602555</v>
      </c>
      <c r="AW683" s="89">
        <v>3519.2297097499591</v>
      </c>
      <c r="AX683" s="89">
        <v>3444.0052676378814</v>
      </c>
      <c r="AY683" s="89">
        <v>3379.1735468615252</v>
      </c>
      <c r="AZ683" s="89">
        <v>3314.1225997140027</v>
      </c>
      <c r="BA683" s="89">
        <v>3259.5741975633864</v>
      </c>
      <c r="BB683" s="89">
        <v>3203.185041710276</v>
      </c>
      <c r="BC683" s="89">
        <v>3154.7491258593163</v>
      </c>
      <c r="BD683" s="89">
        <v>3103.9879660668648</v>
      </c>
      <c r="BE683" s="89">
        <v>3059.6641101906607</v>
      </c>
      <c r="BF683" s="89">
        <v>3013.4607965237137</v>
      </c>
      <c r="BG683" s="89">
        <v>2973.1922389876504</v>
      </c>
      <c r="BH683" s="89">
        <v>2930.6731701978288</v>
      </c>
      <c r="BI683" s="89">
        <v>2892.9299089606448</v>
      </c>
      <c r="BJ683" s="89">
        <v>2851.0113524358567</v>
      </c>
      <c r="BK683" s="89">
        <v>2812.0870715593328</v>
      </c>
    </row>
    <row r="684" spans="1:63" ht="12.75" customHeight="1" x14ac:dyDescent="0.4">
      <c r="B684" s="96" t="s">
        <v>53</v>
      </c>
      <c r="C684" s="89" t="s">
        <v>32</v>
      </c>
      <c r="D684" s="89" t="s">
        <v>32</v>
      </c>
      <c r="E684" s="89" t="s">
        <v>32</v>
      </c>
      <c r="F684" s="89" t="s">
        <v>32</v>
      </c>
      <c r="G684" s="89">
        <v>1082.0710315549916</v>
      </c>
      <c r="H684" s="89">
        <v>1066</v>
      </c>
      <c r="I684" s="89">
        <v>1064</v>
      </c>
      <c r="J684" s="89">
        <v>1069</v>
      </c>
      <c r="K684" s="89">
        <v>1074</v>
      </c>
      <c r="L684" s="89">
        <v>1087</v>
      </c>
      <c r="M684" s="89">
        <v>1065</v>
      </c>
      <c r="N684" s="89">
        <v>1081</v>
      </c>
      <c r="O684" s="89">
        <v>1078</v>
      </c>
      <c r="P684" s="89">
        <v>1043</v>
      </c>
      <c r="Q684" s="89">
        <v>1032</v>
      </c>
      <c r="R684" s="89">
        <v>1043</v>
      </c>
      <c r="S684" s="89">
        <v>1023</v>
      </c>
      <c r="T684" s="89">
        <v>1000</v>
      </c>
      <c r="U684" s="89">
        <v>984</v>
      </c>
      <c r="V684" s="89">
        <v>970</v>
      </c>
      <c r="W684" s="89">
        <v>963</v>
      </c>
      <c r="X684" s="89">
        <v>957</v>
      </c>
      <c r="Y684" s="89">
        <v>939</v>
      </c>
      <c r="Z684" s="89">
        <v>920</v>
      </c>
      <c r="AA684" s="89">
        <v>906</v>
      </c>
      <c r="AB684" s="89">
        <v>889</v>
      </c>
      <c r="AC684" s="89">
        <v>863</v>
      </c>
      <c r="AD684" s="89">
        <v>829</v>
      </c>
      <c r="AE684" s="89">
        <v>828</v>
      </c>
      <c r="AF684" s="89">
        <v>818</v>
      </c>
      <c r="AG684" s="89">
        <v>799</v>
      </c>
      <c r="AH684" s="89">
        <v>801</v>
      </c>
      <c r="AI684" s="89">
        <v>800</v>
      </c>
      <c r="AJ684" s="89">
        <v>790</v>
      </c>
      <c r="AK684" s="89">
        <v>784</v>
      </c>
      <c r="AL684" s="89">
        <v>789</v>
      </c>
      <c r="AM684" s="89">
        <v>776</v>
      </c>
      <c r="AN684" s="89">
        <v>758</v>
      </c>
      <c r="AO684" s="89">
        <v>753</v>
      </c>
      <c r="AP684" s="89">
        <v>773</v>
      </c>
      <c r="AQ684" s="93">
        <v>771</v>
      </c>
      <c r="AR684" s="89">
        <v>782</v>
      </c>
      <c r="AS684" s="89">
        <v>784.50473095925599</v>
      </c>
      <c r="AT684" s="89">
        <v>785.59971858685697</v>
      </c>
      <c r="AU684" s="89">
        <v>786.2431222220099</v>
      </c>
      <c r="AV684" s="89">
        <v>786.35590983628151</v>
      </c>
      <c r="AW684" s="89">
        <v>787.18844372806086</v>
      </c>
      <c r="AX684" s="89">
        <v>787.76457099256947</v>
      </c>
      <c r="AY684" s="89">
        <v>788.88116713904139</v>
      </c>
      <c r="AZ684" s="89">
        <v>789.19474405314111</v>
      </c>
      <c r="BA684" s="89">
        <v>789.82166805409622</v>
      </c>
      <c r="BB684" s="89">
        <v>789.49450532174012</v>
      </c>
      <c r="BC684" s="89">
        <v>789.14384952776993</v>
      </c>
      <c r="BD684" s="89">
        <v>787.75486809154108</v>
      </c>
      <c r="BE684" s="89">
        <v>786.49344625104948</v>
      </c>
      <c r="BF684" s="89">
        <v>784.68169961602541</v>
      </c>
      <c r="BG684" s="89">
        <v>783.34754113553356</v>
      </c>
      <c r="BH684" s="89">
        <v>781.78879871372123</v>
      </c>
      <c r="BI684" s="89">
        <v>780.88354086359675</v>
      </c>
      <c r="BJ684" s="89">
        <v>778.72430233323792</v>
      </c>
      <c r="BK684" s="89">
        <v>776.48986033529468</v>
      </c>
    </row>
    <row r="685" spans="1:63" ht="12.75" customHeight="1" x14ac:dyDescent="0.4">
      <c r="B685" s="96" t="s">
        <v>54</v>
      </c>
      <c r="C685" s="89" t="s">
        <v>32</v>
      </c>
      <c r="D685" s="89" t="s">
        <v>32</v>
      </c>
      <c r="E685" s="89" t="s">
        <v>32</v>
      </c>
      <c r="F685" s="89" t="s">
        <v>32</v>
      </c>
      <c r="G685" s="89">
        <v>5666.3719637620907</v>
      </c>
      <c r="H685" s="89">
        <v>4686</v>
      </c>
      <c r="I685" s="89">
        <v>4724</v>
      </c>
      <c r="J685" s="89">
        <v>4745</v>
      </c>
      <c r="K685" s="89">
        <v>4745</v>
      </c>
      <c r="L685" s="89">
        <v>4764</v>
      </c>
      <c r="M685" s="89">
        <v>4829</v>
      </c>
      <c r="N685" s="89">
        <v>4849</v>
      </c>
      <c r="O685" s="89">
        <v>4807</v>
      </c>
      <c r="P685" s="89">
        <v>4822</v>
      </c>
      <c r="Q685" s="89">
        <v>4794</v>
      </c>
      <c r="R685" s="89">
        <v>4788</v>
      </c>
      <c r="S685" s="89">
        <v>4736</v>
      </c>
      <c r="T685" s="89">
        <v>4726</v>
      </c>
      <c r="U685" s="89">
        <v>4600</v>
      </c>
      <c r="V685" s="89">
        <v>4569</v>
      </c>
      <c r="W685" s="89">
        <v>4515</v>
      </c>
      <c r="X685" s="89">
        <v>4419</v>
      </c>
      <c r="Y685" s="89">
        <v>4340</v>
      </c>
      <c r="Z685" s="89">
        <v>4297</v>
      </c>
      <c r="AA685" s="89">
        <v>4221</v>
      </c>
      <c r="AB685" s="89">
        <v>4172</v>
      </c>
      <c r="AC685" s="89">
        <v>4137</v>
      </c>
      <c r="AD685" s="89">
        <v>4092</v>
      </c>
      <c r="AE685" s="89">
        <v>4039</v>
      </c>
      <c r="AF685" s="89">
        <v>3964</v>
      </c>
      <c r="AG685" s="89">
        <v>3916</v>
      </c>
      <c r="AH685" s="89">
        <v>3861</v>
      </c>
      <c r="AI685" s="89">
        <v>3803</v>
      </c>
      <c r="AJ685" s="89">
        <v>3698</v>
      </c>
      <c r="AK685" s="89">
        <v>3656</v>
      </c>
      <c r="AL685" s="89">
        <v>3615</v>
      </c>
      <c r="AM685" s="89">
        <v>3543</v>
      </c>
      <c r="AN685" s="89">
        <v>3512</v>
      </c>
      <c r="AO685" s="89">
        <v>3452</v>
      </c>
      <c r="AP685" s="89">
        <v>3428</v>
      </c>
      <c r="AQ685" s="93">
        <v>3378</v>
      </c>
      <c r="AR685" s="89">
        <v>3345</v>
      </c>
      <c r="AS685" s="89">
        <v>3300.5834072879052</v>
      </c>
      <c r="AT685" s="89">
        <v>3255.5307250579026</v>
      </c>
      <c r="AU685" s="89">
        <v>3220.515733043494</v>
      </c>
      <c r="AV685" s="89">
        <v>3183.1646545361341</v>
      </c>
      <c r="AW685" s="89">
        <v>3153.1538295658315</v>
      </c>
      <c r="AX685" s="89">
        <v>3125.0388371421827</v>
      </c>
      <c r="AY685" s="89">
        <v>3106.6664571427873</v>
      </c>
      <c r="AZ685" s="89">
        <v>3085.3754276104819</v>
      </c>
      <c r="BA685" s="89">
        <v>3069.2040068979418</v>
      </c>
      <c r="BB685" s="89">
        <v>3051.8927353331778</v>
      </c>
      <c r="BC685" s="89">
        <v>3041.4372264325002</v>
      </c>
      <c r="BD685" s="89">
        <v>3029.8647782201278</v>
      </c>
      <c r="BE685" s="89">
        <v>3023.2419242597553</v>
      </c>
      <c r="BF685" s="89">
        <v>3012.7806086772543</v>
      </c>
      <c r="BG685" s="89">
        <v>3005.1185150761612</v>
      </c>
      <c r="BH685" s="89">
        <v>2995.1420096414577</v>
      </c>
      <c r="BI685" s="89">
        <v>2988.4511455803045</v>
      </c>
      <c r="BJ685" s="89">
        <v>2979.9484996382062</v>
      </c>
      <c r="BK685" s="89">
        <v>2975.3485594434255</v>
      </c>
    </row>
    <row r="686" spans="1:63" ht="12.75" customHeight="1" x14ac:dyDescent="0.4">
      <c r="B686" s="96" t="s">
        <v>58</v>
      </c>
      <c r="C686" s="89" t="s">
        <v>32</v>
      </c>
      <c r="D686" s="89" t="s">
        <v>32</v>
      </c>
      <c r="E686" s="89" t="s">
        <v>32</v>
      </c>
      <c r="F686" s="89" t="s">
        <v>32</v>
      </c>
      <c r="G686" s="89">
        <v>0</v>
      </c>
      <c r="H686" s="89">
        <v>0</v>
      </c>
      <c r="I686" s="89">
        <v>0</v>
      </c>
      <c r="J686" s="89">
        <v>0</v>
      </c>
      <c r="K686" s="89">
        <v>0</v>
      </c>
      <c r="L686" s="89">
        <v>0</v>
      </c>
      <c r="M686" s="89">
        <v>0</v>
      </c>
      <c r="N686" s="89">
        <v>0</v>
      </c>
      <c r="O686" s="89">
        <v>0</v>
      </c>
      <c r="P686" s="89">
        <v>0</v>
      </c>
      <c r="Q686" s="89">
        <v>0</v>
      </c>
      <c r="R686" s="89">
        <v>0</v>
      </c>
      <c r="S686" s="89">
        <v>1018</v>
      </c>
      <c r="T686" s="89">
        <v>1018</v>
      </c>
      <c r="U686" s="89">
        <v>1067</v>
      </c>
      <c r="V686" s="89">
        <v>1053</v>
      </c>
      <c r="W686" s="89">
        <v>1103</v>
      </c>
      <c r="X686" s="89">
        <v>1105</v>
      </c>
      <c r="Y686" s="89">
        <v>1103</v>
      </c>
      <c r="Z686" s="89">
        <v>1081</v>
      </c>
      <c r="AA686" s="89">
        <v>1068</v>
      </c>
      <c r="AB686" s="89">
        <v>1050</v>
      </c>
      <c r="AC686" s="89">
        <v>1047</v>
      </c>
      <c r="AD686" s="89">
        <v>1049</v>
      </c>
      <c r="AE686" s="89">
        <v>1065</v>
      </c>
      <c r="AF686" s="89">
        <v>1071</v>
      </c>
      <c r="AG686" s="89">
        <v>1064</v>
      </c>
      <c r="AH686" s="89">
        <v>1074</v>
      </c>
      <c r="AI686" s="89">
        <v>1059</v>
      </c>
      <c r="AJ686" s="89">
        <v>1069</v>
      </c>
      <c r="AK686" s="89">
        <v>1063</v>
      </c>
      <c r="AL686" s="89">
        <v>1079</v>
      </c>
      <c r="AM686" s="89">
        <v>1088</v>
      </c>
      <c r="AN686" s="89">
        <v>1092</v>
      </c>
      <c r="AO686" s="89">
        <v>1085</v>
      </c>
      <c r="AP686" s="89">
        <v>1068</v>
      </c>
      <c r="AQ686" s="93">
        <v>1028</v>
      </c>
      <c r="AR686" s="89">
        <v>1012</v>
      </c>
      <c r="AS686" s="89">
        <v>998.9192980508227</v>
      </c>
      <c r="AT686" s="89">
        <v>986.0430038552779</v>
      </c>
      <c r="AU686" s="89">
        <v>975.62048444249831</v>
      </c>
      <c r="AV686" s="89">
        <v>964.84541469912142</v>
      </c>
      <c r="AW686" s="89">
        <v>956.2171089608039</v>
      </c>
      <c r="AX686" s="89">
        <v>946.90933442911194</v>
      </c>
      <c r="AY686" s="89">
        <v>938.69586673991171</v>
      </c>
      <c r="AZ686" s="89">
        <v>930.66455476962437</v>
      </c>
      <c r="BA686" s="89">
        <v>924.28502038455997</v>
      </c>
      <c r="BB686" s="89">
        <v>916.90474100122981</v>
      </c>
      <c r="BC686" s="89">
        <v>909.97310087563676</v>
      </c>
      <c r="BD686" s="89">
        <v>902.00140713674534</v>
      </c>
      <c r="BE686" s="89">
        <v>894.62159980597562</v>
      </c>
      <c r="BF686" s="89">
        <v>886.78523320484112</v>
      </c>
      <c r="BG686" s="89">
        <v>879.79710670414079</v>
      </c>
      <c r="BH686" s="89">
        <v>872.23809784994705</v>
      </c>
      <c r="BI686" s="89">
        <v>865.42757613867627</v>
      </c>
      <c r="BJ686" s="89">
        <v>857.27174550577558</v>
      </c>
      <c r="BK686" s="89">
        <v>849.16866028169773</v>
      </c>
    </row>
    <row r="687" spans="1:63" ht="12.75" customHeight="1" x14ac:dyDescent="0.4">
      <c r="B687" s="96" t="s">
        <v>59</v>
      </c>
      <c r="C687" s="96">
        <v>330387.98564450652</v>
      </c>
      <c r="D687" s="89" t="s">
        <v>32</v>
      </c>
      <c r="E687" s="96">
        <v>325829</v>
      </c>
      <c r="F687" s="89" t="s">
        <v>32</v>
      </c>
      <c r="G687" s="96">
        <v>320571</v>
      </c>
      <c r="H687" s="96">
        <v>271923</v>
      </c>
      <c r="I687" s="96">
        <v>271678</v>
      </c>
      <c r="J687" s="96">
        <v>270716</v>
      </c>
      <c r="K687" s="96">
        <v>268507</v>
      </c>
      <c r="L687" s="96">
        <v>266507</v>
      </c>
      <c r="M687" s="96">
        <v>264273</v>
      </c>
      <c r="N687" s="96">
        <v>260864</v>
      </c>
      <c r="O687" s="96">
        <v>257783</v>
      </c>
      <c r="P687" s="96">
        <v>253671</v>
      </c>
      <c r="Q687" s="96">
        <v>249650</v>
      </c>
      <c r="R687" s="96">
        <v>245764</v>
      </c>
      <c r="S687" s="96">
        <v>241677</v>
      </c>
      <c r="T687" s="96">
        <v>236659</v>
      </c>
      <c r="U687" s="96">
        <v>232300</v>
      </c>
      <c r="V687" s="96">
        <v>227655</v>
      </c>
      <c r="W687" s="96">
        <v>222876</v>
      </c>
      <c r="X687" s="96">
        <v>217901</v>
      </c>
      <c r="Y687" s="96">
        <v>212749</v>
      </c>
      <c r="Z687" s="96">
        <v>207415</v>
      </c>
      <c r="AA687" s="96">
        <v>202154</v>
      </c>
      <c r="AB687" s="96">
        <v>197062</v>
      </c>
      <c r="AC687" s="96">
        <v>192236</v>
      </c>
      <c r="AD687" s="96">
        <v>187145</v>
      </c>
      <c r="AE687" s="96">
        <v>182345</v>
      </c>
      <c r="AF687" s="96">
        <v>177056</v>
      </c>
      <c r="AG687" s="96">
        <v>171874</v>
      </c>
      <c r="AH687" s="96">
        <v>166957</v>
      </c>
      <c r="AI687" s="96">
        <v>162247</v>
      </c>
      <c r="AJ687" s="96">
        <v>157308</v>
      </c>
      <c r="AK687" s="96">
        <v>153463</v>
      </c>
      <c r="AL687" s="96">
        <v>148704</v>
      </c>
      <c r="AM687" s="96">
        <v>144843</v>
      </c>
      <c r="AN687" s="96">
        <v>140917</v>
      </c>
      <c r="AO687" s="96">
        <v>137352</v>
      </c>
      <c r="AP687" s="96">
        <v>134341</v>
      </c>
      <c r="AQ687" s="122">
        <v>131050</v>
      </c>
      <c r="AR687" s="96">
        <v>128360</v>
      </c>
      <c r="AS687" s="96">
        <v>125224.18333844889</v>
      </c>
      <c r="AT687" s="96">
        <v>121973.95743599311</v>
      </c>
      <c r="AU687" s="96">
        <v>119261.44279565207</v>
      </c>
      <c r="AV687" s="96">
        <v>116513.70847504302</v>
      </c>
      <c r="AW687" s="96">
        <v>114235.80303413641</v>
      </c>
      <c r="AX687" s="96">
        <v>111917.01335579748</v>
      </c>
      <c r="AY687" s="96">
        <v>110004.51750714639</v>
      </c>
      <c r="AZ687" s="96">
        <v>108050.0721135081</v>
      </c>
      <c r="BA687" s="96">
        <v>106446.6131898634</v>
      </c>
      <c r="BB687" s="96">
        <v>104786.98024233825</v>
      </c>
      <c r="BC687" s="96">
        <v>103416.48398153621</v>
      </c>
      <c r="BD687" s="96">
        <v>101985.56178668911</v>
      </c>
      <c r="BE687" s="96">
        <v>100798.07606598457</v>
      </c>
      <c r="BF687" s="96">
        <v>99537.766001075215</v>
      </c>
      <c r="BG687" s="96">
        <v>98474.850573725373</v>
      </c>
      <c r="BH687" s="96">
        <v>97333.429778946112</v>
      </c>
      <c r="BI687" s="96">
        <v>96355.254377206438</v>
      </c>
      <c r="BJ687" s="96">
        <v>95292.847159107987</v>
      </c>
      <c r="BK687" s="96">
        <v>94367.419511200613</v>
      </c>
    </row>
    <row r="688" spans="1:63" ht="12.75" customHeight="1" x14ac:dyDescent="0.4">
      <c r="A688" s="94"/>
      <c r="B688" s="96" t="s">
        <v>12</v>
      </c>
    </row>
    <row r="689" spans="1:107" ht="12.75" customHeight="1" x14ac:dyDescent="0.4">
      <c r="W689" s="252"/>
    </row>
    <row r="690" spans="1:107" ht="12.75" customHeight="1" x14ac:dyDescent="0.4">
      <c r="A690" s="104" t="s">
        <v>40</v>
      </c>
    </row>
    <row r="692" spans="1:107" ht="12.75" customHeight="1" x14ac:dyDescent="0.4">
      <c r="U692" s="96"/>
      <c r="V692" s="96"/>
      <c r="W692" s="96"/>
      <c r="X692" s="96"/>
      <c r="Y692" s="96"/>
      <c r="AL692" s="96"/>
      <c r="AM692" s="96"/>
      <c r="AN692" s="96"/>
      <c r="AO692" s="96"/>
      <c r="AP692" s="96"/>
      <c r="AQ692" s="122"/>
      <c r="AR692" s="96"/>
      <c r="AS692" s="96"/>
      <c r="AT692" s="96"/>
      <c r="AU692" s="96"/>
      <c r="AV692" s="96"/>
      <c r="AW692" s="96"/>
      <c r="AX692" s="96"/>
      <c r="AY692" s="96"/>
      <c r="AZ692" s="96"/>
      <c r="BA692" s="96"/>
      <c r="BB692" s="96"/>
      <c r="BC692" s="96"/>
      <c r="BD692" s="96"/>
      <c r="BE692" s="96"/>
      <c r="BF692" s="96"/>
      <c r="BG692" s="96"/>
      <c r="BH692" s="96"/>
      <c r="BI692" s="96"/>
      <c r="BJ692" s="96"/>
      <c r="BK692" s="96"/>
    </row>
    <row r="694" spans="1:107"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122"/>
      <c r="AR694" s="96"/>
      <c r="AS694" s="96"/>
      <c r="AT694" s="96"/>
      <c r="AU694" s="96"/>
      <c r="AV694" s="96"/>
      <c r="AW694" s="96"/>
      <c r="AX694" s="96"/>
      <c r="AY694" s="96"/>
      <c r="AZ694" s="96"/>
      <c r="BA694" s="96"/>
      <c r="BB694" s="96"/>
      <c r="BC694" s="96"/>
      <c r="BD694" s="96"/>
      <c r="BE694" s="96"/>
      <c r="BF694" s="96"/>
      <c r="BG694" s="96"/>
      <c r="BH694" s="96"/>
      <c r="BI694" s="96"/>
      <c r="BJ694" s="96"/>
      <c r="BK694" s="96"/>
      <c r="BU694" s="96"/>
      <c r="BV694" s="96"/>
      <c r="BW694" s="96"/>
      <c r="BX694" s="96"/>
      <c r="BY694" s="96"/>
      <c r="BZ694" s="96"/>
      <c r="CA694" s="96"/>
      <c r="CB694" s="104"/>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row>
    <row r="695" spans="1:107" ht="12.75" customHeight="1" x14ac:dyDescent="0.4">
      <c r="BU695" s="96"/>
      <c r="BV695" s="96"/>
      <c r="BW695" s="96"/>
      <c r="BX695" s="96"/>
      <c r="BY695" s="96"/>
      <c r="BZ695" s="96"/>
      <c r="CA695" s="96"/>
      <c r="CB695" s="104"/>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row>
    <row r="696" spans="1:107" s="104" customFormat="1" ht="12.75" customHeight="1" x14ac:dyDescent="0.4">
      <c r="A696" s="104" t="s">
        <v>42</v>
      </c>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122"/>
      <c r="AR696" s="96"/>
      <c r="AS696" s="96"/>
      <c r="AT696" s="96"/>
      <c r="AU696" s="96"/>
      <c r="AV696" s="96"/>
      <c r="AW696" s="96"/>
      <c r="AX696" s="96"/>
      <c r="AY696" s="96"/>
      <c r="AZ696" s="96"/>
      <c r="BA696" s="96"/>
      <c r="BB696" s="96"/>
      <c r="BC696" s="96"/>
      <c r="BD696" s="96"/>
      <c r="BE696" s="96"/>
      <c r="BF696" s="96"/>
      <c r="BG696" s="96"/>
      <c r="BH696" s="96"/>
      <c r="BI696" s="96"/>
      <c r="BJ696" s="96"/>
      <c r="BK696" s="96"/>
      <c r="BL696" s="146"/>
      <c r="BM696" s="96"/>
      <c r="BN696" s="96"/>
      <c r="BO696" s="96"/>
      <c r="BP696" s="96"/>
      <c r="BQ696" s="96"/>
      <c r="BR696" s="96"/>
      <c r="BS696" s="96"/>
      <c r="BT696" s="96"/>
      <c r="BU696" s="96"/>
      <c r="BV696" s="96"/>
      <c r="BW696" s="96"/>
      <c r="BX696" s="96"/>
      <c r="BY696" s="96"/>
      <c r="BZ696" s="96"/>
      <c r="CA696" s="96"/>
    </row>
    <row r="697" spans="1:107" s="104" customFormat="1" ht="12.75" customHeight="1" x14ac:dyDescent="0.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122"/>
      <c r="AR697" s="96"/>
      <c r="AS697" s="96"/>
      <c r="AT697" s="96"/>
      <c r="AU697" s="96"/>
      <c r="AV697" s="96"/>
      <c r="AW697" s="96"/>
      <c r="AX697" s="96"/>
      <c r="AY697" s="96"/>
      <c r="AZ697" s="96"/>
      <c r="BA697" s="96"/>
      <c r="BB697" s="96"/>
      <c r="BC697" s="96"/>
      <c r="BD697" s="96"/>
      <c r="BE697" s="96"/>
      <c r="BF697" s="96"/>
      <c r="BG697" s="96"/>
      <c r="BH697" s="96"/>
      <c r="BI697" s="96"/>
      <c r="BJ697" s="96"/>
      <c r="BK697" s="96"/>
      <c r="BL697" s="146"/>
      <c r="BM697" s="96"/>
      <c r="BN697" s="96"/>
      <c r="BO697" s="96"/>
      <c r="BP697" s="96"/>
      <c r="BQ697" s="96"/>
      <c r="BR697" s="96"/>
      <c r="BS697" s="96"/>
      <c r="BT697" s="96"/>
      <c r="BU697" s="96"/>
      <c r="BV697" s="96"/>
      <c r="BW697" s="96"/>
      <c r="BX697" s="96"/>
      <c r="BY697" s="96"/>
      <c r="BZ697" s="96"/>
      <c r="CA697" s="96"/>
    </row>
    <row r="698" spans="1:107" s="104" customFormat="1" ht="12.75" customHeight="1" x14ac:dyDescent="0.4">
      <c r="A698" s="104" t="s">
        <v>41</v>
      </c>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122"/>
      <c r="AR698" s="96"/>
      <c r="AS698" s="96"/>
      <c r="AT698" s="96"/>
      <c r="AU698" s="96"/>
      <c r="AV698" s="96"/>
      <c r="AW698" s="96"/>
      <c r="AX698" s="96"/>
      <c r="AY698" s="96"/>
      <c r="AZ698" s="96"/>
      <c r="BA698" s="96"/>
      <c r="BB698" s="96"/>
      <c r="BC698" s="96"/>
      <c r="BD698" s="96"/>
      <c r="BE698" s="96"/>
      <c r="BF698" s="96"/>
      <c r="BG698" s="96"/>
      <c r="BH698" s="96"/>
      <c r="BI698" s="96"/>
      <c r="BJ698" s="96"/>
      <c r="BK698" s="96"/>
      <c r="BL698" s="146"/>
      <c r="BM698" s="96"/>
      <c r="BN698" s="96"/>
      <c r="BO698" s="96"/>
      <c r="BP698" s="96"/>
      <c r="BQ698" s="96"/>
      <c r="BR698" s="96"/>
      <c r="BS698" s="96"/>
      <c r="BT698" s="96"/>
      <c r="BU698" s="96"/>
      <c r="BV698" s="96"/>
      <c r="BW698" s="96"/>
      <c r="BX698" s="96"/>
      <c r="BY698" s="96"/>
      <c r="BZ698" s="96"/>
      <c r="CA698" s="96"/>
    </row>
    <row r="699" spans="1:107" s="104" customFormat="1" ht="12.75" customHeight="1" x14ac:dyDescent="0.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122"/>
      <c r="AR699" s="96"/>
      <c r="AS699" s="96"/>
      <c r="AT699" s="96"/>
      <c r="AU699" s="96"/>
      <c r="AV699" s="96"/>
      <c r="AW699" s="96"/>
      <c r="AX699" s="96"/>
      <c r="AY699" s="96"/>
      <c r="AZ699" s="96"/>
      <c r="BA699" s="96"/>
      <c r="BB699" s="96"/>
      <c r="BC699" s="96"/>
      <c r="BD699" s="96"/>
      <c r="BE699" s="96"/>
      <c r="BF699" s="96"/>
      <c r="BG699" s="96"/>
      <c r="BH699" s="96"/>
      <c r="BI699" s="96"/>
      <c r="BJ699" s="96"/>
      <c r="BK699" s="96"/>
      <c r="BL699" s="146"/>
      <c r="BM699" s="96"/>
      <c r="BN699" s="96"/>
      <c r="BO699" s="96"/>
      <c r="BP699" s="96"/>
      <c r="BQ699" s="96"/>
      <c r="BR699" s="96"/>
      <c r="BS699" s="96"/>
      <c r="BT699" s="96"/>
      <c r="BU699" s="96"/>
      <c r="BV699" s="96"/>
      <c r="BW699" s="96"/>
      <c r="BX699" s="96"/>
      <c r="BY699" s="96"/>
      <c r="BZ699" s="96"/>
      <c r="CA699" s="96"/>
    </row>
    <row r="700" spans="1:107" s="104" customFormat="1" ht="12.75" customHeight="1" x14ac:dyDescent="0.4">
      <c r="A700" s="104" t="s">
        <v>93</v>
      </c>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122"/>
      <c r="AR700" s="96"/>
      <c r="AS700" s="96"/>
      <c r="AT700" s="96"/>
      <c r="AU700" s="96"/>
      <c r="AV700" s="96"/>
      <c r="AW700" s="96"/>
      <c r="AX700" s="96"/>
      <c r="AY700" s="96"/>
      <c r="AZ700" s="96"/>
      <c r="BA700" s="96"/>
      <c r="BB700" s="96"/>
      <c r="BC700" s="96"/>
      <c r="BD700" s="96"/>
      <c r="BE700" s="96"/>
      <c r="BF700" s="96"/>
      <c r="BG700" s="96"/>
      <c r="BH700" s="96"/>
      <c r="BI700" s="96"/>
      <c r="BJ700" s="96"/>
      <c r="BK700" s="96"/>
      <c r="BL700" s="146"/>
      <c r="BM700" s="96"/>
      <c r="BN700" s="96"/>
      <c r="BO700" s="96"/>
      <c r="BP700" s="96"/>
      <c r="BQ700" s="96"/>
      <c r="BR700" s="96"/>
      <c r="BS700" s="96"/>
      <c r="BT700" s="96"/>
      <c r="BU700" s="89"/>
      <c r="BV700" s="89"/>
      <c r="BW700" s="89"/>
      <c r="BX700" s="89"/>
      <c r="BY700" s="89"/>
      <c r="BZ700" s="89"/>
      <c r="CA700" s="89"/>
      <c r="CB700" s="94"/>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5"/>
  <sheetViews>
    <sheetView zoomScaleNormal="100" workbookViewId="0">
      <pane xSplit="2" ySplit="3" topLeftCell="AD145" activePane="bottomRight" state="frozenSplit"/>
      <selection pane="topRight" activeCell="C1" sqref="C1"/>
      <selection pane="bottomLeft" activeCell="A4" sqref="A4"/>
      <selection pane="bottomRight" activeCell="AQ154" sqref="AQ154"/>
    </sheetView>
  </sheetViews>
  <sheetFormatPr defaultColWidth="10.73046875" defaultRowHeight="12.75" customHeight="1" x14ac:dyDescent="0.4"/>
  <cols>
    <col min="1" max="1" width="10.73046875" style="104" customWidth="1"/>
    <col min="2" max="2" width="10.73046875" style="96" customWidth="1"/>
    <col min="3" max="63" width="10.73046875" style="89" customWidth="1"/>
    <col min="64" max="64" width="10.73046875" style="145" customWidth="1"/>
    <col min="65" max="79" width="10.73046875" style="89" customWidth="1"/>
    <col min="80" max="16384" width="10.73046875" style="94"/>
  </cols>
  <sheetData>
    <row r="1" spans="1:94" ht="12.75" customHeight="1" x14ac:dyDescent="0.4">
      <c r="A1" s="104" t="s">
        <v>57</v>
      </c>
      <c r="BP1" s="94"/>
      <c r="BQ1" s="94"/>
      <c r="BR1" s="94"/>
      <c r="BS1" s="94"/>
      <c r="BT1" s="94"/>
      <c r="BU1" s="94"/>
      <c r="BV1" s="94"/>
      <c r="BW1" s="94"/>
      <c r="BX1" s="94"/>
      <c r="BY1" s="94"/>
      <c r="BZ1" s="94"/>
      <c r="CA1" s="94"/>
    </row>
    <row r="2" spans="1:94" s="96" customFormat="1" ht="12.75" customHeight="1" x14ac:dyDescent="0.4">
      <c r="BL2" s="134" t="s">
        <v>33</v>
      </c>
    </row>
    <row r="3" spans="1:94" s="135" customFormat="1" ht="12.75" customHeight="1" x14ac:dyDescent="0.4">
      <c r="C3" s="151">
        <v>36707</v>
      </c>
      <c r="D3" s="151">
        <v>36891</v>
      </c>
      <c r="E3" s="151">
        <v>37072</v>
      </c>
      <c r="F3" s="151">
        <v>37256</v>
      </c>
      <c r="G3" s="151">
        <v>37437</v>
      </c>
      <c r="H3" s="151">
        <v>37621</v>
      </c>
      <c r="I3" s="151">
        <v>37802</v>
      </c>
      <c r="J3" s="151">
        <v>37986</v>
      </c>
      <c r="K3" s="151">
        <v>38168</v>
      </c>
      <c r="L3" s="151">
        <v>38352</v>
      </c>
      <c r="M3" s="151">
        <v>38533</v>
      </c>
      <c r="N3" s="151">
        <v>38717</v>
      </c>
      <c r="O3" s="151">
        <v>38898</v>
      </c>
      <c r="P3" s="151">
        <v>39082</v>
      </c>
      <c r="Q3" s="151">
        <v>39263</v>
      </c>
      <c r="R3" s="151">
        <v>39447</v>
      </c>
      <c r="S3" s="151">
        <v>39629</v>
      </c>
      <c r="T3" s="151">
        <v>39813</v>
      </c>
      <c r="U3" s="151">
        <v>39994</v>
      </c>
      <c r="V3" s="151">
        <v>40178</v>
      </c>
      <c r="W3" s="151">
        <v>40359</v>
      </c>
      <c r="X3" s="151">
        <v>40543</v>
      </c>
      <c r="Y3" s="151">
        <v>40724</v>
      </c>
      <c r="Z3" s="151">
        <v>40908</v>
      </c>
      <c r="AA3" s="151">
        <v>41090</v>
      </c>
      <c r="AB3" s="151">
        <v>41274</v>
      </c>
      <c r="AC3" s="151">
        <v>41455</v>
      </c>
      <c r="AD3" s="151">
        <v>41639</v>
      </c>
      <c r="AE3" s="151">
        <v>41820</v>
      </c>
      <c r="AF3" s="151">
        <v>42004</v>
      </c>
      <c r="AG3" s="151">
        <v>42185</v>
      </c>
      <c r="AH3" s="151">
        <v>42369</v>
      </c>
      <c r="AI3" s="151">
        <v>42551</v>
      </c>
      <c r="AJ3" s="151">
        <v>42735</v>
      </c>
      <c r="AK3" s="151">
        <v>42916</v>
      </c>
      <c r="AL3" s="151">
        <v>43100</v>
      </c>
      <c r="AM3" s="151">
        <v>43281</v>
      </c>
      <c r="AN3" s="151">
        <v>43465</v>
      </c>
      <c r="AO3" s="151">
        <v>43646</v>
      </c>
      <c r="AP3" s="151">
        <v>43830</v>
      </c>
      <c r="AQ3" s="152">
        <v>44012</v>
      </c>
      <c r="AR3" s="151">
        <v>44196</v>
      </c>
      <c r="AS3" s="151">
        <v>44377</v>
      </c>
      <c r="AT3" s="151">
        <v>44561</v>
      </c>
      <c r="AU3" s="152">
        <v>44742</v>
      </c>
      <c r="AV3" s="151">
        <v>44926</v>
      </c>
      <c r="AW3" s="151">
        <v>45107</v>
      </c>
      <c r="AX3" s="151">
        <v>45291</v>
      </c>
      <c r="AY3" s="152">
        <v>45473</v>
      </c>
      <c r="AZ3" s="151">
        <v>45657</v>
      </c>
      <c r="BA3" s="151">
        <v>45838</v>
      </c>
      <c r="BB3" s="151">
        <v>46022</v>
      </c>
      <c r="BC3" s="152">
        <v>46203</v>
      </c>
      <c r="BD3" s="151">
        <v>46387</v>
      </c>
      <c r="BE3" s="151">
        <v>46568</v>
      </c>
      <c r="BF3" s="151">
        <v>46752</v>
      </c>
      <c r="BG3" s="152">
        <v>46934</v>
      </c>
      <c r="BH3" s="151">
        <v>47118</v>
      </c>
      <c r="BI3" s="151">
        <v>47299</v>
      </c>
      <c r="BJ3" s="151">
        <v>47483</v>
      </c>
      <c r="BK3" s="152">
        <v>47664</v>
      </c>
      <c r="BL3" s="136" t="s">
        <v>34</v>
      </c>
      <c r="BP3" s="89"/>
      <c r="BQ3" s="89"/>
      <c r="BR3" s="89"/>
      <c r="BS3" s="89"/>
      <c r="BT3" s="89"/>
      <c r="BU3" s="89"/>
      <c r="BV3" s="89"/>
      <c r="BW3" s="89"/>
      <c r="BX3" s="89"/>
      <c r="BY3" s="89"/>
      <c r="BZ3" s="89"/>
      <c r="CA3" s="89"/>
      <c r="CB3" s="89"/>
      <c r="CC3" s="89"/>
      <c r="CD3" s="89"/>
    </row>
    <row r="4" spans="1:94" ht="12.75" customHeight="1" x14ac:dyDescent="0.4">
      <c r="BP4" s="94"/>
      <c r="BQ4" s="94"/>
      <c r="BR4" s="94"/>
      <c r="BS4" s="94"/>
      <c r="BT4" s="94"/>
      <c r="BU4" s="94"/>
      <c r="BV4" s="94"/>
      <c r="BW4" s="94"/>
      <c r="BX4" s="94"/>
      <c r="BY4" s="94"/>
      <c r="BZ4" s="94"/>
      <c r="CA4" s="94"/>
    </row>
    <row r="5" spans="1:94" ht="12.75" customHeight="1" x14ac:dyDescent="0.4">
      <c r="A5" s="104" t="s">
        <v>0</v>
      </c>
      <c r="BP5" s="94"/>
      <c r="BQ5" s="94"/>
      <c r="BR5" s="94"/>
      <c r="BS5" s="94"/>
      <c r="BT5" s="94"/>
      <c r="BU5" s="94"/>
      <c r="BV5" s="94"/>
      <c r="BW5" s="94"/>
      <c r="BX5" s="94"/>
      <c r="BY5" s="94"/>
      <c r="BZ5" s="94"/>
      <c r="CA5" s="94"/>
    </row>
    <row r="6" spans="1:94" ht="12.75" customHeight="1" x14ac:dyDescent="0.45">
      <c r="B6" s="96" t="s">
        <v>55</v>
      </c>
      <c r="G6" s="89">
        <f>'Models Data'!G6-'Models Data Old'!G6</f>
        <v>0</v>
      </c>
      <c r="H6" s="89">
        <f>'Models Data'!H6-'Models Data Old'!H6</f>
        <v>0</v>
      </c>
      <c r="I6" s="89">
        <f>'Models Data'!I6-'Models Data Old'!I6</f>
        <v>0</v>
      </c>
      <c r="J6" s="89">
        <f>'Models Data'!J6-'Models Data Old'!J6</f>
        <v>0</v>
      </c>
      <c r="K6" s="89">
        <f>'Models Data'!K6-'Models Data Old'!K6</f>
        <v>0</v>
      </c>
      <c r="L6" s="89">
        <f>'Models Data'!L6-'Models Data Old'!L6</f>
        <v>0</v>
      </c>
      <c r="M6" s="89">
        <f>'Models Data'!M6-'Models Data Old'!M6</f>
        <v>0</v>
      </c>
      <c r="N6" s="89">
        <f>'Models Data'!N6-'Models Data Old'!N6</f>
        <v>0</v>
      </c>
      <c r="O6" s="89">
        <f>'Models Data'!O6-'Models Data Old'!O6</f>
        <v>0</v>
      </c>
      <c r="P6" s="89">
        <f>'Models Data'!P6-'Models Data Old'!P6</f>
        <v>0</v>
      </c>
      <c r="Q6" s="89">
        <f>'Models Data'!Q6-'Models Data Old'!Q6</f>
        <v>0</v>
      </c>
      <c r="R6" s="89">
        <f>'Models Data'!R6-'Models Data Old'!R6</f>
        <v>0</v>
      </c>
      <c r="S6" s="89">
        <f>'Models Data'!S6-'Models Data Old'!S6</f>
        <v>0</v>
      </c>
      <c r="T6" s="89">
        <f>'Models Data'!T6-'Models Data Old'!T6</f>
        <v>0</v>
      </c>
      <c r="U6" s="89">
        <f>'Models Data'!U6-'Models Data Old'!U6</f>
        <v>0</v>
      </c>
      <c r="V6" s="89">
        <f>'Models Data'!V6-'Models Data Old'!V6</f>
        <v>0</v>
      </c>
      <c r="W6" s="89">
        <f>'Models Data'!W6-'Models Data Old'!W6</f>
        <v>0</v>
      </c>
      <c r="X6" s="89">
        <f>'Models Data'!X6-'Models Data Old'!X6</f>
        <v>0</v>
      </c>
      <c r="Y6" s="89">
        <f>'Models Data'!Y6-'Models Data Old'!Y6</f>
        <v>0</v>
      </c>
      <c r="Z6" s="89">
        <f>'Models Data'!Z6-'Models Data Old'!Z6</f>
        <v>0</v>
      </c>
      <c r="AA6" s="89">
        <f>'Models Data'!AA6-'Models Data Old'!AA6</f>
        <v>0</v>
      </c>
      <c r="AB6" s="89">
        <f>'Models Data'!AB6-'Models Data Old'!AB6</f>
        <v>0</v>
      </c>
      <c r="AC6" s="89">
        <f>'Models Data'!AC6-'Models Data Old'!AC6</f>
        <v>0</v>
      </c>
      <c r="AD6" s="89">
        <f>'Models Data'!AD6-'Models Data Old'!AD6</f>
        <v>0</v>
      </c>
      <c r="AE6" s="89">
        <f>'Models Data'!AE6-'Models Data Old'!AE6</f>
        <v>0</v>
      </c>
      <c r="AF6" s="89">
        <f>'Models Data'!AF6-'Models Data Old'!AF6</f>
        <v>0</v>
      </c>
      <c r="AG6" s="89">
        <f>'Models Data'!AG6-'Models Data Old'!AG6</f>
        <v>0</v>
      </c>
      <c r="AH6" s="89">
        <f>'Models Data'!AH6-'Models Data Old'!AH6</f>
        <v>0</v>
      </c>
      <c r="AI6" s="89">
        <f>'Models Data'!AI6-'Models Data Old'!AI6</f>
        <v>0</v>
      </c>
      <c r="AJ6" s="89">
        <f>'Models Data'!AJ6-'Models Data Old'!AJ6</f>
        <v>0</v>
      </c>
      <c r="AK6" s="89">
        <f>'Models Data'!AK6-'Models Data Old'!AK6</f>
        <v>0</v>
      </c>
      <c r="AL6" s="89">
        <f>'Models Data'!AL6-'Models Data Old'!AL6</f>
        <v>0</v>
      </c>
      <c r="AM6" s="89">
        <f>'Models Data'!AM6-'Models Data Old'!AM6</f>
        <v>0</v>
      </c>
      <c r="AN6" s="89">
        <f>'Models Data'!AN6-'Models Data Old'!AN6</f>
        <v>0</v>
      </c>
      <c r="AO6" s="89">
        <f>'Models Data'!AO6-'Models Data Old'!AO6</f>
        <v>0</v>
      </c>
      <c r="AP6" s="89">
        <f>'Models Data'!AP6-'Models Data Old'!AP6</f>
        <v>0</v>
      </c>
      <c r="AQ6" s="89">
        <f>'Models Data'!AQ6-'Models Data Old'!AQ6</f>
        <v>0</v>
      </c>
      <c r="AR6" s="89">
        <f>'Models Data'!AR6-'Models Data Old'!AR6</f>
        <v>0</v>
      </c>
      <c r="AS6" s="89">
        <f>'Models Data'!AS6-'Models Data Old'!AS6</f>
        <v>-68.25158973861835</v>
      </c>
      <c r="AT6" s="89">
        <f>'Models Data'!AT6-'Models Data Old'!AT6</f>
        <v>-96.870464766947407</v>
      </c>
      <c r="AU6" s="89">
        <f>'Models Data'!AU6-'Models Data Old'!AU6</f>
        <v>-134.77984995964653</v>
      </c>
      <c r="AV6" s="89">
        <f>'Models Data'!AV6-'Models Data Old'!AV6</f>
        <v>-173.49789288434476</v>
      </c>
      <c r="AW6" s="89">
        <f>'Models Data'!AW6-'Models Data Old'!AW6</f>
        <v>-213.33150387535716</v>
      </c>
      <c r="AX6" s="89">
        <f>'Models Data'!AX6-'Models Data Old'!AX6</f>
        <v>-251.8363673591557</v>
      </c>
      <c r="AY6" s="89">
        <f>'Models Data'!AY6-'Models Data Old'!AY6</f>
        <v>-291.50427970923556</v>
      </c>
      <c r="AZ6" s="89">
        <f>'Models Data'!AZ6-'Models Data Old'!AZ6</f>
        <v>-332.08385365979848</v>
      </c>
      <c r="BA6" s="89">
        <f>'Models Data'!BA6-'Models Data Old'!BA6</f>
        <v>-375.09845612462959</v>
      </c>
      <c r="BB6" s="89">
        <f>'Models Data'!BB6-'Models Data Old'!BB6</f>
        <v>-417.57556089972786</v>
      </c>
      <c r="BC6" s="89">
        <f>'Models Data'!BC6-'Models Data Old'!BC6</f>
        <v>-459.52783919458307</v>
      </c>
      <c r="BD6" s="89">
        <f>'Models Data'!BD6-'Models Data Old'!BD6</f>
        <v>-498.00325253070696</v>
      </c>
      <c r="BE6" s="89">
        <f>'Models Data'!BE6-'Models Data Old'!BE6</f>
        <v>-536.74644386482032</v>
      </c>
      <c r="BF6" s="89">
        <f>'Models Data'!BF6-'Models Data Old'!BF6</f>
        <v>-573.63671373743273</v>
      </c>
      <c r="BG6" s="89">
        <f>'Models Data'!BG6-'Models Data Old'!BG6</f>
        <v>-608.52488531716881</v>
      </c>
      <c r="BH6" s="89">
        <f>'Models Data'!BH6-'Models Data Old'!BH6</f>
        <v>-640.0162627641148</v>
      </c>
      <c r="BI6" s="89">
        <f>'Models Data'!BI6-'Models Data Old'!BI6</f>
        <v>-669.17857537038071</v>
      </c>
      <c r="BJ6" s="89">
        <f>'Models Data'!BJ6-'Models Data Old'!BJ6</f>
        <v>-696.70623596564837</v>
      </c>
      <c r="BK6" s="89">
        <f>'Models Data'!BK6-'Models Data Old'!BK6</f>
        <v>-725.91961188726964</v>
      </c>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row>
    <row r="7" spans="1:94" ht="12.75" customHeight="1" x14ac:dyDescent="0.45">
      <c r="B7" s="96" t="s">
        <v>48</v>
      </c>
      <c r="G7" s="89">
        <f>'Models Data'!G7-'Models Data Old'!G7</f>
        <v>0</v>
      </c>
      <c r="H7" s="89">
        <f>'Models Data'!H7-'Models Data Old'!H7</f>
        <v>0</v>
      </c>
      <c r="I7" s="89">
        <f>'Models Data'!I7-'Models Data Old'!I7</f>
        <v>0</v>
      </c>
      <c r="J7" s="89">
        <f>'Models Data'!J7-'Models Data Old'!J7</f>
        <v>0</v>
      </c>
      <c r="K7" s="89">
        <f>'Models Data'!K7-'Models Data Old'!K7</f>
        <v>0</v>
      </c>
      <c r="L7" s="89">
        <f>'Models Data'!L7-'Models Data Old'!L7</f>
        <v>0</v>
      </c>
      <c r="M7" s="89">
        <f>'Models Data'!M7-'Models Data Old'!M7</f>
        <v>0</v>
      </c>
      <c r="N7" s="89">
        <f>'Models Data'!N7-'Models Data Old'!N7</f>
        <v>0</v>
      </c>
      <c r="O7" s="89">
        <f>'Models Data'!O7-'Models Data Old'!O7</f>
        <v>0</v>
      </c>
      <c r="P7" s="89">
        <f>'Models Data'!P7-'Models Data Old'!P7</f>
        <v>0</v>
      </c>
      <c r="Q7" s="89">
        <f>'Models Data'!Q7-'Models Data Old'!Q7</f>
        <v>0</v>
      </c>
      <c r="R7" s="89">
        <f>'Models Data'!R7-'Models Data Old'!R7</f>
        <v>0</v>
      </c>
      <c r="S7" s="89">
        <f>'Models Data'!S7-'Models Data Old'!S7</f>
        <v>0</v>
      </c>
      <c r="T7" s="89">
        <f>'Models Data'!T7-'Models Data Old'!T7</f>
        <v>0</v>
      </c>
      <c r="U7" s="89">
        <f>'Models Data'!U7-'Models Data Old'!U7</f>
        <v>0</v>
      </c>
      <c r="V7" s="89">
        <f>'Models Data'!V7-'Models Data Old'!V7</f>
        <v>0</v>
      </c>
      <c r="W7" s="89">
        <f>'Models Data'!W7-'Models Data Old'!W7</f>
        <v>0</v>
      </c>
      <c r="X7" s="89">
        <f>'Models Data'!X7-'Models Data Old'!X7</f>
        <v>0</v>
      </c>
      <c r="Y7" s="89">
        <f>'Models Data'!Y7-'Models Data Old'!Y7</f>
        <v>0</v>
      </c>
      <c r="Z7" s="89">
        <f>'Models Data'!Z7-'Models Data Old'!Z7</f>
        <v>0</v>
      </c>
      <c r="AA7" s="89">
        <f>'Models Data'!AA7-'Models Data Old'!AA7</f>
        <v>0</v>
      </c>
      <c r="AB7" s="89">
        <f>'Models Data'!AB7-'Models Data Old'!AB7</f>
        <v>0</v>
      </c>
      <c r="AC7" s="89">
        <f>'Models Data'!AC7-'Models Data Old'!AC7</f>
        <v>0</v>
      </c>
      <c r="AD7" s="89">
        <f>'Models Data'!AD7-'Models Data Old'!AD7</f>
        <v>0</v>
      </c>
      <c r="AE7" s="89">
        <f>'Models Data'!AE7-'Models Data Old'!AE7</f>
        <v>0</v>
      </c>
      <c r="AF7" s="89">
        <f>'Models Data'!AF7-'Models Data Old'!AF7</f>
        <v>0</v>
      </c>
      <c r="AG7" s="89">
        <f>'Models Data'!AG7-'Models Data Old'!AG7</f>
        <v>0</v>
      </c>
      <c r="AH7" s="89">
        <f>'Models Data'!AH7-'Models Data Old'!AH7</f>
        <v>0</v>
      </c>
      <c r="AI7" s="89">
        <f>'Models Data'!AI7-'Models Data Old'!AI7</f>
        <v>0</v>
      </c>
      <c r="AJ7" s="89">
        <f>'Models Data'!AJ7-'Models Data Old'!AJ7</f>
        <v>0</v>
      </c>
      <c r="AK7" s="89">
        <f>'Models Data'!AK7-'Models Data Old'!AK7</f>
        <v>0</v>
      </c>
      <c r="AL7" s="89">
        <f>'Models Data'!AL7-'Models Data Old'!AL7</f>
        <v>0</v>
      </c>
      <c r="AM7" s="89">
        <f>'Models Data'!AM7-'Models Data Old'!AM7</f>
        <v>0</v>
      </c>
      <c r="AN7" s="89">
        <f>'Models Data'!AN7-'Models Data Old'!AN7</f>
        <v>0</v>
      </c>
      <c r="AO7" s="89">
        <f>'Models Data'!AO7-'Models Data Old'!AO7</f>
        <v>0</v>
      </c>
      <c r="AP7" s="89">
        <f>'Models Data'!AP7-'Models Data Old'!AP7</f>
        <v>0</v>
      </c>
      <c r="AQ7" s="89">
        <f>'Models Data'!AQ7-'Models Data Old'!AQ7</f>
        <v>0</v>
      </c>
      <c r="AR7" s="89">
        <f>'Models Data'!AR7-'Models Data Old'!AR7</f>
        <v>0</v>
      </c>
      <c r="AS7" s="89">
        <f>'Models Data'!AS7-'Models Data Old'!AS7</f>
        <v>-103.50880400410097</v>
      </c>
      <c r="AT7" s="89">
        <f>'Models Data'!AT7-'Models Data Old'!AT7</f>
        <v>-125.85022945434685</v>
      </c>
      <c r="AU7" s="89">
        <f>'Models Data'!AU7-'Models Data Old'!AU7</f>
        <v>-156.54926072644412</v>
      </c>
      <c r="AV7" s="89">
        <f>'Models Data'!AV7-'Models Data Old'!AV7</f>
        <v>-188.44151761623289</v>
      </c>
      <c r="AW7" s="89">
        <f>'Models Data'!AW7-'Models Data Old'!AW7</f>
        <v>-216.72056213897486</v>
      </c>
      <c r="AX7" s="89">
        <f>'Models Data'!AX7-'Models Data Old'!AX7</f>
        <v>-244.23873382655074</v>
      </c>
      <c r="AY7" s="89">
        <f>'Models Data'!AY7-'Models Data Old'!AY7</f>
        <v>-275.41128534583549</v>
      </c>
      <c r="AZ7" s="89">
        <f>'Models Data'!AZ7-'Models Data Old'!AZ7</f>
        <v>-309.1322225552085</v>
      </c>
      <c r="BA7" s="89">
        <f>'Models Data'!BA7-'Models Data Old'!BA7</f>
        <v>-348.75148753272151</v>
      </c>
      <c r="BB7" s="89">
        <f>'Models Data'!BB7-'Models Data Old'!BB7</f>
        <v>-381.02546234349029</v>
      </c>
      <c r="BC7" s="89">
        <f>'Models Data'!BC7-'Models Data Old'!BC7</f>
        <v>-406.33904020752198</v>
      </c>
      <c r="BD7" s="89">
        <f>'Models Data'!BD7-'Models Data Old'!BD7</f>
        <v>-433.3431126080759</v>
      </c>
      <c r="BE7" s="89">
        <f>'Models Data'!BE7-'Models Data Old'!BE7</f>
        <v>-463.00947525646916</v>
      </c>
      <c r="BF7" s="89">
        <f>'Models Data'!BF7-'Models Data Old'!BF7</f>
        <v>-490.13634063978134</v>
      </c>
      <c r="BG7" s="89">
        <f>'Models Data'!BG7-'Models Data Old'!BG7</f>
        <v>-515.9183823445037</v>
      </c>
      <c r="BH7" s="89">
        <f>'Models Data'!BH7-'Models Data Old'!BH7</f>
        <v>-539.88309810650208</v>
      </c>
      <c r="BI7" s="89">
        <f>'Models Data'!BI7-'Models Data Old'!BI7</f>
        <v>-562.48696588368512</v>
      </c>
      <c r="BJ7" s="89">
        <f>'Models Data'!BJ7-'Models Data Old'!BJ7</f>
        <v>-583.88265464680444</v>
      </c>
      <c r="BK7" s="89">
        <f>'Models Data'!BK7-'Models Data Old'!BK7</f>
        <v>-604.34768770997835</v>
      </c>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row>
    <row r="8" spans="1:94" ht="12.75" customHeight="1" x14ac:dyDescent="0.45">
      <c r="B8" s="96" t="s">
        <v>49</v>
      </c>
      <c r="G8" s="89">
        <f>'Models Data'!G8-'Models Data Old'!G8</f>
        <v>0</v>
      </c>
      <c r="H8" s="89">
        <f>'Models Data'!H8-'Models Data Old'!H8</f>
        <v>0</v>
      </c>
      <c r="I8" s="89">
        <f>'Models Data'!I8-'Models Data Old'!I8</f>
        <v>0</v>
      </c>
      <c r="J8" s="89">
        <f>'Models Data'!J8-'Models Data Old'!J8</f>
        <v>0</v>
      </c>
      <c r="K8" s="89">
        <f>'Models Data'!K8-'Models Data Old'!K8</f>
        <v>0</v>
      </c>
      <c r="L8" s="89">
        <f>'Models Data'!L8-'Models Data Old'!L8</f>
        <v>0</v>
      </c>
      <c r="M8" s="89">
        <f>'Models Data'!M8-'Models Data Old'!M8</f>
        <v>0</v>
      </c>
      <c r="N8" s="89">
        <f>'Models Data'!N8-'Models Data Old'!N8</f>
        <v>0</v>
      </c>
      <c r="O8" s="89">
        <f>'Models Data'!O8-'Models Data Old'!O8</f>
        <v>0</v>
      </c>
      <c r="P8" s="89">
        <f>'Models Data'!P8-'Models Data Old'!P8</f>
        <v>0</v>
      </c>
      <c r="Q8" s="89">
        <f>'Models Data'!Q8-'Models Data Old'!Q8</f>
        <v>0</v>
      </c>
      <c r="R8" s="89">
        <f>'Models Data'!R8-'Models Data Old'!R8</f>
        <v>0</v>
      </c>
      <c r="S8" s="89">
        <f>'Models Data'!S8-'Models Data Old'!S8</f>
        <v>0</v>
      </c>
      <c r="T8" s="89">
        <f>'Models Data'!T8-'Models Data Old'!T8</f>
        <v>0</v>
      </c>
      <c r="U8" s="89">
        <f>'Models Data'!U8-'Models Data Old'!U8</f>
        <v>0</v>
      </c>
      <c r="V8" s="89">
        <f>'Models Data'!V8-'Models Data Old'!V8</f>
        <v>0</v>
      </c>
      <c r="W8" s="89">
        <f>'Models Data'!W8-'Models Data Old'!W8</f>
        <v>0</v>
      </c>
      <c r="X8" s="89">
        <f>'Models Data'!X8-'Models Data Old'!X8</f>
        <v>0</v>
      </c>
      <c r="Y8" s="89">
        <f>'Models Data'!Y8-'Models Data Old'!Y8</f>
        <v>0</v>
      </c>
      <c r="Z8" s="89">
        <f>'Models Data'!Z8-'Models Data Old'!Z8</f>
        <v>0</v>
      </c>
      <c r="AA8" s="89">
        <f>'Models Data'!AA8-'Models Data Old'!AA8</f>
        <v>0</v>
      </c>
      <c r="AB8" s="89">
        <f>'Models Data'!AB8-'Models Data Old'!AB8</f>
        <v>0</v>
      </c>
      <c r="AC8" s="89">
        <f>'Models Data'!AC8-'Models Data Old'!AC8</f>
        <v>0</v>
      </c>
      <c r="AD8" s="89">
        <f>'Models Data'!AD8-'Models Data Old'!AD8</f>
        <v>0</v>
      </c>
      <c r="AE8" s="89">
        <f>'Models Data'!AE8-'Models Data Old'!AE8</f>
        <v>0</v>
      </c>
      <c r="AF8" s="89">
        <f>'Models Data'!AF8-'Models Data Old'!AF8</f>
        <v>0</v>
      </c>
      <c r="AG8" s="89">
        <f>'Models Data'!AG8-'Models Data Old'!AG8</f>
        <v>0</v>
      </c>
      <c r="AH8" s="89">
        <f>'Models Data'!AH8-'Models Data Old'!AH8</f>
        <v>0</v>
      </c>
      <c r="AI8" s="89">
        <f>'Models Data'!AI8-'Models Data Old'!AI8</f>
        <v>0</v>
      </c>
      <c r="AJ8" s="89">
        <f>'Models Data'!AJ8-'Models Data Old'!AJ8</f>
        <v>0</v>
      </c>
      <c r="AK8" s="89">
        <f>'Models Data'!AK8-'Models Data Old'!AK8</f>
        <v>0</v>
      </c>
      <c r="AL8" s="89">
        <f>'Models Data'!AL8-'Models Data Old'!AL8</f>
        <v>0</v>
      </c>
      <c r="AM8" s="89">
        <f>'Models Data'!AM8-'Models Data Old'!AM8</f>
        <v>0</v>
      </c>
      <c r="AN8" s="89">
        <f>'Models Data'!AN8-'Models Data Old'!AN8</f>
        <v>0</v>
      </c>
      <c r="AO8" s="89">
        <f>'Models Data'!AO8-'Models Data Old'!AO8</f>
        <v>0</v>
      </c>
      <c r="AP8" s="89">
        <f>'Models Data'!AP8-'Models Data Old'!AP8</f>
        <v>0</v>
      </c>
      <c r="AQ8" s="89">
        <f>'Models Data'!AQ8-'Models Data Old'!AQ8</f>
        <v>0</v>
      </c>
      <c r="AR8" s="89">
        <f>'Models Data'!AR8-'Models Data Old'!AR8</f>
        <v>0</v>
      </c>
      <c r="AS8" s="89">
        <f>'Models Data'!AS8-'Models Data Old'!AS8</f>
        <v>-43.62191164316755</v>
      </c>
      <c r="AT8" s="89">
        <f>'Models Data'!AT8-'Models Data Old'!AT8</f>
        <v>-81.463240427136043</v>
      </c>
      <c r="AU8" s="89">
        <f>'Models Data'!AU8-'Models Data Old'!AU8</f>
        <v>-123.24762274376189</v>
      </c>
      <c r="AV8" s="89">
        <f>'Models Data'!AV8-'Models Data Old'!AV8</f>
        <v>-167.81151771942314</v>
      </c>
      <c r="AW8" s="89">
        <f>'Models Data'!AW8-'Models Data Old'!AW8</f>
        <v>-218.10445931353752</v>
      </c>
      <c r="AX8" s="89">
        <f>'Models Data'!AX8-'Models Data Old'!AX8</f>
        <v>-269.59259168901553</v>
      </c>
      <c r="AY8" s="89">
        <f>'Models Data'!AY8-'Models Data Old'!AY8</f>
        <v>-324.2237978178382</v>
      </c>
      <c r="AZ8" s="89">
        <f>'Models Data'!AZ8-'Models Data Old'!AZ8</f>
        <v>-376.20166665039505</v>
      </c>
      <c r="BA8" s="89">
        <f>'Models Data'!BA8-'Models Data Old'!BA8</f>
        <v>-427.19143836158764</v>
      </c>
      <c r="BB8" s="89">
        <f>'Models Data'!BB8-'Models Data Old'!BB8</f>
        <v>-480.19399692067964</v>
      </c>
      <c r="BC8" s="89">
        <f>'Models Data'!BC8-'Models Data Old'!BC8</f>
        <v>-537.27922358761498</v>
      </c>
      <c r="BD8" s="89">
        <f>'Models Data'!BD8-'Models Data Old'!BD8</f>
        <v>-591.95267289592448</v>
      </c>
      <c r="BE8" s="89">
        <f>'Models Data'!BE8-'Models Data Old'!BE8</f>
        <v>-643.92730223791659</v>
      </c>
      <c r="BF8" s="89">
        <f>'Models Data'!BF8-'Models Data Old'!BF8</f>
        <v>-693.03875966818305</v>
      </c>
      <c r="BG8" s="89">
        <f>'Models Data'!BG8-'Models Data Old'!BG8</f>
        <v>-740.26993943872003</v>
      </c>
      <c r="BH8" s="89">
        <f>'Models Data'!BH8-'Models Data Old'!BH8</f>
        <v>-782.04551578553946</v>
      </c>
      <c r="BI8" s="89">
        <f>'Models Data'!BI8-'Models Data Old'!BI8</f>
        <v>-822.4175034802247</v>
      </c>
      <c r="BJ8" s="89">
        <f>'Models Data'!BJ8-'Models Data Old'!BJ8</f>
        <v>-862.69352529723619</v>
      </c>
      <c r="BK8" s="89">
        <f>'Models Data'!BK8-'Models Data Old'!BK8</f>
        <v>-904.31140321367275</v>
      </c>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row>
    <row r="9" spans="1:94" ht="12.75" customHeight="1" x14ac:dyDescent="0.45">
      <c r="B9" s="96" t="s">
        <v>50</v>
      </c>
      <c r="G9" s="89">
        <f>'Models Data'!G9-'Models Data Old'!G9</f>
        <v>0</v>
      </c>
      <c r="H9" s="89">
        <f>'Models Data'!H9-'Models Data Old'!H9</f>
        <v>0</v>
      </c>
      <c r="I9" s="89">
        <f>'Models Data'!I9-'Models Data Old'!I9</f>
        <v>0</v>
      </c>
      <c r="J9" s="89">
        <f>'Models Data'!J9-'Models Data Old'!J9</f>
        <v>0</v>
      </c>
      <c r="K9" s="89">
        <f>'Models Data'!K9-'Models Data Old'!K9</f>
        <v>0</v>
      </c>
      <c r="L9" s="89">
        <f>'Models Data'!L9-'Models Data Old'!L9</f>
        <v>0</v>
      </c>
      <c r="M9" s="89">
        <f>'Models Data'!M9-'Models Data Old'!M9</f>
        <v>0</v>
      </c>
      <c r="N9" s="89">
        <f>'Models Data'!N9-'Models Data Old'!N9</f>
        <v>0</v>
      </c>
      <c r="O9" s="89">
        <f>'Models Data'!O9-'Models Data Old'!O9</f>
        <v>0</v>
      </c>
      <c r="P9" s="89">
        <f>'Models Data'!P9-'Models Data Old'!P9</f>
        <v>0</v>
      </c>
      <c r="Q9" s="89">
        <f>'Models Data'!Q9-'Models Data Old'!Q9</f>
        <v>0</v>
      </c>
      <c r="R9" s="89">
        <f>'Models Data'!R9-'Models Data Old'!R9</f>
        <v>0</v>
      </c>
      <c r="S9" s="89">
        <f>'Models Data'!S9-'Models Data Old'!S9</f>
        <v>0</v>
      </c>
      <c r="T9" s="89">
        <f>'Models Data'!T9-'Models Data Old'!T9</f>
        <v>0</v>
      </c>
      <c r="U9" s="89">
        <f>'Models Data'!U9-'Models Data Old'!U9</f>
        <v>0</v>
      </c>
      <c r="V9" s="89">
        <f>'Models Data'!V9-'Models Data Old'!V9</f>
        <v>0</v>
      </c>
      <c r="W9" s="89">
        <f>'Models Data'!W9-'Models Data Old'!W9</f>
        <v>0</v>
      </c>
      <c r="X9" s="89">
        <f>'Models Data'!X9-'Models Data Old'!X9</f>
        <v>0</v>
      </c>
      <c r="Y9" s="89">
        <f>'Models Data'!Y9-'Models Data Old'!Y9</f>
        <v>0</v>
      </c>
      <c r="Z9" s="89">
        <f>'Models Data'!Z9-'Models Data Old'!Z9</f>
        <v>0</v>
      </c>
      <c r="AA9" s="89">
        <f>'Models Data'!AA9-'Models Data Old'!AA9</f>
        <v>0</v>
      </c>
      <c r="AB9" s="89">
        <f>'Models Data'!AB9-'Models Data Old'!AB9</f>
        <v>0</v>
      </c>
      <c r="AC9" s="89">
        <f>'Models Data'!AC9-'Models Data Old'!AC9</f>
        <v>0</v>
      </c>
      <c r="AD9" s="89">
        <f>'Models Data'!AD9-'Models Data Old'!AD9</f>
        <v>0</v>
      </c>
      <c r="AE9" s="89">
        <f>'Models Data'!AE9-'Models Data Old'!AE9</f>
        <v>0</v>
      </c>
      <c r="AF9" s="89">
        <f>'Models Data'!AF9-'Models Data Old'!AF9</f>
        <v>0</v>
      </c>
      <c r="AG9" s="89">
        <f>'Models Data'!AG9-'Models Data Old'!AG9</f>
        <v>0</v>
      </c>
      <c r="AH9" s="89">
        <f>'Models Data'!AH9-'Models Data Old'!AH9</f>
        <v>0</v>
      </c>
      <c r="AI9" s="89">
        <f>'Models Data'!AI9-'Models Data Old'!AI9</f>
        <v>0</v>
      </c>
      <c r="AJ9" s="89">
        <f>'Models Data'!AJ9-'Models Data Old'!AJ9</f>
        <v>0</v>
      </c>
      <c r="AK9" s="89">
        <f>'Models Data'!AK9-'Models Data Old'!AK9</f>
        <v>0</v>
      </c>
      <c r="AL9" s="89">
        <f>'Models Data'!AL9-'Models Data Old'!AL9</f>
        <v>0</v>
      </c>
      <c r="AM9" s="89">
        <f>'Models Data'!AM9-'Models Data Old'!AM9</f>
        <v>0</v>
      </c>
      <c r="AN9" s="89">
        <f>'Models Data'!AN9-'Models Data Old'!AN9</f>
        <v>0</v>
      </c>
      <c r="AO9" s="89">
        <f>'Models Data'!AO9-'Models Data Old'!AO9</f>
        <v>0</v>
      </c>
      <c r="AP9" s="89">
        <f>'Models Data'!AP9-'Models Data Old'!AP9</f>
        <v>0</v>
      </c>
      <c r="AQ9" s="89">
        <f>'Models Data'!AQ9-'Models Data Old'!AQ9</f>
        <v>0</v>
      </c>
      <c r="AR9" s="89">
        <f>'Models Data'!AR9-'Models Data Old'!AR9</f>
        <v>0</v>
      </c>
      <c r="AS9" s="89">
        <f>'Models Data'!AS9-'Models Data Old'!AS9</f>
        <v>26.654971540251609</v>
      </c>
      <c r="AT9" s="89">
        <f>'Models Data'!AT9-'Models Data Old'!AT9</f>
        <v>23.229737898884196</v>
      </c>
      <c r="AU9" s="89">
        <f>'Models Data'!AU9-'Models Data Old'!AU9</f>
        <v>19.418193937804972</v>
      </c>
      <c r="AV9" s="89">
        <f>'Models Data'!AV9-'Models Data Old'!AV9</f>
        <v>16.715531255292262</v>
      </c>
      <c r="AW9" s="89">
        <f>'Models Data'!AW9-'Models Data Old'!AW9</f>
        <v>13.9521076489591</v>
      </c>
      <c r="AX9" s="89">
        <f>'Models Data'!AX9-'Models Data Old'!AX9</f>
        <v>9.923425086161842</v>
      </c>
      <c r="AY9" s="89">
        <f>'Models Data'!AY9-'Models Data Old'!AY9</f>
        <v>5.2143177483058025</v>
      </c>
      <c r="AZ9" s="89">
        <f>'Models Data'!AZ9-'Models Data Old'!AZ9</f>
        <v>-0.90217817055781779</v>
      </c>
      <c r="BA9" s="89">
        <f>'Models Data'!BA9-'Models Data Old'!BA9</f>
        <v>-9.1831941651798843</v>
      </c>
      <c r="BB9" s="89">
        <f>'Models Data'!BB9-'Models Data Old'!BB9</f>
        <v>-14.89907357856373</v>
      </c>
      <c r="BC9" s="89">
        <f>'Models Data'!BC9-'Models Data Old'!BC9</f>
        <v>-19.882129507685022</v>
      </c>
      <c r="BD9" s="89">
        <f>'Models Data'!BD9-'Models Data Old'!BD9</f>
        <v>-25.867160248042637</v>
      </c>
      <c r="BE9" s="89">
        <f>'Models Data'!BE9-'Models Data Old'!BE9</f>
        <v>-32.062515814628568</v>
      </c>
      <c r="BF9" s="89">
        <f>'Models Data'!BF9-'Models Data Old'!BF9</f>
        <v>-37.34575346947986</v>
      </c>
      <c r="BG9" s="89">
        <f>'Models Data'!BG9-'Models Data Old'!BG9</f>
        <v>-43.425633406506677</v>
      </c>
      <c r="BH9" s="89">
        <f>'Models Data'!BH9-'Models Data Old'!BH9</f>
        <v>-50.288421911904152</v>
      </c>
      <c r="BI9" s="89">
        <f>'Models Data'!BI9-'Models Data Old'!BI9</f>
        <v>-57.390324321595472</v>
      </c>
      <c r="BJ9" s="89">
        <f>'Models Data'!BJ9-'Models Data Old'!BJ9</f>
        <v>-62.73237753482681</v>
      </c>
      <c r="BK9" s="89">
        <f>'Models Data'!BK9-'Models Data Old'!BK9</f>
        <v>-67.509137660998931</v>
      </c>
      <c r="BM9" s="323"/>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row>
    <row r="10" spans="1:94" ht="12.75" customHeight="1" x14ac:dyDescent="0.45">
      <c r="B10" s="96" t="s">
        <v>51</v>
      </c>
      <c r="G10" s="89">
        <f>'Models Data'!G10-'Models Data Old'!G10</f>
        <v>0</v>
      </c>
      <c r="H10" s="89">
        <f>'Models Data'!H10-'Models Data Old'!H10</f>
        <v>0</v>
      </c>
      <c r="I10" s="89">
        <f>'Models Data'!I10-'Models Data Old'!I10</f>
        <v>0</v>
      </c>
      <c r="J10" s="89">
        <f>'Models Data'!J10-'Models Data Old'!J10</f>
        <v>0</v>
      </c>
      <c r="K10" s="89">
        <f>'Models Data'!K10-'Models Data Old'!K10</f>
        <v>0</v>
      </c>
      <c r="L10" s="89">
        <f>'Models Data'!L10-'Models Data Old'!L10</f>
        <v>0</v>
      </c>
      <c r="M10" s="89">
        <f>'Models Data'!M10-'Models Data Old'!M10</f>
        <v>0</v>
      </c>
      <c r="N10" s="89">
        <f>'Models Data'!N10-'Models Data Old'!N10</f>
        <v>0</v>
      </c>
      <c r="O10" s="89">
        <f>'Models Data'!O10-'Models Data Old'!O10</f>
        <v>0</v>
      </c>
      <c r="P10" s="89">
        <f>'Models Data'!P10-'Models Data Old'!P10</f>
        <v>0</v>
      </c>
      <c r="Q10" s="89">
        <f>'Models Data'!Q10-'Models Data Old'!Q10</f>
        <v>0</v>
      </c>
      <c r="R10" s="89">
        <f>'Models Data'!R10-'Models Data Old'!R10</f>
        <v>0</v>
      </c>
      <c r="S10" s="89">
        <f>'Models Data'!S10-'Models Data Old'!S10</f>
        <v>0</v>
      </c>
      <c r="T10" s="89">
        <f>'Models Data'!T10-'Models Data Old'!T10</f>
        <v>0</v>
      </c>
      <c r="U10" s="89">
        <f>'Models Data'!U10-'Models Data Old'!U10</f>
        <v>0</v>
      </c>
      <c r="V10" s="89">
        <f>'Models Data'!V10-'Models Data Old'!V10</f>
        <v>0</v>
      </c>
      <c r="W10" s="89">
        <f>'Models Data'!W10-'Models Data Old'!W10</f>
        <v>0</v>
      </c>
      <c r="X10" s="89">
        <f>'Models Data'!X10-'Models Data Old'!X10</f>
        <v>0</v>
      </c>
      <c r="Y10" s="89">
        <f>'Models Data'!Y10-'Models Data Old'!Y10</f>
        <v>0</v>
      </c>
      <c r="Z10" s="89">
        <f>'Models Data'!Z10-'Models Data Old'!Z10</f>
        <v>0</v>
      </c>
      <c r="AA10" s="89">
        <f>'Models Data'!AA10-'Models Data Old'!AA10</f>
        <v>0</v>
      </c>
      <c r="AB10" s="89">
        <f>'Models Data'!AB10-'Models Data Old'!AB10</f>
        <v>0</v>
      </c>
      <c r="AC10" s="89">
        <f>'Models Data'!AC10-'Models Data Old'!AC10</f>
        <v>0</v>
      </c>
      <c r="AD10" s="89">
        <f>'Models Data'!AD10-'Models Data Old'!AD10</f>
        <v>0</v>
      </c>
      <c r="AE10" s="89">
        <f>'Models Data'!AE10-'Models Data Old'!AE10</f>
        <v>0</v>
      </c>
      <c r="AF10" s="89">
        <f>'Models Data'!AF10-'Models Data Old'!AF10</f>
        <v>0</v>
      </c>
      <c r="AG10" s="89">
        <f>'Models Data'!AG10-'Models Data Old'!AG10</f>
        <v>0</v>
      </c>
      <c r="AH10" s="89">
        <f>'Models Data'!AH10-'Models Data Old'!AH10</f>
        <v>0</v>
      </c>
      <c r="AI10" s="89">
        <f>'Models Data'!AI10-'Models Data Old'!AI10</f>
        <v>0</v>
      </c>
      <c r="AJ10" s="89">
        <f>'Models Data'!AJ10-'Models Data Old'!AJ10</f>
        <v>0</v>
      </c>
      <c r="AK10" s="89">
        <f>'Models Data'!AK10-'Models Data Old'!AK10</f>
        <v>0</v>
      </c>
      <c r="AL10" s="89">
        <f>'Models Data'!AL10-'Models Data Old'!AL10</f>
        <v>0</v>
      </c>
      <c r="AM10" s="89">
        <f>'Models Data'!AM10-'Models Data Old'!AM10</f>
        <v>0</v>
      </c>
      <c r="AN10" s="89">
        <f>'Models Data'!AN10-'Models Data Old'!AN10</f>
        <v>0</v>
      </c>
      <c r="AO10" s="89">
        <f>'Models Data'!AO10-'Models Data Old'!AO10</f>
        <v>0</v>
      </c>
      <c r="AP10" s="89">
        <f>'Models Data'!AP10-'Models Data Old'!AP10</f>
        <v>0</v>
      </c>
      <c r="AQ10" s="89">
        <f>'Models Data'!AQ10-'Models Data Old'!AQ10</f>
        <v>0</v>
      </c>
      <c r="AR10" s="89">
        <f>'Models Data'!AR10-'Models Data Old'!AR10</f>
        <v>0</v>
      </c>
      <c r="AS10" s="89">
        <f>'Models Data'!AS10-'Models Data Old'!AS10</f>
        <v>4.7337839792162413</v>
      </c>
      <c r="AT10" s="89">
        <f>'Models Data'!AT10-'Models Data Old'!AT10</f>
        <v>-5.6192862789703213</v>
      </c>
      <c r="AU10" s="89">
        <f>'Models Data'!AU10-'Models Data Old'!AU10</f>
        <v>-17.286033115557075</v>
      </c>
      <c r="AV10" s="89">
        <f>'Models Data'!AV10-'Models Data Old'!AV10</f>
        <v>-25.801444374521452</v>
      </c>
      <c r="AW10" s="89">
        <f>'Models Data'!AW10-'Models Data Old'!AW10</f>
        <v>-34.261184240441253</v>
      </c>
      <c r="AX10" s="89">
        <f>'Models Data'!AX10-'Models Data Old'!AX10</f>
        <v>-43.891347688601854</v>
      </c>
      <c r="AY10" s="89">
        <f>'Models Data'!AY10-'Models Data Old'!AY10</f>
        <v>-53.227677558194955</v>
      </c>
      <c r="AZ10" s="89">
        <f>'Models Data'!AZ10-'Models Data Old'!AZ10</f>
        <v>-62.297852838182735</v>
      </c>
      <c r="BA10" s="89">
        <f>'Models Data'!BA10-'Models Data Old'!BA10</f>
        <v>-68.916325938149384</v>
      </c>
      <c r="BB10" s="89">
        <f>'Models Data'!BB10-'Models Data Old'!BB10</f>
        <v>-78.275163663961393</v>
      </c>
      <c r="BC10" s="89">
        <f>'Models Data'!BC10-'Models Data Old'!BC10</f>
        <v>-90.676169660418964</v>
      </c>
      <c r="BD10" s="89">
        <f>'Models Data'!BD10-'Models Data Old'!BD10</f>
        <v>-98.405399319427488</v>
      </c>
      <c r="BE10" s="89">
        <f>'Models Data'!BE10-'Models Data Old'!BE10</f>
        <v>-105.86048991080224</v>
      </c>
      <c r="BF10" s="89">
        <f>'Models Data'!BF10-'Models Data Old'!BF10</f>
        <v>-114.61849433003044</v>
      </c>
      <c r="BG10" s="89">
        <f>'Models Data'!BG10-'Models Data Old'!BG10</f>
        <v>-123.0959754622736</v>
      </c>
      <c r="BH10" s="89">
        <f>'Models Data'!BH10-'Models Data Old'!BH10</f>
        <v>-129.28996347452994</v>
      </c>
      <c r="BI10" s="89">
        <f>'Models Data'!BI10-'Models Data Old'!BI10</f>
        <v>-135.86178330887014</v>
      </c>
      <c r="BJ10" s="89">
        <f>'Models Data'!BJ10-'Models Data Old'!BJ10</f>
        <v>-142.95541254419277</v>
      </c>
      <c r="BK10" s="89">
        <f>'Models Data'!BK10-'Models Data Old'!BK10</f>
        <v>-150.47163635062407</v>
      </c>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row>
    <row r="11" spans="1:94" ht="12.75" customHeight="1" x14ac:dyDescent="0.45">
      <c r="B11" s="96" t="s">
        <v>52</v>
      </c>
      <c r="G11" s="89">
        <f>'Models Data'!G11-'Models Data Old'!G11</f>
        <v>0</v>
      </c>
      <c r="H11" s="89">
        <f>'Models Data'!H11-'Models Data Old'!H11</f>
        <v>0</v>
      </c>
      <c r="I11" s="89">
        <f>'Models Data'!I11-'Models Data Old'!I11</f>
        <v>0</v>
      </c>
      <c r="J11" s="89">
        <f>'Models Data'!J11-'Models Data Old'!J11</f>
        <v>0</v>
      </c>
      <c r="K11" s="89">
        <f>'Models Data'!K11-'Models Data Old'!K11</f>
        <v>0</v>
      </c>
      <c r="L11" s="89">
        <f>'Models Data'!L11-'Models Data Old'!L11</f>
        <v>0</v>
      </c>
      <c r="M11" s="89">
        <f>'Models Data'!M11-'Models Data Old'!M11</f>
        <v>0</v>
      </c>
      <c r="N11" s="89">
        <f>'Models Data'!N11-'Models Data Old'!N11</f>
        <v>0</v>
      </c>
      <c r="O11" s="89">
        <f>'Models Data'!O11-'Models Data Old'!O11</f>
        <v>0</v>
      </c>
      <c r="P11" s="89">
        <f>'Models Data'!P11-'Models Data Old'!P11</f>
        <v>0</v>
      </c>
      <c r="Q11" s="89">
        <f>'Models Data'!Q11-'Models Data Old'!Q11</f>
        <v>0</v>
      </c>
      <c r="R11" s="89">
        <f>'Models Data'!R11-'Models Data Old'!R11</f>
        <v>0</v>
      </c>
      <c r="S11" s="89">
        <f>'Models Data'!S11-'Models Data Old'!S11</f>
        <v>0</v>
      </c>
      <c r="T11" s="89">
        <f>'Models Data'!T11-'Models Data Old'!T11</f>
        <v>0</v>
      </c>
      <c r="U11" s="89">
        <f>'Models Data'!U11-'Models Data Old'!U11</f>
        <v>0</v>
      </c>
      <c r="V11" s="89">
        <f>'Models Data'!V11-'Models Data Old'!V11</f>
        <v>0</v>
      </c>
      <c r="W11" s="89">
        <f>'Models Data'!W11-'Models Data Old'!W11</f>
        <v>0</v>
      </c>
      <c r="X11" s="89">
        <f>'Models Data'!X11-'Models Data Old'!X11</f>
        <v>0</v>
      </c>
      <c r="Y11" s="89">
        <f>'Models Data'!Y11-'Models Data Old'!Y11</f>
        <v>0</v>
      </c>
      <c r="Z11" s="89">
        <f>'Models Data'!Z11-'Models Data Old'!Z11</f>
        <v>0</v>
      </c>
      <c r="AA11" s="89">
        <f>'Models Data'!AA11-'Models Data Old'!AA11</f>
        <v>0</v>
      </c>
      <c r="AB11" s="89">
        <f>'Models Data'!AB11-'Models Data Old'!AB11</f>
        <v>0</v>
      </c>
      <c r="AC11" s="89">
        <f>'Models Data'!AC11-'Models Data Old'!AC11</f>
        <v>0</v>
      </c>
      <c r="AD11" s="89">
        <f>'Models Data'!AD11-'Models Data Old'!AD11</f>
        <v>0</v>
      </c>
      <c r="AE11" s="89">
        <f>'Models Data'!AE11-'Models Data Old'!AE11</f>
        <v>0</v>
      </c>
      <c r="AF11" s="89">
        <f>'Models Data'!AF11-'Models Data Old'!AF11</f>
        <v>0</v>
      </c>
      <c r="AG11" s="89">
        <f>'Models Data'!AG11-'Models Data Old'!AG11</f>
        <v>0</v>
      </c>
      <c r="AH11" s="89">
        <f>'Models Data'!AH11-'Models Data Old'!AH11</f>
        <v>0</v>
      </c>
      <c r="AI11" s="89">
        <f>'Models Data'!AI11-'Models Data Old'!AI11</f>
        <v>0</v>
      </c>
      <c r="AJ11" s="89">
        <f>'Models Data'!AJ11-'Models Data Old'!AJ11</f>
        <v>0</v>
      </c>
      <c r="AK11" s="89">
        <f>'Models Data'!AK11-'Models Data Old'!AK11</f>
        <v>0</v>
      </c>
      <c r="AL11" s="89">
        <f>'Models Data'!AL11-'Models Data Old'!AL11</f>
        <v>0</v>
      </c>
      <c r="AM11" s="89">
        <f>'Models Data'!AM11-'Models Data Old'!AM11</f>
        <v>0</v>
      </c>
      <c r="AN11" s="89">
        <f>'Models Data'!AN11-'Models Data Old'!AN11</f>
        <v>0</v>
      </c>
      <c r="AO11" s="89">
        <f>'Models Data'!AO11-'Models Data Old'!AO11</f>
        <v>0</v>
      </c>
      <c r="AP11" s="89">
        <f>'Models Data'!AP11-'Models Data Old'!AP11</f>
        <v>0</v>
      </c>
      <c r="AQ11" s="89">
        <f>'Models Data'!AQ11-'Models Data Old'!AQ11</f>
        <v>0</v>
      </c>
      <c r="AR11" s="89">
        <f>'Models Data'!AR11-'Models Data Old'!AR11</f>
        <v>0</v>
      </c>
      <c r="AS11" s="89">
        <f>'Models Data'!AS11-'Models Data Old'!AS11</f>
        <v>-15.600547596919114</v>
      </c>
      <c r="AT11" s="89">
        <f>'Models Data'!AT11-'Models Data Old'!AT11</f>
        <v>-15.66901122621266</v>
      </c>
      <c r="AU11" s="89">
        <f>'Models Data'!AU11-'Models Data Old'!AU11</f>
        <v>-15.77653128867496</v>
      </c>
      <c r="AV11" s="89">
        <f>'Models Data'!AV11-'Models Data Old'!AV11</f>
        <v>-17.893857357466004</v>
      </c>
      <c r="AW11" s="89">
        <f>'Models Data'!AW11-'Models Data Old'!AW11</f>
        <v>-20.1468241022435</v>
      </c>
      <c r="AX11" s="89">
        <f>'Models Data'!AX11-'Models Data Old'!AX11</f>
        <v>-21.331035739839081</v>
      </c>
      <c r="AY11" s="89">
        <f>'Models Data'!AY11-'Models Data Old'!AY11</f>
        <v>-22.55736212745569</v>
      </c>
      <c r="AZ11" s="89">
        <f>'Models Data'!AZ11-'Models Data Old'!AZ11</f>
        <v>-25.404079219647883</v>
      </c>
      <c r="BA11" s="89">
        <f>'Models Data'!BA11-'Models Data Old'!BA11</f>
        <v>-27.70374892836162</v>
      </c>
      <c r="BB11" s="89">
        <f>'Models Data'!BB11-'Models Data Old'!BB11</f>
        <v>-27.296586002635195</v>
      </c>
      <c r="BC11" s="89">
        <f>'Models Data'!BC11-'Models Data Old'!BC11</f>
        <v>-26.416859642126838</v>
      </c>
      <c r="BD11" s="89">
        <f>'Models Data'!BD11-'Models Data Old'!BD11</f>
        <v>-25.815297543469569</v>
      </c>
      <c r="BE11" s="89">
        <f>'Models Data'!BE11-'Models Data Old'!BE11</f>
        <v>-25.654485659711099</v>
      </c>
      <c r="BF11" s="89">
        <f>'Models Data'!BF11-'Models Data Old'!BF11</f>
        <v>-25.383635433450308</v>
      </c>
      <c r="BG11" s="89">
        <f>'Models Data'!BG11-'Models Data Old'!BG11</f>
        <v>-25.799160804517669</v>
      </c>
      <c r="BH11" s="89">
        <f>'Models Data'!BH11-'Models Data Old'!BH11</f>
        <v>-27.099606607174792</v>
      </c>
      <c r="BI11" s="89">
        <f>'Models Data'!BI11-'Models Data Old'!BI11</f>
        <v>-28.465698549733588</v>
      </c>
      <c r="BJ11" s="89">
        <f>'Models Data'!BJ11-'Models Data Old'!BJ11</f>
        <v>-27.572744468531255</v>
      </c>
      <c r="BK11" s="89">
        <f>'Models Data'!BK11-'Models Data Old'!BK11</f>
        <v>-25.892953256713099</v>
      </c>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row>
    <row r="12" spans="1:94" ht="12.75" customHeight="1" x14ac:dyDescent="0.45">
      <c r="B12" s="96" t="s">
        <v>53</v>
      </c>
      <c r="G12" s="89">
        <f>'Models Data'!G12-'Models Data Old'!G12</f>
        <v>0</v>
      </c>
      <c r="H12" s="89">
        <f>'Models Data'!H12-'Models Data Old'!H12</f>
        <v>0</v>
      </c>
      <c r="I12" s="89">
        <f>'Models Data'!I12-'Models Data Old'!I12</f>
        <v>0</v>
      </c>
      <c r="J12" s="89">
        <f>'Models Data'!J12-'Models Data Old'!J12</f>
        <v>0</v>
      </c>
      <c r="K12" s="89">
        <f>'Models Data'!K12-'Models Data Old'!K12</f>
        <v>0</v>
      </c>
      <c r="L12" s="89">
        <f>'Models Data'!L12-'Models Data Old'!L12</f>
        <v>0</v>
      </c>
      <c r="M12" s="89">
        <f>'Models Data'!M12-'Models Data Old'!M12</f>
        <v>0</v>
      </c>
      <c r="N12" s="89">
        <f>'Models Data'!N12-'Models Data Old'!N12</f>
        <v>0</v>
      </c>
      <c r="O12" s="89">
        <f>'Models Data'!O12-'Models Data Old'!O12</f>
        <v>0</v>
      </c>
      <c r="P12" s="89">
        <f>'Models Data'!P12-'Models Data Old'!P12</f>
        <v>0</v>
      </c>
      <c r="Q12" s="89">
        <f>'Models Data'!Q12-'Models Data Old'!Q12</f>
        <v>0</v>
      </c>
      <c r="R12" s="89">
        <f>'Models Data'!R12-'Models Data Old'!R12</f>
        <v>0</v>
      </c>
      <c r="S12" s="89">
        <f>'Models Data'!S12-'Models Data Old'!S12</f>
        <v>0</v>
      </c>
      <c r="T12" s="89">
        <f>'Models Data'!T12-'Models Data Old'!T12</f>
        <v>0</v>
      </c>
      <c r="U12" s="89">
        <f>'Models Data'!U12-'Models Data Old'!U12</f>
        <v>0</v>
      </c>
      <c r="V12" s="89">
        <f>'Models Data'!V12-'Models Data Old'!V12</f>
        <v>0</v>
      </c>
      <c r="W12" s="89">
        <f>'Models Data'!W12-'Models Data Old'!W12</f>
        <v>0</v>
      </c>
      <c r="X12" s="89">
        <f>'Models Data'!X12-'Models Data Old'!X12</f>
        <v>0</v>
      </c>
      <c r="Y12" s="89">
        <f>'Models Data'!Y12-'Models Data Old'!Y12</f>
        <v>0</v>
      </c>
      <c r="Z12" s="89">
        <f>'Models Data'!Z12-'Models Data Old'!Z12</f>
        <v>0</v>
      </c>
      <c r="AA12" s="89">
        <f>'Models Data'!AA12-'Models Data Old'!AA12</f>
        <v>0</v>
      </c>
      <c r="AB12" s="89">
        <f>'Models Data'!AB12-'Models Data Old'!AB12</f>
        <v>0</v>
      </c>
      <c r="AC12" s="89">
        <f>'Models Data'!AC12-'Models Data Old'!AC12</f>
        <v>0</v>
      </c>
      <c r="AD12" s="89">
        <f>'Models Data'!AD12-'Models Data Old'!AD12</f>
        <v>0</v>
      </c>
      <c r="AE12" s="89">
        <f>'Models Data'!AE12-'Models Data Old'!AE12</f>
        <v>0</v>
      </c>
      <c r="AF12" s="89">
        <f>'Models Data'!AF12-'Models Data Old'!AF12</f>
        <v>0</v>
      </c>
      <c r="AG12" s="89">
        <f>'Models Data'!AG12-'Models Data Old'!AG12</f>
        <v>0</v>
      </c>
      <c r="AH12" s="89">
        <f>'Models Data'!AH12-'Models Data Old'!AH12</f>
        <v>0</v>
      </c>
      <c r="AI12" s="89">
        <f>'Models Data'!AI12-'Models Data Old'!AI12</f>
        <v>0</v>
      </c>
      <c r="AJ12" s="89">
        <f>'Models Data'!AJ12-'Models Data Old'!AJ12</f>
        <v>0</v>
      </c>
      <c r="AK12" s="89">
        <f>'Models Data'!AK12-'Models Data Old'!AK12</f>
        <v>0</v>
      </c>
      <c r="AL12" s="89">
        <f>'Models Data'!AL12-'Models Data Old'!AL12</f>
        <v>0</v>
      </c>
      <c r="AM12" s="89">
        <f>'Models Data'!AM12-'Models Data Old'!AM12</f>
        <v>0</v>
      </c>
      <c r="AN12" s="89">
        <f>'Models Data'!AN12-'Models Data Old'!AN12</f>
        <v>0</v>
      </c>
      <c r="AO12" s="89">
        <f>'Models Data'!AO12-'Models Data Old'!AO12</f>
        <v>0</v>
      </c>
      <c r="AP12" s="89">
        <f>'Models Data'!AP12-'Models Data Old'!AP12</f>
        <v>0</v>
      </c>
      <c r="AQ12" s="89">
        <f>'Models Data'!AQ12-'Models Data Old'!AQ12</f>
        <v>0</v>
      </c>
      <c r="AR12" s="89">
        <f>'Models Data'!AR12-'Models Data Old'!AR12</f>
        <v>0</v>
      </c>
      <c r="AS12" s="89">
        <f>'Models Data'!AS12-'Models Data Old'!AS12</f>
        <v>-8.485434684036818</v>
      </c>
      <c r="AT12" s="89">
        <f>'Models Data'!AT12-'Models Data Old'!AT12</f>
        <v>-9.632789560516585</v>
      </c>
      <c r="AU12" s="89">
        <f>'Models Data'!AU12-'Models Data Old'!AU12</f>
        <v>-10.156395541447978</v>
      </c>
      <c r="AV12" s="89">
        <f>'Models Data'!AV12-'Models Data Old'!AV12</f>
        <v>-10.604784195925504</v>
      </c>
      <c r="AW12" s="89">
        <f>'Models Data'!AW12-'Models Data Old'!AW12</f>
        <v>-10.592901723290652</v>
      </c>
      <c r="AX12" s="89">
        <f>'Models Data'!AX12-'Models Data Old'!AX12</f>
        <v>-10.925478479815297</v>
      </c>
      <c r="AY12" s="89">
        <f>'Models Data'!AY12-'Models Data Old'!AY12</f>
        <v>-11.933286150435265</v>
      </c>
      <c r="AZ12" s="89">
        <f>'Models Data'!AZ12-'Models Data Old'!AZ12</f>
        <v>-12.974751563813697</v>
      </c>
      <c r="BA12" s="89">
        <f>'Models Data'!BA12-'Models Data Old'!BA12</f>
        <v>-13.824984333632756</v>
      </c>
      <c r="BB12" s="89">
        <f>'Models Data'!BB12-'Models Data Old'!BB12</f>
        <v>-14.140686806424583</v>
      </c>
      <c r="BC12" s="89">
        <f>'Models Data'!BC12-'Models Data Old'!BC12</f>
        <v>-14.163387916469787</v>
      </c>
      <c r="BD12" s="89">
        <f>'Models Data'!BD12-'Models Data Old'!BD12</f>
        <v>-14.139859948966659</v>
      </c>
      <c r="BE12" s="89">
        <f>'Models Data'!BE12-'Models Data Old'!BE12</f>
        <v>-13.845174593427032</v>
      </c>
      <c r="BF12" s="89">
        <f>'Models Data'!BF12-'Models Data Old'!BF12</f>
        <v>-13.826137222962188</v>
      </c>
      <c r="BG12" s="89">
        <f>'Models Data'!BG12-'Models Data Old'!BG12</f>
        <v>-13.61161451081523</v>
      </c>
      <c r="BH12" s="89">
        <f>'Models Data'!BH12-'Models Data Old'!BH12</f>
        <v>-13.151848931954873</v>
      </c>
      <c r="BI12" s="89">
        <f>'Models Data'!BI12-'Models Data Old'!BI12</f>
        <v>-13.079891768683751</v>
      </c>
      <c r="BJ12" s="89">
        <f>'Models Data'!BJ12-'Models Data Old'!BJ12</f>
        <v>-12.75813949288704</v>
      </c>
      <c r="BK12" s="89">
        <f>'Models Data'!BK12-'Models Data Old'!BK12</f>
        <v>-12.081950366719184</v>
      </c>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row>
    <row r="13" spans="1:94" ht="12.75" customHeight="1" x14ac:dyDescent="0.45">
      <c r="B13" s="96" t="s">
        <v>54</v>
      </c>
      <c r="G13" s="89">
        <f>'Models Data'!G13-'Models Data Old'!G13</f>
        <v>0</v>
      </c>
      <c r="H13" s="89">
        <f>'Models Data'!H13-'Models Data Old'!H13</f>
        <v>0</v>
      </c>
      <c r="I13" s="89">
        <f>'Models Data'!I13-'Models Data Old'!I13</f>
        <v>0</v>
      </c>
      <c r="J13" s="89">
        <f>'Models Data'!J13-'Models Data Old'!J13</f>
        <v>0</v>
      </c>
      <c r="K13" s="89">
        <f>'Models Data'!K13-'Models Data Old'!K13</f>
        <v>0</v>
      </c>
      <c r="L13" s="89">
        <f>'Models Data'!L13-'Models Data Old'!L13</f>
        <v>0</v>
      </c>
      <c r="M13" s="89">
        <f>'Models Data'!M13-'Models Data Old'!M13</f>
        <v>0</v>
      </c>
      <c r="N13" s="89">
        <f>'Models Data'!N13-'Models Data Old'!N13</f>
        <v>0</v>
      </c>
      <c r="O13" s="89">
        <f>'Models Data'!O13-'Models Data Old'!O13</f>
        <v>0</v>
      </c>
      <c r="P13" s="89">
        <f>'Models Data'!P13-'Models Data Old'!P13</f>
        <v>0</v>
      </c>
      <c r="Q13" s="89">
        <f>'Models Data'!Q13-'Models Data Old'!Q13</f>
        <v>0</v>
      </c>
      <c r="R13" s="89">
        <f>'Models Data'!R13-'Models Data Old'!R13</f>
        <v>0</v>
      </c>
      <c r="S13" s="89">
        <f>'Models Data'!S13-'Models Data Old'!S13</f>
        <v>0</v>
      </c>
      <c r="T13" s="89">
        <f>'Models Data'!T13-'Models Data Old'!T13</f>
        <v>0</v>
      </c>
      <c r="U13" s="89">
        <f>'Models Data'!U13-'Models Data Old'!U13</f>
        <v>0</v>
      </c>
      <c r="V13" s="89">
        <f>'Models Data'!V13-'Models Data Old'!V13</f>
        <v>0</v>
      </c>
      <c r="W13" s="89">
        <f>'Models Data'!W13-'Models Data Old'!W13</f>
        <v>0</v>
      </c>
      <c r="X13" s="89">
        <f>'Models Data'!X13-'Models Data Old'!X13</f>
        <v>0</v>
      </c>
      <c r="Y13" s="89">
        <f>'Models Data'!Y13-'Models Data Old'!Y13</f>
        <v>0</v>
      </c>
      <c r="Z13" s="89">
        <f>'Models Data'!Z13-'Models Data Old'!Z13</f>
        <v>0</v>
      </c>
      <c r="AA13" s="89">
        <f>'Models Data'!AA13-'Models Data Old'!AA13</f>
        <v>0</v>
      </c>
      <c r="AB13" s="89">
        <f>'Models Data'!AB13-'Models Data Old'!AB13</f>
        <v>0</v>
      </c>
      <c r="AC13" s="89">
        <f>'Models Data'!AC13-'Models Data Old'!AC13</f>
        <v>0</v>
      </c>
      <c r="AD13" s="89">
        <f>'Models Data'!AD13-'Models Data Old'!AD13</f>
        <v>0</v>
      </c>
      <c r="AE13" s="89">
        <f>'Models Data'!AE13-'Models Data Old'!AE13</f>
        <v>0</v>
      </c>
      <c r="AF13" s="89">
        <f>'Models Data'!AF13-'Models Data Old'!AF13</f>
        <v>0</v>
      </c>
      <c r="AG13" s="89">
        <f>'Models Data'!AG13-'Models Data Old'!AG13</f>
        <v>0</v>
      </c>
      <c r="AH13" s="89">
        <f>'Models Data'!AH13-'Models Data Old'!AH13</f>
        <v>0</v>
      </c>
      <c r="AI13" s="89">
        <f>'Models Data'!AI13-'Models Data Old'!AI13</f>
        <v>0</v>
      </c>
      <c r="AJ13" s="89">
        <f>'Models Data'!AJ13-'Models Data Old'!AJ13</f>
        <v>0</v>
      </c>
      <c r="AK13" s="89">
        <f>'Models Data'!AK13-'Models Data Old'!AK13</f>
        <v>0</v>
      </c>
      <c r="AL13" s="89">
        <f>'Models Data'!AL13-'Models Data Old'!AL13</f>
        <v>0</v>
      </c>
      <c r="AM13" s="89">
        <f>'Models Data'!AM13-'Models Data Old'!AM13</f>
        <v>0</v>
      </c>
      <c r="AN13" s="89">
        <f>'Models Data'!AN13-'Models Data Old'!AN13</f>
        <v>0</v>
      </c>
      <c r="AO13" s="89">
        <f>'Models Data'!AO13-'Models Data Old'!AO13</f>
        <v>0</v>
      </c>
      <c r="AP13" s="89">
        <f>'Models Data'!AP13-'Models Data Old'!AP13</f>
        <v>0</v>
      </c>
      <c r="AQ13" s="89">
        <f>'Models Data'!AQ13-'Models Data Old'!AQ13</f>
        <v>0</v>
      </c>
      <c r="AR13" s="89">
        <f>'Models Data'!AR13-'Models Data Old'!AR13</f>
        <v>0</v>
      </c>
      <c r="AS13" s="89">
        <f>'Models Data'!AS13-'Models Data Old'!AS13</f>
        <v>-31.882792495220201</v>
      </c>
      <c r="AT13" s="89">
        <f>'Models Data'!AT13-'Models Data Old'!AT13</f>
        <v>-38.547534271036966</v>
      </c>
      <c r="AU13" s="89">
        <f>'Models Data'!AU13-'Models Data Old'!AU13</f>
        <v>-47.091925841154989</v>
      </c>
      <c r="AV13" s="89">
        <f>'Models Data'!AV13-'Models Data Old'!AV13</f>
        <v>-54.221000668295346</v>
      </c>
      <c r="AW13" s="89">
        <f>'Models Data'!AW13-'Models Data Old'!AW13</f>
        <v>-60.052229790670481</v>
      </c>
      <c r="AX13" s="89">
        <f>'Models Data'!AX13-'Models Data Old'!AX13</f>
        <v>-69.367808704858362</v>
      </c>
      <c r="AY13" s="89">
        <f>'Models Data'!AY13-'Models Data Old'!AY13</f>
        <v>-79.731183602349574</v>
      </c>
      <c r="AZ13" s="89">
        <f>'Models Data'!AZ13-'Models Data Old'!AZ13</f>
        <v>-87.791237379207814</v>
      </c>
      <c r="BA13" s="89">
        <f>'Models Data'!BA13-'Models Data Old'!BA13</f>
        <v>-95.856491927042498</v>
      </c>
      <c r="BB13" s="89">
        <f>'Models Data'!BB13-'Models Data Old'!BB13</f>
        <v>-103.99817566988031</v>
      </c>
      <c r="BC13" s="89">
        <f>'Models Data'!BC13-'Models Data Old'!BC13</f>
        <v>-112.02910854858374</v>
      </c>
      <c r="BD13" s="89">
        <f>'Models Data'!BD13-'Models Data Old'!BD13</f>
        <v>-120.61821447544298</v>
      </c>
      <c r="BE13" s="89">
        <f>'Models Data'!BE13-'Models Data Old'!BE13</f>
        <v>-128.86235428828513</v>
      </c>
      <c r="BF13" s="89">
        <f>'Models Data'!BF13-'Models Data Old'!BF13</f>
        <v>-136.12553308205634</v>
      </c>
      <c r="BG13" s="89">
        <f>'Models Data'!BG13-'Models Data Old'!BG13</f>
        <v>-143.44145205891027</v>
      </c>
      <c r="BH13" s="89">
        <f>'Models Data'!BH13-'Models Data Old'!BH13</f>
        <v>-151.07732277701416</v>
      </c>
      <c r="BI13" s="89">
        <f>'Models Data'!BI13-'Models Data Old'!BI13</f>
        <v>-157.88041347386661</v>
      </c>
      <c r="BJ13" s="89">
        <f>'Models Data'!BJ13-'Models Data Old'!BJ13</f>
        <v>-165.15851526575671</v>
      </c>
      <c r="BK13" s="89">
        <f>'Models Data'!BK13-'Models Data Old'!BK13</f>
        <v>-172.96768681060348</v>
      </c>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row>
    <row r="14" spans="1:94" ht="12.75" customHeight="1" x14ac:dyDescent="0.45">
      <c r="B14" s="96" t="s">
        <v>58</v>
      </c>
      <c r="G14" s="89">
        <f>'Models Data'!G14-'Models Data Old'!G14</f>
        <v>0</v>
      </c>
      <c r="H14" s="89">
        <f>'Models Data'!H14-'Models Data Old'!H14</f>
        <v>0</v>
      </c>
      <c r="I14" s="89">
        <f>'Models Data'!I14-'Models Data Old'!I14</f>
        <v>0</v>
      </c>
      <c r="J14" s="89">
        <f>'Models Data'!J14-'Models Data Old'!J14</f>
        <v>0</v>
      </c>
      <c r="K14" s="89">
        <f>'Models Data'!K14-'Models Data Old'!K14</f>
        <v>0</v>
      </c>
      <c r="L14" s="89">
        <f>'Models Data'!L14-'Models Data Old'!L14</f>
        <v>0</v>
      </c>
      <c r="M14" s="89">
        <f>'Models Data'!M14-'Models Data Old'!M14</f>
        <v>0</v>
      </c>
      <c r="N14" s="89">
        <f>'Models Data'!N14-'Models Data Old'!N14</f>
        <v>0</v>
      </c>
      <c r="O14" s="89">
        <f>'Models Data'!O14-'Models Data Old'!O14</f>
        <v>0</v>
      </c>
      <c r="P14" s="89">
        <f>'Models Data'!P14-'Models Data Old'!P14</f>
        <v>0</v>
      </c>
      <c r="Q14" s="89">
        <f>'Models Data'!Q14-'Models Data Old'!Q14</f>
        <v>0</v>
      </c>
      <c r="R14" s="89">
        <f>'Models Data'!R14-'Models Data Old'!R14</f>
        <v>0</v>
      </c>
      <c r="S14" s="89">
        <f>'Models Data'!S14-'Models Data Old'!S14</f>
        <v>0</v>
      </c>
      <c r="T14" s="89">
        <f>'Models Data'!T14-'Models Data Old'!T14</f>
        <v>0</v>
      </c>
      <c r="U14" s="89">
        <f>'Models Data'!U14-'Models Data Old'!U14</f>
        <v>0</v>
      </c>
      <c r="V14" s="89">
        <f>'Models Data'!V14-'Models Data Old'!V14</f>
        <v>0</v>
      </c>
      <c r="W14" s="89">
        <f>'Models Data'!W14-'Models Data Old'!W14</f>
        <v>0</v>
      </c>
      <c r="X14" s="89">
        <f>'Models Data'!X14-'Models Data Old'!X14</f>
        <v>0</v>
      </c>
      <c r="Y14" s="89">
        <f>'Models Data'!Y14-'Models Data Old'!Y14</f>
        <v>0</v>
      </c>
      <c r="Z14" s="89">
        <f>'Models Data'!Z14-'Models Data Old'!Z14</f>
        <v>0</v>
      </c>
      <c r="AA14" s="89">
        <f>'Models Data'!AA14-'Models Data Old'!AA14</f>
        <v>0</v>
      </c>
      <c r="AB14" s="89">
        <f>'Models Data'!AB14-'Models Data Old'!AB14</f>
        <v>0</v>
      </c>
      <c r="AC14" s="89">
        <f>'Models Data'!AC14-'Models Data Old'!AC14</f>
        <v>0</v>
      </c>
      <c r="AD14" s="89">
        <f>'Models Data'!AD14-'Models Data Old'!AD14</f>
        <v>0</v>
      </c>
      <c r="AE14" s="89">
        <f>'Models Data'!AE14-'Models Data Old'!AE14</f>
        <v>0</v>
      </c>
      <c r="AF14" s="89">
        <f>'Models Data'!AF14-'Models Data Old'!AF14</f>
        <v>0</v>
      </c>
      <c r="AG14" s="89">
        <f>'Models Data'!AG14-'Models Data Old'!AG14</f>
        <v>0</v>
      </c>
      <c r="AH14" s="89">
        <f>'Models Data'!AH14-'Models Data Old'!AH14</f>
        <v>0</v>
      </c>
      <c r="AI14" s="89">
        <f>'Models Data'!AI14-'Models Data Old'!AI14</f>
        <v>0</v>
      </c>
      <c r="AJ14" s="89">
        <f>'Models Data'!AJ14-'Models Data Old'!AJ14</f>
        <v>0</v>
      </c>
      <c r="AK14" s="89">
        <f>'Models Data'!AK14-'Models Data Old'!AK14</f>
        <v>0</v>
      </c>
      <c r="AL14" s="89">
        <f>'Models Data'!AL14-'Models Data Old'!AL14</f>
        <v>0</v>
      </c>
      <c r="AM14" s="89">
        <f>'Models Data'!AM14-'Models Data Old'!AM14</f>
        <v>0</v>
      </c>
      <c r="AN14" s="89">
        <f>'Models Data'!AN14-'Models Data Old'!AN14</f>
        <v>0</v>
      </c>
      <c r="AO14" s="89">
        <f>'Models Data'!AO14-'Models Data Old'!AO14</f>
        <v>0</v>
      </c>
      <c r="AP14" s="89">
        <f>'Models Data'!AP14-'Models Data Old'!AP14</f>
        <v>0</v>
      </c>
      <c r="AQ14" s="89">
        <f>'Models Data'!AQ14-'Models Data Old'!AQ14</f>
        <v>0</v>
      </c>
      <c r="AR14" s="89">
        <f>'Models Data'!AR14-'Models Data Old'!AR14</f>
        <v>0</v>
      </c>
      <c r="AS14" s="89">
        <f>'Models Data'!AS14-'Models Data Old'!AS14</f>
        <v>-7.8709112889118842</v>
      </c>
      <c r="AT14" s="89">
        <f>'Models Data'!AT14-'Models Data Old'!AT14</f>
        <v>-6.2342104256136963</v>
      </c>
      <c r="AU14" s="89">
        <f>'Models Data'!AU14-'Models Data Old'!AU14</f>
        <v>-3.8954852816636958</v>
      </c>
      <c r="AV14" s="89">
        <f>'Models Data'!AV14-'Models Data Old'!AV14</f>
        <v>-0.87742287726234736</v>
      </c>
      <c r="AW14" s="89">
        <f>'Models Data'!AW14-'Models Data Old'!AW14</f>
        <v>0.15954995685535778</v>
      </c>
      <c r="AX14" s="89">
        <f>'Models Data'!AX14-'Models Data Old'!AX14</f>
        <v>0.51330015028531761</v>
      </c>
      <c r="AY14" s="89">
        <f>'Models Data'!AY14-'Models Data Old'!AY14</f>
        <v>1.972400162672443</v>
      </c>
      <c r="AZ14" s="89">
        <f>'Models Data'!AZ14-'Models Data Old'!AZ14</f>
        <v>3.3744441034331203</v>
      </c>
      <c r="BA14" s="89">
        <f>'Models Data'!BA14-'Models Data Old'!BA14</f>
        <v>4.3770411975591514</v>
      </c>
      <c r="BB14" s="89">
        <f>'Models Data'!BB14-'Models Data Old'!BB14</f>
        <v>5.7658649230419314</v>
      </c>
      <c r="BC14" s="89">
        <f>'Models Data'!BC14-'Models Data Old'!BC14</f>
        <v>6.9447343116502225</v>
      </c>
      <c r="BD14" s="89">
        <f>'Models Data'!BD14-'Models Data Old'!BD14</f>
        <v>7.5159898669063523</v>
      </c>
      <c r="BE14" s="89">
        <f>'Models Data'!BE14-'Models Data Old'!BE14</f>
        <v>7.4069860630679614</v>
      </c>
      <c r="BF14" s="89">
        <f>'Models Data'!BF14-'Models Data Old'!BF14</f>
        <v>6.9446149339096337</v>
      </c>
      <c r="BG14" s="89">
        <f>'Models Data'!BG14-'Models Data Old'!BG14</f>
        <v>6.7416329537846877</v>
      </c>
      <c r="BH14" s="89">
        <f>'Models Data'!BH14-'Models Data Old'!BH14</f>
        <v>7.1443577337921624</v>
      </c>
      <c r="BI14" s="89">
        <f>'Models Data'!BI14-'Models Data Old'!BI14</f>
        <v>7.0439155041442518</v>
      </c>
      <c r="BJ14" s="89">
        <f>'Models Data'!BJ14-'Models Data Old'!BJ14</f>
        <v>6.1063081035987352</v>
      </c>
      <c r="BK14" s="89">
        <f>'Models Data'!BK14-'Models Data Old'!BK14</f>
        <v>5.310172792477033</v>
      </c>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row>
    <row r="15" spans="1:94" ht="12.75" customHeight="1" x14ac:dyDescent="0.45">
      <c r="B15" s="96" t="s">
        <v>59</v>
      </c>
      <c r="C15" s="89">
        <f>'Models Data'!C15-'Models Data Old'!C15</f>
        <v>0</v>
      </c>
      <c r="D15" s="89">
        <f>'Models Data'!D15-'Models Data Old'!D15</f>
        <v>0</v>
      </c>
      <c r="E15" s="89">
        <f>'Models Data'!E15-'Models Data Old'!E15</f>
        <v>0</v>
      </c>
      <c r="F15" s="89">
        <f>'Models Data'!F15-'Models Data Old'!F15</f>
        <v>0</v>
      </c>
      <c r="G15" s="89">
        <f>'Models Data'!G15-'Models Data Old'!G15</f>
        <v>0</v>
      </c>
      <c r="H15" s="89">
        <f>'Models Data'!H15-'Models Data Old'!H15</f>
        <v>0</v>
      </c>
      <c r="I15" s="89">
        <f>'Models Data'!I15-'Models Data Old'!I15</f>
        <v>0</v>
      </c>
      <c r="J15" s="89">
        <f>'Models Data'!J15-'Models Data Old'!J15</f>
        <v>0</v>
      </c>
      <c r="K15" s="89">
        <f>'Models Data'!K15-'Models Data Old'!K15</f>
        <v>0</v>
      </c>
      <c r="L15" s="89">
        <f>'Models Data'!L15-'Models Data Old'!L15</f>
        <v>0</v>
      </c>
      <c r="M15" s="89">
        <f>'Models Data'!M15-'Models Data Old'!M15</f>
        <v>0</v>
      </c>
      <c r="N15" s="89">
        <f>'Models Data'!N15-'Models Data Old'!N15</f>
        <v>0</v>
      </c>
      <c r="O15" s="89">
        <f>'Models Data'!O15-'Models Data Old'!O15</f>
        <v>0</v>
      </c>
      <c r="P15" s="89">
        <f>'Models Data'!P15-'Models Data Old'!P15</f>
        <v>0</v>
      </c>
      <c r="Q15" s="89">
        <f>'Models Data'!Q15-'Models Data Old'!Q15</f>
        <v>0</v>
      </c>
      <c r="R15" s="89">
        <f>'Models Data'!R15-'Models Data Old'!R15</f>
        <v>0</v>
      </c>
      <c r="S15" s="89">
        <f>'Models Data'!S15-'Models Data Old'!S15</f>
        <v>0</v>
      </c>
      <c r="T15" s="89">
        <f>'Models Data'!T15-'Models Data Old'!T15</f>
        <v>0</v>
      </c>
      <c r="U15" s="89">
        <f>'Models Data'!U15-'Models Data Old'!U15</f>
        <v>0</v>
      </c>
      <c r="V15" s="89">
        <f>'Models Data'!V15-'Models Data Old'!V15</f>
        <v>0</v>
      </c>
      <c r="W15" s="89">
        <f>'Models Data'!W15-'Models Data Old'!W15</f>
        <v>0</v>
      </c>
      <c r="X15" s="89">
        <f>'Models Data'!X15-'Models Data Old'!X15</f>
        <v>0</v>
      </c>
      <c r="Y15" s="89">
        <f>'Models Data'!Y15-'Models Data Old'!Y15</f>
        <v>0</v>
      </c>
      <c r="Z15" s="89">
        <f>'Models Data'!Z15-'Models Data Old'!Z15</f>
        <v>0</v>
      </c>
      <c r="AA15" s="89">
        <f>'Models Data'!AA15-'Models Data Old'!AA15</f>
        <v>0</v>
      </c>
      <c r="AB15" s="89">
        <f>'Models Data'!AB15-'Models Data Old'!AB15</f>
        <v>0</v>
      </c>
      <c r="AC15" s="89">
        <f>'Models Data'!AC15-'Models Data Old'!AC15</f>
        <v>0</v>
      </c>
      <c r="AD15" s="89">
        <f>'Models Data'!AD15-'Models Data Old'!AD15</f>
        <v>0</v>
      </c>
      <c r="AE15" s="89">
        <f>'Models Data'!AE15-'Models Data Old'!AE15</f>
        <v>0</v>
      </c>
      <c r="AF15" s="89">
        <f>'Models Data'!AF15-'Models Data Old'!AF15</f>
        <v>0</v>
      </c>
      <c r="AG15" s="89">
        <f>'Models Data'!AG15-'Models Data Old'!AG15</f>
        <v>0</v>
      </c>
      <c r="AH15" s="89">
        <f>'Models Data'!AH15-'Models Data Old'!AH15</f>
        <v>0</v>
      </c>
      <c r="AI15" s="89">
        <f>'Models Data'!AI15-'Models Data Old'!AI15</f>
        <v>0</v>
      </c>
      <c r="AJ15" s="89">
        <f>'Models Data'!AJ15-'Models Data Old'!AJ15</f>
        <v>0</v>
      </c>
      <c r="AK15" s="89">
        <f>'Models Data'!AK15-'Models Data Old'!AK15</f>
        <v>0</v>
      </c>
      <c r="AL15" s="89">
        <f>'Models Data'!AL15-'Models Data Old'!AL15</f>
        <v>0</v>
      </c>
      <c r="AM15" s="89">
        <f>'Models Data'!AM15-'Models Data Old'!AM15</f>
        <v>0</v>
      </c>
      <c r="AN15" s="89">
        <f>'Models Data'!AN15-'Models Data Old'!AN15</f>
        <v>0</v>
      </c>
      <c r="AO15" s="89">
        <f>'Models Data'!AO15-'Models Data Old'!AO15</f>
        <v>0</v>
      </c>
      <c r="AP15" s="89">
        <f>'Models Data'!AP15-'Models Data Old'!AP15</f>
        <v>0</v>
      </c>
      <c r="AQ15" s="89">
        <f>'Models Data'!AQ15-'Models Data Old'!AQ15</f>
        <v>0</v>
      </c>
      <c r="AR15" s="89">
        <f>'Models Data'!AR15-'Models Data Old'!AR15</f>
        <v>0</v>
      </c>
      <c r="AS15" s="89">
        <f>'Models Data'!AS15-'Models Data Old'!AS15</f>
        <v>-247.83323593204841</v>
      </c>
      <c r="AT15" s="89">
        <f>'Models Data'!AT15-'Models Data Old'!AT15</f>
        <v>-356.65702851387323</v>
      </c>
      <c r="AU15" s="89">
        <f>'Models Data'!AU15-'Models Data Old'!AU15</f>
        <v>-489.3649105620716</v>
      </c>
      <c r="AV15" s="89">
        <f>'Models Data'!AV15-'Models Data Old'!AV15</f>
        <v>-622.43390643848397</v>
      </c>
      <c r="AW15" s="89">
        <f>'Models Data'!AW15-'Models Data Old'!AW15</f>
        <v>-759.09800757936318</v>
      </c>
      <c r="AX15" s="89">
        <f>'Models Data'!AX15-'Models Data Old'!AX15</f>
        <v>-900.74663824919844</v>
      </c>
      <c r="AY15" s="89">
        <f>'Models Data'!AY15-'Models Data Old'!AY15</f>
        <v>-1051.4021543994313</v>
      </c>
      <c r="AZ15" s="89">
        <f>'Models Data'!AZ15-'Models Data Old'!AZ15</f>
        <v>-1203.4133979310136</v>
      </c>
      <c r="BA15" s="89">
        <f>'Models Data'!BA15-'Models Data Old'!BA15</f>
        <v>-1362.1490861115308</v>
      </c>
      <c r="BB15" s="89">
        <f>'Models Data'!BB15-'Models Data Old'!BB15</f>
        <v>-1511.6388409624487</v>
      </c>
      <c r="BC15" s="89">
        <f>'Models Data'!BC15-'Models Data Old'!BC15</f>
        <v>-1659.3690239521529</v>
      </c>
      <c r="BD15" s="89">
        <f>'Models Data'!BD15-'Models Data Old'!BD15</f>
        <v>-1800.6289797024365</v>
      </c>
      <c r="BE15" s="89">
        <f>'Models Data'!BE15-'Models Data Old'!BE15</f>
        <v>-1942.5612555625703</v>
      </c>
      <c r="BF15" s="89">
        <f>'Models Data'!BF15-'Models Data Old'!BF15</f>
        <v>-2077.1667526521196</v>
      </c>
      <c r="BG15" s="89">
        <f>'Models Data'!BG15-'Models Data Old'!BG15</f>
        <v>-2207.3454103910626</v>
      </c>
      <c r="BH15" s="89">
        <f>'Models Data'!BH15-'Models Data Old'!BH15</f>
        <v>-2325.7076826221746</v>
      </c>
      <c r="BI15" s="89">
        <f>'Models Data'!BI15-'Models Data Old'!BI15</f>
        <v>-2439.7172406532336</v>
      </c>
      <c r="BJ15" s="89">
        <f>'Models Data'!BJ15-'Models Data Old'!BJ15</f>
        <v>-2548.3532971135719</v>
      </c>
      <c r="BK15" s="89">
        <f>'Models Data'!BK15-'Models Data Old'!BK15</f>
        <v>-2658.1918944644713</v>
      </c>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row>
    <row r="16" spans="1:94" ht="12.75" customHeight="1" x14ac:dyDescent="0.4">
      <c r="A16" s="94"/>
    </row>
    <row r="17" spans="1:94" ht="12.75" customHeight="1" x14ac:dyDescent="0.4">
      <c r="A17" s="94"/>
      <c r="CB17" s="89"/>
      <c r="CC17" s="89"/>
      <c r="CD17" s="89"/>
      <c r="CE17" s="89"/>
      <c r="CF17" s="89"/>
      <c r="CG17" s="89"/>
      <c r="CH17" s="89"/>
      <c r="CI17" s="89"/>
      <c r="CJ17" s="89"/>
      <c r="CK17" s="89"/>
      <c r="CL17" s="89"/>
      <c r="CM17" s="89"/>
      <c r="CN17" s="89"/>
      <c r="CO17" s="89"/>
      <c r="CP17" s="89"/>
    </row>
    <row r="18" spans="1:94" ht="12.75" customHeight="1" x14ac:dyDescent="0.4">
      <c r="A18" s="94"/>
      <c r="CB18" s="89"/>
      <c r="CC18" s="89"/>
      <c r="CD18" s="89"/>
      <c r="CE18" s="89"/>
      <c r="CF18" s="89"/>
      <c r="CG18" s="89"/>
      <c r="CH18" s="89"/>
      <c r="CI18" s="89"/>
      <c r="CJ18" s="89"/>
      <c r="CK18" s="89"/>
      <c r="CL18" s="89"/>
      <c r="CM18" s="89"/>
      <c r="CN18" s="89"/>
      <c r="CO18" s="89"/>
      <c r="CP18" s="89"/>
    </row>
    <row r="19" spans="1:94" ht="12.75" customHeight="1" x14ac:dyDescent="0.4">
      <c r="A19" s="94"/>
      <c r="CB19" s="89"/>
      <c r="CC19" s="89"/>
      <c r="CD19" s="89"/>
      <c r="CE19" s="89"/>
      <c r="CF19" s="89"/>
      <c r="CG19" s="89"/>
      <c r="CH19" s="89"/>
      <c r="CI19" s="89"/>
      <c r="CJ19" s="89"/>
      <c r="CK19" s="89"/>
      <c r="CL19" s="89"/>
      <c r="CM19" s="89"/>
      <c r="CN19" s="89"/>
      <c r="CO19" s="89"/>
      <c r="CP19" s="89"/>
    </row>
    <row r="20" spans="1:94" ht="12.75" customHeight="1" x14ac:dyDescent="0.4">
      <c r="A20" s="94"/>
      <c r="CB20" s="89"/>
      <c r="CC20" s="89"/>
      <c r="CD20" s="89"/>
      <c r="CE20" s="89"/>
      <c r="CF20" s="89"/>
      <c r="CG20" s="89"/>
      <c r="CH20" s="89"/>
      <c r="CI20" s="89"/>
      <c r="CJ20" s="89"/>
      <c r="CK20" s="89"/>
      <c r="CL20" s="89"/>
      <c r="CM20" s="89"/>
      <c r="CN20" s="89"/>
      <c r="CO20" s="89"/>
      <c r="CP20" s="89"/>
    </row>
    <row r="21" spans="1:94" ht="12.75" customHeight="1" x14ac:dyDescent="0.4">
      <c r="A21" s="94"/>
      <c r="CB21" s="89"/>
      <c r="CC21" s="89"/>
      <c r="CD21" s="89"/>
      <c r="CE21" s="89"/>
      <c r="CF21" s="89"/>
      <c r="CG21" s="89"/>
      <c r="CH21" s="89"/>
      <c r="CI21" s="89"/>
      <c r="CJ21" s="89"/>
      <c r="CK21" s="89"/>
      <c r="CL21" s="89"/>
      <c r="CM21" s="89"/>
      <c r="CN21" s="89"/>
      <c r="CO21" s="89"/>
      <c r="CP21" s="89"/>
    </row>
    <row r="22" spans="1:94" ht="12.75" customHeight="1" x14ac:dyDescent="0.4">
      <c r="A22" s="94"/>
      <c r="CB22" s="89"/>
      <c r="CC22" s="89"/>
      <c r="CD22" s="89"/>
      <c r="CE22" s="89"/>
      <c r="CF22" s="89"/>
      <c r="CG22" s="89"/>
      <c r="CH22" s="89"/>
      <c r="CI22" s="89"/>
      <c r="CJ22" s="89"/>
      <c r="CK22" s="89"/>
      <c r="CL22" s="89"/>
      <c r="CM22" s="89"/>
      <c r="CN22" s="89"/>
      <c r="CO22" s="89"/>
      <c r="CP22" s="89"/>
    </row>
    <row r="23" spans="1:94" ht="12.75" customHeight="1" x14ac:dyDescent="0.4">
      <c r="A23" s="94"/>
      <c r="CB23" s="89"/>
      <c r="CC23" s="89"/>
      <c r="CD23" s="89"/>
      <c r="CE23" s="89"/>
      <c r="CF23" s="89"/>
      <c r="CG23" s="89"/>
      <c r="CH23" s="89"/>
      <c r="CI23" s="89"/>
      <c r="CJ23" s="89"/>
      <c r="CK23" s="89"/>
      <c r="CL23" s="89"/>
      <c r="CM23" s="89"/>
      <c r="CN23" s="89"/>
      <c r="CO23" s="89"/>
      <c r="CP23" s="89"/>
    </row>
    <row r="24" spans="1:94" ht="12.75" customHeight="1" x14ac:dyDescent="0.4">
      <c r="A24" s="94"/>
      <c r="CB24" s="89"/>
      <c r="CC24" s="89"/>
      <c r="CD24" s="89"/>
      <c r="CE24" s="89"/>
      <c r="CF24" s="89"/>
      <c r="CG24" s="89"/>
      <c r="CH24" s="89"/>
      <c r="CI24" s="89"/>
      <c r="CJ24" s="89"/>
      <c r="CK24" s="89"/>
      <c r="CL24" s="89"/>
      <c r="CM24" s="89"/>
      <c r="CN24" s="89"/>
      <c r="CO24" s="89"/>
      <c r="CP24" s="89"/>
    </row>
    <row r="25" spans="1:94" ht="12.75" customHeight="1" x14ac:dyDescent="0.4">
      <c r="A25" s="94"/>
      <c r="CB25" s="89"/>
      <c r="CC25" s="89"/>
      <c r="CD25" s="89"/>
      <c r="CE25" s="89"/>
      <c r="CF25" s="89"/>
      <c r="CG25" s="89"/>
      <c r="CH25" s="89"/>
      <c r="CI25" s="89"/>
      <c r="CJ25" s="89"/>
      <c r="CK25" s="89"/>
      <c r="CL25" s="89"/>
      <c r="CM25" s="89"/>
      <c r="CN25" s="89"/>
      <c r="CO25" s="89"/>
      <c r="CP25" s="89"/>
    </row>
    <row r="26" spans="1:94" ht="12.75" customHeight="1" x14ac:dyDescent="0.4">
      <c r="A26" s="104" t="s">
        <v>43</v>
      </c>
    </row>
    <row r="27" spans="1:94" ht="12.75" customHeight="1" x14ac:dyDescent="0.4">
      <c r="A27" s="94"/>
      <c r="B27" s="96" t="s">
        <v>55</v>
      </c>
      <c r="G27" s="89">
        <f>'Models Data'!G27-'Models Data Old'!G27</f>
        <v>0</v>
      </c>
      <c r="H27" s="89">
        <f>'Models Data'!H27-'Models Data Old'!H27</f>
        <v>0</v>
      </c>
      <c r="I27" s="89">
        <f>'Models Data'!I27-'Models Data Old'!I27</f>
        <v>0</v>
      </c>
      <c r="J27" s="89">
        <f>'Models Data'!J27-'Models Data Old'!J27</f>
        <v>0</v>
      </c>
      <c r="K27" s="89">
        <f>'Models Data'!K27-'Models Data Old'!K27</f>
        <v>0</v>
      </c>
      <c r="L27" s="89">
        <f>'Models Data'!L27-'Models Data Old'!L27</f>
        <v>0</v>
      </c>
      <c r="M27" s="89">
        <f>'Models Data'!M27-'Models Data Old'!M27</f>
        <v>0</v>
      </c>
      <c r="N27" s="89">
        <f>'Models Data'!N27-'Models Data Old'!N27</f>
        <v>0</v>
      </c>
      <c r="O27" s="89">
        <f>'Models Data'!O27-'Models Data Old'!O27</f>
        <v>0</v>
      </c>
      <c r="P27" s="89">
        <f>'Models Data'!P27-'Models Data Old'!P27</f>
        <v>0</v>
      </c>
      <c r="Q27" s="89">
        <f>'Models Data'!Q27-'Models Data Old'!Q27</f>
        <v>0</v>
      </c>
      <c r="R27" s="89">
        <f>'Models Data'!R27-'Models Data Old'!R27</f>
        <v>0</v>
      </c>
      <c r="S27" s="89">
        <f>'Models Data'!S27-'Models Data Old'!S27</f>
        <v>0</v>
      </c>
      <c r="T27" s="89">
        <f>'Models Data'!T27-'Models Data Old'!T27</f>
        <v>0</v>
      </c>
      <c r="U27" s="89">
        <f>'Models Data'!U27-'Models Data Old'!U27</f>
        <v>0</v>
      </c>
      <c r="V27" s="89">
        <f>'Models Data'!V27-'Models Data Old'!V27</f>
        <v>0</v>
      </c>
      <c r="W27" s="89">
        <f>'Models Data'!W27-'Models Data Old'!W27</f>
        <v>0</v>
      </c>
      <c r="X27" s="89">
        <f>'Models Data'!X27-'Models Data Old'!X27</f>
        <v>0</v>
      </c>
      <c r="Y27" s="89">
        <f>'Models Data'!Y27-'Models Data Old'!Y27</f>
        <v>0</v>
      </c>
      <c r="Z27" s="89">
        <f>'Models Data'!Z27-'Models Data Old'!Z27</f>
        <v>0</v>
      </c>
      <c r="AA27" s="89">
        <f>'Models Data'!AA27-'Models Data Old'!AA27</f>
        <v>0</v>
      </c>
      <c r="AB27" s="89">
        <f>'Models Data'!AB27-'Models Data Old'!AB27</f>
        <v>0</v>
      </c>
      <c r="AC27" s="89">
        <f>'Models Data'!AC27-'Models Data Old'!AC27</f>
        <v>0</v>
      </c>
      <c r="AD27" s="89">
        <f>'Models Data'!AD27-'Models Data Old'!AD27</f>
        <v>0</v>
      </c>
      <c r="AE27" s="89">
        <f>'Models Data'!AE27-'Models Data Old'!AE27</f>
        <v>0</v>
      </c>
      <c r="AF27" s="89">
        <f>'Models Data'!AF27-'Models Data Old'!AF27</f>
        <v>0</v>
      </c>
      <c r="AG27" s="89">
        <f>'Models Data'!AG27-'Models Data Old'!AG27</f>
        <v>0</v>
      </c>
      <c r="AH27" s="89">
        <f>'Models Data'!AH27-'Models Data Old'!AH27</f>
        <v>0</v>
      </c>
      <c r="AI27" s="89">
        <f>'Models Data'!AI27-'Models Data Old'!AI27</f>
        <v>0</v>
      </c>
      <c r="AJ27" s="89">
        <f>'Models Data'!AJ27-'Models Data Old'!AJ27</f>
        <v>0</v>
      </c>
      <c r="AK27" s="89">
        <f>'Models Data'!AK27-'Models Data Old'!AK27</f>
        <v>0</v>
      </c>
      <c r="AL27" s="89">
        <f>'Models Data'!AL27-'Models Data Old'!AL27</f>
        <v>0</v>
      </c>
      <c r="AM27" s="89">
        <f>'Models Data'!AM27-'Models Data Old'!AM27</f>
        <v>0</v>
      </c>
      <c r="AN27" s="89">
        <f>'Models Data'!AN27-'Models Data Old'!AN27</f>
        <v>0</v>
      </c>
      <c r="AO27" s="89">
        <f>'Models Data'!AO27-'Models Data Old'!AO27</f>
        <v>0</v>
      </c>
      <c r="AP27" s="89">
        <f>'Models Data'!AP27-'Models Data Old'!AP27</f>
        <v>0</v>
      </c>
      <c r="AQ27" s="89">
        <f>'Models Data'!AQ27-'Models Data Old'!AQ27</f>
        <v>0</v>
      </c>
      <c r="AR27" s="89">
        <f>'Models Data'!AR27-'Models Data Old'!AR27</f>
        <v>0</v>
      </c>
      <c r="AS27" s="89">
        <f>'Models Data'!AS27-'Models Data Old'!AS27</f>
        <v>-8.407496744964817</v>
      </c>
      <c r="AT27" s="89">
        <f>'Models Data'!AT27-'Models Data Old'!AT27</f>
        <v>-6.3792168794474833</v>
      </c>
      <c r="AU27" s="89">
        <f>'Models Data'!AU27-'Models Data Old'!AU27</f>
        <v>-7.4854359255789973</v>
      </c>
      <c r="AV27" s="89">
        <f>'Models Data'!AV27-'Models Data Old'!AV27</f>
        <v>-8.6184019965533594</v>
      </c>
      <c r="AW27" s="89">
        <f>'Models Data'!AW27-'Models Data Old'!AW27</f>
        <v>-8.5555282226594045</v>
      </c>
      <c r="AX27" s="89">
        <f>'Models Data'!AX27-'Models Data Old'!AX27</f>
        <v>-7.5449230436768744</v>
      </c>
      <c r="AY27" s="89">
        <f>'Models Data'!AY27-'Models Data Old'!AY27</f>
        <v>-6.7634362249697801</v>
      </c>
      <c r="AZ27" s="89">
        <f>'Models Data'!AZ27-'Models Data Old'!AZ27</f>
        <v>-6.8993973165972875</v>
      </c>
      <c r="BA27" s="89">
        <f>'Models Data'!BA27-'Models Data Old'!BA27</f>
        <v>-6.953748119002455</v>
      </c>
      <c r="BB27" s="89">
        <f>'Models Data'!BB27-'Models Data Old'!BB27</f>
        <v>-6.5536849515424365</v>
      </c>
      <c r="BC27" s="89">
        <f>'Models Data'!BC27-'Models Data Old'!BC27</f>
        <v>-6.8279133294383882</v>
      </c>
      <c r="BD27" s="89">
        <f>'Models Data'!BD27-'Models Data Old'!BD27</f>
        <v>-7.6786648991819675</v>
      </c>
      <c r="BE27" s="89">
        <f>'Models Data'!BE27-'Models Data Old'!BE27</f>
        <v>-7.9947744449788161</v>
      </c>
      <c r="BF27" s="89">
        <f>'Models Data'!BF27-'Models Data Old'!BF27</f>
        <v>-8.7614572392342325</v>
      </c>
      <c r="BG27" s="89">
        <f>'Models Data'!BG27-'Models Data Old'!BG27</f>
        <v>-10.564820217562328</v>
      </c>
      <c r="BH27" s="89">
        <f>'Models Data'!BH27-'Models Data Old'!BH27</f>
        <v>-11.765195052392301</v>
      </c>
      <c r="BI27" s="89">
        <f>'Models Data'!BI27-'Models Data Old'!BI27</f>
        <v>-13.020766722798726</v>
      </c>
      <c r="BJ27" s="89">
        <f>'Models Data'!BJ27-'Models Data Old'!BJ27</f>
        <v>-14.840023195967547</v>
      </c>
      <c r="BK27" s="89">
        <f>'Models Data'!BK27-'Models Data Old'!BK27</f>
        <v>-16.676080957524391</v>
      </c>
    </row>
    <row r="28" spans="1:94" ht="12.75" customHeight="1" x14ac:dyDescent="0.4">
      <c r="A28" s="94"/>
      <c r="B28" s="96" t="s">
        <v>48</v>
      </c>
      <c r="G28" s="89">
        <f>'Models Data'!G28-'Models Data Old'!G28</f>
        <v>0</v>
      </c>
      <c r="H28" s="89">
        <f>'Models Data'!H28-'Models Data Old'!H28</f>
        <v>0</v>
      </c>
      <c r="I28" s="89">
        <f>'Models Data'!I28-'Models Data Old'!I28</f>
        <v>0</v>
      </c>
      <c r="J28" s="89">
        <f>'Models Data'!J28-'Models Data Old'!J28</f>
        <v>0</v>
      </c>
      <c r="K28" s="89">
        <f>'Models Data'!K28-'Models Data Old'!K28</f>
        <v>0</v>
      </c>
      <c r="L28" s="89">
        <f>'Models Data'!L28-'Models Data Old'!L28</f>
        <v>0</v>
      </c>
      <c r="M28" s="89">
        <f>'Models Data'!M28-'Models Data Old'!M28</f>
        <v>0</v>
      </c>
      <c r="N28" s="89">
        <f>'Models Data'!N28-'Models Data Old'!N28</f>
        <v>0</v>
      </c>
      <c r="O28" s="89">
        <f>'Models Data'!O28-'Models Data Old'!O28</f>
        <v>0</v>
      </c>
      <c r="P28" s="89">
        <f>'Models Data'!P28-'Models Data Old'!P28</f>
        <v>0</v>
      </c>
      <c r="Q28" s="89">
        <f>'Models Data'!Q28-'Models Data Old'!Q28</f>
        <v>0</v>
      </c>
      <c r="R28" s="89">
        <f>'Models Data'!R28-'Models Data Old'!R28</f>
        <v>0</v>
      </c>
      <c r="S28" s="89">
        <f>'Models Data'!S28-'Models Data Old'!S28</f>
        <v>0</v>
      </c>
      <c r="T28" s="89">
        <f>'Models Data'!T28-'Models Data Old'!T28</f>
        <v>0</v>
      </c>
      <c r="U28" s="89">
        <f>'Models Data'!U28-'Models Data Old'!U28</f>
        <v>0</v>
      </c>
      <c r="V28" s="89">
        <f>'Models Data'!V28-'Models Data Old'!V28</f>
        <v>0</v>
      </c>
      <c r="W28" s="89">
        <f>'Models Data'!W28-'Models Data Old'!W28</f>
        <v>0</v>
      </c>
      <c r="X28" s="89">
        <f>'Models Data'!X28-'Models Data Old'!X28</f>
        <v>0</v>
      </c>
      <c r="Y28" s="89">
        <f>'Models Data'!Y28-'Models Data Old'!Y28</f>
        <v>0</v>
      </c>
      <c r="Z28" s="89">
        <f>'Models Data'!Z28-'Models Data Old'!Z28</f>
        <v>0</v>
      </c>
      <c r="AA28" s="89">
        <f>'Models Data'!AA28-'Models Data Old'!AA28</f>
        <v>0</v>
      </c>
      <c r="AB28" s="89">
        <f>'Models Data'!AB28-'Models Data Old'!AB28</f>
        <v>0</v>
      </c>
      <c r="AC28" s="89">
        <f>'Models Data'!AC28-'Models Data Old'!AC28</f>
        <v>0</v>
      </c>
      <c r="AD28" s="89">
        <f>'Models Data'!AD28-'Models Data Old'!AD28</f>
        <v>0</v>
      </c>
      <c r="AE28" s="89">
        <f>'Models Data'!AE28-'Models Data Old'!AE28</f>
        <v>0</v>
      </c>
      <c r="AF28" s="89">
        <f>'Models Data'!AF28-'Models Data Old'!AF28</f>
        <v>0</v>
      </c>
      <c r="AG28" s="89">
        <f>'Models Data'!AG28-'Models Data Old'!AG28</f>
        <v>0</v>
      </c>
      <c r="AH28" s="89">
        <f>'Models Data'!AH28-'Models Data Old'!AH28</f>
        <v>0</v>
      </c>
      <c r="AI28" s="89">
        <f>'Models Data'!AI28-'Models Data Old'!AI28</f>
        <v>0</v>
      </c>
      <c r="AJ28" s="89">
        <f>'Models Data'!AJ28-'Models Data Old'!AJ28</f>
        <v>0</v>
      </c>
      <c r="AK28" s="89">
        <f>'Models Data'!AK28-'Models Data Old'!AK28</f>
        <v>0</v>
      </c>
      <c r="AL28" s="89">
        <f>'Models Data'!AL28-'Models Data Old'!AL28</f>
        <v>0</v>
      </c>
      <c r="AM28" s="89">
        <f>'Models Data'!AM28-'Models Data Old'!AM28</f>
        <v>0</v>
      </c>
      <c r="AN28" s="89">
        <f>'Models Data'!AN28-'Models Data Old'!AN28</f>
        <v>0</v>
      </c>
      <c r="AO28" s="89">
        <f>'Models Data'!AO28-'Models Data Old'!AO28</f>
        <v>0</v>
      </c>
      <c r="AP28" s="89">
        <f>'Models Data'!AP28-'Models Data Old'!AP28</f>
        <v>0</v>
      </c>
      <c r="AQ28" s="89">
        <f>'Models Data'!AQ28-'Models Data Old'!AQ28</f>
        <v>0</v>
      </c>
      <c r="AR28" s="89">
        <f>'Models Data'!AR28-'Models Data Old'!AR28</f>
        <v>0</v>
      </c>
      <c r="AS28" s="89">
        <f>'Models Data'!AS28-'Models Data Old'!AS28</f>
        <v>-7.8747889472256247</v>
      </c>
      <c r="AT28" s="89">
        <f>'Models Data'!AT28-'Models Data Old'!AT28</f>
        <v>-8.7251473402329225</v>
      </c>
      <c r="AU28" s="89">
        <f>'Models Data'!AU28-'Models Data Old'!AU28</f>
        <v>-10.128353592987935</v>
      </c>
      <c r="AV28" s="89">
        <f>'Models Data'!AV28-'Models Data Old'!AV28</f>
        <v>-9.9186391241262868</v>
      </c>
      <c r="AW28" s="89">
        <f>'Models Data'!AW28-'Models Data Old'!AW28</f>
        <v>-9.3123844193335117</v>
      </c>
      <c r="AX28" s="89">
        <f>'Models Data'!AX28-'Models Data Old'!AX28</f>
        <v>-9.8985087443466</v>
      </c>
      <c r="AY28" s="89">
        <f>'Models Data'!AY28-'Models Data Old'!AY28</f>
        <v>-9.6240055241512437</v>
      </c>
      <c r="AZ28" s="89">
        <f>'Models Data'!AZ28-'Models Data Old'!AZ28</f>
        <v>-8.3694424222110229</v>
      </c>
      <c r="BA28" s="89">
        <f>'Models Data'!BA28-'Models Data Old'!BA28</f>
        <v>-7.3306915859070614</v>
      </c>
      <c r="BB28" s="89">
        <f>'Models Data'!BB28-'Models Data Old'!BB28</f>
        <v>-6.9443172961292703</v>
      </c>
      <c r="BC28" s="89">
        <f>'Models Data'!BC28-'Models Data Old'!BC28</f>
        <v>-7.9856414194017589</v>
      </c>
      <c r="BD28" s="89">
        <f>'Models Data'!BD28-'Models Data Old'!BD28</f>
        <v>-8.8761016183738661</v>
      </c>
      <c r="BE28" s="89">
        <f>'Models Data'!BE28-'Models Data Old'!BE28</f>
        <v>-9.9072735109037922</v>
      </c>
      <c r="BF28" s="89">
        <f>'Models Data'!BF28-'Models Data Old'!BF28</f>
        <v>-11.408021421684793</v>
      </c>
      <c r="BG28" s="89">
        <f>'Models Data'!BG28-'Models Data Old'!BG28</f>
        <v>-12.530260918204362</v>
      </c>
      <c r="BH28" s="89">
        <f>'Models Data'!BH28-'Models Data Old'!BH28</f>
        <v>-13.903565169449166</v>
      </c>
      <c r="BI28" s="89">
        <f>'Models Data'!BI28-'Models Data Old'!BI28</f>
        <v>-15.507321251041731</v>
      </c>
      <c r="BJ28" s="89">
        <f>'Models Data'!BJ28-'Models Data Old'!BJ28</f>
        <v>-17.14673661929379</v>
      </c>
      <c r="BK28" s="89">
        <f>'Models Data'!BK28-'Models Data Old'!BK28</f>
        <v>-19.299724101669597</v>
      </c>
    </row>
    <row r="29" spans="1:94" ht="12.75" customHeight="1" x14ac:dyDescent="0.4">
      <c r="A29" s="94"/>
      <c r="B29" s="96" t="s">
        <v>49</v>
      </c>
      <c r="G29" s="89">
        <f>'Models Data'!G29-'Models Data Old'!G29</f>
        <v>0</v>
      </c>
      <c r="H29" s="89">
        <f>'Models Data'!H29-'Models Data Old'!H29</f>
        <v>0</v>
      </c>
      <c r="I29" s="89">
        <f>'Models Data'!I29-'Models Data Old'!I29</f>
        <v>0</v>
      </c>
      <c r="J29" s="89">
        <f>'Models Data'!J29-'Models Data Old'!J29</f>
        <v>0</v>
      </c>
      <c r="K29" s="89">
        <f>'Models Data'!K29-'Models Data Old'!K29</f>
        <v>0</v>
      </c>
      <c r="L29" s="89">
        <f>'Models Data'!L29-'Models Data Old'!L29</f>
        <v>0</v>
      </c>
      <c r="M29" s="89">
        <f>'Models Data'!M29-'Models Data Old'!M29</f>
        <v>0</v>
      </c>
      <c r="N29" s="89">
        <f>'Models Data'!N29-'Models Data Old'!N29</f>
        <v>0</v>
      </c>
      <c r="O29" s="89">
        <f>'Models Data'!O29-'Models Data Old'!O29</f>
        <v>0</v>
      </c>
      <c r="P29" s="89">
        <f>'Models Data'!P29-'Models Data Old'!P29</f>
        <v>0</v>
      </c>
      <c r="Q29" s="89">
        <f>'Models Data'!Q29-'Models Data Old'!Q29</f>
        <v>0</v>
      </c>
      <c r="R29" s="89">
        <f>'Models Data'!R29-'Models Data Old'!R29</f>
        <v>0</v>
      </c>
      <c r="S29" s="89">
        <f>'Models Data'!S29-'Models Data Old'!S29</f>
        <v>0</v>
      </c>
      <c r="T29" s="89">
        <f>'Models Data'!T29-'Models Data Old'!T29</f>
        <v>0</v>
      </c>
      <c r="U29" s="89">
        <f>'Models Data'!U29-'Models Data Old'!U29</f>
        <v>0</v>
      </c>
      <c r="V29" s="89">
        <f>'Models Data'!V29-'Models Data Old'!V29</f>
        <v>0</v>
      </c>
      <c r="W29" s="89">
        <f>'Models Data'!W29-'Models Data Old'!W29</f>
        <v>0</v>
      </c>
      <c r="X29" s="89">
        <f>'Models Data'!X29-'Models Data Old'!X29</f>
        <v>0</v>
      </c>
      <c r="Y29" s="89">
        <f>'Models Data'!Y29-'Models Data Old'!Y29</f>
        <v>0</v>
      </c>
      <c r="Z29" s="89">
        <f>'Models Data'!Z29-'Models Data Old'!Z29</f>
        <v>0</v>
      </c>
      <c r="AA29" s="89">
        <f>'Models Data'!AA29-'Models Data Old'!AA29</f>
        <v>0</v>
      </c>
      <c r="AB29" s="89">
        <f>'Models Data'!AB29-'Models Data Old'!AB29</f>
        <v>0</v>
      </c>
      <c r="AC29" s="89">
        <f>'Models Data'!AC29-'Models Data Old'!AC29</f>
        <v>0</v>
      </c>
      <c r="AD29" s="89">
        <f>'Models Data'!AD29-'Models Data Old'!AD29</f>
        <v>0</v>
      </c>
      <c r="AE29" s="89">
        <f>'Models Data'!AE29-'Models Data Old'!AE29</f>
        <v>0</v>
      </c>
      <c r="AF29" s="89">
        <f>'Models Data'!AF29-'Models Data Old'!AF29</f>
        <v>0</v>
      </c>
      <c r="AG29" s="89">
        <f>'Models Data'!AG29-'Models Data Old'!AG29</f>
        <v>0</v>
      </c>
      <c r="AH29" s="89">
        <f>'Models Data'!AH29-'Models Data Old'!AH29</f>
        <v>0</v>
      </c>
      <c r="AI29" s="89">
        <f>'Models Data'!AI29-'Models Data Old'!AI29</f>
        <v>0</v>
      </c>
      <c r="AJ29" s="89">
        <f>'Models Data'!AJ29-'Models Data Old'!AJ29</f>
        <v>0</v>
      </c>
      <c r="AK29" s="89">
        <f>'Models Data'!AK29-'Models Data Old'!AK29</f>
        <v>0</v>
      </c>
      <c r="AL29" s="89">
        <f>'Models Data'!AL29-'Models Data Old'!AL29</f>
        <v>0</v>
      </c>
      <c r="AM29" s="89">
        <f>'Models Data'!AM29-'Models Data Old'!AM29</f>
        <v>0</v>
      </c>
      <c r="AN29" s="89">
        <f>'Models Data'!AN29-'Models Data Old'!AN29</f>
        <v>0</v>
      </c>
      <c r="AO29" s="89">
        <f>'Models Data'!AO29-'Models Data Old'!AO29</f>
        <v>0</v>
      </c>
      <c r="AP29" s="89">
        <f>'Models Data'!AP29-'Models Data Old'!AP29</f>
        <v>0</v>
      </c>
      <c r="AQ29" s="89">
        <f>'Models Data'!AQ29-'Models Data Old'!AQ29</f>
        <v>0</v>
      </c>
      <c r="AR29" s="89">
        <f>'Models Data'!AR29-'Models Data Old'!AR29</f>
        <v>0</v>
      </c>
      <c r="AS29" s="89">
        <f>'Models Data'!AS29-'Models Data Old'!AS29</f>
        <v>4.5379139939548168</v>
      </c>
      <c r="AT29" s="89">
        <f>'Models Data'!AT29-'Models Data Old'!AT29</f>
        <v>9.1132498241843223</v>
      </c>
      <c r="AU29" s="89">
        <f>'Models Data'!AU29-'Models Data Old'!AU29</f>
        <v>13.616253761733219</v>
      </c>
      <c r="AV29" s="89">
        <f>'Models Data'!AV29-'Models Data Old'!AV29</f>
        <v>17.150314863132735</v>
      </c>
      <c r="AW29" s="89">
        <f>'Models Data'!AW29-'Models Data Old'!AW29</f>
        <v>16.851533301906784</v>
      </c>
      <c r="AX29" s="89">
        <f>'Models Data'!AX29-'Models Data Old'!AX29</f>
        <v>13.893541617524761</v>
      </c>
      <c r="AY29" s="89">
        <f>'Models Data'!AY29-'Models Data Old'!AY29</f>
        <v>12.920098173508677</v>
      </c>
      <c r="AZ29" s="89">
        <f>'Models Data'!AZ29-'Models Data Old'!AZ29</f>
        <v>12.486972757774765</v>
      </c>
      <c r="BA29" s="89">
        <f>'Models Data'!BA29-'Models Data Old'!BA29</f>
        <v>10.638096966300509</v>
      </c>
      <c r="BB29" s="89">
        <f>'Models Data'!BB29-'Models Data Old'!BB29</f>
        <v>9.6055534119802815</v>
      </c>
      <c r="BC29" s="89">
        <f>'Models Data'!BC29-'Models Data Old'!BC29</f>
        <v>10.820942425414842</v>
      </c>
      <c r="BD29" s="89">
        <f>'Models Data'!BD29-'Models Data Old'!BD29</f>
        <v>11.094851144901895</v>
      </c>
      <c r="BE29" s="89">
        <f>'Models Data'!BE29-'Models Data Old'!BE29</f>
        <v>10.05762944443245</v>
      </c>
      <c r="BF29" s="89">
        <f>'Models Data'!BF29-'Models Data Old'!BF29</f>
        <v>10.32045397630668</v>
      </c>
      <c r="BG29" s="89">
        <f>'Models Data'!BG29-'Models Data Old'!BG29</f>
        <v>10.997593142603819</v>
      </c>
      <c r="BH29" s="89">
        <f>'Models Data'!BH29-'Models Data Old'!BH29</f>
        <v>12.130108613857146</v>
      </c>
      <c r="BI29" s="89">
        <f>'Models Data'!BI29-'Models Data Old'!BI29</f>
        <v>12.880473305260011</v>
      </c>
      <c r="BJ29" s="89">
        <f>'Models Data'!BJ29-'Models Data Old'!BJ29</f>
        <v>13.325564437293224</v>
      </c>
      <c r="BK29" s="89">
        <f>'Models Data'!BK29-'Models Data Old'!BK29</f>
        <v>12.916076750371076</v>
      </c>
    </row>
    <row r="30" spans="1:94" ht="12.75" customHeight="1" x14ac:dyDescent="0.4">
      <c r="A30" s="94"/>
      <c r="B30" s="96" t="s">
        <v>50</v>
      </c>
      <c r="G30" s="89">
        <f>'Models Data'!G30-'Models Data Old'!G30</f>
        <v>0</v>
      </c>
      <c r="H30" s="89">
        <f>'Models Data'!H30-'Models Data Old'!H30</f>
        <v>0</v>
      </c>
      <c r="I30" s="89">
        <f>'Models Data'!I30-'Models Data Old'!I30</f>
        <v>0</v>
      </c>
      <c r="J30" s="89">
        <f>'Models Data'!J30-'Models Data Old'!J30</f>
        <v>0</v>
      </c>
      <c r="K30" s="89">
        <f>'Models Data'!K30-'Models Data Old'!K30</f>
        <v>0</v>
      </c>
      <c r="L30" s="89">
        <f>'Models Data'!L30-'Models Data Old'!L30</f>
        <v>0</v>
      </c>
      <c r="M30" s="89">
        <f>'Models Data'!M30-'Models Data Old'!M30</f>
        <v>0</v>
      </c>
      <c r="N30" s="89">
        <f>'Models Data'!N30-'Models Data Old'!N30</f>
        <v>0</v>
      </c>
      <c r="O30" s="89">
        <f>'Models Data'!O30-'Models Data Old'!O30</f>
        <v>0</v>
      </c>
      <c r="P30" s="89">
        <f>'Models Data'!P30-'Models Data Old'!P30</f>
        <v>0</v>
      </c>
      <c r="Q30" s="89">
        <f>'Models Data'!Q30-'Models Data Old'!Q30</f>
        <v>0</v>
      </c>
      <c r="R30" s="89">
        <f>'Models Data'!R30-'Models Data Old'!R30</f>
        <v>0</v>
      </c>
      <c r="S30" s="89">
        <f>'Models Data'!S30-'Models Data Old'!S30</f>
        <v>0</v>
      </c>
      <c r="T30" s="89">
        <f>'Models Data'!T30-'Models Data Old'!T30</f>
        <v>0</v>
      </c>
      <c r="U30" s="89">
        <f>'Models Data'!U30-'Models Data Old'!U30</f>
        <v>0</v>
      </c>
      <c r="V30" s="89">
        <f>'Models Data'!V30-'Models Data Old'!V30</f>
        <v>0</v>
      </c>
      <c r="W30" s="89">
        <f>'Models Data'!W30-'Models Data Old'!W30</f>
        <v>0</v>
      </c>
      <c r="X30" s="89">
        <f>'Models Data'!X30-'Models Data Old'!X30</f>
        <v>0</v>
      </c>
      <c r="Y30" s="89">
        <f>'Models Data'!Y30-'Models Data Old'!Y30</f>
        <v>0</v>
      </c>
      <c r="Z30" s="89">
        <f>'Models Data'!Z30-'Models Data Old'!Z30</f>
        <v>0</v>
      </c>
      <c r="AA30" s="89">
        <f>'Models Data'!AA30-'Models Data Old'!AA30</f>
        <v>0</v>
      </c>
      <c r="AB30" s="89">
        <f>'Models Data'!AB30-'Models Data Old'!AB30</f>
        <v>0</v>
      </c>
      <c r="AC30" s="89">
        <f>'Models Data'!AC30-'Models Data Old'!AC30</f>
        <v>0</v>
      </c>
      <c r="AD30" s="89">
        <f>'Models Data'!AD30-'Models Data Old'!AD30</f>
        <v>0</v>
      </c>
      <c r="AE30" s="89">
        <f>'Models Data'!AE30-'Models Data Old'!AE30</f>
        <v>0</v>
      </c>
      <c r="AF30" s="89">
        <f>'Models Data'!AF30-'Models Data Old'!AF30</f>
        <v>0</v>
      </c>
      <c r="AG30" s="89">
        <f>'Models Data'!AG30-'Models Data Old'!AG30</f>
        <v>0</v>
      </c>
      <c r="AH30" s="89">
        <f>'Models Data'!AH30-'Models Data Old'!AH30</f>
        <v>0</v>
      </c>
      <c r="AI30" s="89">
        <f>'Models Data'!AI30-'Models Data Old'!AI30</f>
        <v>0</v>
      </c>
      <c r="AJ30" s="89">
        <f>'Models Data'!AJ30-'Models Data Old'!AJ30</f>
        <v>0</v>
      </c>
      <c r="AK30" s="89">
        <f>'Models Data'!AK30-'Models Data Old'!AK30</f>
        <v>0</v>
      </c>
      <c r="AL30" s="89">
        <f>'Models Data'!AL30-'Models Data Old'!AL30</f>
        <v>0</v>
      </c>
      <c r="AM30" s="89">
        <f>'Models Data'!AM30-'Models Data Old'!AM30</f>
        <v>0</v>
      </c>
      <c r="AN30" s="89">
        <f>'Models Data'!AN30-'Models Data Old'!AN30</f>
        <v>0</v>
      </c>
      <c r="AO30" s="89">
        <f>'Models Data'!AO30-'Models Data Old'!AO30</f>
        <v>0</v>
      </c>
      <c r="AP30" s="89">
        <f>'Models Data'!AP30-'Models Data Old'!AP30</f>
        <v>0</v>
      </c>
      <c r="AQ30" s="89">
        <f>'Models Data'!AQ30-'Models Data Old'!AQ30</f>
        <v>0</v>
      </c>
      <c r="AR30" s="89">
        <f>'Models Data'!AR30-'Models Data Old'!AR30</f>
        <v>0</v>
      </c>
      <c r="AS30" s="89">
        <f>'Models Data'!AS30-'Models Data Old'!AS30</f>
        <v>-3.8041057097331077E-2</v>
      </c>
      <c r="AT30" s="89">
        <f>'Models Data'!AT30-'Models Data Old'!AT30</f>
        <v>-1.0428621468611254</v>
      </c>
      <c r="AU30" s="89">
        <f>'Models Data'!AU30-'Models Data Old'!AU30</f>
        <v>-1.7770069766828556</v>
      </c>
      <c r="AV30" s="89">
        <f>'Models Data'!AV30-'Models Data Old'!AV30</f>
        <v>-2.5780012023146526</v>
      </c>
      <c r="AW30" s="89">
        <f>'Models Data'!AW30-'Models Data Old'!AW30</f>
        <v>-4.2581677273264802</v>
      </c>
      <c r="AX30" s="89">
        <f>'Models Data'!AX30-'Models Data Old'!AX30</f>
        <v>-5.2268669823265554</v>
      </c>
      <c r="AY30" s="89">
        <f>'Models Data'!AY30-'Models Data Old'!AY30</f>
        <v>-5.7843447613120986</v>
      </c>
      <c r="AZ30" s="89">
        <f>'Models Data'!AZ30-'Models Data Old'!AZ30</f>
        <v>-6.7394385159423393</v>
      </c>
      <c r="BA30" s="89">
        <f>'Models Data'!BA30-'Models Data Old'!BA30</f>
        <v>-7.4621141538320046</v>
      </c>
      <c r="BB30" s="89">
        <f>'Models Data'!BB30-'Models Data Old'!BB30</f>
        <v>-8.6602057856301258</v>
      </c>
      <c r="BC30" s="89">
        <f>'Models Data'!BC30-'Models Data Old'!BC30</f>
        <v>-9.7790878884636925</v>
      </c>
      <c r="BD30" s="89">
        <f>'Models Data'!BD30-'Models Data Old'!BD30</f>
        <v>-10.929151117844611</v>
      </c>
      <c r="BE30" s="89">
        <f>'Models Data'!BE30-'Models Data Old'!BE30</f>
        <v>-11.785098513100479</v>
      </c>
      <c r="BF30" s="89">
        <f>'Models Data'!BF30-'Models Data Old'!BF30</f>
        <v>-12.146045192001282</v>
      </c>
      <c r="BG30" s="89">
        <f>'Models Data'!BG30-'Models Data Old'!BG30</f>
        <v>-13.097722675808882</v>
      </c>
      <c r="BH30" s="89">
        <f>'Models Data'!BH30-'Models Data Old'!BH30</f>
        <v>-14.803949429327815</v>
      </c>
      <c r="BI30" s="89">
        <f>'Models Data'!BI30-'Models Data Old'!BI30</f>
        <v>-17.210376046299928</v>
      </c>
      <c r="BJ30" s="89">
        <f>'Models Data'!BJ30-'Models Data Old'!BJ30</f>
        <v>-18.968004904122523</v>
      </c>
      <c r="BK30" s="89">
        <f>'Models Data'!BK30-'Models Data Old'!BK30</f>
        <v>-20.209858499496789</v>
      </c>
    </row>
    <row r="31" spans="1:94" ht="12.75" customHeight="1" x14ac:dyDescent="0.4">
      <c r="A31" s="94"/>
      <c r="B31" s="96" t="s">
        <v>51</v>
      </c>
      <c r="G31" s="89">
        <f>'Models Data'!G31-'Models Data Old'!G31</f>
        <v>0</v>
      </c>
      <c r="H31" s="89">
        <f>'Models Data'!H31-'Models Data Old'!H31</f>
        <v>0</v>
      </c>
      <c r="I31" s="89">
        <f>'Models Data'!I31-'Models Data Old'!I31</f>
        <v>0</v>
      </c>
      <c r="J31" s="89">
        <f>'Models Data'!J31-'Models Data Old'!J31</f>
        <v>0</v>
      </c>
      <c r="K31" s="89">
        <f>'Models Data'!K31-'Models Data Old'!K31</f>
        <v>0</v>
      </c>
      <c r="L31" s="89">
        <f>'Models Data'!L31-'Models Data Old'!L31</f>
        <v>0</v>
      </c>
      <c r="M31" s="89">
        <f>'Models Data'!M31-'Models Data Old'!M31</f>
        <v>0</v>
      </c>
      <c r="N31" s="89">
        <f>'Models Data'!N31-'Models Data Old'!N31</f>
        <v>0</v>
      </c>
      <c r="O31" s="89">
        <f>'Models Data'!O31-'Models Data Old'!O31</f>
        <v>0</v>
      </c>
      <c r="P31" s="89">
        <f>'Models Data'!P31-'Models Data Old'!P31</f>
        <v>0</v>
      </c>
      <c r="Q31" s="89">
        <f>'Models Data'!Q31-'Models Data Old'!Q31</f>
        <v>0</v>
      </c>
      <c r="R31" s="89">
        <f>'Models Data'!R31-'Models Data Old'!R31</f>
        <v>0</v>
      </c>
      <c r="S31" s="89">
        <f>'Models Data'!S31-'Models Data Old'!S31</f>
        <v>0</v>
      </c>
      <c r="T31" s="89">
        <f>'Models Data'!T31-'Models Data Old'!T31</f>
        <v>0</v>
      </c>
      <c r="U31" s="89">
        <f>'Models Data'!U31-'Models Data Old'!U31</f>
        <v>0</v>
      </c>
      <c r="V31" s="89">
        <f>'Models Data'!V31-'Models Data Old'!V31</f>
        <v>0</v>
      </c>
      <c r="W31" s="89">
        <f>'Models Data'!W31-'Models Data Old'!W31</f>
        <v>0</v>
      </c>
      <c r="X31" s="89">
        <f>'Models Data'!X31-'Models Data Old'!X31</f>
        <v>0</v>
      </c>
      <c r="Y31" s="89">
        <f>'Models Data'!Y31-'Models Data Old'!Y31</f>
        <v>0</v>
      </c>
      <c r="Z31" s="89">
        <f>'Models Data'!Z31-'Models Data Old'!Z31</f>
        <v>0</v>
      </c>
      <c r="AA31" s="89">
        <f>'Models Data'!AA31-'Models Data Old'!AA31</f>
        <v>0</v>
      </c>
      <c r="AB31" s="89">
        <f>'Models Data'!AB31-'Models Data Old'!AB31</f>
        <v>0</v>
      </c>
      <c r="AC31" s="89">
        <f>'Models Data'!AC31-'Models Data Old'!AC31</f>
        <v>0</v>
      </c>
      <c r="AD31" s="89">
        <f>'Models Data'!AD31-'Models Data Old'!AD31</f>
        <v>0</v>
      </c>
      <c r="AE31" s="89">
        <f>'Models Data'!AE31-'Models Data Old'!AE31</f>
        <v>0</v>
      </c>
      <c r="AF31" s="89">
        <f>'Models Data'!AF31-'Models Data Old'!AF31</f>
        <v>0</v>
      </c>
      <c r="AG31" s="89">
        <f>'Models Data'!AG31-'Models Data Old'!AG31</f>
        <v>0</v>
      </c>
      <c r="AH31" s="89">
        <f>'Models Data'!AH31-'Models Data Old'!AH31</f>
        <v>0</v>
      </c>
      <c r="AI31" s="89">
        <f>'Models Data'!AI31-'Models Data Old'!AI31</f>
        <v>0</v>
      </c>
      <c r="AJ31" s="89">
        <f>'Models Data'!AJ31-'Models Data Old'!AJ31</f>
        <v>0</v>
      </c>
      <c r="AK31" s="89">
        <f>'Models Data'!AK31-'Models Data Old'!AK31</f>
        <v>0</v>
      </c>
      <c r="AL31" s="89">
        <f>'Models Data'!AL31-'Models Data Old'!AL31</f>
        <v>0</v>
      </c>
      <c r="AM31" s="89">
        <f>'Models Data'!AM31-'Models Data Old'!AM31</f>
        <v>0</v>
      </c>
      <c r="AN31" s="89">
        <f>'Models Data'!AN31-'Models Data Old'!AN31</f>
        <v>0</v>
      </c>
      <c r="AO31" s="89">
        <f>'Models Data'!AO31-'Models Data Old'!AO31</f>
        <v>0</v>
      </c>
      <c r="AP31" s="89">
        <f>'Models Data'!AP31-'Models Data Old'!AP31</f>
        <v>0</v>
      </c>
      <c r="AQ31" s="89">
        <f>'Models Data'!AQ31-'Models Data Old'!AQ31</f>
        <v>0</v>
      </c>
      <c r="AR31" s="89">
        <f>'Models Data'!AR31-'Models Data Old'!AR31</f>
        <v>0</v>
      </c>
      <c r="AS31" s="89">
        <f>'Models Data'!AS31-'Models Data Old'!AS31</f>
        <v>-6.0303600976950236</v>
      </c>
      <c r="AT31" s="89">
        <f>'Models Data'!AT31-'Models Data Old'!AT31</f>
        <v>-5.8386608396264705</v>
      </c>
      <c r="AU31" s="89">
        <f>'Models Data'!AU31-'Models Data Old'!AU31</f>
        <v>-7.0701589913971645</v>
      </c>
      <c r="AV31" s="89">
        <f>'Models Data'!AV31-'Models Data Old'!AV31</f>
        <v>-7.9242719821662888</v>
      </c>
      <c r="AW31" s="89">
        <f>'Models Data'!AW31-'Models Data Old'!AW31</f>
        <v>-8.8377762338730292</v>
      </c>
      <c r="AX31" s="89">
        <f>'Models Data'!AX31-'Models Data Old'!AX31</f>
        <v>-10.703399069099049</v>
      </c>
      <c r="AY31" s="89">
        <f>'Models Data'!AY31-'Models Data Old'!AY31</f>
        <v>-12.145906992838036</v>
      </c>
      <c r="AZ31" s="89">
        <f>'Models Data'!AZ31-'Models Data Old'!AZ31</f>
        <v>-12.78226780852404</v>
      </c>
      <c r="BA31" s="89">
        <f>'Models Data'!BA31-'Models Data Old'!BA31</f>
        <v>-13.208604533963921</v>
      </c>
      <c r="BB31" s="89">
        <f>'Models Data'!BB31-'Models Data Old'!BB31</f>
        <v>-14.049543946850122</v>
      </c>
      <c r="BC31" s="89">
        <f>'Models Data'!BC31-'Models Data Old'!BC31</f>
        <v>-15.448856056105996</v>
      </c>
      <c r="BD31" s="89">
        <f>'Models Data'!BD31-'Models Data Old'!BD31</f>
        <v>-16.578881954297401</v>
      </c>
      <c r="BE31" s="89">
        <f>'Models Data'!BE31-'Models Data Old'!BE31</f>
        <v>-17.828658641770517</v>
      </c>
      <c r="BF31" s="89">
        <f>'Models Data'!BF31-'Models Data Old'!BF31</f>
        <v>-19.113222869539271</v>
      </c>
      <c r="BG31" s="89">
        <f>'Models Data'!BG31-'Models Data Old'!BG31</f>
        <v>-20.094336498408467</v>
      </c>
      <c r="BH31" s="89">
        <f>'Models Data'!BH31-'Models Data Old'!BH31</f>
        <v>-21.377747991413685</v>
      </c>
      <c r="BI31" s="89">
        <f>'Models Data'!BI31-'Models Data Old'!BI31</f>
        <v>-22.647060483553474</v>
      </c>
      <c r="BJ31" s="89">
        <f>'Models Data'!BJ31-'Models Data Old'!BJ31</f>
        <v>-23.446356446989455</v>
      </c>
      <c r="BK31" s="89">
        <f>'Models Data'!BK31-'Models Data Old'!BK31</f>
        <v>-24.381855723665467</v>
      </c>
    </row>
    <row r="32" spans="1:94" ht="12.75" customHeight="1" x14ac:dyDescent="0.4">
      <c r="A32" s="94"/>
      <c r="B32" s="96" t="s">
        <v>52</v>
      </c>
      <c r="G32" s="89">
        <f>'Models Data'!G32-'Models Data Old'!G32</f>
        <v>0</v>
      </c>
      <c r="H32" s="89">
        <f>'Models Data'!H32-'Models Data Old'!H32</f>
        <v>0</v>
      </c>
      <c r="I32" s="89">
        <f>'Models Data'!I32-'Models Data Old'!I32</f>
        <v>0</v>
      </c>
      <c r="J32" s="89">
        <f>'Models Data'!J32-'Models Data Old'!J32</f>
        <v>0</v>
      </c>
      <c r="K32" s="89">
        <f>'Models Data'!K32-'Models Data Old'!K32</f>
        <v>0</v>
      </c>
      <c r="L32" s="89">
        <f>'Models Data'!L32-'Models Data Old'!L32</f>
        <v>0</v>
      </c>
      <c r="M32" s="89">
        <f>'Models Data'!M32-'Models Data Old'!M32</f>
        <v>0</v>
      </c>
      <c r="N32" s="89">
        <f>'Models Data'!N32-'Models Data Old'!N32</f>
        <v>0</v>
      </c>
      <c r="O32" s="89">
        <f>'Models Data'!O32-'Models Data Old'!O32</f>
        <v>0</v>
      </c>
      <c r="P32" s="89">
        <f>'Models Data'!P32-'Models Data Old'!P32</f>
        <v>0</v>
      </c>
      <c r="Q32" s="89">
        <f>'Models Data'!Q32-'Models Data Old'!Q32</f>
        <v>0</v>
      </c>
      <c r="R32" s="89">
        <f>'Models Data'!R32-'Models Data Old'!R32</f>
        <v>0</v>
      </c>
      <c r="S32" s="89">
        <f>'Models Data'!S32-'Models Data Old'!S32</f>
        <v>0</v>
      </c>
      <c r="T32" s="89">
        <f>'Models Data'!T32-'Models Data Old'!T32</f>
        <v>0</v>
      </c>
      <c r="U32" s="89">
        <f>'Models Data'!U32-'Models Data Old'!U32</f>
        <v>0</v>
      </c>
      <c r="V32" s="89">
        <f>'Models Data'!V32-'Models Data Old'!V32</f>
        <v>0</v>
      </c>
      <c r="W32" s="89">
        <f>'Models Data'!W32-'Models Data Old'!W32</f>
        <v>0</v>
      </c>
      <c r="X32" s="89">
        <f>'Models Data'!X32-'Models Data Old'!X32</f>
        <v>0</v>
      </c>
      <c r="Y32" s="89">
        <f>'Models Data'!Y32-'Models Data Old'!Y32</f>
        <v>0</v>
      </c>
      <c r="Z32" s="89">
        <f>'Models Data'!Z32-'Models Data Old'!Z32</f>
        <v>0</v>
      </c>
      <c r="AA32" s="89">
        <f>'Models Data'!AA32-'Models Data Old'!AA32</f>
        <v>0</v>
      </c>
      <c r="AB32" s="89">
        <f>'Models Data'!AB32-'Models Data Old'!AB32</f>
        <v>0</v>
      </c>
      <c r="AC32" s="89">
        <f>'Models Data'!AC32-'Models Data Old'!AC32</f>
        <v>0</v>
      </c>
      <c r="AD32" s="89">
        <f>'Models Data'!AD32-'Models Data Old'!AD32</f>
        <v>0</v>
      </c>
      <c r="AE32" s="89">
        <f>'Models Data'!AE32-'Models Data Old'!AE32</f>
        <v>0</v>
      </c>
      <c r="AF32" s="89">
        <f>'Models Data'!AF32-'Models Data Old'!AF32</f>
        <v>0</v>
      </c>
      <c r="AG32" s="89">
        <f>'Models Data'!AG32-'Models Data Old'!AG32</f>
        <v>0</v>
      </c>
      <c r="AH32" s="89">
        <f>'Models Data'!AH32-'Models Data Old'!AH32</f>
        <v>0</v>
      </c>
      <c r="AI32" s="89">
        <f>'Models Data'!AI32-'Models Data Old'!AI32</f>
        <v>0</v>
      </c>
      <c r="AJ32" s="89">
        <f>'Models Data'!AJ32-'Models Data Old'!AJ32</f>
        <v>0</v>
      </c>
      <c r="AK32" s="89">
        <f>'Models Data'!AK32-'Models Data Old'!AK32</f>
        <v>0</v>
      </c>
      <c r="AL32" s="89">
        <f>'Models Data'!AL32-'Models Data Old'!AL32</f>
        <v>0</v>
      </c>
      <c r="AM32" s="89">
        <f>'Models Data'!AM32-'Models Data Old'!AM32</f>
        <v>0</v>
      </c>
      <c r="AN32" s="89">
        <f>'Models Data'!AN32-'Models Data Old'!AN32</f>
        <v>0</v>
      </c>
      <c r="AO32" s="89">
        <f>'Models Data'!AO32-'Models Data Old'!AO32</f>
        <v>0</v>
      </c>
      <c r="AP32" s="89">
        <f>'Models Data'!AP32-'Models Data Old'!AP32</f>
        <v>0</v>
      </c>
      <c r="AQ32" s="89">
        <f>'Models Data'!AQ32-'Models Data Old'!AQ32</f>
        <v>0</v>
      </c>
      <c r="AR32" s="89">
        <f>'Models Data'!AR32-'Models Data Old'!AR32</f>
        <v>0</v>
      </c>
      <c r="AS32" s="89">
        <f>'Models Data'!AS32-'Models Data Old'!AS32</f>
        <v>6.7950079376859236</v>
      </c>
      <c r="AT32" s="89">
        <f>'Models Data'!AT32-'Models Data Old'!AT32</f>
        <v>7.3405812603688645</v>
      </c>
      <c r="AU32" s="89">
        <f>'Models Data'!AU32-'Models Data Old'!AU32</f>
        <v>6.693216282861826</v>
      </c>
      <c r="AV32" s="89">
        <f>'Models Data'!AV32-'Models Data Old'!AV32</f>
        <v>5.8966084510773129</v>
      </c>
      <c r="AW32" s="89">
        <f>'Models Data'!AW32-'Models Data Old'!AW32</f>
        <v>5.7461165804816119</v>
      </c>
      <c r="AX32" s="89">
        <f>'Models Data'!AX32-'Models Data Old'!AX32</f>
        <v>5.9516005635875189</v>
      </c>
      <c r="AY32" s="89">
        <f>'Models Data'!AY32-'Models Data Old'!AY32</f>
        <v>6.0848984767414152</v>
      </c>
      <c r="AZ32" s="89">
        <f>'Models Data'!AZ32-'Models Data Old'!AZ32</f>
        <v>5.9357065524825856</v>
      </c>
      <c r="BA32" s="89">
        <f>'Models Data'!BA32-'Models Data Old'!BA32</f>
        <v>5.9202181991834379</v>
      </c>
      <c r="BB32" s="89">
        <f>'Models Data'!BB32-'Models Data Old'!BB32</f>
        <v>5.9466566265308245</v>
      </c>
      <c r="BC32" s="89">
        <f>'Models Data'!BC32-'Models Data Old'!BC32</f>
        <v>6.1480681557607113</v>
      </c>
      <c r="BD32" s="89">
        <f>'Models Data'!BD32-'Models Data Old'!BD32</f>
        <v>6.6240572151350108</v>
      </c>
      <c r="BE32" s="89">
        <f>'Models Data'!BE32-'Models Data Old'!BE32</f>
        <v>7.4257781341336369</v>
      </c>
      <c r="BF32" s="89">
        <f>'Models Data'!BF32-'Models Data Old'!BF32</f>
        <v>8.4362036604959627</v>
      </c>
      <c r="BG32" s="89">
        <f>'Models Data'!BG32-'Models Data Old'!BG32</f>
        <v>9.1688560711979932</v>
      </c>
      <c r="BH32" s="89">
        <f>'Models Data'!BH32-'Models Data Old'!BH32</f>
        <v>9.825696884396649</v>
      </c>
      <c r="BI32" s="89">
        <f>'Models Data'!BI32-'Models Data Old'!BI32</f>
        <v>10.543737708032012</v>
      </c>
      <c r="BJ32" s="89">
        <f>'Models Data'!BJ32-'Models Data Old'!BJ32</f>
        <v>11.2860972331695</v>
      </c>
      <c r="BK32" s="89">
        <f>'Models Data'!BK32-'Models Data Old'!BK32</f>
        <v>11.797422591057142</v>
      </c>
    </row>
    <row r="33" spans="1:63" ht="12.75" customHeight="1" x14ac:dyDescent="0.4">
      <c r="A33" s="94"/>
      <c r="B33" s="96" t="s">
        <v>53</v>
      </c>
      <c r="G33" s="89">
        <f>'Models Data'!G33-'Models Data Old'!G33</f>
        <v>0</v>
      </c>
      <c r="H33" s="89">
        <f>'Models Data'!H33-'Models Data Old'!H33</f>
        <v>0</v>
      </c>
      <c r="I33" s="89">
        <f>'Models Data'!I33-'Models Data Old'!I33</f>
        <v>0</v>
      </c>
      <c r="J33" s="89">
        <f>'Models Data'!J33-'Models Data Old'!J33</f>
        <v>0</v>
      </c>
      <c r="K33" s="89">
        <f>'Models Data'!K33-'Models Data Old'!K33</f>
        <v>0</v>
      </c>
      <c r="L33" s="89">
        <f>'Models Data'!L33-'Models Data Old'!L33</f>
        <v>0</v>
      </c>
      <c r="M33" s="89">
        <f>'Models Data'!M33-'Models Data Old'!M33</f>
        <v>0</v>
      </c>
      <c r="N33" s="89">
        <f>'Models Data'!N33-'Models Data Old'!N33</f>
        <v>0</v>
      </c>
      <c r="O33" s="89">
        <f>'Models Data'!O33-'Models Data Old'!O33</f>
        <v>0</v>
      </c>
      <c r="P33" s="89">
        <f>'Models Data'!P33-'Models Data Old'!P33</f>
        <v>0</v>
      </c>
      <c r="Q33" s="89">
        <f>'Models Data'!Q33-'Models Data Old'!Q33</f>
        <v>0</v>
      </c>
      <c r="R33" s="89">
        <f>'Models Data'!R33-'Models Data Old'!R33</f>
        <v>0</v>
      </c>
      <c r="S33" s="89">
        <f>'Models Data'!S33-'Models Data Old'!S33</f>
        <v>0</v>
      </c>
      <c r="T33" s="89">
        <f>'Models Data'!T33-'Models Data Old'!T33</f>
        <v>0</v>
      </c>
      <c r="U33" s="89">
        <f>'Models Data'!U33-'Models Data Old'!U33</f>
        <v>0</v>
      </c>
      <c r="V33" s="89">
        <f>'Models Data'!V33-'Models Data Old'!V33</f>
        <v>0</v>
      </c>
      <c r="W33" s="89">
        <f>'Models Data'!W33-'Models Data Old'!W33</f>
        <v>0</v>
      </c>
      <c r="X33" s="89">
        <f>'Models Data'!X33-'Models Data Old'!X33</f>
        <v>0</v>
      </c>
      <c r="Y33" s="89">
        <f>'Models Data'!Y33-'Models Data Old'!Y33</f>
        <v>0</v>
      </c>
      <c r="Z33" s="89">
        <f>'Models Data'!Z33-'Models Data Old'!Z33</f>
        <v>0</v>
      </c>
      <c r="AA33" s="89">
        <f>'Models Data'!AA33-'Models Data Old'!AA33</f>
        <v>0</v>
      </c>
      <c r="AB33" s="89">
        <f>'Models Data'!AB33-'Models Data Old'!AB33</f>
        <v>0</v>
      </c>
      <c r="AC33" s="89">
        <f>'Models Data'!AC33-'Models Data Old'!AC33</f>
        <v>0</v>
      </c>
      <c r="AD33" s="89">
        <f>'Models Data'!AD33-'Models Data Old'!AD33</f>
        <v>0</v>
      </c>
      <c r="AE33" s="89">
        <f>'Models Data'!AE33-'Models Data Old'!AE33</f>
        <v>0</v>
      </c>
      <c r="AF33" s="89">
        <f>'Models Data'!AF33-'Models Data Old'!AF33</f>
        <v>0</v>
      </c>
      <c r="AG33" s="89">
        <f>'Models Data'!AG33-'Models Data Old'!AG33</f>
        <v>0</v>
      </c>
      <c r="AH33" s="89">
        <f>'Models Data'!AH33-'Models Data Old'!AH33</f>
        <v>0</v>
      </c>
      <c r="AI33" s="89">
        <f>'Models Data'!AI33-'Models Data Old'!AI33</f>
        <v>0</v>
      </c>
      <c r="AJ33" s="89">
        <f>'Models Data'!AJ33-'Models Data Old'!AJ33</f>
        <v>0</v>
      </c>
      <c r="AK33" s="89">
        <f>'Models Data'!AK33-'Models Data Old'!AK33</f>
        <v>0</v>
      </c>
      <c r="AL33" s="89">
        <f>'Models Data'!AL33-'Models Data Old'!AL33</f>
        <v>0</v>
      </c>
      <c r="AM33" s="89">
        <f>'Models Data'!AM33-'Models Data Old'!AM33</f>
        <v>0</v>
      </c>
      <c r="AN33" s="89">
        <f>'Models Data'!AN33-'Models Data Old'!AN33</f>
        <v>0</v>
      </c>
      <c r="AO33" s="89">
        <f>'Models Data'!AO33-'Models Data Old'!AO33</f>
        <v>0</v>
      </c>
      <c r="AP33" s="89">
        <f>'Models Data'!AP33-'Models Data Old'!AP33</f>
        <v>0</v>
      </c>
      <c r="AQ33" s="89">
        <f>'Models Data'!AQ33-'Models Data Old'!AQ33</f>
        <v>0</v>
      </c>
      <c r="AR33" s="89">
        <f>'Models Data'!AR33-'Models Data Old'!AR33</f>
        <v>0</v>
      </c>
      <c r="AS33" s="89">
        <f>'Models Data'!AS33-'Models Data Old'!AS33</f>
        <v>-1.4424906343485873</v>
      </c>
      <c r="AT33" s="89">
        <f>'Models Data'!AT33-'Models Data Old'!AT33</f>
        <v>-0.8311588560408083</v>
      </c>
      <c r="AU33" s="89">
        <f>'Models Data'!AU33-'Models Data Old'!AU33</f>
        <v>-0.77863419476184426</v>
      </c>
      <c r="AV33" s="89">
        <f>'Models Data'!AV33-'Models Data Old'!AV33</f>
        <v>-0.97261238360428237</v>
      </c>
      <c r="AW33" s="89">
        <f>'Models Data'!AW33-'Models Data Old'!AW33</f>
        <v>-1.0109848564172363</v>
      </c>
      <c r="AX33" s="89">
        <f>'Models Data'!AX33-'Models Data Old'!AX33</f>
        <v>-1.0543071864489448</v>
      </c>
      <c r="AY33" s="89">
        <f>'Models Data'!AY33-'Models Data Old'!AY33</f>
        <v>-0.97680472788340289</v>
      </c>
      <c r="AZ33" s="89">
        <f>'Models Data'!AZ33-'Models Data Old'!AZ33</f>
        <v>-0.74635714853914692</v>
      </c>
      <c r="BA33" s="89">
        <f>'Models Data'!BA33-'Models Data Old'!BA33</f>
        <v>-0.66971860575406517</v>
      </c>
      <c r="BB33" s="89">
        <f>'Models Data'!BB33-'Models Data Old'!BB33</f>
        <v>-0.66075819131313906</v>
      </c>
      <c r="BC33" s="89">
        <f>'Models Data'!BC33-'Models Data Old'!BC33</f>
        <v>-0.59773114014759976</v>
      </c>
      <c r="BD33" s="89">
        <f>'Models Data'!BD33-'Models Data Old'!BD33</f>
        <v>-0.58655982657617223</v>
      </c>
      <c r="BE33" s="89">
        <f>'Models Data'!BE33-'Models Data Old'!BE33</f>
        <v>-0.56448425255331891</v>
      </c>
      <c r="BF33" s="89">
        <f>'Models Data'!BF33-'Models Data Old'!BF33</f>
        <v>-0.46702598177740207</v>
      </c>
      <c r="BG33" s="89">
        <f>'Models Data'!BG33-'Models Data Old'!BG33</f>
        <v>-0.43792292504320685</v>
      </c>
      <c r="BH33" s="89">
        <f>'Models Data'!BH33-'Models Data Old'!BH33</f>
        <v>-0.53236579916734428</v>
      </c>
      <c r="BI33" s="89">
        <f>'Models Data'!BI33-'Models Data Old'!BI33</f>
        <v>-0.64029004096680175</v>
      </c>
      <c r="BJ33" s="89">
        <f>'Models Data'!BJ33-'Models Data Old'!BJ33</f>
        <v>-0.69736327943321363</v>
      </c>
      <c r="BK33" s="89">
        <f>'Models Data'!BK33-'Models Data Old'!BK33</f>
        <v>-0.78341525933453404</v>
      </c>
    </row>
    <row r="34" spans="1:63" ht="12.75" customHeight="1" x14ac:dyDescent="0.4">
      <c r="A34" s="94"/>
      <c r="B34" s="96" t="s">
        <v>54</v>
      </c>
      <c r="G34" s="89">
        <f>'Models Data'!G34-'Models Data Old'!G34</f>
        <v>0</v>
      </c>
      <c r="H34" s="89">
        <f>'Models Data'!H34-'Models Data Old'!H34</f>
        <v>0</v>
      </c>
      <c r="I34" s="89">
        <f>'Models Data'!I34-'Models Data Old'!I34</f>
        <v>0</v>
      </c>
      <c r="J34" s="89">
        <f>'Models Data'!J34-'Models Data Old'!J34</f>
        <v>0</v>
      </c>
      <c r="K34" s="89">
        <f>'Models Data'!K34-'Models Data Old'!K34</f>
        <v>0</v>
      </c>
      <c r="L34" s="89">
        <f>'Models Data'!L34-'Models Data Old'!L34</f>
        <v>0</v>
      </c>
      <c r="M34" s="89">
        <f>'Models Data'!M34-'Models Data Old'!M34</f>
        <v>0</v>
      </c>
      <c r="N34" s="89">
        <f>'Models Data'!N34-'Models Data Old'!N34</f>
        <v>0</v>
      </c>
      <c r="O34" s="89">
        <f>'Models Data'!O34-'Models Data Old'!O34</f>
        <v>0</v>
      </c>
      <c r="P34" s="89">
        <f>'Models Data'!P34-'Models Data Old'!P34</f>
        <v>0</v>
      </c>
      <c r="Q34" s="89">
        <f>'Models Data'!Q34-'Models Data Old'!Q34</f>
        <v>0</v>
      </c>
      <c r="R34" s="89">
        <f>'Models Data'!R34-'Models Data Old'!R34</f>
        <v>0</v>
      </c>
      <c r="S34" s="89">
        <f>'Models Data'!S34-'Models Data Old'!S34</f>
        <v>0</v>
      </c>
      <c r="T34" s="89">
        <f>'Models Data'!T34-'Models Data Old'!T34</f>
        <v>0</v>
      </c>
      <c r="U34" s="89">
        <f>'Models Data'!U34-'Models Data Old'!U34</f>
        <v>0</v>
      </c>
      <c r="V34" s="89">
        <f>'Models Data'!V34-'Models Data Old'!V34</f>
        <v>0</v>
      </c>
      <c r="W34" s="89">
        <f>'Models Data'!W34-'Models Data Old'!W34</f>
        <v>0</v>
      </c>
      <c r="X34" s="89">
        <f>'Models Data'!X34-'Models Data Old'!X34</f>
        <v>0</v>
      </c>
      <c r="Y34" s="89">
        <f>'Models Data'!Y34-'Models Data Old'!Y34</f>
        <v>0</v>
      </c>
      <c r="Z34" s="89">
        <f>'Models Data'!Z34-'Models Data Old'!Z34</f>
        <v>0</v>
      </c>
      <c r="AA34" s="89">
        <f>'Models Data'!AA34-'Models Data Old'!AA34</f>
        <v>0</v>
      </c>
      <c r="AB34" s="89">
        <f>'Models Data'!AB34-'Models Data Old'!AB34</f>
        <v>0</v>
      </c>
      <c r="AC34" s="89">
        <f>'Models Data'!AC34-'Models Data Old'!AC34</f>
        <v>0</v>
      </c>
      <c r="AD34" s="89">
        <f>'Models Data'!AD34-'Models Data Old'!AD34</f>
        <v>0</v>
      </c>
      <c r="AE34" s="89">
        <f>'Models Data'!AE34-'Models Data Old'!AE34</f>
        <v>0</v>
      </c>
      <c r="AF34" s="89">
        <f>'Models Data'!AF34-'Models Data Old'!AF34</f>
        <v>0</v>
      </c>
      <c r="AG34" s="89">
        <f>'Models Data'!AG34-'Models Data Old'!AG34</f>
        <v>0</v>
      </c>
      <c r="AH34" s="89">
        <f>'Models Data'!AH34-'Models Data Old'!AH34</f>
        <v>0</v>
      </c>
      <c r="AI34" s="89">
        <f>'Models Data'!AI34-'Models Data Old'!AI34</f>
        <v>0</v>
      </c>
      <c r="AJ34" s="89">
        <f>'Models Data'!AJ34-'Models Data Old'!AJ34</f>
        <v>0</v>
      </c>
      <c r="AK34" s="89">
        <f>'Models Data'!AK34-'Models Data Old'!AK34</f>
        <v>0</v>
      </c>
      <c r="AL34" s="89">
        <f>'Models Data'!AL34-'Models Data Old'!AL34</f>
        <v>0</v>
      </c>
      <c r="AM34" s="89">
        <f>'Models Data'!AM34-'Models Data Old'!AM34</f>
        <v>0</v>
      </c>
      <c r="AN34" s="89">
        <f>'Models Data'!AN34-'Models Data Old'!AN34</f>
        <v>0</v>
      </c>
      <c r="AO34" s="89">
        <f>'Models Data'!AO34-'Models Data Old'!AO34</f>
        <v>0</v>
      </c>
      <c r="AP34" s="89">
        <f>'Models Data'!AP34-'Models Data Old'!AP34</f>
        <v>0</v>
      </c>
      <c r="AQ34" s="89">
        <f>'Models Data'!AQ34-'Models Data Old'!AQ34</f>
        <v>0</v>
      </c>
      <c r="AR34" s="89">
        <f>'Models Data'!AR34-'Models Data Old'!AR34</f>
        <v>0</v>
      </c>
      <c r="AS34" s="89">
        <f>'Models Data'!AS34-'Models Data Old'!AS34</f>
        <v>1.606571475457617</v>
      </c>
      <c r="AT34" s="89">
        <f>'Models Data'!AT34-'Models Data Old'!AT34</f>
        <v>1.600604399206393</v>
      </c>
      <c r="AU34" s="89">
        <f>'Models Data'!AU34-'Models Data Old'!AU34</f>
        <v>1.7376984636564465</v>
      </c>
      <c r="AV34" s="89">
        <f>'Models Data'!AV34-'Models Data Old'!AV34</f>
        <v>2.0099693114337889</v>
      </c>
      <c r="AW34" s="89">
        <f>'Models Data'!AW34-'Models Data Old'!AW34</f>
        <v>2.1000760148335011</v>
      </c>
      <c r="AX34" s="89">
        <f>'Models Data'!AX34-'Models Data Old'!AX34</f>
        <v>2.0725100300367458</v>
      </c>
      <c r="AY34" s="89">
        <f>'Models Data'!AY34-'Models Data Old'!AY34</f>
        <v>2.0240865637078436</v>
      </c>
      <c r="AZ34" s="89">
        <f>'Models Data'!AZ34-'Models Data Old'!AZ34</f>
        <v>2.015160568186559</v>
      </c>
      <c r="BA34" s="89">
        <f>'Models Data'!BA34-'Models Data Old'!BA34</f>
        <v>2.0495233620571796</v>
      </c>
      <c r="BB34" s="89">
        <f>'Models Data'!BB34-'Models Data Old'!BB34</f>
        <v>2.016171337086611</v>
      </c>
      <c r="BC34" s="89">
        <f>'Models Data'!BC34-'Models Data Old'!BC34</f>
        <v>2.0117457872668574</v>
      </c>
      <c r="BD34" s="89">
        <f>'Models Data'!BD34-'Models Data Old'!BD34</f>
        <v>2.1712684866515541</v>
      </c>
      <c r="BE34" s="89">
        <f>'Models Data'!BE34-'Models Data Old'!BE34</f>
        <v>2.2989480396899111</v>
      </c>
      <c r="BF34" s="89">
        <f>'Models Data'!BF34-'Models Data Old'!BF34</f>
        <v>2.3313316979712173</v>
      </c>
      <c r="BG34" s="89">
        <f>'Models Data'!BG34-'Models Data Old'!BG34</f>
        <v>2.3899364066648445</v>
      </c>
      <c r="BH34" s="89">
        <f>'Models Data'!BH34-'Models Data Old'!BH34</f>
        <v>2.4233829349710962</v>
      </c>
      <c r="BI34" s="89">
        <f>'Models Data'!BI34-'Models Data Old'!BI34</f>
        <v>2.4788130818390304</v>
      </c>
      <c r="BJ34" s="89">
        <f>'Models Data'!BJ34-'Models Data Old'!BJ34</f>
        <v>2.6456413765699285</v>
      </c>
      <c r="BK34" s="89">
        <f>'Models Data'!BK34-'Models Data Old'!BK34</f>
        <v>2.7739379790491032</v>
      </c>
    </row>
    <row r="35" spans="1:63" ht="12.75" customHeight="1" x14ac:dyDescent="0.4">
      <c r="A35" s="94"/>
      <c r="B35" s="96" t="s">
        <v>58</v>
      </c>
      <c r="G35" s="89">
        <f>'Models Data'!G35-'Models Data Old'!G35</f>
        <v>0</v>
      </c>
      <c r="H35" s="89">
        <f>'Models Data'!H35-'Models Data Old'!H35</f>
        <v>0</v>
      </c>
      <c r="I35" s="89">
        <f>'Models Data'!I35-'Models Data Old'!I35</f>
        <v>0</v>
      </c>
      <c r="J35" s="89">
        <f>'Models Data'!J35-'Models Data Old'!J35</f>
        <v>0</v>
      </c>
      <c r="K35" s="89">
        <f>'Models Data'!K35-'Models Data Old'!K35</f>
        <v>0</v>
      </c>
      <c r="L35" s="89">
        <f>'Models Data'!L35-'Models Data Old'!L35</f>
        <v>0</v>
      </c>
      <c r="M35" s="89">
        <f>'Models Data'!M35-'Models Data Old'!M35</f>
        <v>0</v>
      </c>
      <c r="N35" s="89">
        <f>'Models Data'!N35-'Models Data Old'!N35</f>
        <v>0</v>
      </c>
      <c r="O35" s="89">
        <f>'Models Data'!O35-'Models Data Old'!O35</f>
        <v>0</v>
      </c>
      <c r="P35" s="89">
        <f>'Models Data'!P35-'Models Data Old'!P35</f>
        <v>0</v>
      </c>
      <c r="Q35" s="89">
        <f>'Models Data'!Q35-'Models Data Old'!Q35</f>
        <v>0</v>
      </c>
      <c r="R35" s="89">
        <f>'Models Data'!R35-'Models Data Old'!R35</f>
        <v>0</v>
      </c>
      <c r="S35" s="89">
        <f>'Models Data'!S35-'Models Data Old'!S35</f>
        <v>0</v>
      </c>
      <c r="T35" s="89">
        <f>'Models Data'!T35-'Models Data Old'!T35</f>
        <v>0</v>
      </c>
      <c r="U35" s="89">
        <f>'Models Data'!U35-'Models Data Old'!U35</f>
        <v>0</v>
      </c>
      <c r="V35" s="89">
        <f>'Models Data'!V35-'Models Data Old'!V35</f>
        <v>0</v>
      </c>
      <c r="W35" s="89">
        <f>'Models Data'!W35-'Models Data Old'!W35</f>
        <v>0</v>
      </c>
      <c r="X35" s="89">
        <f>'Models Data'!X35-'Models Data Old'!X35</f>
        <v>0</v>
      </c>
      <c r="Y35" s="89">
        <f>'Models Data'!Y35-'Models Data Old'!Y35</f>
        <v>0</v>
      </c>
      <c r="Z35" s="89">
        <f>'Models Data'!Z35-'Models Data Old'!Z35</f>
        <v>0</v>
      </c>
      <c r="AA35" s="89">
        <f>'Models Data'!AA35-'Models Data Old'!AA35</f>
        <v>0</v>
      </c>
      <c r="AB35" s="89">
        <f>'Models Data'!AB35-'Models Data Old'!AB35</f>
        <v>0</v>
      </c>
      <c r="AC35" s="89">
        <f>'Models Data'!AC35-'Models Data Old'!AC35</f>
        <v>0</v>
      </c>
      <c r="AD35" s="89">
        <f>'Models Data'!AD35-'Models Data Old'!AD35</f>
        <v>0</v>
      </c>
      <c r="AE35" s="89">
        <f>'Models Data'!AE35-'Models Data Old'!AE35</f>
        <v>0</v>
      </c>
      <c r="AF35" s="89">
        <f>'Models Data'!AF35-'Models Data Old'!AF35</f>
        <v>0</v>
      </c>
      <c r="AG35" s="89">
        <f>'Models Data'!AG35-'Models Data Old'!AG35</f>
        <v>0</v>
      </c>
      <c r="AH35" s="89">
        <f>'Models Data'!AH35-'Models Data Old'!AH35</f>
        <v>0</v>
      </c>
      <c r="AI35" s="89">
        <f>'Models Data'!AI35-'Models Data Old'!AI35</f>
        <v>0</v>
      </c>
      <c r="AJ35" s="89">
        <f>'Models Data'!AJ35-'Models Data Old'!AJ35</f>
        <v>0</v>
      </c>
      <c r="AK35" s="89">
        <f>'Models Data'!AK35-'Models Data Old'!AK35</f>
        <v>0</v>
      </c>
      <c r="AL35" s="89">
        <f>'Models Data'!AL35-'Models Data Old'!AL35</f>
        <v>0</v>
      </c>
      <c r="AM35" s="89">
        <f>'Models Data'!AM35-'Models Data Old'!AM35</f>
        <v>0</v>
      </c>
      <c r="AN35" s="89">
        <f>'Models Data'!AN35-'Models Data Old'!AN35</f>
        <v>0</v>
      </c>
      <c r="AO35" s="89">
        <f>'Models Data'!AO35-'Models Data Old'!AO35</f>
        <v>0</v>
      </c>
      <c r="AP35" s="89">
        <f>'Models Data'!AP35-'Models Data Old'!AP35</f>
        <v>0</v>
      </c>
      <c r="AQ35" s="89">
        <f>'Models Data'!AQ35-'Models Data Old'!AQ35</f>
        <v>0</v>
      </c>
      <c r="AR35" s="89">
        <f>'Models Data'!AR35-'Models Data Old'!AR35</f>
        <v>0</v>
      </c>
      <c r="AS35" s="89">
        <f>'Models Data'!AS35-'Models Data Old'!AS35</f>
        <v>1.8453210390317665E-2</v>
      </c>
      <c r="AT35" s="89">
        <f>'Models Data'!AT35-'Models Data Old'!AT35</f>
        <v>7.4012694783721855E-2</v>
      </c>
      <c r="AU35" s="89">
        <f>'Models Data'!AU35-'Models Data Old'!AU35</f>
        <v>0.11979160968813751</v>
      </c>
      <c r="AV35" s="89">
        <f>'Models Data'!AV35-'Models Data Old'!AV35</f>
        <v>-4.233678573269728E-3</v>
      </c>
      <c r="AW35" s="89">
        <f>'Models Data'!AW35-'Models Data Old'!AW35</f>
        <v>-0.11330399162281601</v>
      </c>
      <c r="AX35" s="89">
        <f>'Models Data'!AX35-'Models Data Old'!AX35</f>
        <v>-4.5542087094410988E-2</v>
      </c>
      <c r="AY35" s="89">
        <f>'Models Data'!AY35-'Models Data Old'!AY35</f>
        <v>-0.10804472819863342</v>
      </c>
      <c r="AZ35" s="89">
        <f>'Models Data'!AZ35-'Models Data Old'!AZ35</f>
        <v>-0.21469634332746246</v>
      </c>
      <c r="BA35" s="89">
        <f>'Models Data'!BA35-'Models Data Old'!BA35</f>
        <v>-0.22825549005929879</v>
      </c>
      <c r="BB35" s="89">
        <f>'Models Data'!BB35-'Models Data Old'!BB35</f>
        <v>-0.47946249159148735</v>
      </c>
      <c r="BC35" s="89">
        <f>'Models Data'!BC35-'Models Data Old'!BC35</f>
        <v>-0.81535993894505054</v>
      </c>
      <c r="BD35" s="89">
        <f>'Models Data'!BD35-'Models Data Old'!BD35</f>
        <v>-1.1357628909514936</v>
      </c>
      <c r="BE35" s="89">
        <f>'Models Data'!BE35-'Models Data Old'!BE35</f>
        <v>-1.5131500584276552</v>
      </c>
      <c r="BF35" s="89">
        <f>'Models Data'!BF35-'Models Data Old'!BF35</f>
        <v>-1.7459785215839823</v>
      </c>
      <c r="BG35" s="89">
        <f>'Models Data'!BG35-'Models Data Old'!BG35</f>
        <v>-1.8402435949372062</v>
      </c>
      <c r="BH35" s="89">
        <f>'Models Data'!BH35-'Models Data Old'!BH35</f>
        <v>-2.0892518985971105</v>
      </c>
      <c r="BI35" s="89">
        <f>'Models Data'!BI35-'Models Data Old'!BI35</f>
        <v>-2.5040454375650327</v>
      </c>
      <c r="BJ35" s="89">
        <f>'Models Data'!BJ35-'Models Data Old'!BJ35</f>
        <v>-2.8694452654538161</v>
      </c>
      <c r="BK35" s="89">
        <f>'Models Data'!BK35-'Models Data Old'!BK35</f>
        <v>-3.1208355740537126</v>
      </c>
    </row>
    <row r="36" spans="1:63" ht="12.75" customHeight="1" x14ac:dyDescent="0.4">
      <c r="A36" s="94"/>
      <c r="B36" s="96" t="s">
        <v>59</v>
      </c>
      <c r="G36" s="89">
        <f>'Models Data'!G36-'Models Data Old'!G36</f>
        <v>0</v>
      </c>
      <c r="H36" s="89">
        <f>'Models Data'!H36-'Models Data Old'!H36</f>
        <v>0</v>
      </c>
      <c r="I36" s="89">
        <f>'Models Data'!I36-'Models Data Old'!I36</f>
        <v>0</v>
      </c>
      <c r="J36" s="89">
        <f>'Models Data'!J36-'Models Data Old'!J36</f>
        <v>0</v>
      </c>
      <c r="K36" s="89">
        <f>'Models Data'!K36-'Models Data Old'!K36</f>
        <v>0</v>
      </c>
      <c r="L36" s="89">
        <f>'Models Data'!L36-'Models Data Old'!L36</f>
        <v>0</v>
      </c>
      <c r="M36" s="89">
        <f>'Models Data'!M36-'Models Data Old'!M36</f>
        <v>0</v>
      </c>
      <c r="N36" s="89">
        <f>'Models Data'!N36-'Models Data Old'!N36</f>
        <v>0</v>
      </c>
      <c r="O36" s="89">
        <f>'Models Data'!O36-'Models Data Old'!O36</f>
        <v>0</v>
      </c>
      <c r="P36" s="89">
        <f>'Models Data'!P36-'Models Data Old'!P36</f>
        <v>0</v>
      </c>
      <c r="Q36" s="89">
        <f>'Models Data'!Q36-'Models Data Old'!Q36</f>
        <v>0</v>
      </c>
      <c r="R36" s="89">
        <f>'Models Data'!R36-'Models Data Old'!R36</f>
        <v>0</v>
      </c>
      <c r="S36" s="89">
        <f>'Models Data'!S36-'Models Data Old'!S36</f>
        <v>0</v>
      </c>
      <c r="T36" s="89">
        <f>'Models Data'!T36-'Models Data Old'!T36</f>
        <v>0</v>
      </c>
      <c r="U36" s="89">
        <f>'Models Data'!U36-'Models Data Old'!U36</f>
        <v>0</v>
      </c>
      <c r="V36" s="89">
        <f>'Models Data'!V36-'Models Data Old'!V36</f>
        <v>0</v>
      </c>
      <c r="W36" s="89">
        <f>'Models Data'!W36-'Models Data Old'!W36</f>
        <v>0</v>
      </c>
      <c r="X36" s="89">
        <f>'Models Data'!X36-'Models Data Old'!X36</f>
        <v>0</v>
      </c>
      <c r="Y36" s="89">
        <f>'Models Data'!Y36-'Models Data Old'!Y36</f>
        <v>0</v>
      </c>
      <c r="Z36" s="89">
        <f>'Models Data'!Z36-'Models Data Old'!Z36</f>
        <v>0</v>
      </c>
      <c r="AA36" s="89">
        <f>'Models Data'!AA36-'Models Data Old'!AA36</f>
        <v>0</v>
      </c>
      <c r="AB36" s="89">
        <f>'Models Data'!AB36-'Models Data Old'!AB36</f>
        <v>0</v>
      </c>
      <c r="AC36" s="89">
        <f>'Models Data'!AC36-'Models Data Old'!AC36</f>
        <v>0</v>
      </c>
      <c r="AD36" s="89">
        <f>'Models Data'!AD36-'Models Data Old'!AD36</f>
        <v>0</v>
      </c>
      <c r="AE36" s="89">
        <f>'Models Data'!AE36-'Models Data Old'!AE36</f>
        <v>0</v>
      </c>
      <c r="AF36" s="89">
        <f>'Models Data'!AF36-'Models Data Old'!AF36</f>
        <v>0</v>
      </c>
      <c r="AG36" s="89">
        <f>'Models Data'!AG36-'Models Data Old'!AG36</f>
        <v>0</v>
      </c>
      <c r="AH36" s="89">
        <f>'Models Data'!AH36-'Models Data Old'!AH36</f>
        <v>0</v>
      </c>
      <c r="AI36" s="89">
        <f>'Models Data'!AI36-'Models Data Old'!AI36</f>
        <v>0</v>
      </c>
      <c r="AJ36" s="89">
        <f>'Models Data'!AJ36-'Models Data Old'!AJ36</f>
        <v>0</v>
      </c>
      <c r="AK36" s="89">
        <f>'Models Data'!AK36-'Models Data Old'!AK36</f>
        <v>0</v>
      </c>
      <c r="AL36" s="89">
        <f>'Models Data'!AL36-'Models Data Old'!AL36</f>
        <v>0</v>
      </c>
      <c r="AM36" s="89">
        <f>'Models Data'!AM36-'Models Data Old'!AM36</f>
        <v>0</v>
      </c>
      <c r="AN36" s="89">
        <f>'Models Data'!AN36-'Models Data Old'!AN36</f>
        <v>0</v>
      </c>
      <c r="AO36" s="89">
        <f>'Models Data'!AO36-'Models Data Old'!AO36</f>
        <v>0</v>
      </c>
      <c r="AP36" s="89">
        <f>'Models Data'!AP36-'Models Data Old'!AP36</f>
        <v>0</v>
      </c>
      <c r="AQ36" s="89">
        <f>'Models Data'!AQ36-'Models Data Old'!AQ36</f>
        <v>0</v>
      </c>
      <c r="AR36" s="89">
        <f>'Models Data'!AR36-'Models Data Old'!AR36</f>
        <v>0</v>
      </c>
      <c r="AS36" s="89">
        <f>'Models Data'!AS36-'Models Data Old'!AS36</f>
        <v>-10.835230863829111</v>
      </c>
      <c r="AT36" s="89">
        <f>'Models Data'!AT36-'Models Data Old'!AT36</f>
        <v>-4.6885978836662616</v>
      </c>
      <c r="AU36" s="89">
        <f>'Models Data'!AU36-'Models Data Old'!AU36</f>
        <v>-5.0726295634608505</v>
      </c>
      <c r="AV36" s="89">
        <f>'Models Data'!AV36-'Models Data Old'!AV36</f>
        <v>-4.9592677416899278</v>
      </c>
      <c r="AW36" s="89">
        <f>'Models Data'!AW36-'Models Data Old'!AW36</f>
        <v>-7.3904195540080764</v>
      </c>
      <c r="AX36" s="89">
        <f>'Models Data'!AX36-'Models Data Old'!AX36</f>
        <v>-12.555894901842748</v>
      </c>
      <c r="AY36" s="89">
        <f>'Models Data'!AY36-'Models Data Old'!AY36</f>
        <v>-14.373459745394484</v>
      </c>
      <c r="AZ36" s="89">
        <f>'Models Data'!AZ36-'Models Data Old'!AZ36</f>
        <v>-15.313759676705104</v>
      </c>
      <c r="BA36" s="89">
        <f>'Models Data'!BA36-'Models Data Old'!BA36</f>
        <v>-17.24529396097978</v>
      </c>
      <c r="BB36" s="89">
        <f>'Models Data'!BB36-'Models Data Old'!BB36</f>
        <v>-19.779591287462154</v>
      </c>
      <c r="BC36" s="89">
        <f>'Models Data'!BC36-'Models Data Old'!BC36</f>
        <v>-22.473833404057586</v>
      </c>
      <c r="BD36" s="89">
        <f>'Models Data'!BD36-'Models Data Old'!BD36</f>
        <v>-25.894945460523104</v>
      </c>
      <c r="BE36" s="89">
        <f>'Models Data'!BE36-'Models Data Old'!BE36</f>
        <v>-29.811083803478141</v>
      </c>
      <c r="BF36" s="89">
        <f>'Models Data'!BF36-'Models Data Old'!BF36</f>
        <v>-32.553761891056183</v>
      </c>
      <c r="BG36" s="89">
        <f>'Models Data'!BG36-'Models Data Old'!BG36</f>
        <v>-36.008921209494474</v>
      </c>
      <c r="BH36" s="89">
        <f>'Models Data'!BH36-'Models Data Old'!BH36</f>
        <v>-40.092886907119464</v>
      </c>
      <c r="BI36" s="89">
        <f>'Models Data'!BI36-'Models Data Old'!BI36</f>
        <v>-45.626835887080233</v>
      </c>
      <c r="BJ36" s="89">
        <f>'Models Data'!BJ36-'Models Data Old'!BJ36</f>
        <v>-50.710626664232223</v>
      </c>
      <c r="BK36" s="89">
        <f>'Models Data'!BK36-'Models Data Old'!BK36</f>
        <v>-56.984332795264436</v>
      </c>
    </row>
    <row r="37" spans="1:63" ht="12.75" customHeight="1" x14ac:dyDescent="0.4">
      <c r="A37" s="94"/>
    </row>
    <row r="38" spans="1:63" ht="12.75" customHeight="1" x14ac:dyDescent="0.4">
      <c r="A38" s="94"/>
    </row>
    <row r="39" spans="1:63" ht="12.75" customHeight="1" x14ac:dyDescent="0.4">
      <c r="A39" s="94"/>
    </row>
    <row r="40" spans="1:63" ht="12.75" customHeight="1" x14ac:dyDescent="0.4">
      <c r="A40" s="94"/>
    </row>
    <row r="41" spans="1:63" ht="12.75" customHeight="1" x14ac:dyDescent="0.4">
      <c r="A41" s="94"/>
    </row>
    <row r="42" spans="1:63" ht="12.75" customHeight="1" x14ac:dyDescent="0.4">
      <c r="A42" s="94"/>
    </row>
    <row r="43" spans="1:63" ht="12.75" customHeight="1" x14ac:dyDescent="0.4">
      <c r="A43" s="94"/>
    </row>
    <row r="44" spans="1:63" ht="12.75" customHeight="1" x14ac:dyDescent="0.4">
      <c r="A44" s="94"/>
    </row>
    <row r="45" spans="1:63" ht="12.75" customHeight="1" x14ac:dyDescent="0.4">
      <c r="A45" s="94"/>
    </row>
    <row r="46" spans="1:63" ht="12.75" customHeight="1" x14ac:dyDescent="0.4">
      <c r="A46" s="94"/>
    </row>
    <row r="47" spans="1:63" ht="12.75" customHeight="1" x14ac:dyDescent="0.4">
      <c r="A47" s="104" t="s">
        <v>1</v>
      </c>
    </row>
    <row r="48" spans="1:63" ht="12.75" customHeight="1" x14ac:dyDescent="0.4">
      <c r="B48" s="96" t="s">
        <v>55</v>
      </c>
      <c r="G48" s="89">
        <f>'Models Data'!G48-'Models Data Old'!G48</f>
        <v>0</v>
      </c>
      <c r="H48" s="89">
        <f>'Models Data'!H48-'Models Data Old'!H48</f>
        <v>0</v>
      </c>
      <c r="I48" s="89">
        <f>'Models Data'!I48-'Models Data Old'!I48</f>
        <v>0</v>
      </c>
      <c r="J48" s="89">
        <f>'Models Data'!J48-'Models Data Old'!J48</f>
        <v>0</v>
      </c>
      <c r="K48" s="89">
        <f>'Models Data'!K48-'Models Data Old'!K48</f>
        <v>0</v>
      </c>
      <c r="L48" s="89">
        <f>'Models Data'!L48-'Models Data Old'!L48</f>
        <v>0</v>
      </c>
      <c r="M48" s="89">
        <f>'Models Data'!M48-'Models Data Old'!M48</f>
        <v>0</v>
      </c>
      <c r="N48" s="89">
        <f>'Models Data'!N48-'Models Data Old'!N48</f>
        <v>0</v>
      </c>
      <c r="O48" s="89">
        <f>'Models Data'!O48-'Models Data Old'!O48</f>
        <v>0</v>
      </c>
      <c r="P48" s="89">
        <f>'Models Data'!P48-'Models Data Old'!P48</f>
        <v>0</v>
      </c>
      <c r="Q48" s="89">
        <f>'Models Data'!Q48-'Models Data Old'!Q48</f>
        <v>0</v>
      </c>
      <c r="R48" s="89">
        <f>'Models Data'!R48-'Models Data Old'!R48</f>
        <v>0</v>
      </c>
      <c r="S48" s="89">
        <f>'Models Data'!S48-'Models Data Old'!S48</f>
        <v>0</v>
      </c>
      <c r="T48" s="89">
        <f>'Models Data'!T48-'Models Data Old'!T48</f>
        <v>0</v>
      </c>
      <c r="U48" s="89">
        <f>'Models Data'!U48-'Models Data Old'!U48</f>
        <v>0</v>
      </c>
      <c r="V48" s="89">
        <f>'Models Data'!V48-'Models Data Old'!V48</f>
        <v>0</v>
      </c>
      <c r="W48" s="89">
        <f>'Models Data'!W48-'Models Data Old'!W48</f>
        <v>0</v>
      </c>
      <c r="X48" s="89">
        <f>'Models Data'!X48-'Models Data Old'!X48</f>
        <v>0</v>
      </c>
      <c r="Y48" s="89">
        <f>'Models Data'!Y48-'Models Data Old'!Y48</f>
        <v>0</v>
      </c>
      <c r="Z48" s="89">
        <f>'Models Data'!Z48-'Models Data Old'!Z48</f>
        <v>0</v>
      </c>
      <c r="AA48" s="89">
        <f>'Models Data'!AA48-'Models Data Old'!AA48</f>
        <v>0</v>
      </c>
      <c r="AB48" s="89">
        <f>'Models Data'!AB48-'Models Data Old'!AB48</f>
        <v>0</v>
      </c>
      <c r="AC48" s="89">
        <f>'Models Data'!AC48-'Models Data Old'!AC48</f>
        <v>0</v>
      </c>
      <c r="AD48" s="89">
        <f>'Models Data'!AD48-'Models Data Old'!AD48</f>
        <v>0</v>
      </c>
      <c r="AE48" s="89">
        <f>'Models Data'!AE48-'Models Data Old'!AE48</f>
        <v>0</v>
      </c>
      <c r="AF48" s="89">
        <f>'Models Data'!AF48-'Models Data Old'!AF48</f>
        <v>0</v>
      </c>
      <c r="AG48" s="89">
        <f>'Models Data'!AG48-'Models Data Old'!AG48</f>
        <v>0</v>
      </c>
      <c r="AH48" s="89">
        <f>'Models Data'!AH48-'Models Data Old'!AH48</f>
        <v>0</v>
      </c>
      <c r="AI48" s="89">
        <f>'Models Data'!AI48-'Models Data Old'!AI48</f>
        <v>0</v>
      </c>
      <c r="AJ48" s="89">
        <f>'Models Data'!AJ48-'Models Data Old'!AJ48</f>
        <v>0</v>
      </c>
      <c r="AK48" s="89">
        <f>'Models Data'!AK48-'Models Data Old'!AK48</f>
        <v>0</v>
      </c>
      <c r="AL48" s="89">
        <f>'Models Data'!AL48-'Models Data Old'!AL48</f>
        <v>0</v>
      </c>
      <c r="AM48" s="89">
        <f>'Models Data'!AM48-'Models Data Old'!AM48</f>
        <v>0</v>
      </c>
      <c r="AN48" s="89">
        <f>'Models Data'!AN48-'Models Data Old'!AN48</f>
        <v>0</v>
      </c>
      <c r="AO48" s="89">
        <f>'Models Data'!AO48-'Models Data Old'!AO48</f>
        <v>0</v>
      </c>
      <c r="AP48" s="89">
        <f>'Models Data'!AP48-'Models Data Old'!AP48</f>
        <v>0</v>
      </c>
      <c r="AQ48" s="89">
        <f>'Models Data'!AQ48-'Models Data Old'!AQ48</f>
        <v>0</v>
      </c>
      <c r="AR48" s="89">
        <f>'Models Data'!AR48-'Models Data Old'!AR48</f>
        <v>0</v>
      </c>
      <c r="AS48" s="89">
        <f>'Models Data'!AS48-'Models Data Old'!AS48</f>
        <v>41.139221456982341</v>
      </c>
      <c r="AT48" s="89">
        <f>'Models Data'!AT48-'Models Data Old'!AT48</f>
        <v>49.169370324612828</v>
      </c>
      <c r="AU48" s="89">
        <f>'Models Data'!AU48-'Models Data Old'!AU48</f>
        <v>47.849108601263652</v>
      </c>
      <c r="AV48" s="89">
        <f>'Models Data'!AV48-'Models Data Old'!AV48</f>
        <v>47.571431976903114</v>
      </c>
      <c r="AW48" s="89">
        <f>'Models Data'!AW48-'Models Data Old'!AW48</f>
        <v>42.204927567143386</v>
      </c>
      <c r="AX48" s="89">
        <f>'Models Data'!AX48-'Models Data Old'!AX48</f>
        <v>35.0617529257961</v>
      </c>
      <c r="AY48" s="89">
        <f>'Models Data'!AY48-'Models Data Old'!AY48</f>
        <v>24.760610186953272</v>
      </c>
      <c r="AZ48" s="89">
        <f>'Models Data'!AZ48-'Models Data Old'!AZ48</f>
        <v>16.897175870897627</v>
      </c>
      <c r="BA48" s="89">
        <f>'Models Data'!BA48-'Models Data Old'!BA48</f>
        <v>8.2683943506035575</v>
      </c>
      <c r="BB48" s="89">
        <f>'Models Data'!BB48-'Models Data Old'!BB48</f>
        <v>-1.7861603594737971</v>
      </c>
      <c r="BC48" s="89">
        <f>'Models Data'!BC48-'Models Data Old'!BC48</f>
        <v>-11.690360241613234</v>
      </c>
      <c r="BD48" s="89">
        <f>'Models Data'!BD48-'Models Data Old'!BD48</f>
        <v>-19.256470939277278</v>
      </c>
      <c r="BE48" s="89">
        <f>'Models Data'!BE48-'Models Data Old'!BE48</f>
        <v>-29.680556233270181</v>
      </c>
      <c r="BF48" s="89">
        <f>'Models Data'!BF48-'Models Data Old'!BF48</f>
        <v>-32.635133030025827</v>
      </c>
      <c r="BG48" s="89">
        <f>'Models Data'!BG48-'Models Data Old'!BG48</f>
        <v>-27.574572792897925</v>
      </c>
      <c r="BH48" s="89">
        <f>'Models Data'!BH48-'Models Data Old'!BH48</f>
        <v>-23.450240311723064</v>
      </c>
      <c r="BI48" s="89">
        <f>'Models Data'!BI48-'Models Data Old'!BI48</f>
        <v>-20.991460917519362</v>
      </c>
      <c r="BJ48" s="89">
        <f>'Models Data'!BJ48-'Models Data Old'!BJ48</f>
        <v>-17.130121853766468</v>
      </c>
      <c r="BK48" s="89">
        <f>'Models Data'!BK48-'Models Data Old'!BK48</f>
        <v>-12.305793512480705</v>
      </c>
    </row>
    <row r="49" spans="1:63" ht="12.75" customHeight="1" x14ac:dyDescent="0.4">
      <c r="B49" s="96" t="s">
        <v>48</v>
      </c>
      <c r="G49" s="89">
        <f>'Models Data'!G49-'Models Data Old'!G49</f>
        <v>0</v>
      </c>
      <c r="H49" s="89">
        <f>'Models Data'!H49-'Models Data Old'!H49</f>
        <v>0</v>
      </c>
      <c r="I49" s="89">
        <f>'Models Data'!I49-'Models Data Old'!I49</f>
        <v>0</v>
      </c>
      <c r="J49" s="89">
        <f>'Models Data'!J49-'Models Data Old'!J49</f>
        <v>0</v>
      </c>
      <c r="K49" s="89">
        <f>'Models Data'!K49-'Models Data Old'!K49</f>
        <v>0</v>
      </c>
      <c r="L49" s="89">
        <f>'Models Data'!L49-'Models Data Old'!L49</f>
        <v>0</v>
      </c>
      <c r="M49" s="89">
        <f>'Models Data'!M49-'Models Data Old'!M49</f>
        <v>0</v>
      </c>
      <c r="N49" s="89">
        <f>'Models Data'!N49-'Models Data Old'!N49</f>
        <v>0</v>
      </c>
      <c r="O49" s="89">
        <f>'Models Data'!O49-'Models Data Old'!O49</f>
        <v>0</v>
      </c>
      <c r="P49" s="89">
        <f>'Models Data'!P49-'Models Data Old'!P49</f>
        <v>0</v>
      </c>
      <c r="Q49" s="89">
        <f>'Models Data'!Q49-'Models Data Old'!Q49</f>
        <v>0</v>
      </c>
      <c r="R49" s="89">
        <f>'Models Data'!R49-'Models Data Old'!R49</f>
        <v>0</v>
      </c>
      <c r="S49" s="89">
        <f>'Models Data'!S49-'Models Data Old'!S49</f>
        <v>0</v>
      </c>
      <c r="T49" s="89">
        <f>'Models Data'!T49-'Models Data Old'!T49</f>
        <v>0</v>
      </c>
      <c r="U49" s="89">
        <f>'Models Data'!U49-'Models Data Old'!U49</f>
        <v>0</v>
      </c>
      <c r="V49" s="89">
        <f>'Models Data'!V49-'Models Data Old'!V49</f>
        <v>0</v>
      </c>
      <c r="W49" s="89">
        <f>'Models Data'!W49-'Models Data Old'!W49</f>
        <v>0</v>
      </c>
      <c r="X49" s="89">
        <f>'Models Data'!X49-'Models Data Old'!X49</f>
        <v>0</v>
      </c>
      <c r="Y49" s="89">
        <f>'Models Data'!Y49-'Models Data Old'!Y49</f>
        <v>0</v>
      </c>
      <c r="Z49" s="89">
        <f>'Models Data'!Z49-'Models Data Old'!Z49</f>
        <v>0</v>
      </c>
      <c r="AA49" s="89">
        <f>'Models Data'!AA49-'Models Data Old'!AA49</f>
        <v>0</v>
      </c>
      <c r="AB49" s="89">
        <f>'Models Data'!AB49-'Models Data Old'!AB49</f>
        <v>0</v>
      </c>
      <c r="AC49" s="89">
        <f>'Models Data'!AC49-'Models Data Old'!AC49</f>
        <v>0</v>
      </c>
      <c r="AD49" s="89">
        <f>'Models Data'!AD49-'Models Data Old'!AD49</f>
        <v>0</v>
      </c>
      <c r="AE49" s="89">
        <f>'Models Data'!AE49-'Models Data Old'!AE49</f>
        <v>0</v>
      </c>
      <c r="AF49" s="89">
        <f>'Models Data'!AF49-'Models Data Old'!AF49</f>
        <v>0</v>
      </c>
      <c r="AG49" s="89">
        <f>'Models Data'!AG49-'Models Data Old'!AG49</f>
        <v>0</v>
      </c>
      <c r="AH49" s="89">
        <f>'Models Data'!AH49-'Models Data Old'!AH49</f>
        <v>0</v>
      </c>
      <c r="AI49" s="89">
        <f>'Models Data'!AI49-'Models Data Old'!AI49</f>
        <v>0</v>
      </c>
      <c r="AJ49" s="89">
        <f>'Models Data'!AJ49-'Models Data Old'!AJ49</f>
        <v>0</v>
      </c>
      <c r="AK49" s="89">
        <f>'Models Data'!AK49-'Models Data Old'!AK49</f>
        <v>0</v>
      </c>
      <c r="AL49" s="89">
        <f>'Models Data'!AL49-'Models Data Old'!AL49</f>
        <v>0</v>
      </c>
      <c r="AM49" s="89">
        <f>'Models Data'!AM49-'Models Data Old'!AM49</f>
        <v>0</v>
      </c>
      <c r="AN49" s="89">
        <f>'Models Data'!AN49-'Models Data Old'!AN49</f>
        <v>0</v>
      </c>
      <c r="AO49" s="89">
        <f>'Models Data'!AO49-'Models Data Old'!AO49</f>
        <v>0</v>
      </c>
      <c r="AP49" s="89">
        <f>'Models Data'!AP49-'Models Data Old'!AP49</f>
        <v>0</v>
      </c>
      <c r="AQ49" s="89">
        <f>'Models Data'!AQ49-'Models Data Old'!AQ49</f>
        <v>0</v>
      </c>
      <c r="AR49" s="89">
        <f>'Models Data'!AR49-'Models Data Old'!AR49</f>
        <v>0</v>
      </c>
      <c r="AS49" s="89">
        <f>'Models Data'!AS49-'Models Data Old'!AS49</f>
        <v>-12.775112170328612</v>
      </c>
      <c r="AT49" s="89">
        <f>'Models Data'!AT49-'Models Data Old'!AT49</f>
        <v>-3.7995603842573473</v>
      </c>
      <c r="AU49" s="89">
        <f>'Models Data'!AU49-'Models Data Old'!AU49</f>
        <v>-7.9319126673399296</v>
      </c>
      <c r="AV49" s="89">
        <f>'Models Data'!AV49-'Models Data Old'!AV49</f>
        <v>-11.018509666141654</v>
      </c>
      <c r="AW49" s="89">
        <f>'Models Data'!AW49-'Models Data Old'!AW49</f>
        <v>-10.981133355295242</v>
      </c>
      <c r="AX49" s="89">
        <f>'Models Data'!AX49-'Models Data Old'!AX49</f>
        <v>-11.19069285803198</v>
      </c>
      <c r="AY49" s="89">
        <f>'Models Data'!AY49-'Models Data Old'!AY49</f>
        <v>-14.560905396871021</v>
      </c>
      <c r="AZ49" s="89">
        <f>'Models Data'!AZ49-'Models Data Old'!AZ49</f>
        <v>-18.577058041989403</v>
      </c>
      <c r="BA49" s="89">
        <f>'Models Data'!BA49-'Models Data Old'!BA49</f>
        <v>-26.613549664740276</v>
      </c>
      <c r="BB49" s="89">
        <f>'Models Data'!BB49-'Models Data Old'!BB49</f>
        <v>-30.171432636639111</v>
      </c>
      <c r="BC49" s="89">
        <f>'Models Data'!BC49-'Models Data Old'!BC49</f>
        <v>-29.92413167248742</v>
      </c>
      <c r="BD49" s="89">
        <f>'Models Data'!BD49-'Models Data Old'!BD49</f>
        <v>-30.554027653099183</v>
      </c>
      <c r="BE49" s="89">
        <f>'Models Data'!BE49-'Models Data Old'!BE49</f>
        <v>-32.268628996694133</v>
      </c>
      <c r="BF49" s="89">
        <f>'Models Data'!BF49-'Models Data Old'!BF49</f>
        <v>-31.810123280535663</v>
      </c>
      <c r="BG49" s="89">
        <f>'Models Data'!BG49-'Models Data Old'!BG49</f>
        <v>-31.091196354157546</v>
      </c>
      <c r="BH49" s="89">
        <f>'Models Data'!BH49-'Models Data Old'!BH49</f>
        <v>-34.768257448042277</v>
      </c>
      <c r="BI49" s="89">
        <f>'Models Data'!BI49-'Models Data Old'!BI49</f>
        <v>-40.613086939985806</v>
      </c>
      <c r="BJ49" s="89">
        <f>'Models Data'!BJ49-'Models Data Old'!BJ49</f>
        <v>-44.143779523400553</v>
      </c>
      <c r="BK49" s="89">
        <f>'Models Data'!BK49-'Models Data Old'!BK49</f>
        <v>-45.316645096274442</v>
      </c>
    </row>
    <row r="50" spans="1:63" ht="12.75" customHeight="1" x14ac:dyDescent="0.4">
      <c r="B50" s="96" t="s">
        <v>49</v>
      </c>
      <c r="G50" s="89">
        <f>'Models Data'!G50-'Models Data Old'!G50</f>
        <v>0</v>
      </c>
      <c r="H50" s="89">
        <f>'Models Data'!H50-'Models Data Old'!H50</f>
        <v>0</v>
      </c>
      <c r="I50" s="89">
        <f>'Models Data'!I50-'Models Data Old'!I50</f>
        <v>0</v>
      </c>
      <c r="J50" s="89">
        <f>'Models Data'!J50-'Models Data Old'!J50</f>
        <v>0</v>
      </c>
      <c r="K50" s="89">
        <f>'Models Data'!K50-'Models Data Old'!K50</f>
        <v>0</v>
      </c>
      <c r="L50" s="89">
        <f>'Models Data'!L50-'Models Data Old'!L50</f>
        <v>0</v>
      </c>
      <c r="M50" s="89">
        <f>'Models Data'!M50-'Models Data Old'!M50</f>
        <v>0</v>
      </c>
      <c r="N50" s="89">
        <f>'Models Data'!N50-'Models Data Old'!N50</f>
        <v>0</v>
      </c>
      <c r="O50" s="89">
        <f>'Models Data'!O50-'Models Data Old'!O50</f>
        <v>0</v>
      </c>
      <c r="P50" s="89">
        <f>'Models Data'!P50-'Models Data Old'!P50</f>
        <v>0</v>
      </c>
      <c r="Q50" s="89">
        <f>'Models Data'!Q50-'Models Data Old'!Q50</f>
        <v>0</v>
      </c>
      <c r="R50" s="89">
        <f>'Models Data'!R50-'Models Data Old'!R50</f>
        <v>0</v>
      </c>
      <c r="S50" s="89">
        <f>'Models Data'!S50-'Models Data Old'!S50</f>
        <v>0</v>
      </c>
      <c r="T50" s="89">
        <f>'Models Data'!T50-'Models Data Old'!T50</f>
        <v>0</v>
      </c>
      <c r="U50" s="89">
        <f>'Models Data'!U50-'Models Data Old'!U50</f>
        <v>0</v>
      </c>
      <c r="V50" s="89">
        <f>'Models Data'!V50-'Models Data Old'!V50</f>
        <v>0</v>
      </c>
      <c r="W50" s="89">
        <f>'Models Data'!W50-'Models Data Old'!W50</f>
        <v>0</v>
      </c>
      <c r="X50" s="89">
        <f>'Models Data'!X50-'Models Data Old'!X50</f>
        <v>0</v>
      </c>
      <c r="Y50" s="89">
        <f>'Models Data'!Y50-'Models Data Old'!Y50</f>
        <v>0</v>
      </c>
      <c r="Z50" s="89">
        <f>'Models Data'!Z50-'Models Data Old'!Z50</f>
        <v>0</v>
      </c>
      <c r="AA50" s="89">
        <f>'Models Data'!AA50-'Models Data Old'!AA50</f>
        <v>0</v>
      </c>
      <c r="AB50" s="89">
        <f>'Models Data'!AB50-'Models Data Old'!AB50</f>
        <v>0</v>
      </c>
      <c r="AC50" s="89">
        <f>'Models Data'!AC50-'Models Data Old'!AC50</f>
        <v>0</v>
      </c>
      <c r="AD50" s="89">
        <f>'Models Data'!AD50-'Models Data Old'!AD50</f>
        <v>0</v>
      </c>
      <c r="AE50" s="89">
        <f>'Models Data'!AE50-'Models Data Old'!AE50</f>
        <v>0</v>
      </c>
      <c r="AF50" s="89">
        <f>'Models Data'!AF50-'Models Data Old'!AF50</f>
        <v>0</v>
      </c>
      <c r="AG50" s="89">
        <f>'Models Data'!AG50-'Models Data Old'!AG50</f>
        <v>0</v>
      </c>
      <c r="AH50" s="89">
        <f>'Models Data'!AH50-'Models Data Old'!AH50</f>
        <v>0</v>
      </c>
      <c r="AI50" s="89">
        <f>'Models Data'!AI50-'Models Data Old'!AI50</f>
        <v>0</v>
      </c>
      <c r="AJ50" s="89">
        <f>'Models Data'!AJ50-'Models Data Old'!AJ50</f>
        <v>0</v>
      </c>
      <c r="AK50" s="89">
        <f>'Models Data'!AK50-'Models Data Old'!AK50</f>
        <v>0</v>
      </c>
      <c r="AL50" s="89">
        <f>'Models Data'!AL50-'Models Data Old'!AL50</f>
        <v>0</v>
      </c>
      <c r="AM50" s="89">
        <f>'Models Data'!AM50-'Models Data Old'!AM50</f>
        <v>0</v>
      </c>
      <c r="AN50" s="89">
        <f>'Models Data'!AN50-'Models Data Old'!AN50</f>
        <v>0</v>
      </c>
      <c r="AO50" s="89">
        <f>'Models Data'!AO50-'Models Data Old'!AO50</f>
        <v>0</v>
      </c>
      <c r="AP50" s="89">
        <f>'Models Data'!AP50-'Models Data Old'!AP50</f>
        <v>0</v>
      </c>
      <c r="AQ50" s="89">
        <f>'Models Data'!AQ50-'Models Data Old'!AQ50</f>
        <v>0</v>
      </c>
      <c r="AR50" s="89">
        <f>'Models Data'!AR50-'Models Data Old'!AR50</f>
        <v>0</v>
      </c>
      <c r="AS50" s="89">
        <f>'Models Data'!AS50-'Models Data Old'!AS50</f>
        <v>39.971814980586714</v>
      </c>
      <c r="AT50" s="89">
        <f>'Models Data'!AT50-'Models Data Old'!AT50</f>
        <v>59.828376927813224</v>
      </c>
      <c r="AU50" s="89">
        <f>'Models Data'!AU50-'Models Data Old'!AU50</f>
        <v>71.443225628348955</v>
      </c>
      <c r="AV50" s="89">
        <f>'Models Data'!AV50-'Models Data Old'!AV50</f>
        <v>83.178642989107175</v>
      </c>
      <c r="AW50" s="89">
        <f>'Models Data'!AW50-'Models Data Old'!AW50</f>
        <v>98.112101362485191</v>
      </c>
      <c r="AX50" s="89">
        <f>'Models Data'!AX50-'Models Data Old'!AX50</f>
        <v>113.92839647374603</v>
      </c>
      <c r="AY50" s="89">
        <f>'Models Data'!AY50-'Models Data Old'!AY50</f>
        <v>119.5975408009981</v>
      </c>
      <c r="AZ50" s="89">
        <f>'Models Data'!AZ50-'Models Data Old'!AZ50</f>
        <v>127.475120084222</v>
      </c>
      <c r="BA50" s="89">
        <f>'Models Data'!BA50-'Models Data Old'!BA50</f>
        <v>140.9678852503439</v>
      </c>
      <c r="BB50" s="89">
        <f>'Models Data'!BB50-'Models Data Old'!BB50</f>
        <v>149.60458471220227</v>
      </c>
      <c r="BC50" s="89">
        <f>'Models Data'!BC50-'Models Data Old'!BC50</f>
        <v>152.86785431429234</v>
      </c>
      <c r="BD50" s="89">
        <f>'Models Data'!BD50-'Models Data Old'!BD50</f>
        <v>156.41209845300546</v>
      </c>
      <c r="BE50" s="89">
        <f>'Models Data'!BE50-'Models Data Old'!BE50</f>
        <v>159.24243222845143</v>
      </c>
      <c r="BF50" s="89">
        <f>'Models Data'!BF50-'Models Data Old'!BF50</f>
        <v>159.55400613089841</v>
      </c>
      <c r="BG50" s="89">
        <f>'Models Data'!BG50-'Models Data Old'!BG50</f>
        <v>158.54663438898751</v>
      </c>
      <c r="BH50" s="89">
        <f>'Models Data'!BH50-'Models Data Old'!BH50</f>
        <v>160.0080112090327</v>
      </c>
      <c r="BI50" s="89">
        <f>'Models Data'!BI50-'Models Data Old'!BI50</f>
        <v>159.66751043239128</v>
      </c>
      <c r="BJ50" s="89">
        <f>'Models Data'!BJ50-'Models Data Old'!BJ50</f>
        <v>154.64970333041583</v>
      </c>
      <c r="BK50" s="89">
        <f>'Models Data'!BK50-'Models Data Old'!BK50</f>
        <v>147.50243034467076</v>
      </c>
    </row>
    <row r="51" spans="1:63" ht="12.75" customHeight="1" x14ac:dyDescent="0.4">
      <c r="B51" s="96" t="s">
        <v>50</v>
      </c>
      <c r="G51" s="89">
        <f>'Models Data'!G51-'Models Data Old'!G51</f>
        <v>0</v>
      </c>
      <c r="H51" s="89">
        <f>'Models Data'!H51-'Models Data Old'!H51</f>
        <v>0</v>
      </c>
      <c r="I51" s="89">
        <f>'Models Data'!I51-'Models Data Old'!I51</f>
        <v>0</v>
      </c>
      <c r="J51" s="89">
        <f>'Models Data'!J51-'Models Data Old'!J51</f>
        <v>0</v>
      </c>
      <c r="K51" s="89">
        <f>'Models Data'!K51-'Models Data Old'!K51</f>
        <v>0</v>
      </c>
      <c r="L51" s="89">
        <f>'Models Data'!L51-'Models Data Old'!L51</f>
        <v>0</v>
      </c>
      <c r="M51" s="89">
        <f>'Models Data'!M51-'Models Data Old'!M51</f>
        <v>0</v>
      </c>
      <c r="N51" s="89">
        <f>'Models Data'!N51-'Models Data Old'!N51</f>
        <v>0</v>
      </c>
      <c r="O51" s="89">
        <f>'Models Data'!O51-'Models Data Old'!O51</f>
        <v>0</v>
      </c>
      <c r="P51" s="89">
        <f>'Models Data'!P51-'Models Data Old'!P51</f>
        <v>0</v>
      </c>
      <c r="Q51" s="89">
        <f>'Models Data'!Q51-'Models Data Old'!Q51</f>
        <v>0</v>
      </c>
      <c r="R51" s="89">
        <f>'Models Data'!R51-'Models Data Old'!R51</f>
        <v>0</v>
      </c>
      <c r="S51" s="89">
        <f>'Models Data'!S51-'Models Data Old'!S51</f>
        <v>0</v>
      </c>
      <c r="T51" s="89">
        <f>'Models Data'!T51-'Models Data Old'!T51</f>
        <v>0</v>
      </c>
      <c r="U51" s="89">
        <f>'Models Data'!U51-'Models Data Old'!U51</f>
        <v>0</v>
      </c>
      <c r="V51" s="89">
        <f>'Models Data'!V51-'Models Data Old'!V51</f>
        <v>0</v>
      </c>
      <c r="W51" s="89">
        <f>'Models Data'!W51-'Models Data Old'!W51</f>
        <v>0</v>
      </c>
      <c r="X51" s="89">
        <f>'Models Data'!X51-'Models Data Old'!X51</f>
        <v>0</v>
      </c>
      <c r="Y51" s="89">
        <f>'Models Data'!Y51-'Models Data Old'!Y51</f>
        <v>0</v>
      </c>
      <c r="Z51" s="89">
        <f>'Models Data'!Z51-'Models Data Old'!Z51</f>
        <v>0</v>
      </c>
      <c r="AA51" s="89">
        <f>'Models Data'!AA51-'Models Data Old'!AA51</f>
        <v>0</v>
      </c>
      <c r="AB51" s="89">
        <f>'Models Data'!AB51-'Models Data Old'!AB51</f>
        <v>0</v>
      </c>
      <c r="AC51" s="89">
        <f>'Models Data'!AC51-'Models Data Old'!AC51</f>
        <v>0</v>
      </c>
      <c r="AD51" s="89">
        <f>'Models Data'!AD51-'Models Data Old'!AD51</f>
        <v>0</v>
      </c>
      <c r="AE51" s="89">
        <f>'Models Data'!AE51-'Models Data Old'!AE51</f>
        <v>0</v>
      </c>
      <c r="AF51" s="89">
        <f>'Models Data'!AF51-'Models Data Old'!AF51</f>
        <v>0</v>
      </c>
      <c r="AG51" s="89">
        <f>'Models Data'!AG51-'Models Data Old'!AG51</f>
        <v>0</v>
      </c>
      <c r="AH51" s="89">
        <f>'Models Data'!AH51-'Models Data Old'!AH51</f>
        <v>0</v>
      </c>
      <c r="AI51" s="89">
        <f>'Models Data'!AI51-'Models Data Old'!AI51</f>
        <v>0</v>
      </c>
      <c r="AJ51" s="89">
        <f>'Models Data'!AJ51-'Models Data Old'!AJ51</f>
        <v>0</v>
      </c>
      <c r="AK51" s="89">
        <f>'Models Data'!AK51-'Models Data Old'!AK51</f>
        <v>0</v>
      </c>
      <c r="AL51" s="89">
        <f>'Models Data'!AL51-'Models Data Old'!AL51</f>
        <v>0</v>
      </c>
      <c r="AM51" s="89">
        <f>'Models Data'!AM51-'Models Data Old'!AM51</f>
        <v>0</v>
      </c>
      <c r="AN51" s="89">
        <f>'Models Data'!AN51-'Models Data Old'!AN51</f>
        <v>0</v>
      </c>
      <c r="AO51" s="89">
        <f>'Models Data'!AO51-'Models Data Old'!AO51</f>
        <v>0</v>
      </c>
      <c r="AP51" s="89">
        <f>'Models Data'!AP51-'Models Data Old'!AP51</f>
        <v>0</v>
      </c>
      <c r="AQ51" s="89">
        <f>'Models Data'!AQ51-'Models Data Old'!AQ51</f>
        <v>0</v>
      </c>
      <c r="AR51" s="89">
        <f>'Models Data'!AR51-'Models Data Old'!AR51</f>
        <v>0</v>
      </c>
      <c r="AS51" s="89">
        <f>'Models Data'!AS51-'Models Data Old'!AS51</f>
        <v>18.419001512138493</v>
      </c>
      <c r="AT51" s="89">
        <f>'Models Data'!AT51-'Models Data Old'!AT51</f>
        <v>22.031514577169673</v>
      </c>
      <c r="AU51" s="89">
        <f>'Models Data'!AU51-'Models Data Old'!AU51</f>
        <v>22.033790318027968</v>
      </c>
      <c r="AV51" s="89">
        <f>'Models Data'!AV51-'Models Data Old'!AV51</f>
        <v>22.710870782180336</v>
      </c>
      <c r="AW51" s="89">
        <f>'Models Data'!AW51-'Models Data Old'!AW51</f>
        <v>22.650062155544674</v>
      </c>
      <c r="AX51" s="89">
        <f>'Models Data'!AX51-'Models Data Old'!AX51</f>
        <v>22.597108773178206</v>
      </c>
      <c r="AY51" s="89">
        <f>'Models Data'!AY51-'Models Data Old'!AY51</f>
        <v>23.860284290387881</v>
      </c>
      <c r="AZ51" s="89">
        <f>'Models Data'!AZ51-'Models Data Old'!AZ51</f>
        <v>25.170074895040216</v>
      </c>
      <c r="BA51" s="89">
        <f>'Models Data'!BA51-'Models Data Old'!BA51</f>
        <v>24.836168407163768</v>
      </c>
      <c r="BB51" s="89">
        <f>'Models Data'!BB51-'Models Data Old'!BB51</f>
        <v>25.290960055959204</v>
      </c>
      <c r="BC51" s="89">
        <f>'Models Data'!BC51-'Models Data Old'!BC51</f>
        <v>24.870461496867392</v>
      </c>
      <c r="BD51" s="89">
        <f>'Models Data'!BD51-'Models Data Old'!BD51</f>
        <v>24.141006643769288</v>
      </c>
      <c r="BE51" s="89">
        <f>'Models Data'!BE51-'Models Data Old'!BE51</f>
        <v>23.466024664525321</v>
      </c>
      <c r="BF51" s="89">
        <f>'Models Data'!BF51-'Models Data Old'!BF51</f>
        <v>22.906667336225837</v>
      </c>
      <c r="BG51" s="89">
        <f>'Models Data'!BG51-'Models Data Old'!BG51</f>
        <v>22.601470274767507</v>
      </c>
      <c r="BH51" s="89">
        <f>'Models Data'!BH51-'Models Data Old'!BH51</f>
        <v>22.540801631024351</v>
      </c>
      <c r="BI51" s="89">
        <f>'Models Data'!BI51-'Models Data Old'!BI51</f>
        <v>21.407167047361781</v>
      </c>
      <c r="BJ51" s="89">
        <f>'Models Data'!BJ51-'Models Data Old'!BJ51</f>
        <v>20.7799944101248</v>
      </c>
      <c r="BK51" s="89">
        <f>'Models Data'!BK51-'Models Data Old'!BK51</f>
        <v>20.328705799568979</v>
      </c>
    </row>
    <row r="52" spans="1:63" ht="12.75" customHeight="1" x14ac:dyDescent="0.4">
      <c r="B52" s="96" t="s">
        <v>51</v>
      </c>
      <c r="G52" s="89">
        <f>'Models Data'!G52-'Models Data Old'!G52</f>
        <v>0</v>
      </c>
      <c r="H52" s="89">
        <f>'Models Data'!H52-'Models Data Old'!H52</f>
        <v>0</v>
      </c>
      <c r="I52" s="89">
        <f>'Models Data'!I52-'Models Data Old'!I52</f>
        <v>0</v>
      </c>
      <c r="J52" s="89">
        <f>'Models Data'!J52-'Models Data Old'!J52</f>
        <v>0</v>
      </c>
      <c r="K52" s="89">
        <f>'Models Data'!K52-'Models Data Old'!K52</f>
        <v>0</v>
      </c>
      <c r="L52" s="89">
        <f>'Models Data'!L52-'Models Data Old'!L52</f>
        <v>0</v>
      </c>
      <c r="M52" s="89">
        <f>'Models Data'!M52-'Models Data Old'!M52</f>
        <v>0</v>
      </c>
      <c r="N52" s="89">
        <f>'Models Data'!N52-'Models Data Old'!N52</f>
        <v>0</v>
      </c>
      <c r="O52" s="89">
        <f>'Models Data'!O52-'Models Data Old'!O52</f>
        <v>0</v>
      </c>
      <c r="P52" s="89">
        <f>'Models Data'!P52-'Models Data Old'!P52</f>
        <v>0</v>
      </c>
      <c r="Q52" s="89">
        <f>'Models Data'!Q52-'Models Data Old'!Q52</f>
        <v>0</v>
      </c>
      <c r="R52" s="89">
        <f>'Models Data'!R52-'Models Data Old'!R52</f>
        <v>0</v>
      </c>
      <c r="S52" s="89">
        <f>'Models Data'!S52-'Models Data Old'!S52</f>
        <v>0</v>
      </c>
      <c r="T52" s="89">
        <f>'Models Data'!T52-'Models Data Old'!T52</f>
        <v>0</v>
      </c>
      <c r="U52" s="89">
        <f>'Models Data'!U52-'Models Data Old'!U52</f>
        <v>0</v>
      </c>
      <c r="V52" s="89">
        <f>'Models Data'!V52-'Models Data Old'!V52</f>
        <v>0</v>
      </c>
      <c r="W52" s="89">
        <f>'Models Data'!W52-'Models Data Old'!W52</f>
        <v>0</v>
      </c>
      <c r="X52" s="89">
        <f>'Models Data'!X52-'Models Data Old'!X52</f>
        <v>0</v>
      </c>
      <c r="Y52" s="89">
        <f>'Models Data'!Y52-'Models Data Old'!Y52</f>
        <v>0</v>
      </c>
      <c r="Z52" s="89">
        <f>'Models Data'!Z52-'Models Data Old'!Z52</f>
        <v>0</v>
      </c>
      <c r="AA52" s="89">
        <f>'Models Data'!AA52-'Models Data Old'!AA52</f>
        <v>0</v>
      </c>
      <c r="AB52" s="89">
        <f>'Models Data'!AB52-'Models Data Old'!AB52</f>
        <v>0</v>
      </c>
      <c r="AC52" s="89">
        <f>'Models Data'!AC52-'Models Data Old'!AC52</f>
        <v>0</v>
      </c>
      <c r="AD52" s="89">
        <f>'Models Data'!AD52-'Models Data Old'!AD52</f>
        <v>0</v>
      </c>
      <c r="AE52" s="89">
        <f>'Models Data'!AE52-'Models Data Old'!AE52</f>
        <v>0</v>
      </c>
      <c r="AF52" s="89">
        <f>'Models Data'!AF52-'Models Data Old'!AF52</f>
        <v>0</v>
      </c>
      <c r="AG52" s="89">
        <f>'Models Data'!AG52-'Models Data Old'!AG52</f>
        <v>0</v>
      </c>
      <c r="AH52" s="89">
        <f>'Models Data'!AH52-'Models Data Old'!AH52</f>
        <v>0</v>
      </c>
      <c r="AI52" s="89">
        <f>'Models Data'!AI52-'Models Data Old'!AI52</f>
        <v>0</v>
      </c>
      <c r="AJ52" s="89">
        <f>'Models Data'!AJ52-'Models Data Old'!AJ52</f>
        <v>0</v>
      </c>
      <c r="AK52" s="89">
        <f>'Models Data'!AK52-'Models Data Old'!AK52</f>
        <v>0</v>
      </c>
      <c r="AL52" s="89">
        <f>'Models Data'!AL52-'Models Data Old'!AL52</f>
        <v>0</v>
      </c>
      <c r="AM52" s="89">
        <f>'Models Data'!AM52-'Models Data Old'!AM52</f>
        <v>0</v>
      </c>
      <c r="AN52" s="89">
        <f>'Models Data'!AN52-'Models Data Old'!AN52</f>
        <v>0</v>
      </c>
      <c r="AO52" s="89">
        <f>'Models Data'!AO52-'Models Data Old'!AO52</f>
        <v>0</v>
      </c>
      <c r="AP52" s="89">
        <f>'Models Data'!AP52-'Models Data Old'!AP52</f>
        <v>0</v>
      </c>
      <c r="AQ52" s="89">
        <f>'Models Data'!AQ52-'Models Data Old'!AQ52</f>
        <v>0</v>
      </c>
      <c r="AR52" s="89">
        <f>'Models Data'!AR52-'Models Data Old'!AR52</f>
        <v>0</v>
      </c>
      <c r="AS52" s="89">
        <f>'Models Data'!AS52-'Models Data Old'!AS52</f>
        <v>34.860962910502167</v>
      </c>
      <c r="AT52" s="89">
        <f>'Models Data'!AT52-'Models Data Old'!AT52</f>
        <v>37.3818395899807</v>
      </c>
      <c r="AU52" s="89">
        <f>'Models Data'!AU52-'Models Data Old'!AU52</f>
        <v>36.328375895759564</v>
      </c>
      <c r="AV52" s="89">
        <f>'Models Data'!AV52-'Models Data Old'!AV52</f>
        <v>35.591506996820499</v>
      </c>
      <c r="AW52" s="89">
        <f>'Models Data'!AW52-'Models Data Old'!AW52</f>
        <v>34.080490383533288</v>
      </c>
      <c r="AX52" s="89">
        <f>'Models Data'!AX52-'Models Data Old'!AX52</f>
        <v>33.045085594469128</v>
      </c>
      <c r="AY52" s="89">
        <f>'Models Data'!AY52-'Models Data Old'!AY52</f>
        <v>33.048752449981293</v>
      </c>
      <c r="AZ52" s="89">
        <f>'Models Data'!AZ52-'Models Data Old'!AZ52</f>
        <v>31.926421123263935</v>
      </c>
      <c r="BA52" s="89">
        <f>'Models Data'!BA52-'Models Data Old'!BA52</f>
        <v>31.84543257783389</v>
      </c>
      <c r="BB52" s="89">
        <f>'Models Data'!BB52-'Models Data Old'!BB52</f>
        <v>28.35551122712377</v>
      </c>
      <c r="BC52" s="89">
        <f>'Models Data'!BC52-'Models Data Old'!BC52</f>
        <v>21.283848895440315</v>
      </c>
      <c r="BD52" s="89">
        <f>'Models Data'!BD52-'Models Data Old'!BD52</f>
        <v>17.824796774498736</v>
      </c>
      <c r="BE52" s="89">
        <f>'Models Data'!BE52-'Models Data Old'!BE52</f>
        <v>15.099532571461168</v>
      </c>
      <c r="BF52" s="89">
        <f>'Models Data'!BF52-'Models Data Old'!BF52</f>
        <v>10.556351453805746</v>
      </c>
      <c r="BG52" s="89">
        <f>'Models Data'!BG52-'Models Data Old'!BG52</f>
        <v>6.1706700606096092</v>
      </c>
      <c r="BH52" s="89">
        <f>'Models Data'!BH52-'Models Data Old'!BH52</f>
        <v>3.5824267575544582</v>
      </c>
      <c r="BI52" s="89">
        <f>'Models Data'!BI52-'Models Data Old'!BI52</f>
        <v>1.7539419546560566</v>
      </c>
      <c r="BJ52" s="89">
        <f>'Models Data'!BJ52-'Models Data Old'!BJ52</f>
        <v>-0.40546482823719998</v>
      </c>
      <c r="BK52" s="89">
        <f>'Models Data'!BK52-'Models Data Old'!BK52</f>
        <v>-3.1282607051266496</v>
      </c>
    </row>
    <row r="53" spans="1:63" ht="12.75" customHeight="1" x14ac:dyDescent="0.4">
      <c r="B53" s="96" t="s">
        <v>52</v>
      </c>
      <c r="G53" s="89">
        <f>'Models Data'!G53-'Models Data Old'!G53</f>
        <v>0</v>
      </c>
      <c r="H53" s="89">
        <f>'Models Data'!H53-'Models Data Old'!H53</f>
        <v>0</v>
      </c>
      <c r="I53" s="89">
        <f>'Models Data'!I53-'Models Data Old'!I53</f>
        <v>0</v>
      </c>
      <c r="J53" s="89">
        <f>'Models Data'!J53-'Models Data Old'!J53</f>
        <v>0</v>
      </c>
      <c r="K53" s="89">
        <f>'Models Data'!K53-'Models Data Old'!K53</f>
        <v>0</v>
      </c>
      <c r="L53" s="89">
        <f>'Models Data'!L53-'Models Data Old'!L53</f>
        <v>0</v>
      </c>
      <c r="M53" s="89">
        <f>'Models Data'!M53-'Models Data Old'!M53</f>
        <v>0</v>
      </c>
      <c r="N53" s="89">
        <f>'Models Data'!N53-'Models Data Old'!N53</f>
        <v>0</v>
      </c>
      <c r="O53" s="89">
        <f>'Models Data'!O53-'Models Data Old'!O53</f>
        <v>0</v>
      </c>
      <c r="P53" s="89">
        <f>'Models Data'!P53-'Models Data Old'!P53</f>
        <v>0</v>
      </c>
      <c r="Q53" s="89">
        <f>'Models Data'!Q53-'Models Data Old'!Q53</f>
        <v>0</v>
      </c>
      <c r="R53" s="89">
        <f>'Models Data'!R53-'Models Data Old'!R53</f>
        <v>0</v>
      </c>
      <c r="S53" s="89">
        <f>'Models Data'!S53-'Models Data Old'!S53</f>
        <v>0</v>
      </c>
      <c r="T53" s="89">
        <f>'Models Data'!T53-'Models Data Old'!T53</f>
        <v>0</v>
      </c>
      <c r="U53" s="89">
        <f>'Models Data'!U53-'Models Data Old'!U53</f>
        <v>0</v>
      </c>
      <c r="V53" s="89">
        <f>'Models Data'!V53-'Models Data Old'!V53</f>
        <v>0</v>
      </c>
      <c r="W53" s="89">
        <f>'Models Data'!W53-'Models Data Old'!W53</f>
        <v>0</v>
      </c>
      <c r="X53" s="89">
        <f>'Models Data'!X53-'Models Data Old'!X53</f>
        <v>0</v>
      </c>
      <c r="Y53" s="89">
        <f>'Models Data'!Y53-'Models Data Old'!Y53</f>
        <v>0</v>
      </c>
      <c r="Z53" s="89">
        <f>'Models Data'!Z53-'Models Data Old'!Z53</f>
        <v>0</v>
      </c>
      <c r="AA53" s="89">
        <f>'Models Data'!AA53-'Models Data Old'!AA53</f>
        <v>0</v>
      </c>
      <c r="AB53" s="89">
        <f>'Models Data'!AB53-'Models Data Old'!AB53</f>
        <v>0</v>
      </c>
      <c r="AC53" s="89">
        <f>'Models Data'!AC53-'Models Data Old'!AC53</f>
        <v>0</v>
      </c>
      <c r="AD53" s="89">
        <f>'Models Data'!AD53-'Models Data Old'!AD53</f>
        <v>0</v>
      </c>
      <c r="AE53" s="89">
        <f>'Models Data'!AE53-'Models Data Old'!AE53</f>
        <v>0</v>
      </c>
      <c r="AF53" s="89">
        <f>'Models Data'!AF53-'Models Data Old'!AF53</f>
        <v>0</v>
      </c>
      <c r="AG53" s="89">
        <f>'Models Data'!AG53-'Models Data Old'!AG53</f>
        <v>0</v>
      </c>
      <c r="AH53" s="89">
        <f>'Models Data'!AH53-'Models Data Old'!AH53</f>
        <v>0</v>
      </c>
      <c r="AI53" s="89">
        <f>'Models Data'!AI53-'Models Data Old'!AI53</f>
        <v>0</v>
      </c>
      <c r="AJ53" s="89">
        <f>'Models Data'!AJ53-'Models Data Old'!AJ53</f>
        <v>0</v>
      </c>
      <c r="AK53" s="89">
        <f>'Models Data'!AK53-'Models Data Old'!AK53</f>
        <v>0</v>
      </c>
      <c r="AL53" s="89">
        <f>'Models Data'!AL53-'Models Data Old'!AL53</f>
        <v>0</v>
      </c>
      <c r="AM53" s="89">
        <f>'Models Data'!AM53-'Models Data Old'!AM53</f>
        <v>0</v>
      </c>
      <c r="AN53" s="89">
        <f>'Models Data'!AN53-'Models Data Old'!AN53</f>
        <v>0</v>
      </c>
      <c r="AO53" s="89">
        <f>'Models Data'!AO53-'Models Data Old'!AO53</f>
        <v>0</v>
      </c>
      <c r="AP53" s="89">
        <f>'Models Data'!AP53-'Models Data Old'!AP53</f>
        <v>0</v>
      </c>
      <c r="AQ53" s="89">
        <f>'Models Data'!AQ53-'Models Data Old'!AQ53</f>
        <v>0</v>
      </c>
      <c r="AR53" s="89">
        <f>'Models Data'!AR53-'Models Data Old'!AR53</f>
        <v>0</v>
      </c>
      <c r="AS53" s="89">
        <f>'Models Data'!AS53-'Models Data Old'!AS53</f>
        <v>-7.7081383303122948</v>
      </c>
      <c r="AT53" s="89">
        <f>'Models Data'!AT53-'Models Data Old'!AT53</f>
        <v>-11.017726917377786</v>
      </c>
      <c r="AU53" s="89">
        <f>'Models Data'!AU53-'Models Data Old'!AU53</f>
        <v>-14.031783012308097</v>
      </c>
      <c r="AV53" s="89">
        <f>'Models Data'!AV53-'Models Data Old'!AV53</f>
        <v>-15.814534721873315</v>
      </c>
      <c r="AW53" s="89">
        <f>'Models Data'!AW53-'Models Data Old'!AW53</f>
        <v>-17.926845332381617</v>
      </c>
      <c r="AX53" s="89">
        <f>'Models Data'!AX53-'Models Data Old'!AX53</f>
        <v>-20.087626147038463</v>
      </c>
      <c r="AY53" s="89">
        <f>'Models Data'!AY53-'Models Data Old'!AY53</f>
        <v>-21.210560712906272</v>
      </c>
      <c r="AZ53" s="89">
        <f>'Models Data'!AZ53-'Models Data Old'!AZ53</f>
        <v>-22.850509953566643</v>
      </c>
      <c r="BA53" s="89">
        <f>'Models Data'!BA53-'Models Data Old'!BA53</f>
        <v>-25.348546708825552</v>
      </c>
      <c r="BB53" s="89">
        <f>'Models Data'!BB53-'Models Data Old'!BB53</f>
        <v>-26.37258696592437</v>
      </c>
      <c r="BC53" s="89">
        <f>'Models Data'!BC53-'Models Data Old'!BC53</f>
        <v>-26.559202365226156</v>
      </c>
      <c r="BD53" s="89">
        <f>'Models Data'!BD53-'Models Data Old'!BD53</f>
        <v>-26.64936273498688</v>
      </c>
      <c r="BE53" s="89">
        <f>'Models Data'!BE53-'Models Data Old'!BE53</f>
        <v>-27.374387739071949</v>
      </c>
      <c r="BF53" s="89">
        <f>'Models Data'!BF53-'Models Data Old'!BF53</f>
        <v>-28.021856655441411</v>
      </c>
      <c r="BG53" s="89">
        <f>'Models Data'!BG53-'Models Data Old'!BG53</f>
        <v>-28.984236497672555</v>
      </c>
      <c r="BH53" s="89">
        <f>'Models Data'!BH53-'Models Data Old'!BH53</f>
        <v>-30.05065241420516</v>
      </c>
      <c r="BI53" s="89">
        <f>'Models Data'!BI53-'Models Data Old'!BI53</f>
        <v>-30.887257574900559</v>
      </c>
      <c r="BJ53" s="89">
        <f>'Models Data'!BJ53-'Models Data Old'!BJ53</f>
        <v>-30.775301958854925</v>
      </c>
      <c r="BK53" s="89">
        <f>'Models Data'!BK53-'Models Data Old'!BK53</f>
        <v>-30.897343098158217</v>
      </c>
    </row>
    <row r="54" spans="1:63" ht="12.75" customHeight="1" x14ac:dyDescent="0.4">
      <c r="B54" s="96" t="s">
        <v>53</v>
      </c>
      <c r="G54" s="89">
        <f>'Models Data'!G54-'Models Data Old'!G54</f>
        <v>0</v>
      </c>
      <c r="H54" s="89">
        <f>'Models Data'!H54-'Models Data Old'!H54</f>
        <v>0</v>
      </c>
      <c r="I54" s="89">
        <f>'Models Data'!I54-'Models Data Old'!I54</f>
        <v>0</v>
      </c>
      <c r="J54" s="89">
        <f>'Models Data'!J54-'Models Data Old'!J54</f>
        <v>0</v>
      </c>
      <c r="K54" s="89">
        <f>'Models Data'!K54-'Models Data Old'!K54</f>
        <v>0</v>
      </c>
      <c r="L54" s="89">
        <f>'Models Data'!L54-'Models Data Old'!L54</f>
        <v>0</v>
      </c>
      <c r="M54" s="89">
        <f>'Models Data'!M54-'Models Data Old'!M54</f>
        <v>0</v>
      </c>
      <c r="N54" s="89">
        <f>'Models Data'!N54-'Models Data Old'!N54</f>
        <v>0</v>
      </c>
      <c r="O54" s="89">
        <f>'Models Data'!O54-'Models Data Old'!O54</f>
        <v>0</v>
      </c>
      <c r="P54" s="89">
        <f>'Models Data'!P54-'Models Data Old'!P54</f>
        <v>0</v>
      </c>
      <c r="Q54" s="89">
        <f>'Models Data'!Q54-'Models Data Old'!Q54</f>
        <v>0</v>
      </c>
      <c r="R54" s="89">
        <f>'Models Data'!R54-'Models Data Old'!R54</f>
        <v>0</v>
      </c>
      <c r="S54" s="89">
        <f>'Models Data'!S54-'Models Data Old'!S54</f>
        <v>0</v>
      </c>
      <c r="T54" s="89">
        <f>'Models Data'!T54-'Models Data Old'!T54</f>
        <v>0</v>
      </c>
      <c r="U54" s="89">
        <f>'Models Data'!U54-'Models Data Old'!U54</f>
        <v>0</v>
      </c>
      <c r="V54" s="89">
        <f>'Models Data'!V54-'Models Data Old'!V54</f>
        <v>0</v>
      </c>
      <c r="W54" s="89">
        <f>'Models Data'!W54-'Models Data Old'!W54</f>
        <v>0</v>
      </c>
      <c r="X54" s="89">
        <f>'Models Data'!X54-'Models Data Old'!X54</f>
        <v>0</v>
      </c>
      <c r="Y54" s="89">
        <f>'Models Data'!Y54-'Models Data Old'!Y54</f>
        <v>0</v>
      </c>
      <c r="Z54" s="89">
        <f>'Models Data'!Z54-'Models Data Old'!Z54</f>
        <v>0</v>
      </c>
      <c r="AA54" s="89">
        <f>'Models Data'!AA54-'Models Data Old'!AA54</f>
        <v>0</v>
      </c>
      <c r="AB54" s="89">
        <f>'Models Data'!AB54-'Models Data Old'!AB54</f>
        <v>0</v>
      </c>
      <c r="AC54" s="89">
        <f>'Models Data'!AC54-'Models Data Old'!AC54</f>
        <v>0</v>
      </c>
      <c r="AD54" s="89">
        <f>'Models Data'!AD54-'Models Data Old'!AD54</f>
        <v>0</v>
      </c>
      <c r="AE54" s="89">
        <f>'Models Data'!AE54-'Models Data Old'!AE54</f>
        <v>0</v>
      </c>
      <c r="AF54" s="89">
        <f>'Models Data'!AF54-'Models Data Old'!AF54</f>
        <v>0</v>
      </c>
      <c r="AG54" s="89">
        <f>'Models Data'!AG54-'Models Data Old'!AG54</f>
        <v>0</v>
      </c>
      <c r="AH54" s="89">
        <f>'Models Data'!AH54-'Models Data Old'!AH54</f>
        <v>0</v>
      </c>
      <c r="AI54" s="89">
        <f>'Models Data'!AI54-'Models Data Old'!AI54</f>
        <v>0</v>
      </c>
      <c r="AJ54" s="89">
        <f>'Models Data'!AJ54-'Models Data Old'!AJ54</f>
        <v>0</v>
      </c>
      <c r="AK54" s="89">
        <f>'Models Data'!AK54-'Models Data Old'!AK54</f>
        <v>0</v>
      </c>
      <c r="AL54" s="89">
        <f>'Models Data'!AL54-'Models Data Old'!AL54</f>
        <v>0</v>
      </c>
      <c r="AM54" s="89">
        <f>'Models Data'!AM54-'Models Data Old'!AM54</f>
        <v>0</v>
      </c>
      <c r="AN54" s="89">
        <f>'Models Data'!AN54-'Models Data Old'!AN54</f>
        <v>0</v>
      </c>
      <c r="AO54" s="89">
        <f>'Models Data'!AO54-'Models Data Old'!AO54</f>
        <v>0</v>
      </c>
      <c r="AP54" s="89">
        <f>'Models Data'!AP54-'Models Data Old'!AP54</f>
        <v>0</v>
      </c>
      <c r="AQ54" s="89">
        <f>'Models Data'!AQ54-'Models Data Old'!AQ54</f>
        <v>0</v>
      </c>
      <c r="AR54" s="89">
        <f>'Models Data'!AR54-'Models Data Old'!AR54</f>
        <v>0</v>
      </c>
      <c r="AS54" s="89">
        <f>'Models Data'!AS54-'Models Data Old'!AS54</f>
        <v>-6.9134247508370663</v>
      </c>
      <c r="AT54" s="89">
        <f>'Models Data'!AT54-'Models Data Old'!AT54</f>
        <v>-7.8494173679402763</v>
      </c>
      <c r="AU54" s="89">
        <f>'Models Data'!AU54-'Models Data Old'!AU54</f>
        <v>-9.3329990817364603</v>
      </c>
      <c r="AV54" s="89">
        <f>'Models Data'!AV54-'Models Data Old'!AV54</f>
        <v>-10.666554409104236</v>
      </c>
      <c r="AW54" s="89">
        <f>'Models Data'!AW54-'Models Data Old'!AW54</f>
        <v>-11.403236347324224</v>
      </c>
      <c r="AX54" s="89">
        <f>'Models Data'!AX54-'Models Data Old'!AX54</f>
        <v>-11.908925350148849</v>
      </c>
      <c r="AY54" s="89">
        <f>'Models Data'!AY54-'Models Data Old'!AY54</f>
        <v>-12.453589326587547</v>
      </c>
      <c r="AZ54" s="89">
        <f>'Models Data'!AZ54-'Models Data Old'!AZ54</f>
        <v>-12.793555375066319</v>
      </c>
      <c r="BA54" s="89">
        <f>'Models Data'!BA54-'Models Data Old'!BA54</f>
        <v>-12.926234988682296</v>
      </c>
      <c r="BB54" s="89">
        <f>'Models Data'!BB54-'Models Data Old'!BB54</f>
        <v>-13.011974607720532</v>
      </c>
      <c r="BC54" s="89">
        <f>'Models Data'!BC54-'Models Data Old'!BC54</f>
        <v>-12.992706787073615</v>
      </c>
      <c r="BD54" s="89">
        <f>'Models Data'!BD54-'Models Data Old'!BD54</f>
        <v>-12.812606267381454</v>
      </c>
      <c r="BE54" s="89">
        <f>'Models Data'!BE54-'Models Data Old'!BE54</f>
        <v>-12.511927969469014</v>
      </c>
      <c r="BF54" s="89">
        <f>'Models Data'!BF54-'Models Data Old'!BF54</f>
        <v>-12.08671173839474</v>
      </c>
      <c r="BG54" s="89">
        <f>'Models Data'!BG54-'Models Data Old'!BG54</f>
        <v>-11.550253403521666</v>
      </c>
      <c r="BH54" s="89">
        <f>'Models Data'!BH54-'Models Data Old'!BH54</f>
        <v>-11.144534786543488</v>
      </c>
      <c r="BI54" s="89">
        <f>'Models Data'!BI54-'Models Data Old'!BI54</f>
        <v>-11.024735112952044</v>
      </c>
      <c r="BJ54" s="89">
        <f>'Models Data'!BJ54-'Models Data Old'!BJ54</f>
        <v>-10.849473196428406</v>
      </c>
      <c r="BK54" s="89">
        <f>'Models Data'!BK54-'Models Data Old'!BK54</f>
        <v>-10.535118149805427</v>
      </c>
    </row>
    <row r="55" spans="1:63" ht="12.75" customHeight="1" x14ac:dyDescent="0.4">
      <c r="B55" s="96" t="s">
        <v>54</v>
      </c>
      <c r="G55" s="89">
        <f>'Models Data'!G55-'Models Data Old'!G55</f>
        <v>0</v>
      </c>
      <c r="H55" s="89">
        <f>'Models Data'!H55-'Models Data Old'!H55</f>
        <v>0</v>
      </c>
      <c r="I55" s="89">
        <f>'Models Data'!I55-'Models Data Old'!I55</f>
        <v>0</v>
      </c>
      <c r="J55" s="89">
        <f>'Models Data'!J55-'Models Data Old'!J55</f>
        <v>0</v>
      </c>
      <c r="K55" s="89">
        <f>'Models Data'!K55-'Models Data Old'!K55</f>
        <v>0</v>
      </c>
      <c r="L55" s="89">
        <f>'Models Data'!L55-'Models Data Old'!L55</f>
        <v>0</v>
      </c>
      <c r="M55" s="89">
        <f>'Models Data'!M55-'Models Data Old'!M55</f>
        <v>0</v>
      </c>
      <c r="N55" s="89">
        <f>'Models Data'!N55-'Models Data Old'!N55</f>
        <v>0</v>
      </c>
      <c r="O55" s="89">
        <f>'Models Data'!O55-'Models Data Old'!O55</f>
        <v>0</v>
      </c>
      <c r="P55" s="89">
        <f>'Models Data'!P55-'Models Data Old'!P55</f>
        <v>0</v>
      </c>
      <c r="Q55" s="89">
        <f>'Models Data'!Q55-'Models Data Old'!Q55</f>
        <v>0</v>
      </c>
      <c r="R55" s="89">
        <f>'Models Data'!R55-'Models Data Old'!R55</f>
        <v>0</v>
      </c>
      <c r="S55" s="89">
        <f>'Models Data'!S55-'Models Data Old'!S55</f>
        <v>0</v>
      </c>
      <c r="T55" s="89">
        <f>'Models Data'!T55-'Models Data Old'!T55</f>
        <v>0</v>
      </c>
      <c r="U55" s="89">
        <f>'Models Data'!U55-'Models Data Old'!U55</f>
        <v>0</v>
      </c>
      <c r="V55" s="89">
        <f>'Models Data'!V55-'Models Data Old'!V55</f>
        <v>0</v>
      </c>
      <c r="W55" s="89">
        <f>'Models Data'!W55-'Models Data Old'!W55</f>
        <v>0</v>
      </c>
      <c r="X55" s="89">
        <f>'Models Data'!X55-'Models Data Old'!X55</f>
        <v>0</v>
      </c>
      <c r="Y55" s="89">
        <f>'Models Data'!Y55-'Models Data Old'!Y55</f>
        <v>0</v>
      </c>
      <c r="Z55" s="89">
        <f>'Models Data'!Z55-'Models Data Old'!Z55</f>
        <v>0</v>
      </c>
      <c r="AA55" s="89">
        <f>'Models Data'!AA55-'Models Data Old'!AA55</f>
        <v>0</v>
      </c>
      <c r="AB55" s="89">
        <f>'Models Data'!AB55-'Models Data Old'!AB55</f>
        <v>0</v>
      </c>
      <c r="AC55" s="89">
        <f>'Models Data'!AC55-'Models Data Old'!AC55</f>
        <v>0</v>
      </c>
      <c r="AD55" s="89">
        <f>'Models Data'!AD55-'Models Data Old'!AD55</f>
        <v>0</v>
      </c>
      <c r="AE55" s="89">
        <f>'Models Data'!AE55-'Models Data Old'!AE55</f>
        <v>0</v>
      </c>
      <c r="AF55" s="89">
        <f>'Models Data'!AF55-'Models Data Old'!AF55</f>
        <v>0</v>
      </c>
      <c r="AG55" s="89">
        <f>'Models Data'!AG55-'Models Data Old'!AG55</f>
        <v>0</v>
      </c>
      <c r="AH55" s="89">
        <f>'Models Data'!AH55-'Models Data Old'!AH55</f>
        <v>0</v>
      </c>
      <c r="AI55" s="89">
        <f>'Models Data'!AI55-'Models Data Old'!AI55</f>
        <v>0</v>
      </c>
      <c r="AJ55" s="89">
        <f>'Models Data'!AJ55-'Models Data Old'!AJ55</f>
        <v>0</v>
      </c>
      <c r="AK55" s="89">
        <f>'Models Data'!AK55-'Models Data Old'!AK55</f>
        <v>0</v>
      </c>
      <c r="AL55" s="89">
        <f>'Models Data'!AL55-'Models Data Old'!AL55</f>
        <v>0</v>
      </c>
      <c r="AM55" s="89">
        <f>'Models Data'!AM55-'Models Data Old'!AM55</f>
        <v>0</v>
      </c>
      <c r="AN55" s="89">
        <f>'Models Data'!AN55-'Models Data Old'!AN55</f>
        <v>0</v>
      </c>
      <c r="AO55" s="89">
        <f>'Models Data'!AO55-'Models Data Old'!AO55</f>
        <v>0</v>
      </c>
      <c r="AP55" s="89">
        <f>'Models Data'!AP55-'Models Data Old'!AP55</f>
        <v>0</v>
      </c>
      <c r="AQ55" s="89">
        <f>'Models Data'!AQ55-'Models Data Old'!AQ55</f>
        <v>0</v>
      </c>
      <c r="AR55" s="89">
        <f>'Models Data'!AR55-'Models Data Old'!AR55</f>
        <v>0</v>
      </c>
      <c r="AS55" s="89">
        <f>'Models Data'!AS55-'Models Data Old'!AS55</f>
        <v>-6.5752944957760064</v>
      </c>
      <c r="AT55" s="89">
        <f>'Models Data'!AT55-'Models Data Old'!AT55</f>
        <v>-7.376638336812448</v>
      </c>
      <c r="AU55" s="89">
        <f>'Models Data'!AU55-'Models Data Old'!AU55</f>
        <v>-9.1521938295384189</v>
      </c>
      <c r="AV55" s="89">
        <f>'Models Data'!AV55-'Models Data Old'!AV55</f>
        <v>-10.052617754061316</v>
      </c>
      <c r="AW55" s="89">
        <f>'Models Data'!AW55-'Models Data Old'!AW55</f>
        <v>-10.093442723692476</v>
      </c>
      <c r="AX55" s="89">
        <f>'Models Data'!AX55-'Models Data Old'!AX55</f>
        <v>-10.714404771679369</v>
      </c>
      <c r="AY55" s="89">
        <f>'Models Data'!AY55-'Models Data Old'!AY55</f>
        <v>-11.782888377790414</v>
      </c>
      <c r="AZ55" s="89">
        <f>'Models Data'!AZ55-'Models Data Old'!AZ55</f>
        <v>-12.324587370752795</v>
      </c>
      <c r="BA55" s="89">
        <f>'Models Data'!BA55-'Models Data Old'!BA55</f>
        <v>-13.837432132152969</v>
      </c>
      <c r="BB55" s="89">
        <f>'Models Data'!BB55-'Models Data Old'!BB55</f>
        <v>-15.540775177581907</v>
      </c>
      <c r="BC55" s="89">
        <f>'Models Data'!BC55-'Models Data Old'!BC55</f>
        <v>-15.521388745326988</v>
      </c>
      <c r="BD55" s="89">
        <f>'Models Data'!BD55-'Models Data Old'!BD55</f>
        <v>-15.197854073910719</v>
      </c>
      <c r="BE55" s="89">
        <f>'Models Data'!BE55-'Models Data Old'!BE55</f>
        <v>-14.869915480706368</v>
      </c>
      <c r="BF55" s="89">
        <f>'Models Data'!BF55-'Models Data Old'!BF55</f>
        <v>-14.476422734755204</v>
      </c>
      <c r="BG55" s="89">
        <f>'Models Data'!BG55-'Models Data Old'!BG55</f>
        <v>-13.549139338929137</v>
      </c>
      <c r="BH55" s="89">
        <f>'Models Data'!BH55-'Models Data Old'!BH55</f>
        <v>-12.923958542064156</v>
      </c>
      <c r="BI55" s="89">
        <f>'Models Data'!BI55-'Models Data Old'!BI55</f>
        <v>-12.7785443266269</v>
      </c>
      <c r="BJ55" s="89">
        <f>'Models Data'!BJ55-'Models Data Old'!BJ55</f>
        <v>-12.154902108215197</v>
      </c>
      <c r="BK55" s="89">
        <f>'Models Data'!BK55-'Models Data Old'!BK55</f>
        <v>-11.199028170513941</v>
      </c>
    </row>
    <row r="56" spans="1:63" ht="12.75" customHeight="1" x14ac:dyDescent="0.4">
      <c r="B56" s="96" t="s">
        <v>58</v>
      </c>
      <c r="G56" s="89">
        <f>'Models Data'!G56-'Models Data Old'!G56</f>
        <v>0</v>
      </c>
      <c r="H56" s="89">
        <f>'Models Data'!H56-'Models Data Old'!H56</f>
        <v>0</v>
      </c>
      <c r="I56" s="89">
        <f>'Models Data'!I56-'Models Data Old'!I56</f>
        <v>0</v>
      </c>
      <c r="J56" s="89">
        <f>'Models Data'!J56-'Models Data Old'!J56</f>
        <v>0</v>
      </c>
      <c r="K56" s="89">
        <f>'Models Data'!K56-'Models Data Old'!K56</f>
        <v>0</v>
      </c>
      <c r="L56" s="89">
        <f>'Models Data'!L56-'Models Data Old'!L56</f>
        <v>0</v>
      </c>
      <c r="M56" s="89">
        <f>'Models Data'!M56-'Models Data Old'!M56</f>
        <v>0</v>
      </c>
      <c r="N56" s="89">
        <f>'Models Data'!N56-'Models Data Old'!N56</f>
        <v>0</v>
      </c>
      <c r="O56" s="89">
        <f>'Models Data'!O56-'Models Data Old'!O56</f>
        <v>0</v>
      </c>
      <c r="P56" s="89">
        <f>'Models Data'!P56-'Models Data Old'!P56</f>
        <v>0</v>
      </c>
      <c r="Q56" s="89">
        <f>'Models Data'!Q56-'Models Data Old'!Q56</f>
        <v>0</v>
      </c>
      <c r="R56" s="89">
        <f>'Models Data'!R56-'Models Data Old'!R56</f>
        <v>0</v>
      </c>
      <c r="S56" s="89">
        <f>'Models Data'!S56-'Models Data Old'!S56</f>
        <v>0</v>
      </c>
      <c r="T56" s="89">
        <f>'Models Data'!T56-'Models Data Old'!T56</f>
        <v>0</v>
      </c>
      <c r="U56" s="89">
        <f>'Models Data'!U56-'Models Data Old'!U56</f>
        <v>0</v>
      </c>
      <c r="V56" s="89">
        <f>'Models Data'!V56-'Models Data Old'!V56</f>
        <v>0</v>
      </c>
      <c r="W56" s="89">
        <f>'Models Data'!W56-'Models Data Old'!W56</f>
        <v>0</v>
      </c>
      <c r="X56" s="89">
        <f>'Models Data'!X56-'Models Data Old'!X56</f>
        <v>0</v>
      </c>
      <c r="Y56" s="89">
        <f>'Models Data'!Y56-'Models Data Old'!Y56</f>
        <v>0</v>
      </c>
      <c r="Z56" s="89">
        <f>'Models Data'!Z56-'Models Data Old'!Z56</f>
        <v>0</v>
      </c>
      <c r="AA56" s="89">
        <f>'Models Data'!AA56-'Models Data Old'!AA56</f>
        <v>0</v>
      </c>
      <c r="AB56" s="89">
        <f>'Models Data'!AB56-'Models Data Old'!AB56</f>
        <v>0</v>
      </c>
      <c r="AC56" s="89">
        <f>'Models Data'!AC56-'Models Data Old'!AC56</f>
        <v>0</v>
      </c>
      <c r="AD56" s="89">
        <f>'Models Data'!AD56-'Models Data Old'!AD56</f>
        <v>0</v>
      </c>
      <c r="AE56" s="89">
        <f>'Models Data'!AE56-'Models Data Old'!AE56</f>
        <v>0</v>
      </c>
      <c r="AF56" s="89">
        <f>'Models Data'!AF56-'Models Data Old'!AF56</f>
        <v>0</v>
      </c>
      <c r="AG56" s="89">
        <f>'Models Data'!AG56-'Models Data Old'!AG56</f>
        <v>0</v>
      </c>
      <c r="AH56" s="89">
        <f>'Models Data'!AH56-'Models Data Old'!AH56</f>
        <v>0</v>
      </c>
      <c r="AI56" s="89">
        <f>'Models Data'!AI56-'Models Data Old'!AI56</f>
        <v>0</v>
      </c>
      <c r="AJ56" s="89">
        <f>'Models Data'!AJ56-'Models Data Old'!AJ56</f>
        <v>0</v>
      </c>
      <c r="AK56" s="89">
        <f>'Models Data'!AK56-'Models Data Old'!AK56</f>
        <v>0</v>
      </c>
      <c r="AL56" s="89">
        <f>'Models Data'!AL56-'Models Data Old'!AL56</f>
        <v>0</v>
      </c>
      <c r="AM56" s="89">
        <f>'Models Data'!AM56-'Models Data Old'!AM56</f>
        <v>0</v>
      </c>
      <c r="AN56" s="89">
        <f>'Models Data'!AN56-'Models Data Old'!AN56</f>
        <v>0</v>
      </c>
      <c r="AO56" s="89">
        <f>'Models Data'!AO56-'Models Data Old'!AO56</f>
        <v>0</v>
      </c>
      <c r="AP56" s="89">
        <f>'Models Data'!AP56-'Models Data Old'!AP56</f>
        <v>0</v>
      </c>
      <c r="AQ56" s="89">
        <f>'Models Data'!AQ56-'Models Data Old'!AQ56</f>
        <v>0</v>
      </c>
      <c r="AR56" s="89">
        <f>'Models Data'!AR56-'Models Data Old'!AR56</f>
        <v>0</v>
      </c>
      <c r="AS56" s="89">
        <f>'Models Data'!AS56-'Models Data Old'!AS56</f>
        <v>-11.831409381231254</v>
      </c>
      <c r="AT56" s="89">
        <f>'Models Data'!AT56-'Models Data Old'!AT56</f>
        <v>-10.928236909031511</v>
      </c>
      <c r="AU56" s="89">
        <f>'Models Data'!AU56-'Models Data Old'!AU56</f>
        <v>-11.777788913258689</v>
      </c>
      <c r="AV56" s="89">
        <f>'Models Data'!AV56-'Models Data Old'!AV56</f>
        <v>-12.357252759751049</v>
      </c>
      <c r="AW56" s="89">
        <f>'Models Data'!AW56-'Models Data Old'!AW56</f>
        <v>-11.644467556435927</v>
      </c>
      <c r="AX56" s="89">
        <f>'Models Data'!AX56-'Models Data Old'!AX56</f>
        <v>-10.378311394343058</v>
      </c>
      <c r="AY56" s="89">
        <f>'Models Data'!AY56-'Models Data Old'!AY56</f>
        <v>-9.050801586698384</v>
      </c>
      <c r="AZ56" s="89">
        <f>'Models Data'!AZ56-'Models Data Old'!AZ56</f>
        <v>-8.0131571684060816</v>
      </c>
      <c r="BA56" s="89">
        <f>'Models Data'!BA56-'Models Data Old'!BA56</f>
        <v>-7.14081582834865</v>
      </c>
      <c r="BB56" s="89">
        <f>'Models Data'!BB56-'Models Data Old'!BB56</f>
        <v>-5.4085870330548858</v>
      </c>
      <c r="BC56" s="89">
        <f>'Models Data'!BC56-'Models Data Old'!BC56</f>
        <v>-4.3208943710728249</v>
      </c>
      <c r="BD56" s="89">
        <f>'Models Data'!BD56-'Models Data Old'!BD56</f>
        <v>-3.5572400177893542</v>
      </c>
      <c r="BE56" s="89">
        <f>'Models Data'!BE56-'Models Data Old'!BE56</f>
        <v>-2.4517263285571005</v>
      </c>
      <c r="BF56" s="89">
        <f>'Models Data'!BF56-'Models Data Old'!BF56</f>
        <v>-2.3759994360423775</v>
      </c>
      <c r="BG56" s="89">
        <f>'Models Data'!BG56-'Models Data Old'!BG56</f>
        <v>-3.2353537791442477</v>
      </c>
      <c r="BH56" s="89">
        <f>'Models Data'!BH56-'Models Data Old'!BH56</f>
        <v>-3.6339157721076845</v>
      </c>
      <c r="BI56" s="89">
        <f>'Models Data'!BI56-'Models Data Old'!BI56</f>
        <v>-3.6259189288844311</v>
      </c>
      <c r="BJ56" s="89">
        <f>'Models Data'!BJ56-'Models Data Old'!BJ56</f>
        <v>-3.4649027535630808</v>
      </c>
      <c r="BK56" s="89">
        <f>'Models Data'!BK56-'Models Data Old'!BK56</f>
        <v>-3.4512280392225989</v>
      </c>
    </row>
    <row r="57" spans="1:63" ht="12.75" customHeight="1" x14ac:dyDescent="0.4">
      <c r="B57" s="96" t="s">
        <v>59</v>
      </c>
      <c r="C57" s="89">
        <f>'Models Data'!C57-'Models Data Old'!C57</f>
        <v>0</v>
      </c>
      <c r="D57" s="89">
        <f>'Models Data'!D57-'Models Data Old'!D57</f>
        <v>0</v>
      </c>
      <c r="E57" s="89">
        <f>'Models Data'!E57-'Models Data Old'!E57</f>
        <v>0</v>
      </c>
      <c r="F57" s="89">
        <f>'Models Data'!F57-'Models Data Old'!F57</f>
        <v>0</v>
      </c>
      <c r="G57" s="89">
        <f>'Models Data'!G57-'Models Data Old'!G57</f>
        <v>0</v>
      </c>
      <c r="H57" s="89">
        <f>'Models Data'!H57-'Models Data Old'!H57</f>
        <v>0</v>
      </c>
      <c r="I57" s="89">
        <f>'Models Data'!I57-'Models Data Old'!I57</f>
        <v>0</v>
      </c>
      <c r="J57" s="89">
        <f>'Models Data'!J57-'Models Data Old'!J57</f>
        <v>0</v>
      </c>
      <c r="K57" s="89">
        <f>'Models Data'!K57-'Models Data Old'!K57</f>
        <v>0</v>
      </c>
      <c r="L57" s="89">
        <f>'Models Data'!L57-'Models Data Old'!L57</f>
        <v>0</v>
      </c>
      <c r="M57" s="89">
        <f>'Models Data'!M57-'Models Data Old'!M57</f>
        <v>0</v>
      </c>
      <c r="N57" s="89">
        <f>'Models Data'!N57-'Models Data Old'!N57</f>
        <v>0</v>
      </c>
      <c r="O57" s="89">
        <f>'Models Data'!O57-'Models Data Old'!O57</f>
        <v>0</v>
      </c>
      <c r="P57" s="89">
        <f>'Models Data'!P57-'Models Data Old'!P57</f>
        <v>0</v>
      </c>
      <c r="Q57" s="89">
        <f>'Models Data'!Q57-'Models Data Old'!Q57</f>
        <v>0</v>
      </c>
      <c r="R57" s="89">
        <f>'Models Data'!R57-'Models Data Old'!R57</f>
        <v>0</v>
      </c>
      <c r="S57" s="89">
        <f>'Models Data'!S57-'Models Data Old'!S57</f>
        <v>0</v>
      </c>
      <c r="T57" s="89">
        <f>'Models Data'!T57-'Models Data Old'!T57</f>
        <v>0</v>
      </c>
      <c r="U57" s="89">
        <f>'Models Data'!U57-'Models Data Old'!U57</f>
        <v>0</v>
      </c>
      <c r="V57" s="89">
        <f>'Models Data'!V57-'Models Data Old'!V57</f>
        <v>0</v>
      </c>
      <c r="W57" s="89">
        <f>'Models Data'!W57-'Models Data Old'!W57</f>
        <v>0</v>
      </c>
      <c r="X57" s="89">
        <f>'Models Data'!X57-'Models Data Old'!X57</f>
        <v>0</v>
      </c>
      <c r="Y57" s="89">
        <f>'Models Data'!Y57-'Models Data Old'!Y57</f>
        <v>0</v>
      </c>
      <c r="Z57" s="89">
        <f>'Models Data'!Z57-'Models Data Old'!Z57</f>
        <v>0</v>
      </c>
      <c r="AA57" s="89">
        <f>'Models Data'!AA57-'Models Data Old'!AA57</f>
        <v>0</v>
      </c>
      <c r="AB57" s="89">
        <f>'Models Data'!AB57-'Models Data Old'!AB57</f>
        <v>0</v>
      </c>
      <c r="AC57" s="89">
        <f>'Models Data'!AC57-'Models Data Old'!AC57</f>
        <v>0</v>
      </c>
      <c r="AD57" s="89">
        <f>'Models Data'!AD57-'Models Data Old'!AD57</f>
        <v>0</v>
      </c>
      <c r="AE57" s="89">
        <f>'Models Data'!AE57-'Models Data Old'!AE57</f>
        <v>0</v>
      </c>
      <c r="AF57" s="89">
        <f>'Models Data'!AF57-'Models Data Old'!AF57</f>
        <v>0</v>
      </c>
      <c r="AG57" s="89">
        <f>'Models Data'!AG57-'Models Data Old'!AG57</f>
        <v>0</v>
      </c>
      <c r="AH57" s="89">
        <f>'Models Data'!AH57-'Models Data Old'!AH57</f>
        <v>0</v>
      </c>
      <c r="AI57" s="89">
        <f>'Models Data'!AI57-'Models Data Old'!AI57</f>
        <v>0</v>
      </c>
      <c r="AJ57" s="89">
        <f>'Models Data'!AJ57-'Models Data Old'!AJ57</f>
        <v>0</v>
      </c>
      <c r="AK57" s="89">
        <f>'Models Data'!AK57-'Models Data Old'!AK57</f>
        <v>0</v>
      </c>
      <c r="AL57" s="89">
        <f>'Models Data'!AL57-'Models Data Old'!AL57</f>
        <v>0</v>
      </c>
      <c r="AM57" s="89">
        <f>'Models Data'!AM57-'Models Data Old'!AM57</f>
        <v>0</v>
      </c>
      <c r="AN57" s="89">
        <f>'Models Data'!AN57-'Models Data Old'!AN57</f>
        <v>0</v>
      </c>
      <c r="AO57" s="89">
        <f>'Models Data'!AO57-'Models Data Old'!AO57</f>
        <v>0</v>
      </c>
      <c r="AP57" s="89">
        <f>'Models Data'!AP57-'Models Data Old'!AP57</f>
        <v>0</v>
      </c>
      <c r="AQ57" s="89">
        <f>'Models Data'!AQ57-'Models Data Old'!AQ57</f>
        <v>0</v>
      </c>
      <c r="AR57" s="89">
        <f>'Models Data'!AR57-'Models Data Old'!AR57</f>
        <v>0</v>
      </c>
      <c r="AS57" s="89">
        <f>'Models Data'!AS57-'Models Data Old'!AS57</f>
        <v>88.58762173129071</v>
      </c>
      <c r="AT57" s="89">
        <f>'Models Data'!AT57-'Models Data Old'!AT57</f>
        <v>127.43952150525001</v>
      </c>
      <c r="AU57" s="89">
        <f>'Models Data'!AU57-'Models Data Old'!AU57</f>
        <v>125.42782293917844</v>
      </c>
      <c r="AV57" s="89">
        <f>'Models Data'!AV57-'Models Data Old'!AV57</f>
        <v>129.14298343496193</v>
      </c>
      <c r="AW57" s="89">
        <f>'Models Data'!AW57-'Models Data Old'!AW57</f>
        <v>134.99845615344384</v>
      </c>
      <c r="AX57" s="89">
        <f>'Models Data'!AX57-'Models Data Old'!AX57</f>
        <v>140.3523832454739</v>
      </c>
      <c r="AY57" s="89">
        <f>'Models Data'!AY57-'Models Data Old'!AY57</f>
        <v>132.20844232684613</v>
      </c>
      <c r="AZ57" s="89">
        <f>'Models Data'!AZ57-'Models Data Old'!AZ57</f>
        <v>126.90992406374426</v>
      </c>
      <c r="BA57" s="89">
        <f>'Models Data'!BA57-'Models Data Old'!BA57</f>
        <v>120.05130126352014</v>
      </c>
      <c r="BB57" s="89">
        <f>'Models Data'!BB57-'Models Data Old'!BB57</f>
        <v>110.95953921540786</v>
      </c>
      <c r="BC57" s="89">
        <f>'Models Data'!BC57-'Models Data Old'!BC57</f>
        <v>98.013480523768521</v>
      </c>
      <c r="BD57" s="89">
        <f>'Models Data'!BD57-'Models Data Old'!BD57</f>
        <v>90.350340184988454</v>
      </c>
      <c r="BE57" s="89">
        <f>'Models Data'!BE57-'Models Data Old'!BE57</f>
        <v>78.65084671661316</v>
      </c>
      <c r="BF57" s="89">
        <f>'Models Data'!BF57-'Models Data Old'!BF57</f>
        <v>71.610778045927873</v>
      </c>
      <c r="BG57" s="89">
        <f>'Models Data'!BG57-'Models Data Old'!BG57</f>
        <v>71.334022557482967</v>
      </c>
      <c r="BH57" s="89">
        <f>'Models Data'!BH57-'Models Data Old'!BH57</f>
        <v>70.159680322383792</v>
      </c>
      <c r="BI57" s="89">
        <f>'Models Data'!BI57-'Models Data Old'!BI57</f>
        <v>62.907615633786918</v>
      </c>
      <c r="BJ57" s="89">
        <f>'Models Data'!BJ57-'Models Data Old'!BJ57</f>
        <v>56.505751518056059</v>
      </c>
      <c r="BK57" s="89">
        <f>'Models Data'!BK57-'Models Data Old'!BK57</f>
        <v>50.997719372448046</v>
      </c>
    </row>
    <row r="58" spans="1:63" ht="12.75" customHeight="1" x14ac:dyDescent="0.4">
      <c r="A58" s="94"/>
      <c r="W58" s="324"/>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row>
    <row r="59" spans="1:63" ht="12.75" customHeight="1" x14ac:dyDescent="0.4">
      <c r="A59" s="94"/>
      <c r="W59" s="326"/>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row>
    <row r="60" spans="1:63" ht="12.75" customHeight="1" x14ac:dyDescent="0.4">
      <c r="A60" s="94"/>
      <c r="W60" s="326"/>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row>
    <row r="61" spans="1:63" ht="12.75" customHeight="1" x14ac:dyDescent="0.4">
      <c r="A61" s="94"/>
      <c r="W61" s="326"/>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row>
    <row r="62" spans="1:63" ht="12.75" customHeight="1" x14ac:dyDescent="0.4">
      <c r="A62" s="94"/>
      <c r="W62" s="326"/>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row>
    <row r="63" spans="1:63" ht="12.75" customHeight="1" x14ac:dyDescent="0.4">
      <c r="A63" s="94"/>
      <c r="W63" s="326"/>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row>
    <row r="64" spans="1:63" ht="12.75" customHeight="1" x14ac:dyDescent="0.4">
      <c r="A64" s="94"/>
      <c r="W64" s="326"/>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row>
    <row r="65" spans="1:63" ht="12.75" customHeight="1" x14ac:dyDescent="0.4">
      <c r="A65" s="94"/>
      <c r="W65" s="326"/>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row>
    <row r="66" spans="1:63" ht="12.75" customHeight="1" x14ac:dyDescent="0.4">
      <c r="A66" s="94"/>
      <c r="W66" s="326"/>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row>
    <row r="67" spans="1:63" ht="12.75" customHeight="1" x14ac:dyDescent="0.4">
      <c r="A67" s="94"/>
      <c r="W67" s="324"/>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row>
    <row r="68" spans="1:63" ht="12.75" customHeight="1" x14ac:dyDescent="0.4">
      <c r="A68" s="104" t="s">
        <v>2</v>
      </c>
    </row>
    <row r="69" spans="1:63" ht="12.75" customHeight="1" x14ac:dyDescent="0.4">
      <c r="B69" s="96" t="s">
        <v>55</v>
      </c>
      <c r="G69" s="89">
        <f>'Models Data'!G69-'Models Data Old'!G69</f>
        <v>0</v>
      </c>
      <c r="H69" s="89">
        <f>'Models Data'!H69-'Models Data Old'!H69</f>
        <v>0</v>
      </c>
      <c r="I69" s="89">
        <f>'Models Data'!I69-'Models Data Old'!I69</f>
        <v>0</v>
      </c>
      <c r="J69" s="89">
        <f>'Models Data'!J69-'Models Data Old'!J69</f>
        <v>0</v>
      </c>
      <c r="K69" s="89">
        <f>'Models Data'!K69-'Models Data Old'!K69</f>
        <v>0</v>
      </c>
      <c r="L69" s="89">
        <f>'Models Data'!L69-'Models Data Old'!L69</f>
        <v>0</v>
      </c>
      <c r="M69" s="89">
        <f>'Models Data'!M69-'Models Data Old'!M69</f>
        <v>0</v>
      </c>
      <c r="N69" s="89">
        <f>'Models Data'!N69-'Models Data Old'!N69</f>
        <v>0</v>
      </c>
      <c r="O69" s="89">
        <f>'Models Data'!O69-'Models Data Old'!O69</f>
        <v>0</v>
      </c>
      <c r="P69" s="89">
        <f>'Models Data'!P69-'Models Data Old'!P69</f>
        <v>0</v>
      </c>
      <c r="Q69" s="89">
        <f>'Models Data'!Q69-'Models Data Old'!Q69</f>
        <v>0</v>
      </c>
      <c r="R69" s="89">
        <f>'Models Data'!R69-'Models Data Old'!R69</f>
        <v>0</v>
      </c>
      <c r="S69" s="89">
        <f>'Models Data'!S69-'Models Data Old'!S69</f>
        <v>0</v>
      </c>
      <c r="T69" s="89">
        <f>'Models Data'!T69-'Models Data Old'!T69</f>
        <v>0</v>
      </c>
      <c r="U69" s="89">
        <f>'Models Data'!U69-'Models Data Old'!U69</f>
        <v>0</v>
      </c>
      <c r="V69" s="89">
        <f>'Models Data'!V69-'Models Data Old'!V69</f>
        <v>0</v>
      </c>
      <c r="W69" s="89">
        <f>'Models Data'!W69-'Models Data Old'!W69</f>
        <v>0</v>
      </c>
      <c r="X69" s="89">
        <f>'Models Data'!X69-'Models Data Old'!X69</f>
        <v>0</v>
      </c>
      <c r="Y69" s="89">
        <f>'Models Data'!Y69-'Models Data Old'!Y69</f>
        <v>0</v>
      </c>
      <c r="Z69" s="89">
        <f>'Models Data'!Z69-'Models Data Old'!Z69</f>
        <v>0</v>
      </c>
      <c r="AA69" s="89">
        <f>'Models Data'!AA69-'Models Data Old'!AA69</f>
        <v>0</v>
      </c>
      <c r="AB69" s="89">
        <f>'Models Data'!AB69-'Models Data Old'!AB69</f>
        <v>0</v>
      </c>
      <c r="AC69" s="89">
        <f>'Models Data'!AC69-'Models Data Old'!AC69</f>
        <v>0</v>
      </c>
      <c r="AD69" s="89">
        <f>'Models Data'!AD69-'Models Data Old'!AD69</f>
        <v>0</v>
      </c>
      <c r="AE69" s="89">
        <f>'Models Data'!AE69-'Models Data Old'!AE69</f>
        <v>0</v>
      </c>
      <c r="AF69" s="89">
        <f>'Models Data'!AF69-'Models Data Old'!AF69</f>
        <v>0</v>
      </c>
      <c r="AG69" s="89">
        <f>'Models Data'!AG69-'Models Data Old'!AG69</f>
        <v>0</v>
      </c>
      <c r="AH69" s="89">
        <f>'Models Data'!AH69-'Models Data Old'!AH69</f>
        <v>0</v>
      </c>
      <c r="AI69" s="89">
        <f>'Models Data'!AI69-'Models Data Old'!AI69</f>
        <v>0</v>
      </c>
      <c r="AJ69" s="89">
        <f>'Models Data'!AJ69-'Models Data Old'!AJ69</f>
        <v>0</v>
      </c>
      <c r="AK69" s="89">
        <f>'Models Data'!AK69-'Models Data Old'!AK69</f>
        <v>0</v>
      </c>
      <c r="AL69" s="89">
        <f>'Models Data'!AL69-'Models Data Old'!AL69</f>
        <v>0</v>
      </c>
      <c r="AM69" s="89">
        <f>'Models Data'!AM69-'Models Data Old'!AM69</f>
        <v>0</v>
      </c>
      <c r="AN69" s="89">
        <f>'Models Data'!AN69-'Models Data Old'!AN69</f>
        <v>0</v>
      </c>
      <c r="AO69" s="89">
        <f>'Models Data'!AO69-'Models Data Old'!AO69</f>
        <v>0</v>
      </c>
      <c r="AP69" s="89">
        <f>'Models Data'!AP69-'Models Data Old'!AP69</f>
        <v>0</v>
      </c>
      <c r="AQ69" s="89">
        <f>'Models Data'!AQ69-'Models Data Old'!AQ69</f>
        <v>0</v>
      </c>
      <c r="AR69" s="89">
        <f>'Models Data'!AR69-'Models Data Old'!AR69</f>
        <v>0</v>
      </c>
      <c r="AS69" s="89">
        <f>'Models Data'!AS69-'Models Data Old'!AS69</f>
        <v>41.132761548225062</v>
      </c>
      <c r="AT69" s="89">
        <f>'Models Data'!AT69-'Models Data Old'!AT69</f>
        <v>44.009844326958955</v>
      </c>
      <c r="AU69" s="89">
        <f>'Models Data'!AU69-'Models Data Old'!AU69</f>
        <v>41.191544575725857</v>
      </c>
      <c r="AV69" s="89">
        <f>'Models Data'!AV69-'Models Data Old'!AV69</f>
        <v>39.218718325949339</v>
      </c>
      <c r="AW69" s="89">
        <f>'Models Data'!AW69-'Models Data Old'!AW69</f>
        <v>33.66752290876957</v>
      </c>
      <c r="AX69" s="89">
        <f>'Models Data'!AX69-'Models Data Old'!AX69</f>
        <v>25.638649137964421</v>
      </c>
      <c r="AY69" s="89">
        <f>'Models Data'!AY69-'Models Data Old'!AY69</f>
        <v>14.407573893794506</v>
      </c>
      <c r="AZ69" s="89">
        <f>'Models Data'!AZ69-'Models Data Old'!AZ69</f>
        <v>5.3110333154791078</v>
      </c>
      <c r="BA69" s="89">
        <f>'Models Data'!BA69-'Models Data Old'!BA69</f>
        <v>-3.9645891846257655</v>
      </c>
      <c r="BB69" s="89">
        <f>'Models Data'!BB69-'Models Data Old'!BB69</f>
        <v>-13.762677049058766</v>
      </c>
      <c r="BC69" s="89">
        <f>'Models Data'!BC69-'Models Data Old'!BC69</f>
        <v>-23.746566796499792</v>
      </c>
      <c r="BD69" s="89">
        <f>'Models Data'!BD69-'Models Data Old'!BD69</f>
        <v>-31.864073858037045</v>
      </c>
      <c r="BE69" s="89">
        <f>'Models Data'!BE69-'Models Data Old'!BE69</f>
        <v>-43.255494369180269</v>
      </c>
      <c r="BF69" s="89">
        <f>'Models Data'!BF69-'Models Data Old'!BF69</f>
        <v>-48.578090400133988</v>
      </c>
      <c r="BG69" s="89">
        <f>'Models Data'!BG69-'Models Data Old'!BG69</f>
        <v>-46.216784672822541</v>
      </c>
      <c r="BH69" s="89">
        <f>'Models Data'!BH69-'Models Data Old'!BH69</f>
        <v>-44.806468256767403</v>
      </c>
      <c r="BI69" s="89">
        <f>'Models Data'!BI69-'Models Data Old'!BI69</f>
        <v>-45.290581447127806</v>
      </c>
      <c r="BJ69" s="89">
        <f>'Models Data'!BJ69-'Models Data Old'!BJ69</f>
        <v>-44.370228277922251</v>
      </c>
      <c r="BK69" s="89">
        <f>'Models Data'!BK69-'Models Data Old'!BK69</f>
        <v>-41.648555573188787</v>
      </c>
    </row>
    <row r="70" spans="1:63" ht="12.75" customHeight="1" x14ac:dyDescent="0.4">
      <c r="B70" s="96" t="s">
        <v>48</v>
      </c>
      <c r="G70" s="89">
        <f>'Models Data'!G70-'Models Data Old'!G70</f>
        <v>0</v>
      </c>
      <c r="H70" s="89">
        <f>'Models Data'!H70-'Models Data Old'!H70</f>
        <v>0</v>
      </c>
      <c r="I70" s="89">
        <f>'Models Data'!I70-'Models Data Old'!I70</f>
        <v>0</v>
      </c>
      <c r="J70" s="89">
        <f>'Models Data'!J70-'Models Data Old'!J70</f>
        <v>0</v>
      </c>
      <c r="K70" s="89">
        <f>'Models Data'!K70-'Models Data Old'!K70</f>
        <v>0</v>
      </c>
      <c r="L70" s="89">
        <f>'Models Data'!L70-'Models Data Old'!L70</f>
        <v>0</v>
      </c>
      <c r="M70" s="89">
        <f>'Models Data'!M70-'Models Data Old'!M70</f>
        <v>0</v>
      </c>
      <c r="N70" s="89">
        <f>'Models Data'!N70-'Models Data Old'!N70</f>
        <v>0</v>
      </c>
      <c r="O70" s="89">
        <f>'Models Data'!O70-'Models Data Old'!O70</f>
        <v>0</v>
      </c>
      <c r="P70" s="89">
        <f>'Models Data'!P70-'Models Data Old'!P70</f>
        <v>0</v>
      </c>
      <c r="Q70" s="89">
        <f>'Models Data'!Q70-'Models Data Old'!Q70</f>
        <v>0</v>
      </c>
      <c r="R70" s="89">
        <f>'Models Data'!R70-'Models Data Old'!R70</f>
        <v>0</v>
      </c>
      <c r="S70" s="89">
        <f>'Models Data'!S70-'Models Data Old'!S70</f>
        <v>0</v>
      </c>
      <c r="T70" s="89">
        <f>'Models Data'!T70-'Models Data Old'!T70</f>
        <v>0</v>
      </c>
      <c r="U70" s="89">
        <f>'Models Data'!U70-'Models Data Old'!U70</f>
        <v>0</v>
      </c>
      <c r="V70" s="89">
        <f>'Models Data'!V70-'Models Data Old'!V70</f>
        <v>0</v>
      </c>
      <c r="W70" s="89">
        <f>'Models Data'!W70-'Models Data Old'!W70</f>
        <v>0</v>
      </c>
      <c r="X70" s="89">
        <f>'Models Data'!X70-'Models Data Old'!X70</f>
        <v>0</v>
      </c>
      <c r="Y70" s="89">
        <f>'Models Data'!Y70-'Models Data Old'!Y70</f>
        <v>0</v>
      </c>
      <c r="Z70" s="89">
        <f>'Models Data'!Z70-'Models Data Old'!Z70</f>
        <v>0</v>
      </c>
      <c r="AA70" s="89">
        <f>'Models Data'!AA70-'Models Data Old'!AA70</f>
        <v>0</v>
      </c>
      <c r="AB70" s="89">
        <f>'Models Data'!AB70-'Models Data Old'!AB70</f>
        <v>0</v>
      </c>
      <c r="AC70" s="89">
        <f>'Models Data'!AC70-'Models Data Old'!AC70</f>
        <v>0</v>
      </c>
      <c r="AD70" s="89">
        <f>'Models Data'!AD70-'Models Data Old'!AD70</f>
        <v>0</v>
      </c>
      <c r="AE70" s="89">
        <f>'Models Data'!AE70-'Models Data Old'!AE70</f>
        <v>0</v>
      </c>
      <c r="AF70" s="89">
        <f>'Models Data'!AF70-'Models Data Old'!AF70</f>
        <v>0</v>
      </c>
      <c r="AG70" s="89">
        <f>'Models Data'!AG70-'Models Data Old'!AG70</f>
        <v>0</v>
      </c>
      <c r="AH70" s="89">
        <f>'Models Data'!AH70-'Models Data Old'!AH70</f>
        <v>0</v>
      </c>
      <c r="AI70" s="89">
        <f>'Models Data'!AI70-'Models Data Old'!AI70</f>
        <v>0</v>
      </c>
      <c r="AJ70" s="89">
        <f>'Models Data'!AJ70-'Models Data Old'!AJ70</f>
        <v>0</v>
      </c>
      <c r="AK70" s="89">
        <f>'Models Data'!AK70-'Models Data Old'!AK70</f>
        <v>0</v>
      </c>
      <c r="AL70" s="89">
        <f>'Models Data'!AL70-'Models Data Old'!AL70</f>
        <v>0</v>
      </c>
      <c r="AM70" s="89">
        <f>'Models Data'!AM70-'Models Data Old'!AM70</f>
        <v>0</v>
      </c>
      <c r="AN70" s="89">
        <f>'Models Data'!AN70-'Models Data Old'!AN70</f>
        <v>0</v>
      </c>
      <c r="AO70" s="89">
        <f>'Models Data'!AO70-'Models Data Old'!AO70</f>
        <v>0</v>
      </c>
      <c r="AP70" s="89">
        <f>'Models Data'!AP70-'Models Data Old'!AP70</f>
        <v>0</v>
      </c>
      <c r="AQ70" s="89">
        <f>'Models Data'!AQ70-'Models Data Old'!AQ70</f>
        <v>0</v>
      </c>
      <c r="AR70" s="89">
        <f>'Models Data'!AR70-'Models Data Old'!AR70</f>
        <v>0</v>
      </c>
      <c r="AS70" s="89">
        <f>'Models Data'!AS70-'Models Data Old'!AS70</f>
        <v>-29.844374948408586</v>
      </c>
      <c r="AT70" s="89">
        <f>'Models Data'!AT70-'Models Data Old'!AT70</f>
        <v>-22.735029620922433</v>
      </c>
      <c r="AU70" s="89">
        <f>'Models Data'!AU70-'Models Data Old'!AU70</f>
        <v>-25.376099835250898</v>
      </c>
      <c r="AV70" s="89">
        <f>'Models Data'!AV70-'Models Data Old'!AV70</f>
        <v>-28.095192308502192</v>
      </c>
      <c r="AW70" s="89">
        <f>'Models Data'!AW70-'Models Data Old'!AW70</f>
        <v>-28.747451411326438</v>
      </c>
      <c r="AX70" s="89">
        <f>'Models Data'!AX70-'Models Data Old'!AX70</f>
        <v>-29.369257458411994</v>
      </c>
      <c r="AY70" s="89">
        <f>'Models Data'!AY70-'Models Data Old'!AY70</f>
        <v>-32.672976837644455</v>
      </c>
      <c r="AZ70" s="89">
        <f>'Models Data'!AZ70-'Models Data Old'!AZ70</f>
        <v>-37.40349990085906</v>
      </c>
      <c r="BA70" s="89">
        <f>'Models Data'!BA70-'Models Data Old'!BA70</f>
        <v>-45.45531627650189</v>
      </c>
      <c r="BB70" s="89">
        <f>'Models Data'!BB70-'Models Data Old'!BB70</f>
        <v>-48.165337746006117</v>
      </c>
      <c r="BC70" s="89">
        <f>'Models Data'!BC70-'Models Data Old'!BC70</f>
        <v>-46.514210142674074</v>
      </c>
      <c r="BD70" s="89">
        <f>'Models Data'!BD70-'Models Data Old'!BD70</f>
        <v>-45.802260937445681</v>
      </c>
      <c r="BE70" s="89">
        <f>'Models Data'!BE70-'Models Data Old'!BE70</f>
        <v>-46.254539955173641</v>
      </c>
      <c r="BF70" s="89">
        <f>'Models Data'!BF70-'Models Data Old'!BF70</f>
        <v>-44.440765527693657</v>
      </c>
      <c r="BG70" s="89">
        <f>'Models Data'!BG70-'Models Data Old'!BG70</f>
        <v>-42.47250967528953</v>
      </c>
      <c r="BH70" s="89">
        <f>'Models Data'!BH70-'Models Data Old'!BH70</f>
        <v>-45.148475108320781</v>
      </c>
      <c r="BI70" s="89">
        <f>'Models Data'!BI70-'Models Data Old'!BI70</f>
        <v>-49.284290567233711</v>
      </c>
      <c r="BJ70" s="89">
        <f>'Models Data'!BJ70-'Models Data Old'!BJ70</f>
        <v>-51.137563140206566</v>
      </c>
      <c r="BK70" s="89">
        <f>'Models Data'!BK70-'Models Data Old'!BK70</f>
        <v>-51.286776771022687</v>
      </c>
    </row>
    <row r="71" spans="1:63" ht="12.75" customHeight="1" x14ac:dyDescent="0.4">
      <c r="B71" s="96" t="s">
        <v>49</v>
      </c>
      <c r="G71" s="89">
        <f>'Models Data'!G71-'Models Data Old'!G71</f>
        <v>0</v>
      </c>
      <c r="H71" s="89">
        <f>'Models Data'!H71-'Models Data Old'!H71</f>
        <v>0</v>
      </c>
      <c r="I71" s="89">
        <f>'Models Data'!I71-'Models Data Old'!I71</f>
        <v>0</v>
      </c>
      <c r="J71" s="89">
        <f>'Models Data'!J71-'Models Data Old'!J71</f>
        <v>0</v>
      </c>
      <c r="K71" s="89">
        <f>'Models Data'!K71-'Models Data Old'!K71</f>
        <v>0</v>
      </c>
      <c r="L71" s="89">
        <f>'Models Data'!L71-'Models Data Old'!L71</f>
        <v>0</v>
      </c>
      <c r="M71" s="89">
        <f>'Models Data'!M71-'Models Data Old'!M71</f>
        <v>0</v>
      </c>
      <c r="N71" s="89">
        <f>'Models Data'!N71-'Models Data Old'!N71</f>
        <v>0</v>
      </c>
      <c r="O71" s="89">
        <f>'Models Data'!O71-'Models Data Old'!O71</f>
        <v>0</v>
      </c>
      <c r="P71" s="89">
        <f>'Models Data'!P71-'Models Data Old'!P71</f>
        <v>0</v>
      </c>
      <c r="Q71" s="89">
        <f>'Models Data'!Q71-'Models Data Old'!Q71</f>
        <v>0</v>
      </c>
      <c r="R71" s="89">
        <f>'Models Data'!R71-'Models Data Old'!R71</f>
        <v>0</v>
      </c>
      <c r="S71" s="89">
        <f>'Models Data'!S71-'Models Data Old'!S71</f>
        <v>0</v>
      </c>
      <c r="T71" s="89">
        <f>'Models Data'!T71-'Models Data Old'!T71</f>
        <v>0</v>
      </c>
      <c r="U71" s="89">
        <f>'Models Data'!U71-'Models Data Old'!U71</f>
        <v>0</v>
      </c>
      <c r="V71" s="89">
        <f>'Models Data'!V71-'Models Data Old'!V71</f>
        <v>0</v>
      </c>
      <c r="W71" s="89">
        <f>'Models Data'!W71-'Models Data Old'!W71</f>
        <v>0</v>
      </c>
      <c r="X71" s="89">
        <f>'Models Data'!X71-'Models Data Old'!X71</f>
        <v>0</v>
      </c>
      <c r="Y71" s="89">
        <f>'Models Data'!Y71-'Models Data Old'!Y71</f>
        <v>0</v>
      </c>
      <c r="Z71" s="89">
        <f>'Models Data'!Z71-'Models Data Old'!Z71</f>
        <v>0</v>
      </c>
      <c r="AA71" s="89">
        <f>'Models Data'!AA71-'Models Data Old'!AA71</f>
        <v>0</v>
      </c>
      <c r="AB71" s="89">
        <f>'Models Data'!AB71-'Models Data Old'!AB71</f>
        <v>0</v>
      </c>
      <c r="AC71" s="89">
        <f>'Models Data'!AC71-'Models Data Old'!AC71</f>
        <v>0</v>
      </c>
      <c r="AD71" s="89">
        <f>'Models Data'!AD71-'Models Data Old'!AD71</f>
        <v>0</v>
      </c>
      <c r="AE71" s="89">
        <f>'Models Data'!AE71-'Models Data Old'!AE71</f>
        <v>0</v>
      </c>
      <c r="AF71" s="89">
        <f>'Models Data'!AF71-'Models Data Old'!AF71</f>
        <v>0</v>
      </c>
      <c r="AG71" s="89">
        <f>'Models Data'!AG71-'Models Data Old'!AG71</f>
        <v>0</v>
      </c>
      <c r="AH71" s="89">
        <f>'Models Data'!AH71-'Models Data Old'!AH71</f>
        <v>0</v>
      </c>
      <c r="AI71" s="89">
        <f>'Models Data'!AI71-'Models Data Old'!AI71</f>
        <v>0</v>
      </c>
      <c r="AJ71" s="89">
        <f>'Models Data'!AJ71-'Models Data Old'!AJ71</f>
        <v>0</v>
      </c>
      <c r="AK71" s="89">
        <f>'Models Data'!AK71-'Models Data Old'!AK71</f>
        <v>0</v>
      </c>
      <c r="AL71" s="89">
        <f>'Models Data'!AL71-'Models Data Old'!AL71</f>
        <v>0</v>
      </c>
      <c r="AM71" s="89">
        <f>'Models Data'!AM71-'Models Data Old'!AM71</f>
        <v>0</v>
      </c>
      <c r="AN71" s="89">
        <f>'Models Data'!AN71-'Models Data Old'!AN71</f>
        <v>0</v>
      </c>
      <c r="AO71" s="89">
        <f>'Models Data'!AO71-'Models Data Old'!AO71</f>
        <v>0</v>
      </c>
      <c r="AP71" s="89">
        <f>'Models Data'!AP71-'Models Data Old'!AP71</f>
        <v>0</v>
      </c>
      <c r="AQ71" s="89">
        <f>'Models Data'!AQ71-'Models Data Old'!AQ71</f>
        <v>0</v>
      </c>
      <c r="AR71" s="89">
        <f>'Models Data'!AR71-'Models Data Old'!AR71</f>
        <v>0</v>
      </c>
      <c r="AS71" s="89">
        <f>'Models Data'!AS71-'Models Data Old'!AS71</f>
        <v>9.8870773449871194</v>
      </c>
      <c r="AT71" s="89">
        <f>'Models Data'!AT71-'Models Data Old'!AT71</f>
        <v>22.452615715021238</v>
      </c>
      <c r="AU71" s="89">
        <f>'Models Data'!AU71-'Models Data Old'!AU71</f>
        <v>29.372977119814095</v>
      </c>
      <c r="AV71" s="89">
        <f>'Models Data'!AV71-'Models Data Old'!AV71</f>
        <v>35.279766370696962</v>
      </c>
      <c r="AW71" s="89">
        <f>'Models Data'!AW71-'Models Data Old'!AW71</f>
        <v>44.365353288520055</v>
      </c>
      <c r="AX71" s="89">
        <f>'Models Data'!AX71-'Models Data Old'!AX71</f>
        <v>55.172612716376534</v>
      </c>
      <c r="AY71" s="89">
        <f>'Models Data'!AY71-'Models Data Old'!AY71</f>
        <v>57.393189033700764</v>
      </c>
      <c r="AZ71" s="89">
        <f>'Models Data'!AZ71-'Models Data Old'!AZ71</f>
        <v>63.003981163967183</v>
      </c>
      <c r="BA71" s="89">
        <f>'Models Data'!BA71-'Models Data Old'!BA71</f>
        <v>73.950447230030477</v>
      </c>
      <c r="BB71" s="89">
        <f>'Models Data'!BB71-'Models Data Old'!BB71</f>
        <v>80.555435260797822</v>
      </c>
      <c r="BC71" s="89">
        <f>'Models Data'!BC71-'Models Data Old'!BC71</f>
        <v>81.697860110130932</v>
      </c>
      <c r="BD71" s="89">
        <f>'Models Data'!BD71-'Models Data Old'!BD71</f>
        <v>81.951256827886027</v>
      </c>
      <c r="BE71" s="89">
        <f>'Models Data'!BE71-'Models Data Old'!BE71</f>
        <v>81.148993183823222</v>
      </c>
      <c r="BF71" s="89">
        <f>'Models Data'!BF71-'Models Data Old'!BF71</f>
        <v>78.735442032418177</v>
      </c>
      <c r="BG71" s="89">
        <f>'Models Data'!BG71-'Models Data Old'!BG71</f>
        <v>74.82618964249923</v>
      </c>
      <c r="BH71" s="89">
        <f>'Models Data'!BH71-'Models Data Old'!BH71</f>
        <v>73.324038565847331</v>
      </c>
      <c r="BI71" s="89">
        <f>'Models Data'!BI71-'Models Data Old'!BI71</f>
        <v>70.789833421006733</v>
      </c>
      <c r="BJ71" s="89">
        <f>'Models Data'!BJ71-'Models Data Old'!BJ71</f>
        <v>65.073027705068853</v>
      </c>
      <c r="BK71" s="89">
        <f>'Models Data'!BK71-'Models Data Old'!BK71</f>
        <v>57.258568945481784</v>
      </c>
    </row>
    <row r="72" spans="1:63" ht="12.75" customHeight="1" x14ac:dyDescent="0.4">
      <c r="B72" s="96" t="s">
        <v>50</v>
      </c>
      <c r="G72" s="89">
        <f>'Models Data'!G72-'Models Data Old'!G72</f>
        <v>0</v>
      </c>
      <c r="H72" s="89">
        <f>'Models Data'!H72-'Models Data Old'!H72</f>
        <v>0</v>
      </c>
      <c r="I72" s="89">
        <f>'Models Data'!I72-'Models Data Old'!I72</f>
        <v>0</v>
      </c>
      <c r="J72" s="89">
        <f>'Models Data'!J72-'Models Data Old'!J72</f>
        <v>0</v>
      </c>
      <c r="K72" s="89">
        <f>'Models Data'!K72-'Models Data Old'!K72</f>
        <v>0</v>
      </c>
      <c r="L72" s="89">
        <f>'Models Data'!L72-'Models Data Old'!L72</f>
        <v>0</v>
      </c>
      <c r="M72" s="89">
        <f>'Models Data'!M72-'Models Data Old'!M72</f>
        <v>0</v>
      </c>
      <c r="N72" s="89">
        <f>'Models Data'!N72-'Models Data Old'!N72</f>
        <v>0</v>
      </c>
      <c r="O72" s="89">
        <f>'Models Data'!O72-'Models Data Old'!O72</f>
        <v>0</v>
      </c>
      <c r="P72" s="89">
        <f>'Models Data'!P72-'Models Data Old'!P72</f>
        <v>0</v>
      </c>
      <c r="Q72" s="89">
        <f>'Models Data'!Q72-'Models Data Old'!Q72</f>
        <v>0</v>
      </c>
      <c r="R72" s="89">
        <f>'Models Data'!R72-'Models Data Old'!R72</f>
        <v>0</v>
      </c>
      <c r="S72" s="89">
        <f>'Models Data'!S72-'Models Data Old'!S72</f>
        <v>0</v>
      </c>
      <c r="T72" s="89">
        <f>'Models Data'!T72-'Models Data Old'!T72</f>
        <v>0</v>
      </c>
      <c r="U72" s="89">
        <f>'Models Data'!U72-'Models Data Old'!U72</f>
        <v>0</v>
      </c>
      <c r="V72" s="89">
        <f>'Models Data'!V72-'Models Data Old'!V72</f>
        <v>0</v>
      </c>
      <c r="W72" s="89">
        <f>'Models Data'!W72-'Models Data Old'!W72</f>
        <v>0</v>
      </c>
      <c r="X72" s="89">
        <f>'Models Data'!X72-'Models Data Old'!X72</f>
        <v>0</v>
      </c>
      <c r="Y72" s="89">
        <f>'Models Data'!Y72-'Models Data Old'!Y72</f>
        <v>0</v>
      </c>
      <c r="Z72" s="89">
        <f>'Models Data'!Z72-'Models Data Old'!Z72</f>
        <v>0</v>
      </c>
      <c r="AA72" s="89">
        <f>'Models Data'!AA72-'Models Data Old'!AA72</f>
        <v>0</v>
      </c>
      <c r="AB72" s="89">
        <f>'Models Data'!AB72-'Models Data Old'!AB72</f>
        <v>0</v>
      </c>
      <c r="AC72" s="89">
        <f>'Models Data'!AC72-'Models Data Old'!AC72</f>
        <v>0</v>
      </c>
      <c r="AD72" s="89">
        <f>'Models Data'!AD72-'Models Data Old'!AD72</f>
        <v>0</v>
      </c>
      <c r="AE72" s="89">
        <f>'Models Data'!AE72-'Models Data Old'!AE72</f>
        <v>0</v>
      </c>
      <c r="AF72" s="89">
        <f>'Models Data'!AF72-'Models Data Old'!AF72</f>
        <v>0</v>
      </c>
      <c r="AG72" s="89">
        <f>'Models Data'!AG72-'Models Data Old'!AG72</f>
        <v>0</v>
      </c>
      <c r="AH72" s="89">
        <f>'Models Data'!AH72-'Models Data Old'!AH72</f>
        <v>0</v>
      </c>
      <c r="AI72" s="89">
        <f>'Models Data'!AI72-'Models Data Old'!AI72</f>
        <v>0</v>
      </c>
      <c r="AJ72" s="89">
        <f>'Models Data'!AJ72-'Models Data Old'!AJ72</f>
        <v>0</v>
      </c>
      <c r="AK72" s="89">
        <f>'Models Data'!AK72-'Models Data Old'!AK72</f>
        <v>0</v>
      </c>
      <c r="AL72" s="89">
        <f>'Models Data'!AL72-'Models Data Old'!AL72</f>
        <v>0</v>
      </c>
      <c r="AM72" s="89">
        <f>'Models Data'!AM72-'Models Data Old'!AM72</f>
        <v>0</v>
      </c>
      <c r="AN72" s="89">
        <f>'Models Data'!AN72-'Models Data Old'!AN72</f>
        <v>0</v>
      </c>
      <c r="AO72" s="89">
        <f>'Models Data'!AO72-'Models Data Old'!AO72</f>
        <v>0</v>
      </c>
      <c r="AP72" s="89">
        <f>'Models Data'!AP72-'Models Data Old'!AP72</f>
        <v>0</v>
      </c>
      <c r="AQ72" s="89">
        <f>'Models Data'!AQ72-'Models Data Old'!AQ72</f>
        <v>0</v>
      </c>
      <c r="AR72" s="89">
        <f>'Models Data'!AR72-'Models Data Old'!AR72</f>
        <v>0</v>
      </c>
      <c r="AS72" s="89">
        <f>'Models Data'!AS72-'Models Data Old'!AS72</f>
        <v>18.747838753350152</v>
      </c>
      <c r="AT72" s="89">
        <f>'Models Data'!AT72-'Models Data Old'!AT72</f>
        <v>20.399817863342832</v>
      </c>
      <c r="AU72" s="89">
        <f>'Models Data'!AU72-'Models Data Old'!AU72</f>
        <v>19.719589827836444</v>
      </c>
      <c r="AV72" s="89">
        <f>'Models Data'!AV72-'Models Data Old'!AV72</f>
        <v>19.341742616195461</v>
      </c>
      <c r="AW72" s="89">
        <f>'Models Data'!AW72-'Models Data Old'!AW72</f>
        <v>18.907531744648622</v>
      </c>
      <c r="AX72" s="89">
        <f>'Models Data'!AX72-'Models Data Old'!AX72</f>
        <v>18.061086372690625</v>
      </c>
      <c r="AY72" s="89">
        <f>'Models Data'!AY72-'Models Data Old'!AY72</f>
        <v>18.090005434277373</v>
      </c>
      <c r="AZ72" s="89">
        <f>'Models Data'!AZ72-'Models Data Old'!AZ72</f>
        <v>17.4409287950416</v>
      </c>
      <c r="BA72" s="89">
        <f>'Models Data'!BA72-'Models Data Old'!BA72</f>
        <v>15.037051036649245</v>
      </c>
      <c r="BB72" s="89">
        <f>'Models Data'!BB72-'Models Data Old'!BB72</f>
        <v>13.276244614798998</v>
      </c>
      <c r="BC72" s="89">
        <f>'Models Data'!BC72-'Models Data Old'!BC72</f>
        <v>11.584724513718356</v>
      </c>
      <c r="BD72" s="89">
        <f>'Models Data'!BD72-'Models Data Old'!BD72</f>
        <v>9.7105889855554324</v>
      </c>
      <c r="BE72" s="89">
        <f>'Models Data'!BE72-'Models Data Old'!BE72</f>
        <v>7.7440566578613925</v>
      </c>
      <c r="BF72" s="89">
        <f>'Models Data'!BF72-'Models Data Old'!BF72</f>
        <v>6.3384495228740434</v>
      </c>
      <c r="BG72" s="89">
        <f>'Models Data'!BG72-'Models Data Old'!BG72</f>
        <v>4.7012552159856114</v>
      </c>
      <c r="BH72" s="89">
        <f>'Models Data'!BH72-'Models Data Old'!BH72</f>
        <v>3.0759685247060133</v>
      </c>
      <c r="BI72" s="89">
        <f>'Models Data'!BI72-'Models Data Old'!BI72</f>
        <v>1.2939493769338242</v>
      </c>
      <c r="BJ72" s="89">
        <f>'Models Data'!BJ72-'Models Data Old'!BJ72</f>
        <v>4.8120430541075621E-2</v>
      </c>
      <c r="BK72" s="89">
        <f>'Models Data'!BK72-'Models Data Old'!BK72</f>
        <v>-1.7250338811263646</v>
      </c>
    </row>
    <row r="73" spans="1:63" ht="12.75" customHeight="1" x14ac:dyDescent="0.4">
      <c r="B73" s="96" t="s">
        <v>51</v>
      </c>
      <c r="G73" s="89">
        <f>'Models Data'!G73-'Models Data Old'!G73</f>
        <v>0</v>
      </c>
      <c r="H73" s="89">
        <f>'Models Data'!H73-'Models Data Old'!H73</f>
        <v>0</v>
      </c>
      <c r="I73" s="89">
        <f>'Models Data'!I73-'Models Data Old'!I73</f>
        <v>0</v>
      </c>
      <c r="J73" s="89">
        <f>'Models Data'!J73-'Models Data Old'!J73</f>
        <v>0</v>
      </c>
      <c r="K73" s="89">
        <f>'Models Data'!K73-'Models Data Old'!K73</f>
        <v>0</v>
      </c>
      <c r="L73" s="89">
        <f>'Models Data'!L73-'Models Data Old'!L73</f>
        <v>0</v>
      </c>
      <c r="M73" s="89">
        <f>'Models Data'!M73-'Models Data Old'!M73</f>
        <v>0</v>
      </c>
      <c r="N73" s="89">
        <f>'Models Data'!N73-'Models Data Old'!N73</f>
        <v>0</v>
      </c>
      <c r="O73" s="89">
        <f>'Models Data'!O73-'Models Data Old'!O73</f>
        <v>0</v>
      </c>
      <c r="P73" s="89">
        <f>'Models Data'!P73-'Models Data Old'!P73</f>
        <v>0</v>
      </c>
      <c r="Q73" s="89">
        <f>'Models Data'!Q73-'Models Data Old'!Q73</f>
        <v>0</v>
      </c>
      <c r="R73" s="89">
        <f>'Models Data'!R73-'Models Data Old'!R73</f>
        <v>0</v>
      </c>
      <c r="S73" s="89">
        <f>'Models Data'!S73-'Models Data Old'!S73</f>
        <v>0</v>
      </c>
      <c r="T73" s="89">
        <f>'Models Data'!T73-'Models Data Old'!T73</f>
        <v>0</v>
      </c>
      <c r="U73" s="89">
        <f>'Models Data'!U73-'Models Data Old'!U73</f>
        <v>0</v>
      </c>
      <c r="V73" s="89">
        <f>'Models Data'!V73-'Models Data Old'!V73</f>
        <v>0</v>
      </c>
      <c r="W73" s="89">
        <f>'Models Data'!W73-'Models Data Old'!W73</f>
        <v>0</v>
      </c>
      <c r="X73" s="89">
        <f>'Models Data'!X73-'Models Data Old'!X73</f>
        <v>0</v>
      </c>
      <c r="Y73" s="89">
        <f>'Models Data'!Y73-'Models Data Old'!Y73</f>
        <v>0</v>
      </c>
      <c r="Z73" s="89">
        <f>'Models Data'!Z73-'Models Data Old'!Z73</f>
        <v>0</v>
      </c>
      <c r="AA73" s="89">
        <f>'Models Data'!AA73-'Models Data Old'!AA73</f>
        <v>0</v>
      </c>
      <c r="AB73" s="89">
        <f>'Models Data'!AB73-'Models Data Old'!AB73</f>
        <v>0</v>
      </c>
      <c r="AC73" s="89">
        <f>'Models Data'!AC73-'Models Data Old'!AC73</f>
        <v>0</v>
      </c>
      <c r="AD73" s="89">
        <f>'Models Data'!AD73-'Models Data Old'!AD73</f>
        <v>0</v>
      </c>
      <c r="AE73" s="89">
        <f>'Models Data'!AE73-'Models Data Old'!AE73</f>
        <v>0</v>
      </c>
      <c r="AF73" s="89">
        <f>'Models Data'!AF73-'Models Data Old'!AF73</f>
        <v>0</v>
      </c>
      <c r="AG73" s="89">
        <f>'Models Data'!AG73-'Models Data Old'!AG73</f>
        <v>0</v>
      </c>
      <c r="AH73" s="89">
        <f>'Models Data'!AH73-'Models Data Old'!AH73</f>
        <v>0</v>
      </c>
      <c r="AI73" s="89">
        <f>'Models Data'!AI73-'Models Data Old'!AI73</f>
        <v>0</v>
      </c>
      <c r="AJ73" s="89">
        <f>'Models Data'!AJ73-'Models Data Old'!AJ73</f>
        <v>0</v>
      </c>
      <c r="AK73" s="89">
        <f>'Models Data'!AK73-'Models Data Old'!AK73</f>
        <v>0</v>
      </c>
      <c r="AL73" s="89">
        <f>'Models Data'!AL73-'Models Data Old'!AL73</f>
        <v>0</v>
      </c>
      <c r="AM73" s="89">
        <f>'Models Data'!AM73-'Models Data Old'!AM73</f>
        <v>0</v>
      </c>
      <c r="AN73" s="89">
        <f>'Models Data'!AN73-'Models Data Old'!AN73</f>
        <v>0</v>
      </c>
      <c r="AO73" s="89">
        <f>'Models Data'!AO73-'Models Data Old'!AO73</f>
        <v>0</v>
      </c>
      <c r="AP73" s="89">
        <f>'Models Data'!AP73-'Models Data Old'!AP73</f>
        <v>0</v>
      </c>
      <c r="AQ73" s="89">
        <f>'Models Data'!AQ73-'Models Data Old'!AQ73</f>
        <v>0</v>
      </c>
      <c r="AR73" s="89">
        <f>'Models Data'!AR73-'Models Data Old'!AR73</f>
        <v>0</v>
      </c>
      <c r="AS73" s="89">
        <f>'Models Data'!AS73-'Models Data Old'!AS73</f>
        <v>32.165130204007255</v>
      </c>
      <c r="AT73" s="89">
        <f>'Models Data'!AT73-'Models Data Old'!AT73</f>
        <v>33.880816562410928</v>
      </c>
      <c r="AU73" s="89">
        <f>'Models Data'!AU73-'Models Data Old'!AU73</f>
        <v>33.201517829392742</v>
      </c>
      <c r="AV73" s="89">
        <f>'Models Data'!AV73-'Models Data Old'!AV73</f>
        <v>33.033378983981493</v>
      </c>
      <c r="AW73" s="89">
        <f>'Models Data'!AW73-'Models Data Old'!AW73</f>
        <v>32.669265547498071</v>
      </c>
      <c r="AX73" s="89">
        <f>'Models Data'!AX73-'Models Data Old'!AX73</f>
        <v>32.359914593819667</v>
      </c>
      <c r="AY73" s="89">
        <f>'Models Data'!AY73-'Models Data Old'!AY73</f>
        <v>31.358477424232206</v>
      </c>
      <c r="AZ73" s="89">
        <f>'Models Data'!AZ73-'Models Data Old'!AZ73</f>
        <v>29.497976496664251</v>
      </c>
      <c r="BA73" s="89">
        <f>'Models Data'!BA73-'Models Data Old'!BA73</f>
        <v>29.841007907321</v>
      </c>
      <c r="BB73" s="89">
        <f>'Models Data'!BB73-'Models Data Old'!BB73</f>
        <v>25.916248770526636</v>
      </c>
      <c r="BC73" s="89">
        <f>'Models Data'!BC73-'Models Data Old'!BC73</f>
        <v>18.682420008035479</v>
      </c>
      <c r="BD73" s="89">
        <f>'Models Data'!BD73-'Models Data Old'!BD73</f>
        <v>15.878880261260747</v>
      </c>
      <c r="BE73" s="89">
        <f>'Models Data'!BE73-'Models Data Old'!BE73</f>
        <v>12.780946318766837</v>
      </c>
      <c r="BF73" s="89">
        <f>'Models Data'!BF73-'Models Data Old'!BF73</f>
        <v>7.3544728503161423</v>
      </c>
      <c r="BG73" s="89">
        <f>'Models Data'!BG73-'Models Data Old'!BG73</f>
        <v>2.3059897923017161</v>
      </c>
      <c r="BH73" s="89">
        <f>'Models Data'!BH73-'Models Data Old'!BH73</f>
        <v>-0.91824014377425556</v>
      </c>
      <c r="BI73" s="89">
        <f>'Models Data'!BI73-'Models Data Old'!BI73</f>
        <v>-4.1853386389357183</v>
      </c>
      <c r="BJ73" s="89">
        <f>'Models Data'!BJ73-'Models Data Old'!BJ73</f>
        <v>-7.066617412897358</v>
      </c>
      <c r="BK73" s="89">
        <f>'Models Data'!BK73-'Models Data Old'!BK73</f>
        <v>-10.180810668405229</v>
      </c>
    </row>
    <row r="74" spans="1:63" ht="12.75" customHeight="1" x14ac:dyDescent="0.4">
      <c r="B74" s="96" t="s">
        <v>52</v>
      </c>
      <c r="G74" s="89">
        <f>'Models Data'!G74-'Models Data Old'!G74</f>
        <v>0</v>
      </c>
      <c r="H74" s="89">
        <f>'Models Data'!H74-'Models Data Old'!H74</f>
        <v>0</v>
      </c>
      <c r="I74" s="89">
        <f>'Models Data'!I74-'Models Data Old'!I74</f>
        <v>0</v>
      </c>
      <c r="J74" s="89">
        <f>'Models Data'!J74-'Models Data Old'!J74</f>
        <v>0</v>
      </c>
      <c r="K74" s="89">
        <f>'Models Data'!K74-'Models Data Old'!K74</f>
        <v>0</v>
      </c>
      <c r="L74" s="89">
        <f>'Models Data'!L74-'Models Data Old'!L74</f>
        <v>0</v>
      </c>
      <c r="M74" s="89">
        <f>'Models Data'!M74-'Models Data Old'!M74</f>
        <v>0</v>
      </c>
      <c r="N74" s="89">
        <f>'Models Data'!N74-'Models Data Old'!N74</f>
        <v>0</v>
      </c>
      <c r="O74" s="89">
        <f>'Models Data'!O74-'Models Data Old'!O74</f>
        <v>0</v>
      </c>
      <c r="P74" s="89">
        <f>'Models Data'!P74-'Models Data Old'!P74</f>
        <v>0</v>
      </c>
      <c r="Q74" s="89">
        <f>'Models Data'!Q74-'Models Data Old'!Q74</f>
        <v>0</v>
      </c>
      <c r="R74" s="89">
        <f>'Models Data'!R74-'Models Data Old'!R74</f>
        <v>0</v>
      </c>
      <c r="S74" s="89">
        <f>'Models Data'!S74-'Models Data Old'!S74</f>
        <v>0</v>
      </c>
      <c r="T74" s="89">
        <f>'Models Data'!T74-'Models Data Old'!T74</f>
        <v>0</v>
      </c>
      <c r="U74" s="89">
        <f>'Models Data'!U74-'Models Data Old'!U74</f>
        <v>0</v>
      </c>
      <c r="V74" s="89">
        <f>'Models Data'!V74-'Models Data Old'!V74</f>
        <v>0</v>
      </c>
      <c r="W74" s="89">
        <f>'Models Data'!W74-'Models Data Old'!W74</f>
        <v>0</v>
      </c>
      <c r="X74" s="89">
        <f>'Models Data'!X74-'Models Data Old'!X74</f>
        <v>0</v>
      </c>
      <c r="Y74" s="89">
        <f>'Models Data'!Y74-'Models Data Old'!Y74</f>
        <v>0</v>
      </c>
      <c r="Z74" s="89">
        <f>'Models Data'!Z74-'Models Data Old'!Z74</f>
        <v>0</v>
      </c>
      <c r="AA74" s="89">
        <f>'Models Data'!AA74-'Models Data Old'!AA74</f>
        <v>0</v>
      </c>
      <c r="AB74" s="89">
        <f>'Models Data'!AB74-'Models Data Old'!AB74</f>
        <v>0</v>
      </c>
      <c r="AC74" s="89">
        <f>'Models Data'!AC74-'Models Data Old'!AC74</f>
        <v>0</v>
      </c>
      <c r="AD74" s="89">
        <f>'Models Data'!AD74-'Models Data Old'!AD74</f>
        <v>0</v>
      </c>
      <c r="AE74" s="89">
        <f>'Models Data'!AE74-'Models Data Old'!AE74</f>
        <v>0</v>
      </c>
      <c r="AF74" s="89">
        <f>'Models Data'!AF74-'Models Data Old'!AF74</f>
        <v>0</v>
      </c>
      <c r="AG74" s="89">
        <f>'Models Data'!AG74-'Models Data Old'!AG74</f>
        <v>0</v>
      </c>
      <c r="AH74" s="89">
        <f>'Models Data'!AH74-'Models Data Old'!AH74</f>
        <v>0</v>
      </c>
      <c r="AI74" s="89">
        <f>'Models Data'!AI74-'Models Data Old'!AI74</f>
        <v>0</v>
      </c>
      <c r="AJ74" s="89">
        <f>'Models Data'!AJ74-'Models Data Old'!AJ74</f>
        <v>0</v>
      </c>
      <c r="AK74" s="89">
        <f>'Models Data'!AK74-'Models Data Old'!AK74</f>
        <v>0</v>
      </c>
      <c r="AL74" s="89">
        <f>'Models Data'!AL74-'Models Data Old'!AL74</f>
        <v>0</v>
      </c>
      <c r="AM74" s="89">
        <f>'Models Data'!AM74-'Models Data Old'!AM74</f>
        <v>0</v>
      </c>
      <c r="AN74" s="89">
        <f>'Models Data'!AN74-'Models Data Old'!AN74</f>
        <v>0</v>
      </c>
      <c r="AO74" s="89">
        <f>'Models Data'!AO74-'Models Data Old'!AO74</f>
        <v>0</v>
      </c>
      <c r="AP74" s="89">
        <f>'Models Data'!AP74-'Models Data Old'!AP74</f>
        <v>0</v>
      </c>
      <c r="AQ74" s="89">
        <f>'Models Data'!AQ74-'Models Data Old'!AQ74</f>
        <v>0</v>
      </c>
      <c r="AR74" s="89">
        <f>'Models Data'!AR74-'Models Data Old'!AR74</f>
        <v>0</v>
      </c>
      <c r="AS74" s="89">
        <f>'Models Data'!AS74-'Models Data Old'!AS74</f>
        <v>-4.6858523345938465</v>
      </c>
      <c r="AT74" s="89">
        <f>'Models Data'!AT74-'Models Data Old'!AT74</f>
        <v>-6.6842668043793765</v>
      </c>
      <c r="AU74" s="89">
        <f>'Models Data'!AU74-'Models Data Old'!AU74</f>
        <v>-8.9108915815356795</v>
      </c>
      <c r="AV74" s="89">
        <f>'Models Data'!AV74-'Models Data Old'!AV74</f>
        <v>-10.40621230796819</v>
      </c>
      <c r="AW74" s="89">
        <f>'Models Data'!AW74-'Models Data Old'!AW74</f>
        <v>-12.396956136918334</v>
      </c>
      <c r="AX74" s="89">
        <f>'Models Data'!AX74-'Models Data Old'!AX74</f>
        <v>-14.395642233697458</v>
      </c>
      <c r="AY74" s="89">
        <f>'Models Data'!AY74-'Models Data Old'!AY74</f>
        <v>-15.251803108838999</v>
      </c>
      <c r="AZ74" s="89">
        <f>'Models Data'!AZ74-'Models Data Old'!AZ74</f>
        <v>-16.694253539181545</v>
      </c>
      <c r="BA74" s="89">
        <f>'Models Data'!BA74-'Models Data Old'!BA74</f>
        <v>-18.959618306082007</v>
      </c>
      <c r="BB74" s="89">
        <f>'Models Data'!BB74-'Models Data Old'!BB74</f>
        <v>-20.03435507396091</v>
      </c>
      <c r="BC74" s="89">
        <f>'Models Data'!BC74-'Models Data Old'!BC74</f>
        <v>-20.525734613365216</v>
      </c>
      <c r="BD74" s="89">
        <f>'Models Data'!BD74-'Models Data Old'!BD74</f>
        <v>-20.931832690088072</v>
      </c>
      <c r="BE74" s="89">
        <f>'Models Data'!BE74-'Models Data Old'!BE74</f>
        <v>-21.615873671591203</v>
      </c>
      <c r="BF74" s="89">
        <f>'Models Data'!BF74-'Models Data Old'!BF74</f>
        <v>-21.881724732233693</v>
      </c>
      <c r="BG74" s="89">
        <f>'Models Data'!BG74-'Models Data Old'!BG74</f>
        <v>-22.066317178378881</v>
      </c>
      <c r="BH74" s="89">
        <f>'Models Data'!BH74-'Models Data Old'!BH74</f>
        <v>-22.553950225850599</v>
      </c>
      <c r="BI74" s="89">
        <f>'Models Data'!BI74-'Models Data Old'!BI74</f>
        <v>-23.00656161295592</v>
      </c>
      <c r="BJ74" s="89">
        <f>'Models Data'!BJ74-'Models Data Old'!BJ74</f>
        <v>-22.566224285961994</v>
      </c>
      <c r="BK74" s="89">
        <f>'Models Data'!BK74-'Models Data Old'!BK74</f>
        <v>-22.021599925683745</v>
      </c>
    </row>
    <row r="75" spans="1:63" ht="12.75" customHeight="1" x14ac:dyDescent="0.4">
      <c r="A75" s="137"/>
      <c r="B75" s="96" t="s">
        <v>53</v>
      </c>
      <c r="G75" s="89">
        <f>'Models Data'!G75-'Models Data Old'!G75</f>
        <v>0</v>
      </c>
      <c r="H75" s="89">
        <f>'Models Data'!H75-'Models Data Old'!H75</f>
        <v>0</v>
      </c>
      <c r="I75" s="89">
        <f>'Models Data'!I75-'Models Data Old'!I75</f>
        <v>0</v>
      </c>
      <c r="J75" s="89">
        <f>'Models Data'!J75-'Models Data Old'!J75</f>
        <v>0</v>
      </c>
      <c r="K75" s="89">
        <f>'Models Data'!K75-'Models Data Old'!K75</f>
        <v>0</v>
      </c>
      <c r="L75" s="89">
        <f>'Models Data'!L75-'Models Data Old'!L75</f>
        <v>0</v>
      </c>
      <c r="M75" s="89">
        <f>'Models Data'!M75-'Models Data Old'!M75</f>
        <v>0</v>
      </c>
      <c r="N75" s="89">
        <f>'Models Data'!N75-'Models Data Old'!N75</f>
        <v>0</v>
      </c>
      <c r="O75" s="89">
        <f>'Models Data'!O75-'Models Data Old'!O75</f>
        <v>0</v>
      </c>
      <c r="P75" s="89">
        <f>'Models Data'!P75-'Models Data Old'!P75</f>
        <v>0</v>
      </c>
      <c r="Q75" s="89">
        <f>'Models Data'!Q75-'Models Data Old'!Q75</f>
        <v>0</v>
      </c>
      <c r="R75" s="89">
        <f>'Models Data'!R75-'Models Data Old'!R75</f>
        <v>0</v>
      </c>
      <c r="S75" s="89">
        <f>'Models Data'!S75-'Models Data Old'!S75</f>
        <v>0</v>
      </c>
      <c r="T75" s="89">
        <f>'Models Data'!T75-'Models Data Old'!T75</f>
        <v>0</v>
      </c>
      <c r="U75" s="89">
        <f>'Models Data'!U75-'Models Data Old'!U75</f>
        <v>0</v>
      </c>
      <c r="V75" s="89">
        <f>'Models Data'!V75-'Models Data Old'!V75</f>
        <v>0</v>
      </c>
      <c r="W75" s="89">
        <f>'Models Data'!W75-'Models Data Old'!W75</f>
        <v>0</v>
      </c>
      <c r="X75" s="89">
        <f>'Models Data'!X75-'Models Data Old'!X75</f>
        <v>0</v>
      </c>
      <c r="Y75" s="89">
        <f>'Models Data'!Y75-'Models Data Old'!Y75</f>
        <v>0</v>
      </c>
      <c r="Z75" s="89">
        <f>'Models Data'!Z75-'Models Data Old'!Z75</f>
        <v>0</v>
      </c>
      <c r="AA75" s="89">
        <f>'Models Data'!AA75-'Models Data Old'!AA75</f>
        <v>0</v>
      </c>
      <c r="AB75" s="89">
        <f>'Models Data'!AB75-'Models Data Old'!AB75</f>
        <v>0</v>
      </c>
      <c r="AC75" s="89">
        <f>'Models Data'!AC75-'Models Data Old'!AC75</f>
        <v>0</v>
      </c>
      <c r="AD75" s="89">
        <f>'Models Data'!AD75-'Models Data Old'!AD75</f>
        <v>0</v>
      </c>
      <c r="AE75" s="89">
        <f>'Models Data'!AE75-'Models Data Old'!AE75</f>
        <v>0</v>
      </c>
      <c r="AF75" s="89">
        <f>'Models Data'!AF75-'Models Data Old'!AF75</f>
        <v>0</v>
      </c>
      <c r="AG75" s="89">
        <f>'Models Data'!AG75-'Models Data Old'!AG75</f>
        <v>0</v>
      </c>
      <c r="AH75" s="89">
        <f>'Models Data'!AH75-'Models Data Old'!AH75</f>
        <v>0</v>
      </c>
      <c r="AI75" s="89">
        <f>'Models Data'!AI75-'Models Data Old'!AI75</f>
        <v>0</v>
      </c>
      <c r="AJ75" s="89">
        <f>'Models Data'!AJ75-'Models Data Old'!AJ75</f>
        <v>0</v>
      </c>
      <c r="AK75" s="89">
        <f>'Models Data'!AK75-'Models Data Old'!AK75</f>
        <v>0</v>
      </c>
      <c r="AL75" s="89">
        <f>'Models Data'!AL75-'Models Data Old'!AL75</f>
        <v>0</v>
      </c>
      <c r="AM75" s="89">
        <f>'Models Data'!AM75-'Models Data Old'!AM75</f>
        <v>0</v>
      </c>
      <c r="AN75" s="89">
        <f>'Models Data'!AN75-'Models Data Old'!AN75</f>
        <v>0</v>
      </c>
      <c r="AO75" s="89">
        <f>'Models Data'!AO75-'Models Data Old'!AO75</f>
        <v>0</v>
      </c>
      <c r="AP75" s="89">
        <f>'Models Data'!AP75-'Models Data Old'!AP75</f>
        <v>0</v>
      </c>
      <c r="AQ75" s="89">
        <f>'Models Data'!AQ75-'Models Data Old'!AQ75</f>
        <v>0</v>
      </c>
      <c r="AR75" s="89">
        <f>'Models Data'!AR75-'Models Data Old'!AR75</f>
        <v>0</v>
      </c>
      <c r="AS75" s="89">
        <f>'Models Data'!AS75-'Models Data Old'!AS75</f>
        <v>-2.8432408827471249</v>
      </c>
      <c r="AT75" s="89">
        <f>'Models Data'!AT75-'Models Data Old'!AT75</f>
        <v>-4.1635296280709042</v>
      </c>
      <c r="AU75" s="89">
        <f>'Models Data'!AU75-'Models Data Old'!AU75</f>
        <v>-5.7396042799594511</v>
      </c>
      <c r="AV75" s="89">
        <f>'Models Data'!AV75-'Models Data Old'!AV75</f>
        <v>-7.238190126658111</v>
      </c>
      <c r="AW75" s="89">
        <f>'Models Data'!AW75-'Models Data Old'!AW75</f>
        <v>-8.2826561343837284</v>
      </c>
      <c r="AX75" s="89">
        <f>'Models Data'!AX75-'Models Data Old'!AX75</f>
        <v>-9.0203312539460114</v>
      </c>
      <c r="AY75" s="89">
        <f>'Models Data'!AY75-'Models Data Old'!AY75</f>
        <v>-9.7946828780523987</v>
      </c>
      <c r="AZ75" s="89">
        <f>'Models Data'!AZ75-'Models Data Old'!AZ75</f>
        <v>-10.317616467539764</v>
      </c>
      <c r="BA75" s="89">
        <f>'Models Data'!BA75-'Models Data Old'!BA75</f>
        <v>-10.544886463150988</v>
      </c>
      <c r="BB75" s="89">
        <f>'Models Data'!BB75-'Models Data Old'!BB75</f>
        <v>-10.66363953597471</v>
      </c>
      <c r="BC75" s="89">
        <f>'Models Data'!BC75-'Models Data Old'!BC75</f>
        <v>-10.646184957087513</v>
      </c>
      <c r="BD75" s="89">
        <f>'Models Data'!BD75-'Models Data Old'!BD75</f>
        <v>-10.591033058148852</v>
      </c>
      <c r="BE75" s="89">
        <f>'Models Data'!BE75-'Models Data Old'!BE75</f>
        <v>-10.443744341882706</v>
      </c>
      <c r="BF75" s="89">
        <f>'Models Data'!BF75-'Models Data Old'!BF75</f>
        <v>-10.128002453849888</v>
      </c>
      <c r="BG75" s="89">
        <f>'Models Data'!BG75-'Models Data Old'!BG75</f>
        <v>-9.6496635645653157</v>
      </c>
      <c r="BH75" s="89">
        <f>'Models Data'!BH75-'Models Data Old'!BH75</f>
        <v>-9.2380467771815802</v>
      </c>
      <c r="BI75" s="89">
        <f>'Models Data'!BI75-'Models Data Old'!BI75</f>
        <v>-9.0919274169559401</v>
      </c>
      <c r="BJ75" s="89">
        <f>'Models Data'!BJ75-'Models Data Old'!BJ75</f>
        <v>-8.9597736294809209</v>
      </c>
      <c r="BK75" s="89">
        <f>'Models Data'!BK75-'Models Data Old'!BK75</f>
        <v>-8.6974879373966019</v>
      </c>
    </row>
    <row r="76" spans="1:63" ht="12.75" customHeight="1" x14ac:dyDescent="0.4">
      <c r="B76" s="96" t="s">
        <v>54</v>
      </c>
      <c r="G76" s="89">
        <f>'Models Data'!G76-'Models Data Old'!G76</f>
        <v>0</v>
      </c>
      <c r="H76" s="89">
        <f>'Models Data'!H76-'Models Data Old'!H76</f>
        <v>0</v>
      </c>
      <c r="I76" s="89">
        <f>'Models Data'!I76-'Models Data Old'!I76</f>
        <v>0</v>
      </c>
      <c r="J76" s="89">
        <f>'Models Data'!J76-'Models Data Old'!J76</f>
        <v>0</v>
      </c>
      <c r="K76" s="89">
        <f>'Models Data'!K76-'Models Data Old'!K76</f>
        <v>0</v>
      </c>
      <c r="L76" s="89">
        <f>'Models Data'!L76-'Models Data Old'!L76</f>
        <v>0</v>
      </c>
      <c r="M76" s="89">
        <f>'Models Data'!M76-'Models Data Old'!M76</f>
        <v>0</v>
      </c>
      <c r="N76" s="89">
        <f>'Models Data'!N76-'Models Data Old'!N76</f>
        <v>0</v>
      </c>
      <c r="O76" s="89">
        <f>'Models Data'!O76-'Models Data Old'!O76</f>
        <v>0</v>
      </c>
      <c r="P76" s="89">
        <f>'Models Data'!P76-'Models Data Old'!P76</f>
        <v>0</v>
      </c>
      <c r="Q76" s="89">
        <f>'Models Data'!Q76-'Models Data Old'!Q76</f>
        <v>0</v>
      </c>
      <c r="R76" s="89">
        <f>'Models Data'!R76-'Models Data Old'!R76</f>
        <v>0</v>
      </c>
      <c r="S76" s="89">
        <f>'Models Data'!S76-'Models Data Old'!S76</f>
        <v>0</v>
      </c>
      <c r="T76" s="89">
        <f>'Models Data'!T76-'Models Data Old'!T76</f>
        <v>0</v>
      </c>
      <c r="U76" s="89">
        <f>'Models Data'!U76-'Models Data Old'!U76</f>
        <v>0</v>
      </c>
      <c r="V76" s="89">
        <f>'Models Data'!V76-'Models Data Old'!V76</f>
        <v>0</v>
      </c>
      <c r="W76" s="89">
        <f>'Models Data'!W76-'Models Data Old'!W76</f>
        <v>0</v>
      </c>
      <c r="X76" s="89">
        <f>'Models Data'!X76-'Models Data Old'!X76</f>
        <v>0</v>
      </c>
      <c r="Y76" s="89">
        <f>'Models Data'!Y76-'Models Data Old'!Y76</f>
        <v>0</v>
      </c>
      <c r="Z76" s="89">
        <f>'Models Data'!Z76-'Models Data Old'!Z76</f>
        <v>0</v>
      </c>
      <c r="AA76" s="89">
        <f>'Models Data'!AA76-'Models Data Old'!AA76</f>
        <v>0</v>
      </c>
      <c r="AB76" s="89">
        <f>'Models Data'!AB76-'Models Data Old'!AB76</f>
        <v>0</v>
      </c>
      <c r="AC76" s="89">
        <f>'Models Data'!AC76-'Models Data Old'!AC76</f>
        <v>0</v>
      </c>
      <c r="AD76" s="89">
        <f>'Models Data'!AD76-'Models Data Old'!AD76</f>
        <v>0</v>
      </c>
      <c r="AE76" s="89">
        <f>'Models Data'!AE76-'Models Data Old'!AE76</f>
        <v>0</v>
      </c>
      <c r="AF76" s="89">
        <f>'Models Data'!AF76-'Models Data Old'!AF76</f>
        <v>0</v>
      </c>
      <c r="AG76" s="89">
        <f>'Models Data'!AG76-'Models Data Old'!AG76</f>
        <v>0</v>
      </c>
      <c r="AH76" s="89">
        <f>'Models Data'!AH76-'Models Data Old'!AH76</f>
        <v>0</v>
      </c>
      <c r="AI76" s="89">
        <f>'Models Data'!AI76-'Models Data Old'!AI76</f>
        <v>0</v>
      </c>
      <c r="AJ76" s="89">
        <f>'Models Data'!AJ76-'Models Data Old'!AJ76</f>
        <v>0</v>
      </c>
      <c r="AK76" s="89">
        <f>'Models Data'!AK76-'Models Data Old'!AK76</f>
        <v>0</v>
      </c>
      <c r="AL76" s="89">
        <f>'Models Data'!AL76-'Models Data Old'!AL76</f>
        <v>0</v>
      </c>
      <c r="AM76" s="89">
        <f>'Models Data'!AM76-'Models Data Old'!AM76</f>
        <v>0</v>
      </c>
      <c r="AN76" s="89">
        <f>'Models Data'!AN76-'Models Data Old'!AN76</f>
        <v>0</v>
      </c>
      <c r="AO76" s="89">
        <f>'Models Data'!AO76-'Models Data Old'!AO76</f>
        <v>0</v>
      </c>
      <c r="AP76" s="89">
        <f>'Models Data'!AP76-'Models Data Old'!AP76</f>
        <v>0</v>
      </c>
      <c r="AQ76" s="89">
        <f>'Models Data'!AQ76-'Models Data Old'!AQ76</f>
        <v>0</v>
      </c>
      <c r="AR76" s="89">
        <f>'Models Data'!AR76-'Models Data Old'!AR76</f>
        <v>0</v>
      </c>
      <c r="AS76" s="89">
        <f>'Models Data'!AS76-'Models Data Old'!AS76</f>
        <v>-7.2963365863587342</v>
      </c>
      <c r="AT76" s="89">
        <f>'Models Data'!AT76-'Models Data Old'!AT76</f>
        <v>-8.3282548555076232</v>
      </c>
      <c r="AU76" s="89">
        <f>'Models Data'!AU76-'Models Data Old'!AU76</f>
        <v>-10.44469188986551</v>
      </c>
      <c r="AV76" s="89">
        <f>'Models Data'!AV76-'Models Data Old'!AV76</f>
        <v>-11.327966687279627</v>
      </c>
      <c r="AW76" s="89">
        <f>'Models Data'!AW76-'Models Data Old'!AW76</f>
        <v>-11.145356996698752</v>
      </c>
      <c r="AX76" s="89">
        <f>'Models Data'!AX76-'Models Data Old'!AX76</f>
        <v>-11.779825184156721</v>
      </c>
      <c r="AY76" s="89">
        <f>'Models Data'!AY76-'Models Data Old'!AY76</f>
        <v>-13.207708778307904</v>
      </c>
      <c r="AZ76" s="89">
        <f>'Models Data'!AZ76-'Models Data Old'!AZ76</f>
        <v>-14.333880110108055</v>
      </c>
      <c r="BA76" s="89">
        <f>'Models Data'!BA76-'Models Data Old'!BA76</f>
        <v>-16.175030028585525</v>
      </c>
      <c r="BB76" s="89">
        <f>'Models Data'!BB76-'Models Data Old'!BB76</f>
        <v>-17.999415821945547</v>
      </c>
      <c r="BC76" s="89">
        <f>'Models Data'!BC76-'Models Data Old'!BC76</f>
        <v>-18.223413658380366</v>
      </c>
      <c r="BD76" s="89">
        <f>'Models Data'!BD76-'Models Data Old'!BD76</f>
        <v>-18.163746445967377</v>
      </c>
      <c r="BE76" s="89">
        <f>'Models Data'!BE76-'Models Data Old'!BE76</f>
        <v>-18.089663404253372</v>
      </c>
      <c r="BF76" s="89">
        <f>'Models Data'!BF76-'Models Data Old'!BF76</f>
        <v>-18.073522348950689</v>
      </c>
      <c r="BG76" s="89">
        <f>'Models Data'!BG76-'Models Data Old'!BG76</f>
        <v>-17.479765011218348</v>
      </c>
      <c r="BH76" s="89">
        <f>'Models Data'!BH76-'Models Data Old'!BH76</f>
        <v>-17.112472710898658</v>
      </c>
      <c r="BI76" s="89">
        <f>'Models Data'!BI76-'Models Data Old'!BI76</f>
        <v>-17.279994758212013</v>
      </c>
      <c r="BJ76" s="89">
        <f>'Models Data'!BJ76-'Models Data Old'!BJ76</f>
        <v>-17.098184427590127</v>
      </c>
      <c r="BK76" s="89">
        <f>'Models Data'!BK76-'Models Data Old'!BK76</f>
        <v>-16.659010406147189</v>
      </c>
    </row>
    <row r="77" spans="1:63" ht="12.75" customHeight="1" x14ac:dyDescent="0.4">
      <c r="B77" s="96" t="s">
        <v>58</v>
      </c>
      <c r="G77" s="89">
        <f>'Models Data'!G77-'Models Data Old'!G77</f>
        <v>0</v>
      </c>
      <c r="H77" s="89">
        <f>'Models Data'!H77-'Models Data Old'!H77</f>
        <v>0</v>
      </c>
      <c r="I77" s="89">
        <f>'Models Data'!I77-'Models Data Old'!I77</f>
        <v>0</v>
      </c>
      <c r="J77" s="89">
        <f>'Models Data'!J77-'Models Data Old'!J77</f>
        <v>0</v>
      </c>
      <c r="K77" s="89">
        <f>'Models Data'!K77-'Models Data Old'!K77</f>
        <v>0</v>
      </c>
      <c r="L77" s="89">
        <f>'Models Data'!L77-'Models Data Old'!L77</f>
        <v>0</v>
      </c>
      <c r="M77" s="89">
        <f>'Models Data'!M77-'Models Data Old'!M77</f>
        <v>0</v>
      </c>
      <c r="N77" s="89">
        <f>'Models Data'!N77-'Models Data Old'!N77</f>
        <v>0</v>
      </c>
      <c r="O77" s="89">
        <f>'Models Data'!O77-'Models Data Old'!O77</f>
        <v>0</v>
      </c>
      <c r="P77" s="89">
        <f>'Models Data'!P77-'Models Data Old'!P77</f>
        <v>0</v>
      </c>
      <c r="Q77" s="89">
        <f>'Models Data'!Q77-'Models Data Old'!Q77</f>
        <v>0</v>
      </c>
      <c r="R77" s="89">
        <f>'Models Data'!R77-'Models Data Old'!R77</f>
        <v>0</v>
      </c>
      <c r="S77" s="89">
        <f>'Models Data'!S77-'Models Data Old'!S77</f>
        <v>0</v>
      </c>
      <c r="T77" s="89">
        <f>'Models Data'!T77-'Models Data Old'!T77</f>
        <v>0</v>
      </c>
      <c r="U77" s="89">
        <f>'Models Data'!U77-'Models Data Old'!U77</f>
        <v>0</v>
      </c>
      <c r="V77" s="89">
        <f>'Models Data'!V77-'Models Data Old'!V77</f>
        <v>0</v>
      </c>
      <c r="W77" s="89">
        <f>'Models Data'!W77-'Models Data Old'!W77</f>
        <v>0</v>
      </c>
      <c r="X77" s="89">
        <f>'Models Data'!X77-'Models Data Old'!X77</f>
        <v>0</v>
      </c>
      <c r="Y77" s="89">
        <f>'Models Data'!Y77-'Models Data Old'!Y77</f>
        <v>0</v>
      </c>
      <c r="Z77" s="89">
        <f>'Models Data'!Z77-'Models Data Old'!Z77</f>
        <v>0</v>
      </c>
      <c r="AA77" s="89">
        <f>'Models Data'!AA77-'Models Data Old'!AA77</f>
        <v>0</v>
      </c>
      <c r="AB77" s="89">
        <f>'Models Data'!AB77-'Models Data Old'!AB77</f>
        <v>0</v>
      </c>
      <c r="AC77" s="89">
        <f>'Models Data'!AC77-'Models Data Old'!AC77</f>
        <v>0</v>
      </c>
      <c r="AD77" s="89">
        <f>'Models Data'!AD77-'Models Data Old'!AD77</f>
        <v>0</v>
      </c>
      <c r="AE77" s="89">
        <f>'Models Data'!AE77-'Models Data Old'!AE77</f>
        <v>0</v>
      </c>
      <c r="AF77" s="89">
        <f>'Models Data'!AF77-'Models Data Old'!AF77</f>
        <v>0</v>
      </c>
      <c r="AG77" s="89">
        <f>'Models Data'!AG77-'Models Data Old'!AG77</f>
        <v>0</v>
      </c>
      <c r="AH77" s="89">
        <f>'Models Data'!AH77-'Models Data Old'!AH77</f>
        <v>0</v>
      </c>
      <c r="AI77" s="89">
        <f>'Models Data'!AI77-'Models Data Old'!AI77</f>
        <v>0</v>
      </c>
      <c r="AJ77" s="89">
        <f>'Models Data'!AJ77-'Models Data Old'!AJ77</f>
        <v>0</v>
      </c>
      <c r="AK77" s="89">
        <f>'Models Data'!AK77-'Models Data Old'!AK77</f>
        <v>0</v>
      </c>
      <c r="AL77" s="89">
        <f>'Models Data'!AL77-'Models Data Old'!AL77</f>
        <v>0</v>
      </c>
      <c r="AM77" s="89">
        <f>'Models Data'!AM77-'Models Data Old'!AM77</f>
        <v>0</v>
      </c>
      <c r="AN77" s="89">
        <f>'Models Data'!AN77-'Models Data Old'!AN77</f>
        <v>0</v>
      </c>
      <c r="AO77" s="89">
        <f>'Models Data'!AO77-'Models Data Old'!AO77</f>
        <v>0</v>
      </c>
      <c r="AP77" s="89">
        <f>'Models Data'!AP77-'Models Data Old'!AP77</f>
        <v>0</v>
      </c>
      <c r="AQ77" s="89">
        <f>'Models Data'!AQ77-'Models Data Old'!AQ77</f>
        <v>0</v>
      </c>
      <c r="AR77" s="89">
        <f>'Models Data'!AR77-'Models Data Old'!AR77</f>
        <v>0</v>
      </c>
      <c r="AS77" s="89">
        <f>'Models Data'!AS77-'Models Data Old'!AS77</f>
        <v>-6.5653143157526017</v>
      </c>
      <c r="AT77" s="89">
        <f>'Models Data'!AT77-'Models Data Old'!AT77</f>
        <v>-6.4380041733186602</v>
      </c>
      <c r="AU77" s="89">
        <f>'Models Data'!AU77-'Models Data Old'!AU77</f>
        <v>-6.8649937698669703</v>
      </c>
      <c r="AV77" s="89">
        <f>'Models Data'!AV77-'Models Data Old'!AV77</f>
        <v>-6.030015433897006</v>
      </c>
      <c r="AW77" s="89">
        <f>'Models Data'!AW77-'Models Data Old'!AW77</f>
        <v>-4.6782562846947258</v>
      </c>
      <c r="AX77" s="89">
        <f>'Models Data'!AX77-'Models Data Old'!AX77</f>
        <v>-3.6859330463832691</v>
      </c>
      <c r="AY77" s="89">
        <f>'Models Data'!AY77-'Models Data Old'!AY77</f>
        <v>-2.4484748841182693</v>
      </c>
      <c r="AZ77" s="89">
        <f>'Models Data'!AZ77-'Models Data Old'!AZ77</f>
        <v>-1.3535870463935282</v>
      </c>
      <c r="BA77" s="89">
        <f>'Models Data'!BA77-'Models Data Old'!BA77</f>
        <v>-0.35237322538748117</v>
      </c>
      <c r="BB77" s="89">
        <f>'Models Data'!BB77-'Models Data Old'!BB77</f>
        <v>1.3414136697318497</v>
      </c>
      <c r="BC77" s="89">
        <f>'Models Data'!BC77-'Models Data Old'!BC77</f>
        <v>2.5703332091618734</v>
      </c>
      <c r="BD77" s="89">
        <f>'Models Data'!BD77-'Models Data Old'!BD77</f>
        <v>3.4118029325426846</v>
      </c>
      <c r="BE77" s="89">
        <f>'Models Data'!BE77-'Models Data Old'!BE77</f>
        <v>4.2775286399050572</v>
      </c>
      <c r="BF77" s="89">
        <f>'Models Data'!BF77-'Models Data Old'!BF77</f>
        <v>4.6252993948337746</v>
      </c>
      <c r="BG77" s="89">
        <f>'Models Data'!BG77-'Models Data Old'!BG77</f>
        <v>4.4171827286292853</v>
      </c>
      <c r="BH77" s="89">
        <f>'Models Data'!BH77-'Models Data Old'!BH77</f>
        <v>4.2031595453383375</v>
      </c>
      <c r="BI77" s="89">
        <f>'Models Data'!BI77-'Models Data Old'!BI77</f>
        <v>4.2122358202844623</v>
      </c>
      <c r="BJ77" s="89">
        <f>'Models Data'!BJ77-'Models Data Old'!BJ77</f>
        <v>4.366984439967581</v>
      </c>
      <c r="BK77" s="89">
        <f>'Models Data'!BK77-'Models Data Old'!BK77</f>
        <v>4.1773997938595642</v>
      </c>
    </row>
    <row r="78" spans="1:63" ht="12.75" customHeight="1" x14ac:dyDescent="0.4">
      <c r="B78" s="96" t="s">
        <v>59</v>
      </c>
      <c r="C78" s="89">
        <f>'Models Data'!C78-'Models Data Old'!C78</f>
        <v>0</v>
      </c>
      <c r="D78" s="89">
        <f>'Models Data'!D78-'Models Data Old'!D78</f>
        <v>0</v>
      </c>
      <c r="E78" s="89">
        <f>'Models Data'!E78-'Models Data Old'!E78</f>
        <v>0</v>
      </c>
      <c r="F78" s="89">
        <f>'Models Data'!F78-'Models Data Old'!F78</f>
        <v>0</v>
      </c>
      <c r="G78" s="89">
        <f>'Models Data'!G78-'Models Data Old'!G78</f>
        <v>0</v>
      </c>
      <c r="H78" s="89">
        <f>'Models Data'!H78-'Models Data Old'!H78</f>
        <v>0</v>
      </c>
      <c r="I78" s="89">
        <f>'Models Data'!I78-'Models Data Old'!I78</f>
        <v>0</v>
      </c>
      <c r="J78" s="89">
        <f>'Models Data'!J78-'Models Data Old'!J78</f>
        <v>0</v>
      </c>
      <c r="K78" s="89">
        <f>'Models Data'!K78-'Models Data Old'!K78</f>
        <v>0</v>
      </c>
      <c r="L78" s="89">
        <f>'Models Data'!L78-'Models Data Old'!L78</f>
        <v>0</v>
      </c>
      <c r="M78" s="89">
        <f>'Models Data'!M78-'Models Data Old'!M78</f>
        <v>0</v>
      </c>
      <c r="N78" s="89">
        <f>'Models Data'!N78-'Models Data Old'!N78</f>
        <v>0</v>
      </c>
      <c r="O78" s="89">
        <f>'Models Data'!O78-'Models Data Old'!O78</f>
        <v>0</v>
      </c>
      <c r="P78" s="89">
        <f>'Models Data'!P78-'Models Data Old'!P78</f>
        <v>0</v>
      </c>
      <c r="Q78" s="89">
        <f>'Models Data'!Q78-'Models Data Old'!Q78</f>
        <v>0</v>
      </c>
      <c r="R78" s="89">
        <f>'Models Data'!R78-'Models Data Old'!R78</f>
        <v>0</v>
      </c>
      <c r="S78" s="89">
        <f>'Models Data'!S78-'Models Data Old'!S78</f>
        <v>0</v>
      </c>
      <c r="T78" s="89">
        <f>'Models Data'!T78-'Models Data Old'!T78</f>
        <v>0</v>
      </c>
      <c r="U78" s="89">
        <f>'Models Data'!U78-'Models Data Old'!U78</f>
        <v>0</v>
      </c>
      <c r="V78" s="89">
        <f>'Models Data'!V78-'Models Data Old'!V78</f>
        <v>0</v>
      </c>
      <c r="W78" s="89">
        <f>'Models Data'!W78-'Models Data Old'!W78</f>
        <v>0</v>
      </c>
      <c r="X78" s="89">
        <f>'Models Data'!X78-'Models Data Old'!X78</f>
        <v>0</v>
      </c>
      <c r="Y78" s="89">
        <f>'Models Data'!Y78-'Models Data Old'!Y78</f>
        <v>0</v>
      </c>
      <c r="Z78" s="89">
        <f>'Models Data'!Z78-'Models Data Old'!Z78</f>
        <v>0</v>
      </c>
      <c r="AA78" s="89">
        <f>'Models Data'!AA78-'Models Data Old'!AA78</f>
        <v>0</v>
      </c>
      <c r="AB78" s="89">
        <f>'Models Data'!AB78-'Models Data Old'!AB78</f>
        <v>0</v>
      </c>
      <c r="AC78" s="89">
        <f>'Models Data'!AC78-'Models Data Old'!AC78</f>
        <v>0</v>
      </c>
      <c r="AD78" s="89">
        <f>'Models Data'!AD78-'Models Data Old'!AD78</f>
        <v>0</v>
      </c>
      <c r="AE78" s="89">
        <f>'Models Data'!AE78-'Models Data Old'!AE78</f>
        <v>0</v>
      </c>
      <c r="AF78" s="89">
        <f>'Models Data'!AF78-'Models Data Old'!AF78</f>
        <v>0</v>
      </c>
      <c r="AG78" s="89">
        <f>'Models Data'!AG78-'Models Data Old'!AG78</f>
        <v>0</v>
      </c>
      <c r="AH78" s="89">
        <f>'Models Data'!AH78-'Models Data Old'!AH78</f>
        <v>0</v>
      </c>
      <c r="AI78" s="89">
        <f>'Models Data'!AI78-'Models Data Old'!AI78</f>
        <v>0</v>
      </c>
      <c r="AJ78" s="89">
        <f>'Models Data'!AJ78-'Models Data Old'!AJ78</f>
        <v>0</v>
      </c>
      <c r="AK78" s="89">
        <f>'Models Data'!AK78-'Models Data Old'!AK78</f>
        <v>0</v>
      </c>
      <c r="AL78" s="89">
        <f>'Models Data'!AL78-'Models Data Old'!AL78</f>
        <v>0</v>
      </c>
      <c r="AM78" s="89">
        <f>'Models Data'!AM78-'Models Data Old'!AM78</f>
        <v>0</v>
      </c>
      <c r="AN78" s="89">
        <f>'Models Data'!AN78-'Models Data Old'!AN78</f>
        <v>0</v>
      </c>
      <c r="AO78" s="89">
        <f>'Models Data'!AO78-'Models Data Old'!AO78</f>
        <v>0</v>
      </c>
      <c r="AP78" s="89">
        <f>'Models Data'!AP78-'Models Data Old'!AP78</f>
        <v>0</v>
      </c>
      <c r="AQ78" s="89">
        <f>'Models Data'!AQ78-'Models Data Old'!AQ78</f>
        <v>0</v>
      </c>
      <c r="AR78" s="89">
        <f>'Models Data'!AR78-'Models Data Old'!AR78</f>
        <v>0</v>
      </c>
      <c r="AS78" s="89">
        <f>'Models Data'!AS78-'Models Data Old'!AS78</f>
        <v>50.697688782704063</v>
      </c>
      <c r="AT78" s="89">
        <f>'Models Data'!AT78-'Models Data Old'!AT78</f>
        <v>72.394009385370737</v>
      </c>
      <c r="AU78" s="89">
        <f>'Models Data'!AU78-'Models Data Old'!AU78</f>
        <v>66.149347996728466</v>
      </c>
      <c r="AV78" s="89">
        <f>'Models Data'!AV78-'Models Data Old'!AV78</f>
        <v>63.776029432792711</v>
      </c>
      <c r="AW78" s="89">
        <f>'Models Data'!AW78-'Models Data Old'!AW78</f>
        <v>64.358996525486873</v>
      </c>
      <c r="AX78" s="89">
        <f>'Models Data'!AX78-'Models Data Old'!AX78</f>
        <v>62.981273644145404</v>
      </c>
      <c r="AY78" s="89">
        <f>'Models Data'!AY78-'Models Data Old'!AY78</f>
        <v>47.873599298596673</v>
      </c>
      <c r="AZ78" s="89">
        <f>'Models Data'!AZ78-'Models Data Old'!AZ78</f>
        <v>35.151082706968737</v>
      </c>
      <c r="BA78" s="89">
        <f>'Models Data'!BA78-'Models Data Old'!BA78</f>
        <v>23.376692689584161</v>
      </c>
      <c r="BB78" s="89">
        <f>'Models Data'!BB78-'Models Data Old'!BB78</f>
        <v>10.463917089087772</v>
      </c>
      <c r="BC78" s="89">
        <f>'Models Data'!BC78-'Models Data Old'!BC78</f>
        <v>-5.1207723269581038</v>
      </c>
      <c r="BD78" s="89">
        <f>'Models Data'!BD78-'Models Data Old'!BD78</f>
        <v>-16.400417982502404</v>
      </c>
      <c r="BE78" s="89">
        <f>'Models Data'!BE78-'Models Data Old'!BE78</f>
        <v>-33.707790941931307</v>
      </c>
      <c r="BF78" s="89">
        <f>'Models Data'!BF78-'Models Data Old'!BF78</f>
        <v>-46.048441662329424</v>
      </c>
      <c r="BG78" s="89">
        <f>'Models Data'!BG78-'Models Data Old'!BG78</f>
        <v>-51.634422723214811</v>
      </c>
      <c r="BH78" s="89">
        <f>'Models Data'!BH78-'Models Data Old'!BH78</f>
        <v>-59.174486586995044</v>
      </c>
      <c r="BI78" s="89">
        <f>'Models Data'!BI78-'Models Data Old'!BI78</f>
        <v>-71.842675823274476</v>
      </c>
      <c r="BJ78" s="89">
        <f>'Models Data'!BJ78-'Models Data Old'!BJ78</f>
        <v>-81.710458598710829</v>
      </c>
      <c r="BK78" s="89">
        <f>'Models Data'!BK78-'Models Data Old'!BK78</f>
        <v>-90.783306423709291</v>
      </c>
    </row>
    <row r="79" spans="1:63" ht="12.75" customHeight="1" x14ac:dyDescent="0.4">
      <c r="A79" s="94"/>
    </row>
    <row r="80" spans="1:63" ht="12.75" customHeight="1" x14ac:dyDescent="0.4">
      <c r="A80" s="94"/>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row>
    <row r="81" spans="1:63" ht="12.75" customHeight="1" x14ac:dyDescent="0.4">
      <c r="A81" s="94"/>
    </row>
    <row r="82" spans="1:63" ht="12.75" customHeight="1" x14ac:dyDescent="0.4">
      <c r="A82" s="94"/>
    </row>
    <row r="83" spans="1:63" ht="12.75" customHeight="1" x14ac:dyDescent="0.4">
      <c r="A83" s="94"/>
    </row>
    <row r="84" spans="1:63" ht="12.75" customHeight="1" x14ac:dyDescent="0.4">
      <c r="A84" s="94"/>
    </row>
    <row r="85" spans="1:63" ht="12.75" customHeight="1" x14ac:dyDescent="0.4">
      <c r="A85" s="94"/>
    </row>
    <row r="86" spans="1:63" ht="12.75" customHeight="1" x14ac:dyDescent="0.4">
      <c r="A86" s="94"/>
    </row>
    <row r="87" spans="1:63" ht="12.75" customHeight="1" x14ac:dyDescent="0.4">
      <c r="A87" s="94"/>
    </row>
    <row r="89" spans="1:63" ht="12.75" customHeight="1" x14ac:dyDescent="0.4">
      <c r="A89" s="104" t="s">
        <v>60</v>
      </c>
    </row>
    <row r="90" spans="1:63" ht="12.75" customHeight="1" x14ac:dyDescent="0.4">
      <c r="B90" s="96" t="s">
        <v>55</v>
      </c>
      <c r="G90" s="89">
        <f>'Models Data'!G90-'Models Data Old'!G90</f>
        <v>0</v>
      </c>
      <c r="H90" s="89">
        <f>'Models Data'!H90-'Models Data Old'!H90</f>
        <v>0</v>
      </c>
      <c r="I90" s="89">
        <f>'Models Data'!I90-'Models Data Old'!I90</f>
        <v>0</v>
      </c>
      <c r="J90" s="89">
        <f>'Models Data'!J90-'Models Data Old'!J90</f>
        <v>0</v>
      </c>
      <c r="K90" s="89">
        <f>'Models Data'!K90-'Models Data Old'!K90</f>
        <v>0</v>
      </c>
      <c r="L90" s="89">
        <f>'Models Data'!L90-'Models Data Old'!L90</f>
        <v>0</v>
      </c>
      <c r="M90" s="89">
        <f>'Models Data'!M90-'Models Data Old'!M90</f>
        <v>0</v>
      </c>
      <c r="N90" s="89">
        <f>'Models Data'!N90-'Models Data Old'!N90</f>
        <v>0</v>
      </c>
      <c r="O90" s="89">
        <f>'Models Data'!O90-'Models Data Old'!O90</f>
        <v>0</v>
      </c>
      <c r="P90" s="89">
        <f>'Models Data'!P90-'Models Data Old'!P90</f>
        <v>0</v>
      </c>
      <c r="Q90" s="89">
        <f>'Models Data'!Q90-'Models Data Old'!Q90</f>
        <v>0</v>
      </c>
      <c r="R90" s="89">
        <f>'Models Data'!R90-'Models Data Old'!R90</f>
        <v>0</v>
      </c>
      <c r="S90" s="89">
        <f>'Models Data'!S90-'Models Data Old'!S90</f>
        <v>0</v>
      </c>
      <c r="T90" s="89">
        <f>'Models Data'!T90-'Models Data Old'!T90</f>
        <v>0</v>
      </c>
      <c r="U90" s="89">
        <f>'Models Data'!U90-'Models Data Old'!U90</f>
        <v>0</v>
      </c>
      <c r="V90" s="89">
        <f>'Models Data'!V90-'Models Data Old'!V90</f>
        <v>0</v>
      </c>
      <c r="W90" s="89">
        <f>'Models Data'!W90-'Models Data Old'!W90</f>
        <v>0</v>
      </c>
      <c r="X90" s="89">
        <f>'Models Data'!X90-'Models Data Old'!X90</f>
        <v>0</v>
      </c>
      <c r="Y90" s="89">
        <f>'Models Data'!Y90-'Models Data Old'!Y90</f>
        <v>0</v>
      </c>
      <c r="Z90" s="89">
        <f>'Models Data'!Z90-'Models Data Old'!Z90</f>
        <v>0</v>
      </c>
      <c r="AA90" s="89">
        <f>'Models Data'!AA90-'Models Data Old'!AA90</f>
        <v>0</v>
      </c>
      <c r="AB90" s="89">
        <f>'Models Data'!AB90-'Models Data Old'!AB90</f>
        <v>0</v>
      </c>
      <c r="AC90" s="89">
        <f>'Models Data'!AC90-'Models Data Old'!AC90</f>
        <v>0</v>
      </c>
      <c r="AD90" s="89">
        <f>'Models Data'!AD90-'Models Data Old'!AD90</f>
        <v>0</v>
      </c>
      <c r="AE90" s="89">
        <f>'Models Data'!AE90-'Models Data Old'!AE90</f>
        <v>0</v>
      </c>
      <c r="AF90" s="89">
        <f>'Models Data'!AF90-'Models Data Old'!AF90</f>
        <v>0</v>
      </c>
      <c r="AG90" s="89">
        <f>'Models Data'!AG90-'Models Data Old'!AG90</f>
        <v>0</v>
      </c>
      <c r="AH90" s="89">
        <f>'Models Data'!AH90-'Models Data Old'!AH90</f>
        <v>0</v>
      </c>
      <c r="AI90" s="89">
        <f>'Models Data'!AI90-'Models Data Old'!AI90</f>
        <v>0</v>
      </c>
      <c r="AJ90" s="89">
        <f>'Models Data'!AJ90-'Models Data Old'!AJ90</f>
        <v>0</v>
      </c>
      <c r="AK90" s="89">
        <f>'Models Data'!AK90-'Models Data Old'!AK90</f>
        <v>0</v>
      </c>
      <c r="AL90" s="89">
        <f>'Models Data'!AL90-'Models Data Old'!AL90</f>
        <v>0</v>
      </c>
      <c r="AM90" s="89">
        <f>'Models Data'!AM90-'Models Data Old'!AM90</f>
        <v>0</v>
      </c>
      <c r="AN90" s="89">
        <f>'Models Data'!AN90-'Models Data Old'!AN90</f>
        <v>0</v>
      </c>
      <c r="AO90" s="89">
        <f>'Models Data'!AO90-'Models Data Old'!AO90</f>
        <v>0</v>
      </c>
      <c r="AP90" s="89">
        <f>'Models Data'!AP90-'Models Data Old'!AP90</f>
        <v>0</v>
      </c>
      <c r="AQ90" s="89">
        <f>'Models Data'!AQ90-'Models Data Old'!AQ90</f>
        <v>0</v>
      </c>
      <c r="AR90" s="89">
        <f>'Models Data'!AR90-'Models Data Old'!AR90</f>
        <v>0</v>
      </c>
      <c r="AS90" s="89">
        <f>'Models Data'!AS90-'Models Data Old'!AS90</f>
        <v>-2103.0106791402504</v>
      </c>
      <c r="AT90" s="89">
        <f>'Models Data'!AT90-'Models Data Old'!AT90</f>
        <v>-3001.0542759326709</v>
      </c>
      <c r="AU90" s="89">
        <f>'Models Data'!AU90-'Models Data Old'!AU90</f>
        <v>-3116.5442354453553</v>
      </c>
      <c r="AV90" s="89">
        <f>'Models Data'!AV90-'Models Data Old'!AV90</f>
        <v>-3197.5879063217508</v>
      </c>
      <c r="AW90" s="89">
        <f>'Models Data'!AW90-'Models Data Old'!AW90</f>
        <v>-3280.6019666219436</v>
      </c>
      <c r="AX90" s="89">
        <f>'Models Data'!AX90-'Models Data Old'!AX90</f>
        <v>-3341.8865908209118</v>
      </c>
      <c r="AY90" s="89">
        <f>'Models Data'!AY90-'Models Data Old'!AY90</f>
        <v>-3139.1721035827723</v>
      </c>
      <c r="AZ90" s="89">
        <f>'Models Data'!AZ90-'Models Data Old'!AZ90</f>
        <v>-2888.1408660156012</v>
      </c>
      <c r="BA90" s="89">
        <f>'Models Data'!BA90-'Models Data Old'!BA90</f>
        <v>-2630.5813943359099</v>
      </c>
      <c r="BB90" s="89">
        <f>'Models Data'!BB90-'Models Data Old'!BB90</f>
        <v>-2372.0189252327182</v>
      </c>
      <c r="BC90" s="89">
        <f>'Models Data'!BC90-'Models Data Old'!BC90</f>
        <v>-2119.7441786046984</v>
      </c>
      <c r="BD90" s="89">
        <f>'Models Data'!BD90-'Models Data Old'!BD90</f>
        <v>-1873.5158477109144</v>
      </c>
      <c r="BE90" s="89">
        <f>'Models Data'!BE90-'Models Data Old'!BE90</f>
        <v>-1644.9925970485565</v>
      </c>
      <c r="BF90" s="89">
        <f>'Models Data'!BF90-'Models Data Old'!BF90</f>
        <v>-1426.3887077561012</v>
      </c>
      <c r="BG90" s="89">
        <f>'Models Data'!BG90-'Models Data Old'!BG90</f>
        <v>-1218.8035244846396</v>
      </c>
      <c r="BH90" s="89">
        <f>'Models Data'!BH90-'Models Data Old'!BH90</f>
        <v>-1011.1419865525022</v>
      </c>
      <c r="BI90" s="89">
        <f>'Models Data'!BI90-'Models Data Old'!BI90</f>
        <v>-817.56478923295072</v>
      </c>
      <c r="BJ90" s="89">
        <f>'Models Data'!BJ90-'Models Data Old'!BJ90</f>
        <v>-639.13210789371806</v>
      </c>
      <c r="BK90" s="89">
        <f>'Models Data'!BK90-'Models Data Old'!BK90</f>
        <v>-474.51266500048951</v>
      </c>
    </row>
    <row r="91" spans="1:63" ht="12.75" customHeight="1" x14ac:dyDescent="0.4">
      <c r="A91" s="94"/>
      <c r="B91" s="96" t="s">
        <v>48</v>
      </c>
      <c r="G91" s="89">
        <f>'Models Data'!G91-'Models Data Old'!G91</f>
        <v>0</v>
      </c>
      <c r="H91" s="89">
        <f>'Models Data'!H91-'Models Data Old'!H91</f>
        <v>0</v>
      </c>
      <c r="I91" s="89">
        <f>'Models Data'!I91-'Models Data Old'!I91</f>
        <v>0</v>
      </c>
      <c r="J91" s="89">
        <f>'Models Data'!J91-'Models Data Old'!J91</f>
        <v>0</v>
      </c>
      <c r="K91" s="89">
        <f>'Models Data'!K91-'Models Data Old'!K91</f>
        <v>0</v>
      </c>
      <c r="L91" s="89">
        <f>'Models Data'!L91-'Models Data Old'!L91</f>
        <v>0</v>
      </c>
      <c r="M91" s="89">
        <f>'Models Data'!M91-'Models Data Old'!M91</f>
        <v>0</v>
      </c>
      <c r="N91" s="89">
        <f>'Models Data'!N91-'Models Data Old'!N91</f>
        <v>0</v>
      </c>
      <c r="O91" s="89">
        <f>'Models Data'!O91-'Models Data Old'!O91</f>
        <v>0</v>
      </c>
      <c r="P91" s="89">
        <f>'Models Data'!P91-'Models Data Old'!P91</f>
        <v>0</v>
      </c>
      <c r="Q91" s="89">
        <f>'Models Data'!Q91-'Models Data Old'!Q91</f>
        <v>0</v>
      </c>
      <c r="R91" s="89">
        <f>'Models Data'!R91-'Models Data Old'!R91</f>
        <v>0</v>
      </c>
      <c r="S91" s="89">
        <f>'Models Data'!S91-'Models Data Old'!S91</f>
        <v>0</v>
      </c>
      <c r="T91" s="89">
        <f>'Models Data'!T91-'Models Data Old'!T91</f>
        <v>0</v>
      </c>
      <c r="U91" s="89">
        <f>'Models Data'!U91-'Models Data Old'!U91</f>
        <v>0</v>
      </c>
      <c r="V91" s="89">
        <f>'Models Data'!V91-'Models Data Old'!V91</f>
        <v>0</v>
      </c>
      <c r="W91" s="89">
        <f>'Models Data'!W91-'Models Data Old'!W91</f>
        <v>0</v>
      </c>
      <c r="X91" s="89">
        <f>'Models Data'!X91-'Models Data Old'!X91</f>
        <v>0</v>
      </c>
      <c r="Y91" s="89">
        <f>'Models Data'!Y91-'Models Data Old'!Y91</f>
        <v>0</v>
      </c>
      <c r="Z91" s="89">
        <f>'Models Data'!Z91-'Models Data Old'!Z91</f>
        <v>0</v>
      </c>
      <c r="AA91" s="89">
        <f>'Models Data'!AA91-'Models Data Old'!AA91</f>
        <v>0</v>
      </c>
      <c r="AB91" s="89">
        <f>'Models Data'!AB91-'Models Data Old'!AB91</f>
        <v>0</v>
      </c>
      <c r="AC91" s="89">
        <f>'Models Data'!AC91-'Models Data Old'!AC91</f>
        <v>0</v>
      </c>
      <c r="AD91" s="89">
        <f>'Models Data'!AD91-'Models Data Old'!AD91</f>
        <v>0</v>
      </c>
      <c r="AE91" s="89">
        <f>'Models Data'!AE91-'Models Data Old'!AE91</f>
        <v>0</v>
      </c>
      <c r="AF91" s="89">
        <f>'Models Data'!AF91-'Models Data Old'!AF91</f>
        <v>0</v>
      </c>
      <c r="AG91" s="89">
        <f>'Models Data'!AG91-'Models Data Old'!AG91</f>
        <v>0</v>
      </c>
      <c r="AH91" s="89">
        <f>'Models Data'!AH91-'Models Data Old'!AH91</f>
        <v>0</v>
      </c>
      <c r="AI91" s="89">
        <f>'Models Data'!AI91-'Models Data Old'!AI91</f>
        <v>0</v>
      </c>
      <c r="AJ91" s="89">
        <f>'Models Data'!AJ91-'Models Data Old'!AJ91</f>
        <v>0</v>
      </c>
      <c r="AK91" s="89">
        <f>'Models Data'!AK91-'Models Data Old'!AK91</f>
        <v>0</v>
      </c>
      <c r="AL91" s="89">
        <f>'Models Data'!AL91-'Models Data Old'!AL91</f>
        <v>0</v>
      </c>
      <c r="AM91" s="89">
        <f>'Models Data'!AM91-'Models Data Old'!AM91</f>
        <v>0</v>
      </c>
      <c r="AN91" s="89">
        <f>'Models Data'!AN91-'Models Data Old'!AN91</f>
        <v>0</v>
      </c>
      <c r="AO91" s="89">
        <f>'Models Data'!AO91-'Models Data Old'!AO91</f>
        <v>0</v>
      </c>
      <c r="AP91" s="89">
        <f>'Models Data'!AP91-'Models Data Old'!AP91</f>
        <v>0</v>
      </c>
      <c r="AQ91" s="89">
        <f>'Models Data'!AQ91-'Models Data Old'!AQ91</f>
        <v>0</v>
      </c>
      <c r="AR91" s="89">
        <f>'Models Data'!AR91-'Models Data Old'!AR91</f>
        <v>0</v>
      </c>
      <c r="AS91" s="89">
        <f>'Models Data'!AS91-'Models Data Old'!AS91</f>
        <v>-1448.6407813933947</v>
      </c>
      <c r="AT91" s="89">
        <f>'Models Data'!AT91-'Models Data Old'!AT91</f>
        <v>-1896.8571852132809</v>
      </c>
      <c r="AU91" s="89">
        <f>'Models Data'!AU91-'Models Data Old'!AU91</f>
        <v>-1919.2708713077955</v>
      </c>
      <c r="AV91" s="89">
        <f>'Models Data'!AV91-'Models Data Old'!AV91</f>
        <v>-1938.5809630233016</v>
      </c>
      <c r="AW91" s="89">
        <f>'Models Data'!AW91-'Models Data Old'!AW91</f>
        <v>-1961.4774988608442</v>
      </c>
      <c r="AX91" s="89">
        <f>'Models Data'!AX91-'Models Data Old'!AX91</f>
        <v>-1980.1149936737638</v>
      </c>
      <c r="AY91" s="89">
        <f>'Models Data'!AY91-'Models Data Old'!AY91</f>
        <v>-1866.700826390057</v>
      </c>
      <c r="AZ91" s="89">
        <f>'Models Data'!AZ91-'Models Data Old'!AZ91</f>
        <v>-1735.8782196939428</v>
      </c>
      <c r="BA91" s="89">
        <f>'Models Data'!BA91-'Models Data Old'!BA91</f>
        <v>-1607.0342996726795</v>
      </c>
      <c r="BB91" s="89">
        <f>'Models Data'!BB91-'Models Data Old'!BB91</f>
        <v>-1478.5084057768436</v>
      </c>
      <c r="BC91" s="89">
        <f>'Models Data'!BC91-'Models Data Old'!BC91</f>
        <v>-1353.5218959162303</v>
      </c>
      <c r="BD91" s="89">
        <f>'Models Data'!BD91-'Models Data Old'!BD91</f>
        <v>-1225.5595453070164</v>
      </c>
      <c r="BE91" s="89">
        <f>'Models Data'!BE91-'Models Data Old'!BE91</f>
        <v>-1099.1756405434171</v>
      </c>
      <c r="BF91" s="89">
        <f>'Models Data'!BF91-'Models Data Old'!BF91</f>
        <v>-975.62258890149315</v>
      </c>
      <c r="BG91" s="89">
        <f>'Models Data'!BG91-'Models Data Old'!BG91</f>
        <v>-845.12145216507997</v>
      </c>
      <c r="BH91" s="89">
        <f>'Models Data'!BH91-'Models Data Old'!BH91</f>
        <v>-706.97667915275088</v>
      </c>
      <c r="BI91" s="89">
        <f>'Models Data'!BI91-'Models Data Old'!BI91</f>
        <v>-611.24647056768663</v>
      </c>
      <c r="BJ91" s="89">
        <f>'Models Data'!BJ91-'Models Data Old'!BJ91</f>
        <v>-499.78601384411377</v>
      </c>
      <c r="BK91" s="89">
        <f>'Models Data'!BK91-'Models Data Old'!BK91</f>
        <v>-384.89820160325689</v>
      </c>
    </row>
    <row r="92" spans="1:63" ht="12.75" customHeight="1" x14ac:dyDescent="0.4">
      <c r="A92" s="94"/>
      <c r="B92" s="96" t="s">
        <v>49</v>
      </c>
      <c r="G92" s="89">
        <f>'Models Data'!G92-'Models Data Old'!G92</f>
        <v>0</v>
      </c>
      <c r="H92" s="89">
        <f>'Models Data'!H92-'Models Data Old'!H92</f>
        <v>0</v>
      </c>
      <c r="I92" s="89">
        <f>'Models Data'!I92-'Models Data Old'!I92</f>
        <v>0</v>
      </c>
      <c r="J92" s="89">
        <f>'Models Data'!J92-'Models Data Old'!J92</f>
        <v>0</v>
      </c>
      <c r="K92" s="89">
        <f>'Models Data'!K92-'Models Data Old'!K92</f>
        <v>0</v>
      </c>
      <c r="L92" s="89">
        <f>'Models Data'!L92-'Models Data Old'!L92</f>
        <v>0</v>
      </c>
      <c r="M92" s="89">
        <f>'Models Data'!M92-'Models Data Old'!M92</f>
        <v>0</v>
      </c>
      <c r="N92" s="89">
        <f>'Models Data'!N92-'Models Data Old'!N92</f>
        <v>0</v>
      </c>
      <c r="O92" s="89">
        <f>'Models Data'!O92-'Models Data Old'!O92</f>
        <v>0</v>
      </c>
      <c r="P92" s="89">
        <f>'Models Data'!P92-'Models Data Old'!P92</f>
        <v>0</v>
      </c>
      <c r="Q92" s="89">
        <f>'Models Data'!Q92-'Models Data Old'!Q92</f>
        <v>0</v>
      </c>
      <c r="R92" s="89">
        <f>'Models Data'!R92-'Models Data Old'!R92</f>
        <v>0</v>
      </c>
      <c r="S92" s="89">
        <f>'Models Data'!S92-'Models Data Old'!S92</f>
        <v>0</v>
      </c>
      <c r="T92" s="89">
        <f>'Models Data'!T92-'Models Data Old'!T92</f>
        <v>0</v>
      </c>
      <c r="U92" s="89">
        <f>'Models Data'!U92-'Models Data Old'!U92</f>
        <v>0</v>
      </c>
      <c r="V92" s="89">
        <f>'Models Data'!V92-'Models Data Old'!V92</f>
        <v>0</v>
      </c>
      <c r="W92" s="89">
        <f>'Models Data'!W92-'Models Data Old'!W92</f>
        <v>0</v>
      </c>
      <c r="X92" s="89">
        <f>'Models Data'!X92-'Models Data Old'!X92</f>
        <v>0</v>
      </c>
      <c r="Y92" s="89">
        <f>'Models Data'!Y92-'Models Data Old'!Y92</f>
        <v>0</v>
      </c>
      <c r="Z92" s="89">
        <f>'Models Data'!Z92-'Models Data Old'!Z92</f>
        <v>0</v>
      </c>
      <c r="AA92" s="89">
        <f>'Models Data'!AA92-'Models Data Old'!AA92</f>
        <v>0</v>
      </c>
      <c r="AB92" s="89">
        <f>'Models Data'!AB92-'Models Data Old'!AB92</f>
        <v>0</v>
      </c>
      <c r="AC92" s="89">
        <f>'Models Data'!AC92-'Models Data Old'!AC92</f>
        <v>0</v>
      </c>
      <c r="AD92" s="89">
        <f>'Models Data'!AD92-'Models Data Old'!AD92</f>
        <v>0</v>
      </c>
      <c r="AE92" s="89">
        <f>'Models Data'!AE92-'Models Data Old'!AE92</f>
        <v>0</v>
      </c>
      <c r="AF92" s="89">
        <f>'Models Data'!AF92-'Models Data Old'!AF92</f>
        <v>0</v>
      </c>
      <c r="AG92" s="89">
        <f>'Models Data'!AG92-'Models Data Old'!AG92</f>
        <v>0</v>
      </c>
      <c r="AH92" s="89">
        <f>'Models Data'!AH92-'Models Data Old'!AH92</f>
        <v>0</v>
      </c>
      <c r="AI92" s="89">
        <f>'Models Data'!AI92-'Models Data Old'!AI92</f>
        <v>0</v>
      </c>
      <c r="AJ92" s="89">
        <f>'Models Data'!AJ92-'Models Data Old'!AJ92</f>
        <v>0</v>
      </c>
      <c r="AK92" s="89">
        <f>'Models Data'!AK92-'Models Data Old'!AK92</f>
        <v>0</v>
      </c>
      <c r="AL92" s="89">
        <f>'Models Data'!AL92-'Models Data Old'!AL92</f>
        <v>0</v>
      </c>
      <c r="AM92" s="89">
        <f>'Models Data'!AM92-'Models Data Old'!AM92</f>
        <v>0</v>
      </c>
      <c r="AN92" s="89">
        <f>'Models Data'!AN92-'Models Data Old'!AN92</f>
        <v>0</v>
      </c>
      <c r="AO92" s="89">
        <f>'Models Data'!AO92-'Models Data Old'!AO92</f>
        <v>0</v>
      </c>
      <c r="AP92" s="89">
        <f>'Models Data'!AP92-'Models Data Old'!AP92</f>
        <v>0</v>
      </c>
      <c r="AQ92" s="89">
        <f>'Models Data'!AQ92-'Models Data Old'!AQ92</f>
        <v>0</v>
      </c>
      <c r="AR92" s="89">
        <f>'Models Data'!AR92-'Models Data Old'!AR92</f>
        <v>0</v>
      </c>
      <c r="AS92" s="89">
        <f>'Models Data'!AS92-'Models Data Old'!AS92</f>
        <v>-2226.9579069691099</v>
      </c>
      <c r="AT92" s="89">
        <f>'Models Data'!AT92-'Models Data Old'!AT92</f>
        <v>-3716.7541326321298</v>
      </c>
      <c r="AU92" s="89">
        <f>'Models Data'!AU92-'Models Data Old'!AU92</f>
        <v>-4334.8634716070083</v>
      </c>
      <c r="AV92" s="89">
        <f>'Models Data'!AV92-'Models Data Old'!AV92</f>
        <v>-4858.0779743115418</v>
      </c>
      <c r="AW92" s="89">
        <f>'Models Data'!AW92-'Models Data Old'!AW92</f>
        <v>-5291.3266184950771</v>
      </c>
      <c r="AX92" s="89">
        <f>'Models Data'!AX92-'Models Data Old'!AX92</f>
        <v>-5540.3434668973132</v>
      </c>
      <c r="AY92" s="89">
        <f>'Models Data'!AY92-'Models Data Old'!AY92</f>
        <v>-5588.4078686012435</v>
      </c>
      <c r="AZ92" s="89">
        <f>'Models Data'!AZ92-'Models Data Old'!AZ92</f>
        <v>-5609.7813430099122</v>
      </c>
      <c r="BA92" s="89">
        <f>'Models Data'!BA92-'Models Data Old'!BA92</f>
        <v>-5566.7142734270165</v>
      </c>
      <c r="BB92" s="89">
        <f>'Models Data'!BB92-'Models Data Old'!BB92</f>
        <v>-5500.4307667181638</v>
      </c>
      <c r="BC92" s="89">
        <f>'Models Data'!BC92-'Models Data Old'!BC92</f>
        <v>-5377.1946273085196</v>
      </c>
      <c r="BD92" s="89">
        <f>'Models Data'!BD92-'Models Data Old'!BD92</f>
        <v>-5317.1133107608402</v>
      </c>
      <c r="BE92" s="89">
        <f>'Models Data'!BE92-'Models Data Old'!BE92</f>
        <v>-5173.7517106717132</v>
      </c>
      <c r="BF92" s="89">
        <f>'Models Data'!BF92-'Models Data Old'!BF92</f>
        <v>-5128.9239420529411</v>
      </c>
      <c r="BG92" s="89">
        <f>'Models Data'!BG92-'Models Data Old'!BG92</f>
        <v>-5149.0491078719788</v>
      </c>
      <c r="BH92" s="89">
        <f>'Models Data'!BH92-'Models Data Old'!BH92</f>
        <v>-5056.8755179452855</v>
      </c>
      <c r="BI92" s="89">
        <f>'Models Data'!BI92-'Models Data Old'!BI92</f>
        <v>-4852.0717386895049</v>
      </c>
      <c r="BJ92" s="89">
        <f>'Models Data'!BJ92-'Models Data Old'!BJ92</f>
        <v>-4737.9672713151522</v>
      </c>
      <c r="BK92" s="89">
        <f>'Models Data'!BK92-'Models Data Old'!BK92</f>
        <v>-4600.2072213138454</v>
      </c>
    </row>
    <row r="93" spans="1:63" ht="12.75" customHeight="1" x14ac:dyDescent="0.4">
      <c r="A93" s="94"/>
      <c r="B93" s="96" t="s">
        <v>50</v>
      </c>
      <c r="G93" s="89">
        <f>'Models Data'!G93-'Models Data Old'!G93</f>
        <v>0</v>
      </c>
      <c r="H93" s="89">
        <f>'Models Data'!H93-'Models Data Old'!H93</f>
        <v>0</v>
      </c>
      <c r="I93" s="89">
        <f>'Models Data'!I93-'Models Data Old'!I93</f>
        <v>0</v>
      </c>
      <c r="J93" s="89">
        <f>'Models Data'!J93-'Models Data Old'!J93</f>
        <v>0</v>
      </c>
      <c r="K93" s="89">
        <f>'Models Data'!K93-'Models Data Old'!K93</f>
        <v>0</v>
      </c>
      <c r="L93" s="89">
        <f>'Models Data'!L93-'Models Data Old'!L93</f>
        <v>0</v>
      </c>
      <c r="M93" s="89">
        <f>'Models Data'!M93-'Models Data Old'!M93</f>
        <v>0</v>
      </c>
      <c r="N93" s="89">
        <f>'Models Data'!N93-'Models Data Old'!N93</f>
        <v>0</v>
      </c>
      <c r="O93" s="89">
        <f>'Models Data'!O93-'Models Data Old'!O93</f>
        <v>0</v>
      </c>
      <c r="P93" s="89">
        <f>'Models Data'!P93-'Models Data Old'!P93</f>
        <v>0</v>
      </c>
      <c r="Q93" s="89">
        <f>'Models Data'!Q93-'Models Data Old'!Q93</f>
        <v>0</v>
      </c>
      <c r="R93" s="89">
        <f>'Models Data'!R93-'Models Data Old'!R93</f>
        <v>0</v>
      </c>
      <c r="S93" s="89">
        <f>'Models Data'!S93-'Models Data Old'!S93</f>
        <v>0</v>
      </c>
      <c r="T93" s="89">
        <f>'Models Data'!T93-'Models Data Old'!T93</f>
        <v>0</v>
      </c>
      <c r="U93" s="89">
        <f>'Models Data'!U93-'Models Data Old'!U93</f>
        <v>0</v>
      </c>
      <c r="V93" s="89">
        <f>'Models Data'!V93-'Models Data Old'!V93</f>
        <v>0</v>
      </c>
      <c r="W93" s="89">
        <f>'Models Data'!W93-'Models Data Old'!W93</f>
        <v>0</v>
      </c>
      <c r="X93" s="89">
        <f>'Models Data'!X93-'Models Data Old'!X93</f>
        <v>0</v>
      </c>
      <c r="Y93" s="89">
        <f>'Models Data'!Y93-'Models Data Old'!Y93</f>
        <v>0</v>
      </c>
      <c r="Z93" s="89">
        <f>'Models Data'!Z93-'Models Data Old'!Z93</f>
        <v>0</v>
      </c>
      <c r="AA93" s="89">
        <f>'Models Data'!AA93-'Models Data Old'!AA93</f>
        <v>0</v>
      </c>
      <c r="AB93" s="89">
        <f>'Models Data'!AB93-'Models Data Old'!AB93</f>
        <v>0</v>
      </c>
      <c r="AC93" s="89">
        <f>'Models Data'!AC93-'Models Data Old'!AC93</f>
        <v>0</v>
      </c>
      <c r="AD93" s="89">
        <f>'Models Data'!AD93-'Models Data Old'!AD93</f>
        <v>0</v>
      </c>
      <c r="AE93" s="89">
        <f>'Models Data'!AE93-'Models Data Old'!AE93</f>
        <v>0</v>
      </c>
      <c r="AF93" s="89">
        <f>'Models Data'!AF93-'Models Data Old'!AF93</f>
        <v>0</v>
      </c>
      <c r="AG93" s="89">
        <f>'Models Data'!AG93-'Models Data Old'!AG93</f>
        <v>0</v>
      </c>
      <c r="AH93" s="89">
        <f>'Models Data'!AH93-'Models Data Old'!AH93</f>
        <v>0</v>
      </c>
      <c r="AI93" s="89">
        <f>'Models Data'!AI93-'Models Data Old'!AI93</f>
        <v>0</v>
      </c>
      <c r="AJ93" s="89">
        <f>'Models Data'!AJ93-'Models Data Old'!AJ93</f>
        <v>0</v>
      </c>
      <c r="AK93" s="89">
        <f>'Models Data'!AK93-'Models Data Old'!AK93</f>
        <v>0</v>
      </c>
      <c r="AL93" s="89">
        <f>'Models Data'!AL93-'Models Data Old'!AL93</f>
        <v>0</v>
      </c>
      <c r="AM93" s="89">
        <f>'Models Data'!AM93-'Models Data Old'!AM93</f>
        <v>0</v>
      </c>
      <c r="AN93" s="89">
        <f>'Models Data'!AN93-'Models Data Old'!AN93</f>
        <v>0</v>
      </c>
      <c r="AO93" s="89">
        <f>'Models Data'!AO93-'Models Data Old'!AO93</f>
        <v>0</v>
      </c>
      <c r="AP93" s="89">
        <f>'Models Data'!AP93-'Models Data Old'!AP93</f>
        <v>0</v>
      </c>
      <c r="AQ93" s="89">
        <f>'Models Data'!AQ93-'Models Data Old'!AQ93</f>
        <v>0</v>
      </c>
      <c r="AR93" s="89">
        <f>'Models Data'!AR93-'Models Data Old'!AR93</f>
        <v>0</v>
      </c>
      <c r="AS93" s="89">
        <f>'Models Data'!AS93-'Models Data Old'!AS93</f>
        <v>-660.28733407894833</v>
      </c>
      <c r="AT93" s="89">
        <f>'Models Data'!AT93-'Models Data Old'!AT93</f>
        <v>-848.80666033001762</v>
      </c>
      <c r="AU93" s="89">
        <f>'Models Data'!AU93-'Models Data Old'!AU93</f>
        <v>-716.60340097617882</v>
      </c>
      <c r="AV93" s="89">
        <f>'Models Data'!AV93-'Models Data Old'!AV93</f>
        <v>-711.57067196425669</v>
      </c>
      <c r="AW93" s="89">
        <f>'Models Data'!AW93-'Models Data Old'!AW93</f>
        <v>-817.51610174435882</v>
      </c>
      <c r="AX93" s="89">
        <f>'Models Data'!AX93-'Models Data Old'!AX93</f>
        <v>-835.78642193581982</v>
      </c>
      <c r="AY93" s="89">
        <f>'Models Data'!AY93-'Models Data Old'!AY93</f>
        <v>-690.93293618852476</v>
      </c>
      <c r="AZ93" s="89">
        <f>'Models Data'!AZ93-'Models Data Old'!AZ93</f>
        <v>-563.16986676987835</v>
      </c>
      <c r="BA93" s="89">
        <f>'Models Data'!BA93-'Models Data Old'!BA93</f>
        <v>-492.14828234287415</v>
      </c>
      <c r="BB93" s="89">
        <f>'Models Data'!BB93-'Models Data Old'!BB93</f>
        <v>-442.87452183365895</v>
      </c>
      <c r="BC93" s="89">
        <f>'Models Data'!BC93-'Models Data Old'!BC93</f>
        <v>-393.3455493487254</v>
      </c>
      <c r="BD93" s="89">
        <f>'Models Data'!BD93-'Models Data Old'!BD93</f>
        <v>-358.70853071830061</v>
      </c>
      <c r="BE93" s="89">
        <f>'Models Data'!BE93-'Models Data Old'!BE93</f>
        <v>-301.04533362212715</v>
      </c>
      <c r="BF93" s="89">
        <f>'Models Data'!BF93-'Models Data Old'!BF93</f>
        <v>-275.68311191585963</v>
      </c>
      <c r="BG93" s="89">
        <f>'Models Data'!BG93-'Models Data Old'!BG93</f>
        <v>-228.59555646846457</v>
      </c>
      <c r="BH93" s="89">
        <f>'Models Data'!BH93-'Models Data Old'!BH93</f>
        <v>-201.89568438745118</v>
      </c>
      <c r="BI93" s="89">
        <f>'Models Data'!BI93-'Models Data Old'!BI93</f>
        <v>-161.0672593236759</v>
      </c>
      <c r="BJ93" s="89">
        <f>'Models Data'!BJ93-'Models Data Old'!BJ93</f>
        <v>-135.73558700389185</v>
      </c>
      <c r="BK93" s="89">
        <f>'Models Data'!BK93-'Models Data Old'!BK93</f>
        <v>-104.39766520816738</v>
      </c>
    </row>
    <row r="94" spans="1:63" ht="12.75" customHeight="1" x14ac:dyDescent="0.4">
      <c r="A94" s="94"/>
      <c r="B94" s="96" t="s">
        <v>51</v>
      </c>
      <c r="G94" s="89">
        <f>'Models Data'!G94-'Models Data Old'!G94</f>
        <v>0</v>
      </c>
      <c r="H94" s="89">
        <f>'Models Data'!H94-'Models Data Old'!H94</f>
        <v>0</v>
      </c>
      <c r="I94" s="89">
        <f>'Models Data'!I94-'Models Data Old'!I94</f>
        <v>0</v>
      </c>
      <c r="J94" s="89">
        <f>'Models Data'!J94-'Models Data Old'!J94</f>
        <v>0</v>
      </c>
      <c r="K94" s="89">
        <f>'Models Data'!K94-'Models Data Old'!K94</f>
        <v>0</v>
      </c>
      <c r="L94" s="89">
        <f>'Models Data'!L94-'Models Data Old'!L94</f>
        <v>0</v>
      </c>
      <c r="M94" s="89">
        <f>'Models Data'!M94-'Models Data Old'!M94</f>
        <v>0</v>
      </c>
      <c r="N94" s="89">
        <f>'Models Data'!N94-'Models Data Old'!N94</f>
        <v>0</v>
      </c>
      <c r="O94" s="89">
        <f>'Models Data'!O94-'Models Data Old'!O94</f>
        <v>0</v>
      </c>
      <c r="P94" s="89">
        <f>'Models Data'!P94-'Models Data Old'!P94</f>
        <v>0</v>
      </c>
      <c r="Q94" s="89">
        <f>'Models Data'!Q94-'Models Data Old'!Q94</f>
        <v>0</v>
      </c>
      <c r="R94" s="89">
        <f>'Models Data'!R94-'Models Data Old'!R94</f>
        <v>0</v>
      </c>
      <c r="S94" s="89">
        <f>'Models Data'!S94-'Models Data Old'!S94</f>
        <v>0</v>
      </c>
      <c r="T94" s="89">
        <f>'Models Data'!T94-'Models Data Old'!T94</f>
        <v>0</v>
      </c>
      <c r="U94" s="89">
        <f>'Models Data'!U94-'Models Data Old'!U94</f>
        <v>0</v>
      </c>
      <c r="V94" s="89">
        <f>'Models Data'!V94-'Models Data Old'!V94</f>
        <v>0</v>
      </c>
      <c r="W94" s="89">
        <f>'Models Data'!W94-'Models Data Old'!W94</f>
        <v>0</v>
      </c>
      <c r="X94" s="89">
        <f>'Models Data'!X94-'Models Data Old'!X94</f>
        <v>0</v>
      </c>
      <c r="Y94" s="89">
        <f>'Models Data'!Y94-'Models Data Old'!Y94</f>
        <v>0</v>
      </c>
      <c r="Z94" s="89">
        <f>'Models Data'!Z94-'Models Data Old'!Z94</f>
        <v>0</v>
      </c>
      <c r="AA94" s="89">
        <f>'Models Data'!AA94-'Models Data Old'!AA94</f>
        <v>0</v>
      </c>
      <c r="AB94" s="89">
        <f>'Models Data'!AB94-'Models Data Old'!AB94</f>
        <v>0</v>
      </c>
      <c r="AC94" s="89">
        <f>'Models Data'!AC94-'Models Data Old'!AC94</f>
        <v>0</v>
      </c>
      <c r="AD94" s="89">
        <f>'Models Data'!AD94-'Models Data Old'!AD94</f>
        <v>0</v>
      </c>
      <c r="AE94" s="89">
        <f>'Models Data'!AE94-'Models Data Old'!AE94</f>
        <v>0</v>
      </c>
      <c r="AF94" s="89">
        <f>'Models Data'!AF94-'Models Data Old'!AF94</f>
        <v>0</v>
      </c>
      <c r="AG94" s="89">
        <f>'Models Data'!AG94-'Models Data Old'!AG94</f>
        <v>0</v>
      </c>
      <c r="AH94" s="89">
        <f>'Models Data'!AH94-'Models Data Old'!AH94</f>
        <v>0</v>
      </c>
      <c r="AI94" s="89">
        <f>'Models Data'!AI94-'Models Data Old'!AI94</f>
        <v>0</v>
      </c>
      <c r="AJ94" s="89">
        <f>'Models Data'!AJ94-'Models Data Old'!AJ94</f>
        <v>0</v>
      </c>
      <c r="AK94" s="89">
        <f>'Models Data'!AK94-'Models Data Old'!AK94</f>
        <v>0</v>
      </c>
      <c r="AL94" s="89">
        <f>'Models Data'!AL94-'Models Data Old'!AL94</f>
        <v>0</v>
      </c>
      <c r="AM94" s="89">
        <f>'Models Data'!AM94-'Models Data Old'!AM94</f>
        <v>0</v>
      </c>
      <c r="AN94" s="89">
        <f>'Models Data'!AN94-'Models Data Old'!AN94</f>
        <v>0</v>
      </c>
      <c r="AO94" s="89">
        <f>'Models Data'!AO94-'Models Data Old'!AO94</f>
        <v>0</v>
      </c>
      <c r="AP94" s="89">
        <f>'Models Data'!AP94-'Models Data Old'!AP94</f>
        <v>0</v>
      </c>
      <c r="AQ94" s="89">
        <f>'Models Data'!AQ94-'Models Data Old'!AQ94</f>
        <v>0</v>
      </c>
      <c r="AR94" s="89">
        <f>'Models Data'!AR94-'Models Data Old'!AR94</f>
        <v>0</v>
      </c>
      <c r="AS94" s="89">
        <f>'Models Data'!AS94-'Models Data Old'!AS94</f>
        <v>-768.37123571078155</v>
      </c>
      <c r="AT94" s="89">
        <f>'Models Data'!AT94-'Models Data Old'!AT94</f>
        <v>-944.05165717665477</v>
      </c>
      <c r="AU94" s="89">
        <f>'Models Data'!AU94-'Models Data Old'!AU94</f>
        <v>-853.90991416414727</v>
      </c>
      <c r="AV94" s="89">
        <f>'Models Data'!AV94-'Models Data Old'!AV94</f>
        <v>-784.86972568957208</v>
      </c>
      <c r="AW94" s="89">
        <f>'Models Data'!AW94-'Models Data Old'!AW94</f>
        <v>-739.55034673331829</v>
      </c>
      <c r="AX94" s="89">
        <f>'Models Data'!AX94-'Models Data Old'!AX94</f>
        <v>-703.29168266029956</v>
      </c>
      <c r="AY94" s="89">
        <f>'Models Data'!AY94-'Models Data Old'!AY94</f>
        <v>-592.80189152505773</v>
      </c>
      <c r="AZ94" s="89">
        <f>'Models Data'!AZ94-'Models Data Old'!AZ94</f>
        <v>-486.11300959823348</v>
      </c>
      <c r="BA94" s="89">
        <f>'Models Data'!BA94-'Models Data Old'!BA94</f>
        <v>-408.23012153385571</v>
      </c>
      <c r="BB94" s="89">
        <f>'Models Data'!BB94-'Models Data Old'!BB94</f>
        <v>-334.72768113860729</v>
      </c>
      <c r="BC94" s="89">
        <f>'Models Data'!BC94-'Models Data Old'!BC94</f>
        <v>-254.2621274508565</v>
      </c>
      <c r="BD94" s="89">
        <f>'Models Data'!BD94-'Models Data Old'!BD94</f>
        <v>-174.53155678186522</v>
      </c>
      <c r="BE94" s="89">
        <f>'Models Data'!BE94-'Models Data Old'!BE94</f>
        <v>-88.530905646191968</v>
      </c>
      <c r="BF94" s="89">
        <f>'Models Data'!BF94-'Models Data Old'!BF94</f>
        <v>14.638543285531341</v>
      </c>
      <c r="BG94" s="89">
        <f>'Models Data'!BG94-'Models Data Old'!BG94</f>
        <v>93.24435548042311</v>
      </c>
      <c r="BH94" s="89">
        <f>'Models Data'!BH94-'Models Data Old'!BH94</f>
        <v>136.08910879289397</v>
      </c>
      <c r="BI94" s="89">
        <f>'Models Data'!BI94-'Models Data Old'!BI94</f>
        <v>216.17351310306185</v>
      </c>
      <c r="BJ94" s="89">
        <f>'Models Data'!BJ94-'Models Data Old'!BJ94</f>
        <v>309.3646661088751</v>
      </c>
      <c r="BK94" s="89">
        <f>'Models Data'!BK94-'Models Data Old'!BK94</f>
        <v>376.90514827106017</v>
      </c>
    </row>
    <row r="95" spans="1:63" ht="12.75" customHeight="1" x14ac:dyDescent="0.4">
      <c r="A95" s="94"/>
      <c r="B95" s="96" t="s">
        <v>52</v>
      </c>
      <c r="G95" s="89">
        <f>'Models Data'!G95-'Models Data Old'!G95</f>
        <v>0</v>
      </c>
      <c r="H95" s="89">
        <f>'Models Data'!H95-'Models Data Old'!H95</f>
        <v>0</v>
      </c>
      <c r="I95" s="89">
        <f>'Models Data'!I95-'Models Data Old'!I95</f>
        <v>0</v>
      </c>
      <c r="J95" s="89">
        <f>'Models Data'!J95-'Models Data Old'!J95</f>
        <v>0</v>
      </c>
      <c r="K95" s="89">
        <f>'Models Data'!K95-'Models Data Old'!K95</f>
        <v>0</v>
      </c>
      <c r="L95" s="89">
        <f>'Models Data'!L95-'Models Data Old'!L95</f>
        <v>0</v>
      </c>
      <c r="M95" s="89">
        <f>'Models Data'!M95-'Models Data Old'!M95</f>
        <v>0</v>
      </c>
      <c r="N95" s="89">
        <f>'Models Data'!N95-'Models Data Old'!N95</f>
        <v>0</v>
      </c>
      <c r="O95" s="89">
        <f>'Models Data'!O95-'Models Data Old'!O95</f>
        <v>0</v>
      </c>
      <c r="P95" s="89">
        <f>'Models Data'!P95-'Models Data Old'!P95</f>
        <v>0</v>
      </c>
      <c r="Q95" s="89">
        <f>'Models Data'!Q95-'Models Data Old'!Q95</f>
        <v>0</v>
      </c>
      <c r="R95" s="89">
        <f>'Models Data'!R95-'Models Data Old'!R95</f>
        <v>0</v>
      </c>
      <c r="S95" s="89">
        <f>'Models Data'!S95-'Models Data Old'!S95</f>
        <v>0</v>
      </c>
      <c r="T95" s="89">
        <f>'Models Data'!T95-'Models Data Old'!T95</f>
        <v>0</v>
      </c>
      <c r="U95" s="89">
        <f>'Models Data'!U95-'Models Data Old'!U95</f>
        <v>0</v>
      </c>
      <c r="V95" s="89">
        <f>'Models Data'!V95-'Models Data Old'!V95</f>
        <v>0</v>
      </c>
      <c r="W95" s="89">
        <f>'Models Data'!W95-'Models Data Old'!W95</f>
        <v>0</v>
      </c>
      <c r="X95" s="89">
        <f>'Models Data'!X95-'Models Data Old'!X95</f>
        <v>0</v>
      </c>
      <c r="Y95" s="89">
        <f>'Models Data'!Y95-'Models Data Old'!Y95</f>
        <v>0</v>
      </c>
      <c r="Z95" s="89">
        <f>'Models Data'!Z95-'Models Data Old'!Z95</f>
        <v>0</v>
      </c>
      <c r="AA95" s="89">
        <f>'Models Data'!AA95-'Models Data Old'!AA95</f>
        <v>0</v>
      </c>
      <c r="AB95" s="89">
        <f>'Models Data'!AB95-'Models Data Old'!AB95</f>
        <v>0</v>
      </c>
      <c r="AC95" s="89">
        <f>'Models Data'!AC95-'Models Data Old'!AC95</f>
        <v>0</v>
      </c>
      <c r="AD95" s="89">
        <f>'Models Data'!AD95-'Models Data Old'!AD95</f>
        <v>0</v>
      </c>
      <c r="AE95" s="89">
        <f>'Models Data'!AE95-'Models Data Old'!AE95</f>
        <v>0</v>
      </c>
      <c r="AF95" s="89">
        <f>'Models Data'!AF95-'Models Data Old'!AF95</f>
        <v>0</v>
      </c>
      <c r="AG95" s="89">
        <f>'Models Data'!AG95-'Models Data Old'!AG95</f>
        <v>0</v>
      </c>
      <c r="AH95" s="89">
        <f>'Models Data'!AH95-'Models Data Old'!AH95</f>
        <v>0</v>
      </c>
      <c r="AI95" s="89">
        <f>'Models Data'!AI95-'Models Data Old'!AI95</f>
        <v>0</v>
      </c>
      <c r="AJ95" s="89">
        <f>'Models Data'!AJ95-'Models Data Old'!AJ95</f>
        <v>0</v>
      </c>
      <c r="AK95" s="89">
        <f>'Models Data'!AK95-'Models Data Old'!AK95</f>
        <v>0</v>
      </c>
      <c r="AL95" s="89">
        <f>'Models Data'!AL95-'Models Data Old'!AL95</f>
        <v>0</v>
      </c>
      <c r="AM95" s="89">
        <f>'Models Data'!AM95-'Models Data Old'!AM95</f>
        <v>0</v>
      </c>
      <c r="AN95" s="89">
        <f>'Models Data'!AN95-'Models Data Old'!AN95</f>
        <v>0</v>
      </c>
      <c r="AO95" s="89">
        <f>'Models Data'!AO95-'Models Data Old'!AO95</f>
        <v>0</v>
      </c>
      <c r="AP95" s="89">
        <f>'Models Data'!AP95-'Models Data Old'!AP95</f>
        <v>0</v>
      </c>
      <c r="AQ95" s="89">
        <f>'Models Data'!AQ95-'Models Data Old'!AQ95</f>
        <v>0</v>
      </c>
      <c r="AR95" s="89">
        <f>'Models Data'!AR95-'Models Data Old'!AR95</f>
        <v>0</v>
      </c>
      <c r="AS95" s="89">
        <f>'Models Data'!AS95-'Models Data Old'!AS95</f>
        <v>-174.9394392186714</v>
      </c>
      <c r="AT95" s="89">
        <f>'Models Data'!AT95-'Models Data Old'!AT95</f>
        <v>-216.95953262795229</v>
      </c>
      <c r="AU95" s="89">
        <f>'Models Data'!AU95-'Models Data Old'!AU95</f>
        <v>-209.36289099165469</v>
      </c>
      <c r="AV95" s="89">
        <f>'Models Data'!AV95-'Models Data Old'!AV95</f>
        <v>-205.98502314325151</v>
      </c>
      <c r="AW95" s="89">
        <f>'Models Data'!AW95-'Models Data Old'!AW95</f>
        <v>-205.58242905539373</v>
      </c>
      <c r="AX95" s="89">
        <f>'Models Data'!AX95-'Models Data Old'!AX95</f>
        <v>-204.47220487014101</v>
      </c>
      <c r="AY95" s="89">
        <f>'Models Data'!AY95-'Models Data Old'!AY95</f>
        <v>-187.71388586674493</v>
      </c>
      <c r="AZ95" s="89">
        <f>'Models Data'!AZ95-'Models Data Old'!AZ95</f>
        <v>-171.40371575239988</v>
      </c>
      <c r="BA95" s="89">
        <f>'Models Data'!BA95-'Models Data Old'!BA95</f>
        <v>-158.18149271889433</v>
      </c>
      <c r="BB95" s="89">
        <f>'Models Data'!BB95-'Models Data Old'!BB95</f>
        <v>-145.86383075929643</v>
      </c>
      <c r="BC95" s="89">
        <f>'Models Data'!BC95-'Models Data Old'!BC95</f>
        <v>-131.37498240052719</v>
      </c>
      <c r="BD95" s="89">
        <f>'Models Data'!BD95-'Models Data Old'!BD95</f>
        <v>-115.7683310043858</v>
      </c>
      <c r="BE95" s="89">
        <f>'Models Data'!BE95-'Models Data Old'!BE95</f>
        <v>-101.052613047259</v>
      </c>
      <c r="BF95" s="89">
        <f>'Models Data'!BF95-'Models Data Old'!BF95</f>
        <v>-85.773087515835869</v>
      </c>
      <c r="BG95" s="89">
        <f>'Models Data'!BG95-'Models Data Old'!BG95</f>
        <v>-69.991720329318014</v>
      </c>
      <c r="BH95" s="89">
        <f>'Models Data'!BH95-'Models Data Old'!BH95</f>
        <v>-52.567414455678772</v>
      </c>
      <c r="BI95" s="89">
        <f>'Models Data'!BI95-'Models Data Old'!BI95</f>
        <v>-35.510275782966346</v>
      </c>
      <c r="BJ95" s="89">
        <f>'Models Data'!BJ95-'Models Data Old'!BJ95</f>
        <v>-19.079744607840439</v>
      </c>
      <c r="BK95" s="89">
        <f>'Models Data'!BK95-'Models Data Old'!BK95</f>
        <v>-0.17945839866752067</v>
      </c>
    </row>
    <row r="96" spans="1:63" ht="12.75" customHeight="1" x14ac:dyDescent="0.4">
      <c r="A96" s="94"/>
      <c r="B96" s="96" t="s">
        <v>53</v>
      </c>
      <c r="G96" s="89">
        <f>'Models Data'!G96-'Models Data Old'!G96</f>
        <v>0</v>
      </c>
      <c r="H96" s="89">
        <f>'Models Data'!H96-'Models Data Old'!H96</f>
        <v>0</v>
      </c>
      <c r="I96" s="89">
        <f>'Models Data'!I96-'Models Data Old'!I96</f>
        <v>0</v>
      </c>
      <c r="J96" s="89">
        <f>'Models Data'!J96-'Models Data Old'!J96</f>
        <v>0</v>
      </c>
      <c r="K96" s="89">
        <f>'Models Data'!K96-'Models Data Old'!K96</f>
        <v>0</v>
      </c>
      <c r="L96" s="89">
        <f>'Models Data'!L96-'Models Data Old'!L96</f>
        <v>0</v>
      </c>
      <c r="M96" s="89">
        <f>'Models Data'!M96-'Models Data Old'!M96</f>
        <v>0</v>
      </c>
      <c r="N96" s="89">
        <f>'Models Data'!N96-'Models Data Old'!N96</f>
        <v>0</v>
      </c>
      <c r="O96" s="89">
        <f>'Models Data'!O96-'Models Data Old'!O96</f>
        <v>0</v>
      </c>
      <c r="P96" s="89">
        <f>'Models Data'!P96-'Models Data Old'!P96</f>
        <v>0</v>
      </c>
      <c r="Q96" s="89">
        <f>'Models Data'!Q96-'Models Data Old'!Q96</f>
        <v>0</v>
      </c>
      <c r="R96" s="89">
        <f>'Models Data'!R96-'Models Data Old'!R96</f>
        <v>0</v>
      </c>
      <c r="S96" s="89">
        <f>'Models Data'!S96-'Models Data Old'!S96</f>
        <v>0</v>
      </c>
      <c r="T96" s="89">
        <f>'Models Data'!T96-'Models Data Old'!T96</f>
        <v>0</v>
      </c>
      <c r="U96" s="89">
        <f>'Models Data'!U96-'Models Data Old'!U96</f>
        <v>0</v>
      </c>
      <c r="V96" s="89">
        <f>'Models Data'!V96-'Models Data Old'!V96</f>
        <v>0</v>
      </c>
      <c r="W96" s="89">
        <f>'Models Data'!W96-'Models Data Old'!W96</f>
        <v>0</v>
      </c>
      <c r="X96" s="89">
        <f>'Models Data'!X96-'Models Data Old'!X96</f>
        <v>0</v>
      </c>
      <c r="Y96" s="89">
        <f>'Models Data'!Y96-'Models Data Old'!Y96</f>
        <v>0</v>
      </c>
      <c r="Z96" s="89">
        <f>'Models Data'!Z96-'Models Data Old'!Z96</f>
        <v>0</v>
      </c>
      <c r="AA96" s="89">
        <f>'Models Data'!AA96-'Models Data Old'!AA96</f>
        <v>0</v>
      </c>
      <c r="AB96" s="89">
        <f>'Models Data'!AB96-'Models Data Old'!AB96</f>
        <v>0</v>
      </c>
      <c r="AC96" s="89">
        <f>'Models Data'!AC96-'Models Data Old'!AC96</f>
        <v>0</v>
      </c>
      <c r="AD96" s="89">
        <f>'Models Data'!AD96-'Models Data Old'!AD96</f>
        <v>0</v>
      </c>
      <c r="AE96" s="89">
        <f>'Models Data'!AE96-'Models Data Old'!AE96</f>
        <v>0</v>
      </c>
      <c r="AF96" s="89">
        <f>'Models Data'!AF96-'Models Data Old'!AF96</f>
        <v>0</v>
      </c>
      <c r="AG96" s="89">
        <f>'Models Data'!AG96-'Models Data Old'!AG96</f>
        <v>0</v>
      </c>
      <c r="AH96" s="89">
        <f>'Models Data'!AH96-'Models Data Old'!AH96</f>
        <v>0</v>
      </c>
      <c r="AI96" s="89">
        <f>'Models Data'!AI96-'Models Data Old'!AI96</f>
        <v>0</v>
      </c>
      <c r="AJ96" s="89">
        <f>'Models Data'!AJ96-'Models Data Old'!AJ96</f>
        <v>0</v>
      </c>
      <c r="AK96" s="89">
        <f>'Models Data'!AK96-'Models Data Old'!AK96</f>
        <v>0</v>
      </c>
      <c r="AL96" s="89">
        <f>'Models Data'!AL96-'Models Data Old'!AL96</f>
        <v>0</v>
      </c>
      <c r="AM96" s="89">
        <f>'Models Data'!AM96-'Models Data Old'!AM96</f>
        <v>0</v>
      </c>
      <c r="AN96" s="89">
        <f>'Models Data'!AN96-'Models Data Old'!AN96</f>
        <v>0</v>
      </c>
      <c r="AO96" s="89">
        <f>'Models Data'!AO96-'Models Data Old'!AO96</f>
        <v>0</v>
      </c>
      <c r="AP96" s="89">
        <f>'Models Data'!AP96-'Models Data Old'!AP96</f>
        <v>0</v>
      </c>
      <c r="AQ96" s="89">
        <f>'Models Data'!AQ96-'Models Data Old'!AQ96</f>
        <v>0</v>
      </c>
      <c r="AR96" s="89">
        <f>'Models Data'!AR96-'Models Data Old'!AR96</f>
        <v>0</v>
      </c>
      <c r="AS96" s="89">
        <f>'Models Data'!AS96-'Models Data Old'!AS96</f>
        <v>-270.90358432275571</v>
      </c>
      <c r="AT96" s="89">
        <f>'Models Data'!AT96-'Models Data Old'!AT96</f>
        <v>-298.14999675112722</v>
      </c>
      <c r="AU96" s="89">
        <f>'Models Data'!AU96-'Models Data Old'!AU96</f>
        <v>-220.96880089729439</v>
      </c>
      <c r="AV96" s="89">
        <f>'Models Data'!AV96-'Models Data Old'!AV96</f>
        <v>-176.58755510120045</v>
      </c>
      <c r="AW96" s="89">
        <f>'Models Data'!AW96-'Models Data Old'!AW96</f>
        <v>-153.32008678350121</v>
      </c>
      <c r="AX96" s="89">
        <f>'Models Data'!AX96-'Models Data Old'!AX96</f>
        <v>-137.75748109501455</v>
      </c>
      <c r="AY96" s="89">
        <f>'Models Data'!AY96-'Models Data Old'!AY96</f>
        <v>-88.550301887807109</v>
      </c>
      <c r="AZ96" s="89">
        <f>'Models Data'!AZ96-'Models Data Old'!AZ96</f>
        <v>-43.983658204154381</v>
      </c>
      <c r="BA96" s="89">
        <f>'Models Data'!BA96-'Models Data Old'!BA96</f>
        <v>0.47594120003032003</v>
      </c>
      <c r="BB96" s="89">
        <f>'Models Data'!BB96-'Models Data Old'!BB96</f>
        <v>44.543659521409609</v>
      </c>
      <c r="BC96" s="89">
        <f>'Models Data'!BC96-'Models Data Old'!BC96</f>
        <v>85.168233174961642</v>
      </c>
      <c r="BD96" s="89">
        <f>'Models Data'!BD96-'Models Data Old'!BD96</f>
        <v>122.71370904432024</v>
      </c>
      <c r="BE96" s="89">
        <f>'Models Data'!BE96-'Models Data Old'!BE96</f>
        <v>155.9587926889626</v>
      </c>
      <c r="BF96" s="89">
        <f>'Models Data'!BF96-'Models Data Old'!BF96</f>
        <v>185.44180131705889</v>
      </c>
      <c r="BG96" s="89">
        <f>'Models Data'!BG96-'Models Data Old'!BG96</f>
        <v>211.80864477881096</v>
      </c>
      <c r="BH96" s="89">
        <f>'Models Data'!BH96-'Models Data Old'!BH96</f>
        <v>239.09644277547613</v>
      </c>
      <c r="BI96" s="89">
        <f>'Models Data'!BI96-'Models Data Old'!BI96</f>
        <v>265.77974990006533</v>
      </c>
      <c r="BJ96" s="89">
        <f>'Models Data'!BJ96-'Models Data Old'!BJ96</f>
        <v>289.74380890835619</v>
      </c>
      <c r="BK96" s="89">
        <f>'Models Data'!BK96-'Models Data Old'!BK96</f>
        <v>312.85525050633078</v>
      </c>
    </row>
    <row r="97" spans="1:63" ht="12.75" customHeight="1" x14ac:dyDescent="0.4">
      <c r="A97" s="94"/>
      <c r="B97" s="96" t="s">
        <v>54</v>
      </c>
      <c r="G97" s="89">
        <f>'Models Data'!G97-'Models Data Old'!G97</f>
        <v>0</v>
      </c>
      <c r="H97" s="89">
        <f>'Models Data'!H97-'Models Data Old'!H97</f>
        <v>0</v>
      </c>
      <c r="I97" s="89">
        <f>'Models Data'!I97-'Models Data Old'!I97</f>
        <v>0</v>
      </c>
      <c r="J97" s="89">
        <f>'Models Data'!J97-'Models Data Old'!J97</f>
        <v>0</v>
      </c>
      <c r="K97" s="89">
        <f>'Models Data'!K97-'Models Data Old'!K97</f>
        <v>0</v>
      </c>
      <c r="L97" s="89">
        <f>'Models Data'!L97-'Models Data Old'!L97</f>
        <v>0</v>
      </c>
      <c r="M97" s="89">
        <f>'Models Data'!M97-'Models Data Old'!M97</f>
        <v>0</v>
      </c>
      <c r="N97" s="89">
        <f>'Models Data'!N97-'Models Data Old'!N97</f>
        <v>0</v>
      </c>
      <c r="O97" s="89">
        <f>'Models Data'!O97-'Models Data Old'!O97</f>
        <v>0</v>
      </c>
      <c r="P97" s="89">
        <f>'Models Data'!P97-'Models Data Old'!P97</f>
        <v>0</v>
      </c>
      <c r="Q97" s="89">
        <f>'Models Data'!Q97-'Models Data Old'!Q97</f>
        <v>0</v>
      </c>
      <c r="R97" s="89">
        <f>'Models Data'!R97-'Models Data Old'!R97</f>
        <v>0</v>
      </c>
      <c r="S97" s="89">
        <f>'Models Data'!S97-'Models Data Old'!S97</f>
        <v>0</v>
      </c>
      <c r="T97" s="89">
        <f>'Models Data'!T97-'Models Data Old'!T97</f>
        <v>0</v>
      </c>
      <c r="U97" s="89">
        <f>'Models Data'!U97-'Models Data Old'!U97</f>
        <v>0</v>
      </c>
      <c r="V97" s="89">
        <f>'Models Data'!V97-'Models Data Old'!V97</f>
        <v>0</v>
      </c>
      <c r="W97" s="89">
        <f>'Models Data'!W97-'Models Data Old'!W97</f>
        <v>0</v>
      </c>
      <c r="X97" s="89">
        <f>'Models Data'!X97-'Models Data Old'!X97</f>
        <v>0</v>
      </c>
      <c r="Y97" s="89">
        <f>'Models Data'!Y97-'Models Data Old'!Y97</f>
        <v>0</v>
      </c>
      <c r="Z97" s="89">
        <f>'Models Data'!Z97-'Models Data Old'!Z97</f>
        <v>0</v>
      </c>
      <c r="AA97" s="89">
        <f>'Models Data'!AA97-'Models Data Old'!AA97</f>
        <v>0</v>
      </c>
      <c r="AB97" s="89">
        <f>'Models Data'!AB97-'Models Data Old'!AB97</f>
        <v>0</v>
      </c>
      <c r="AC97" s="89">
        <f>'Models Data'!AC97-'Models Data Old'!AC97</f>
        <v>0</v>
      </c>
      <c r="AD97" s="89">
        <f>'Models Data'!AD97-'Models Data Old'!AD97</f>
        <v>0</v>
      </c>
      <c r="AE97" s="89">
        <f>'Models Data'!AE97-'Models Data Old'!AE97</f>
        <v>0</v>
      </c>
      <c r="AF97" s="89">
        <f>'Models Data'!AF97-'Models Data Old'!AF97</f>
        <v>0</v>
      </c>
      <c r="AG97" s="89">
        <f>'Models Data'!AG97-'Models Data Old'!AG97</f>
        <v>0</v>
      </c>
      <c r="AH97" s="89">
        <f>'Models Data'!AH97-'Models Data Old'!AH97</f>
        <v>0</v>
      </c>
      <c r="AI97" s="89">
        <f>'Models Data'!AI97-'Models Data Old'!AI97</f>
        <v>0</v>
      </c>
      <c r="AJ97" s="89">
        <f>'Models Data'!AJ97-'Models Data Old'!AJ97</f>
        <v>0</v>
      </c>
      <c r="AK97" s="89">
        <f>'Models Data'!AK97-'Models Data Old'!AK97</f>
        <v>0</v>
      </c>
      <c r="AL97" s="89">
        <f>'Models Data'!AL97-'Models Data Old'!AL97</f>
        <v>0</v>
      </c>
      <c r="AM97" s="89">
        <f>'Models Data'!AM97-'Models Data Old'!AM97</f>
        <v>0</v>
      </c>
      <c r="AN97" s="89">
        <f>'Models Data'!AN97-'Models Data Old'!AN97</f>
        <v>0</v>
      </c>
      <c r="AO97" s="89">
        <f>'Models Data'!AO97-'Models Data Old'!AO97</f>
        <v>0</v>
      </c>
      <c r="AP97" s="89">
        <f>'Models Data'!AP97-'Models Data Old'!AP97</f>
        <v>0</v>
      </c>
      <c r="AQ97" s="89">
        <f>'Models Data'!AQ97-'Models Data Old'!AQ97</f>
        <v>0</v>
      </c>
      <c r="AR97" s="89">
        <f>'Models Data'!AR97-'Models Data Old'!AR97</f>
        <v>0</v>
      </c>
      <c r="AS97" s="89">
        <f>'Models Data'!AS97-'Models Data Old'!AS97</f>
        <v>-490.64756783654411</v>
      </c>
      <c r="AT97" s="89">
        <f>'Models Data'!AT97-'Models Data Old'!AT97</f>
        <v>-704.12061305591305</v>
      </c>
      <c r="AU97" s="89">
        <f>'Models Data'!AU97-'Models Data Old'!AU97</f>
        <v>-708.71925139174891</v>
      </c>
      <c r="AV97" s="89">
        <f>'Models Data'!AV97-'Models Data Old'!AV97</f>
        <v>-713.72511263295928</v>
      </c>
      <c r="AW97" s="89">
        <f>'Models Data'!AW97-'Models Data Old'!AW97</f>
        <v>-719.75596214147117</v>
      </c>
      <c r="AX97" s="89">
        <f>'Models Data'!AX97-'Models Data Old'!AX97</f>
        <v>-718.60364755548471</v>
      </c>
      <c r="AY97" s="89">
        <f>'Models Data'!AY97-'Models Data Old'!AY97</f>
        <v>-660.3667867008553</v>
      </c>
      <c r="AZ97" s="89">
        <f>'Models Data'!AZ97-'Models Data Old'!AZ97</f>
        <v>-528.4037793818261</v>
      </c>
      <c r="BA97" s="89">
        <f>'Models Data'!BA97-'Models Data Old'!BA97</f>
        <v>-458.6142299895364</v>
      </c>
      <c r="BB97" s="89">
        <f>'Models Data'!BB97-'Models Data Old'!BB97</f>
        <v>-465.04298198244032</v>
      </c>
      <c r="BC97" s="89">
        <f>'Models Data'!BC97-'Models Data Old'!BC97</f>
        <v>-405.98596989240104</v>
      </c>
      <c r="BD97" s="89">
        <f>'Models Data'!BD97-'Models Data Old'!BD97</f>
        <v>-344.24432442742</v>
      </c>
      <c r="BE97" s="89">
        <f>'Models Data'!BE97-'Models Data Old'!BE97</f>
        <v>-280.30811484428887</v>
      </c>
      <c r="BF97" s="89">
        <f>'Models Data'!BF97-'Models Data Old'!BF97</f>
        <v>-214.86176779243033</v>
      </c>
      <c r="BG97" s="89">
        <f>'Models Data'!BG97-'Models Data Old'!BG97</f>
        <v>-148.67517396522817</v>
      </c>
      <c r="BH97" s="89">
        <f>'Models Data'!BH97-'Models Data Old'!BH97</f>
        <v>-42.679291118332912</v>
      </c>
      <c r="BI97" s="89">
        <f>'Models Data'!BI97-'Models Data Old'!BI97</f>
        <v>57.700090833375725</v>
      </c>
      <c r="BJ97" s="89">
        <f>'Models Data'!BJ97-'Models Data Old'!BJ97</f>
        <v>111.19228301040494</v>
      </c>
      <c r="BK97" s="89">
        <f>'Models Data'!BK97-'Models Data Old'!BK97</f>
        <v>162.74000210844133</v>
      </c>
    </row>
    <row r="98" spans="1:63" ht="12.75" customHeight="1" x14ac:dyDescent="0.4">
      <c r="A98" s="94"/>
      <c r="B98" s="96" t="s">
        <v>58</v>
      </c>
      <c r="G98" s="89">
        <f>'Models Data'!G98-'Models Data Old'!G98</f>
        <v>0</v>
      </c>
      <c r="H98" s="89">
        <f>'Models Data'!H98-'Models Data Old'!H98</f>
        <v>0</v>
      </c>
      <c r="I98" s="89">
        <f>'Models Data'!I98-'Models Data Old'!I98</f>
        <v>0</v>
      </c>
      <c r="J98" s="89">
        <f>'Models Data'!J98-'Models Data Old'!J98</f>
        <v>0</v>
      </c>
      <c r="K98" s="89">
        <f>'Models Data'!K98-'Models Data Old'!K98</f>
        <v>0</v>
      </c>
      <c r="L98" s="89">
        <f>'Models Data'!L98-'Models Data Old'!L98</f>
        <v>0</v>
      </c>
      <c r="M98" s="89">
        <f>'Models Data'!M98-'Models Data Old'!M98</f>
        <v>0</v>
      </c>
      <c r="N98" s="89">
        <f>'Models Data'!N98-'Models Data Old'!N98</f>
        <v>0</v>
      </c>
      <c r="O98" s="89">
        <f>'Models Data'!O98-'Models Data Old'!O98</f>
        <v>0</v>
      </c>
      <c r="P98" s="89">
        <f>'Models Data'!P98-'Models Data Old'!P98</f>
        <v>0</v>
      </c>
      <c r="Q98" s="89">
        <f>'Models Data'!Q98-'Models Data Old'!Q98</f>
        <v>0</v>
      </c>
      <c r="R98" s="89">
        <f>'Models Data'!R98-'Models Data Old'!R98</f>
        <v>0</v>
      </c>
      <c r="S98" s="89">
        <f>'Models Data'!S98-'Models Data Old'!S98</f>
        <v>0</v>
      </c>
      <c r="T98" s="89">
        <f>'Models Data'!T98-'Models Data Old'!T98</f>
        <v>0</v>
      </c>
      <c r="U98" s="89">
        <f>'Models Data'!U98-'Models Data Old'!U98</f>
        <v>0</v>
      </c>
      <c r="V98" s="89">
        <f>'Models Data'!V98-'Models Data Old'!V98</f>
        <v>0</v>
      </c>
      <c r="W98" s="89">
        <f>'Models Data'!W98-'Models Data Old'!W98</f>
        <v>0</v>
      </c>
      <c r="X98" s="89">
        <f>'Models Data'!X98-'Models Data Old'!X98</f>
        <v>0</v>
      </c>
      <c r="Y98" s="89">
        <f>'Models Data'!Y98-'Models Data Old'!Y98</f>
        <v>0</v>
      </c>
      <c r="Z98" s="89">
        <f>'Models Data'!Z98-'Models Data Old'!Z98</f>
        <v>0</v>
      </c>
      <c r="AA98" s="89">
        <f>'Models Data'!AA98-'Models Data Old'!AA98</f>
        <v>0</v>
      </c>
      <c r="AB98" s="89">
        <f>'Models Data'!AB98-'Models Data Old'!AB98</f>
        <v>0</v>
      </c>
      <c r="AC98" s="89">
        <f>'Models Data'!AC98-'Models Data Old'!AC98</f>
        <v>0</v>
      </c>
      <c r="AD98" s="89">
        <f>'Models Data'!AD98-'Models Data Old'!AD98</f>
        <v>0</v>
      </c>
      <c r="AE98" s="89">
        <f>'Models Data'!AE98-'Models Data Old'!AE98</f>
        <v>0</v>
      </c>
      <c r="AF98" s="89">
        <f>'Models Data'!AF98-'Models Data Old'!AF98</f>
        <v>0</v>
      </c>
      <c r="AG98" s="89">
        <f>'Models Data'!AG98-'Models Data Old'!AG98</f>
        <v>0</v>
      </c>
      <c r="AH98" s="89">
        <f>'Models Data'!AH98-'Models Data Old'!AH98</f>
        <v>0</v>
      </c>
      <c r="AI98" s="89">
        <f>'Models Data'!AI98-'Models Data Old'!AI98</f>
        <v>0</v>
      </c>
      <c r="AJ98" s="89">
        <f>'Models Data'!AJ98-'Models Data Old'!AJ98</f>
        <v>0</v>
      </c>
      <c r="AK98" s="89">
        <f>'Models Data'!AK98-'Models Data Old'!AK98</f>
        <v>0</v>
      </c>
      <c r="AL98" s="89">
        <f>'Models Data'!AL98-'Models Data Old'!AL98</f>
        <v>0</v>
      </c>
      <c r="AM98" s="89">
        <f>'Models Data'!AM98-'Models Data Old'!AM98</f>
        <v>0</v>
      </c>
      <c r="AN98" s="89">
        <f>'Models Data'!AN98-'Models Data Old'!AN98</f>
        <v>0</v>
      </c>
      <c r="AO98" s="89">
        <f>'Models Data'!AO98-'Models Data Old'!AO98</f>
        <v>0</v>
      </c>
      <c r="AP98" s="89">
        <f>'Models Data'!AP98-'Models Data Old'!AP98</f>
        <v>0</v>
      </c>
      <c r="AQ98" s="89">
        <f>'Models Data'!AQ98-'Models Data Old'!AQ98</f>
        <v>0</v>
      </c>
      <c r="AR98" s="89">
        <f>'Models Data'!AR98-'Models Data Old'!AR98</f>
        <v>0</v>
      </c>
      <c r="AS98" s="89">
        <f>'Models Data'!AS98-'Models Data Old'!AS98</f>
        <v>-39.509655730280315</v>
      </c>
      <c r="AT98" s="89">
        <f>'Models Data'!AT98-'Models Data Old'!AT98</f>
        <v>-52.057461660392278</v>
      </c>
      <c r="AU98" s="89">
        <f>'Models Data'!AU98-'Models Data Old'!AU98</f>
        <v>-55.695917773976589</v>
      </c>
      <c r="AV98" s="89">
        <f>'Models Data'!AV98-'Models Data Old'!AV98</f>
        <v>-56.6288871451045</v>
      </c>
      <c r="AW98" s="89">
        <f>'Models Data'!AW98-'Models Data Old'!AW98</f>
        <v>-54.273515482726452</v>
      </c>
      <c r="AX98" s="89">
        <f>'Models Data'!AX98-'Models Data Old'!AX98</f>
        <v>-52.66530154838415</v>
      </c>
      <c r="AY98" s="89">
        <f>'Models Data'!AY98-'Models Data Old'!AY98</f>
        <v>-48.472639082602655</v>
      </c>
      <c r="AZ98" s="89">
        <f>'Models Data'!AZ98-'Models Data Old'!AZ98</f>
        <v>-42.933150994718744</v>
      </c>
      <c r="BA98" s="89">
        <f>'Models Data'!BA98-'Models Data Old'!BA98</f>
        <v>-38.09215261939471</v>
      </c>
      <c r="BB98" s="89">
        <f>'Models Data'!BB98-'Models Data Old'!BB98</f>
        <v>-34.392590397663525</v>
      </c>
      <c r="BC98" s="89">
        <f>'Models Data'!BC98-'Models Data Old'!BC98</f>
        <v>-30.816449017303967</v>
      </c>
      <c r="BD98" s="89">
        <f>'Models Data'!BD98-'Models Data Old'!BD98</f>
        <v>-26.911918403632171</v>
      </c>
      <c r="BE98" s="89">
        <f>'Models Data'!BE98-'Models Data Old'!BE98</f>
        <v>-22.144775224711566</v>
      </c>
      <c r="BF98" s="89">
        <f>'Models Data'!BF98-'Models Data Old'!BF98</f>
        <v>-16.640117784265385</v>
      </c>
      <c r="BG98" s="89">
        <f>'Models Data'!BG98-'Models Data Old'!BG98</f>
        <v>-11.119573111548334</v>
      </c>
      <c r="BH98" s="89">
        <f>'Models Data'!BH98-'Models Data Old'!BH98</f>
        <v>-6.0556778334055252</v>
      </c>
      <c r="BI98" s="89">
        <f>'Models Data'!BI98-'Models Data Old'!BI98</f>
        <v>-2.3964184386443321</v>
      </c>
      <c r="BJ98" s="89">
        <f>'Models Data'!BJ98-'Models Data Old'!BJ98</f>
        <v>0.85560821399508313</v>
      </c>
      <c r="BK98" s="89">
        <f>'Models Data'!BK98-'Models Data Old'!BK98</f>
        <v>3.9392317043207186</v>
      </c>
    </row>
    <row r="99" spans="1:63" ht="12.75" customHeight="1" x14ac:dyDescent="0.4">
      <c r="A99" s="94"/>
      <c r="B99" s="96" t="s">
        <v>59</v>
      </c>
      <c r="C99" s="89">
        <f>'Models Data'!C99-'Models Data Old'!C99</f>
        <v>0</v>
      </c>
      <c r="D99" s="89">
        <f>'Models Data'!D99-'Models Data Old'!D99</f>
        <v>0</v>
      </c>
      <c r="E99" s="89">
        <f>'Models Data'!E99-'Models Data Old'!E99</f>
        <v>0</v>
      </c>
      <c r="F99" s="89">
        <f>'Models Data'!F99-'Models Data Old'!F99</f>
        <v>0</v>
      </c>
      <c r="G99" s="89">
        <f>'Models Data'!G99-'Models Data Old'!G99</f>
        <v>0</v>
      </c>
      <c r="H99" s="89">
        <f>'Models Data'!H99-'Models Data Old'!H99</f>
        <v>0</v>
      </c>
      <c r="I99" s="89">
        <f>'Models Data'!I99-'Models Data Old'!I99</f>
        <v>0</v>
      </c>
      <c r="J99" s="89">
        <f>'Models Data'!J99-'Models Data Old'!J99</f>
        <v>0</v>
      </c>
      <c r="K99" s="89">
        <f>'Models Data'!K99-'Models Data Old'!K99</f>
        <v>0</v>
      </c>
      <c r="L99" s="89">
        <f>'Models Data'!L99-'Models Data Old'!L99</f>
        <v>0</v>
      </c>
      <c r="M99" s="89">
        <f>'Models Data'!M99-'Models Data Old'!M99</f>
        <v>0</v>
      </c>
      <c r="N99" s="89">
        <f>'Models Data'!N99-'Models Data Old'!N99</f>
        <v>0</v>
      </c>
      <c r="O99" s="89">
        <f>'Models Data'!O99-'Models Data Old'!O99</f>
        <v>0</v>
      </c>
      <c r="P99" s="89">
        <f>'Models Data'!P99-'Models Data Old'!P99</f>
        <v>0</v>
      </c>
      <c r="Q99" s="89">
        <f>'Models Data'!Q99-'Models Data Old'!Q99</f>
        <v>0</v>
      </c>
      <c r="R99" s="89">
        <f>'Models Data'!R99-'Models Data Old'!R99</f>
        <v>0</v>
      </c>
      <c r="S99" s="89">
        <f>'Models Data'!S99-'Models Data Old'!S99</f>
        <v>0</v>
      </c>
      <c r="T99" s="89">
        <f>'Models Data'!T99-'Models Data Old'!T99</f>
        <v>0</v>
      </c>
      <c r="U99" s="89">
        <f>'Models Data'!U99-'Models Data Old'!U99</f>
        <v>0</v>
      </c>
      <c r="V99" s="89">
        <f>'Models Data'!V99-'Models Data Old'!V99</f>
        <v>0</v>
      </c>
      <c r="W99" s="89">
        <f>'Models Data'!W99-'Models Data Old'!W99</f>
        <v>0</v>
      </c>
      <c r="X99" s="89">
        <f>'Models Data'!X99-'Models Data Old'!X99</f>
        <v>0</v>
      </c>
      <c r="Y99" s="89">
        <f>'Models Data'!Y99-'Models Data Old'!Y99</f>
        <v>0</v>
      </c>
      <c r="Z99" s="89">
        <f>'Models Data'!Z99-'Models Data Old'!Z99</f>
        <v>0</v>
      </c>
      <c r="AA99" s="89">
        <f>'Models Data'!AA99-'Models Data Old'!AA99</f>
        <v>0</v>
      </c>
      <c r="AB99" s="89">
        <f>'Models Data'!AB99-'Models Data Old'!AB99</f>
        <v>0</v>
      </c>
      <c r="AC99" s="89">
        <f>'Models Data'!AC99-'Models Data Old'!AC99</f>
        <v>0</v>
      </c>
      <c r="AD99" s="89">
        <f>'Models Data'!AD99-'Models Data Old'!AD99</f>
        <v>0</v>
      </c>
      <c r="AE99" s="89">
        <f>'Models Data'!AE99-'Models Data Old'!AE99</f>
        <v>0</v>
      </c>
      <c r="AF99" s="89">
        <f>'Models Data'!AF99-'Models Data Old'!AF99</f>
        <v>0</v>
      </c>
      <c r="AG99" s="89">
        <f>'Models Data'!AG99-'Models Data Old'!AG99</f>
        <v>0</v>
      </c>
      <c r="AH99" s="89">
        <f>'Models Data'!AH99-'Models Data Old'!AH99</f>
        <v>0</v>
      </c>
      <c r="AI99" s="89">
        <f>'Models Data'!AI99-'Models Data Old'!AI99</f>
        <v>0</v>
      </c>
      <c r="AJ99" s="89">
        <f>'Models Data'!AJ99-'Models Data Old'!AJ99</f>
        <v>0</v>
      </c>
      <c r="AK99" s="89">
        <f>'Models Data'!AK99-'Models Data Old'!AK99</f>
        <v>0</v>
      </c>
      <c r="AL99" s="89">
        <f>'Models Data'!AL99-'Models Data Old'!AL99</f>
        <v>0</v>
      </c>
      <c r="AM99" s="89">
        <f>'Models Data'!AM99-'Models Data Old'!AM99</f>
        <v>0</v>
      </c>
      <c r="AN99" s="89">
        <f>'Models Data'!AN99-'Models Data Old'!AN99</f>
        <v>0</v>
      </c>
      <c r="AO99" s="89">
        <f>'Models Data'!AO99-'Models Data Old'!AO99</f>
        <v>0</v>
      </c>
      <c r="AP99" s="89">
        <f>'Models Data'!AP99-'Models Data Old'!AP99</f>
        <v>0</v>
      </c>
      <c r="AQ99" s="89">
        <f>'Models Data'!AQ99-'Models Data Old'!AQ99</f>
        <v>0</v>
      </c>
      <c r="AR99" s="89">
        <f>'Models Data'!AR99-'Models Data Old'!AR99</f>
        <v>0</v>
      </c>
      <c r="AS99" s="89">
        <f>'Models Data'!AS99-'Models Data Old'!AS99</f>
        <v>-8183.2681843981845</v>
      </c>
      <c r="AT99" s="89">
        <f>'Models Data'!AT99-'Models Data Old'!AT99</f>
        <v>-11678.811515379057</v>
      </c>
      <c r="AU99" s="89">
        <f>'Models Data'!AU99-'Models Data Old'!AU99</f>
        <v>-12135.938754554896</v>
      </c>
      <c r="AV99" s="89">
        <f>'Models Data'!AV99-'Models Data Old'!AV99</f>
        <v>-12643.613819332211</v>
      </c>
      <c r="AW99" s="89">
        <f>'Models Data'!AW99-'Models Data Old'!AW99</f>
        <v>-13223.404525920458</v>
      </c>
      <c r="AX99" s="89">
        <f>'Models Data'!AX99-'Models Data Old'!AX99</f>
        <v>-13514.921791061875</v>
      </c>
      <c r="AY99" s="89">
        <f>'Models Data'!AY99-'Models Data Old'!AY99</f>
        <v>-12863.119239828229</v>
      </c>
      <c r="AZ99" s="89">
        <f>'Models Data'!AZ99-'Models Data Old'!AZ99</f>
        <v>-12069.807609424664</v>
      </c>
      <c r="BA99" s="89">
        <f>'Models Data'!BA99-'Models Data Old'!BA99</f>
        <v>-11359.12030544036</v>
      </c>
      <c r="BB99" s="89">
        <f>'Models Data'!BB99-'Models Data Old'!BB99</f>
        <v>-10729.316044310748</v>
      </c>
      <c r="BC99" s="89">
        <f>'Models Data'!BC99-'Models Data Old'!BC99</f>
        <v>-9981.0775467607018</v>
      </c>
      <c r="BD99" s="89">
        <f>'Models Data'!BD99-'Models Data Old'!BD99</f>
        <v>-9313.6396560723952</v>
      </c>
      <c r="BE99" s="89">
        <f>'Models Data'!BE99-'Models Data Old'!BE99</f>
        <v>-8555.0428979587741</v>
      </c>
      <c r="BF99" s="89">
        <f>'Models Data'!BF99-'Models Data Old'!BF99</f>
        <v>-7923.8129791119427</v>
      </c>
      <c r="BG99" s="89">
        <f>'Models Data'!BG99-'Models Data Old'!BG99</f>
        <v>-7366.3031081291556</v>
      </c>
      <c r="BH99" s="89">
        <f>'Models Data'!BH99-'Models Data Old'!BH99</f>
        <v>-6703.0066998768889</v>
      </c>
      <c r="BI99" s="89">
        <f>'Models Data'!BI99-'Models Data Old'!BI99</f>
        <v>-5940.2035981995577</v>
      </c>
      <c r="BJ99" s="89">
        <f>'Models Data'!BJ99-'Models Data Old'!BJ99</f>
        <v>-5320.5443584192253</v>
      </c>
      <c r="BK99" s="89">
        <f>'Models Data'!BK99-'Models Data Old'!BK99</f>
        <v>-4707.7555789397738</v>
      </c>
    </row>
    <row r="100" spans="1:63" ht="12.75" customHeight="1" x14ac:dyDescent="0.4">
      <c r="A100" s="94"/>
    </row>
    <row r="101" spans="1:63" ht="12.75" customHeight="1" x14ac:dyDescent="0.4">
      <c r="A101" s="94"/>
    </row>
    <row r="102" spans="1:63" ht="12.75" customHeight="1" x14ac:dyDescent="0.4">
      <c r="A102" s="94"/>
    </row>
    <row r="103" spans="1:63" ht="12.75" customHeight="1" x14ac:dyDescent="0.4">
      <c r="A103" s="94"/>
    </row>
    <row r="104" spans="1:63" ht="12.75" customHeight="1" x14ac:dyDescent="0.4">
      <c r="A104" s="94"/>
    </row>
    <row r="105" spans="1:63" ht="12.75" customHeight="1" x14ac:dyDescent="0.4">
      <c r="A105" s="94"/>
    </row>
    <row r="106" spans="1:63" ht="12.75" customHeight="1" x14ac:dyDescent="0.4">
      <c r="A106" s="94"/>
    </row>
    <row r="107" spans="1:63" ht="12.75" customHeight="1" x14ac:dyDescent="0.4">
      <c r="A107" s="94"/>
    </row>
    <row r="108" spans="1:63" ht="12.75" customHeight="1" x14ac:dyDescent="0.4">
      <c r="A108" s="94"/>
    </row>
    <row r="109" spans="1:63" ht="12.75" customHeight="1" x14ac:dyDescent="0.4">
      <c r="A109" s="94"/>
    </row>
    <row r="110" spans="1:63" ht="12.75" customHeight="1" x14ac:dyDescent="0.4">
      <c r="A110" s="104" t="s">
        <v>84</v>
      </c>
    </row>
    <row r="111" spans="1:63" ht="12.75" customHeight="1" x14ac:dyDescent="0.4">
      <c r="B111" s="96" t="s">
        <v>55</v>
      </c>
      <c r="G111" s="89">
        <f>'Models Data'!G111-'Models Data Old'!G111</f>
        <v>0</v>
      </c>
      <c r="H111" s="89">
        <f>'Models Data'!H111-'Models Data Old'!H111</f>
        <v>0</v>
      </c>
      <c r="I111" s="89">
        <f>'Models Data'!I111-'Models Data Old'!I111</f>
        <v>0</v>
      </c>
      <c r="J111" s="89">
        <f>'Models Data'!J111-'Models Data Old'!J111</f>
        <v>0</v>
      </c>
      <c r="K111" s="89">
        <f>'Models Data'!K111-'Models Data Old'!K111</f>
        <v>0</v>
      </c>
      <c r="L111" s="89">
        <f>'Models Data'!L111-'Models Data Old'!L111</f>
        <v>0</v>
      </c>
      <c r="M111" s="89">
        <f>'Models Data'!M111-'Models Data Old'!M111</f>
        <v>0</v>
      </c>
      <c r="N111" s="89">
        <f>'Models Data'!N111-'Models Data Old'!N111</f>
        <v>0</v>
      </c>
      <c r="O111" s="89">
        <f>'Models Data'!O111-'Models Data Old'!O111</f>
        <v>0</v>
      </c>
      <c r="P111" s="89">
        <f>'Models Data'!P111-'Models Data Old'!P111</f>
        <v>0</v>
      </c>
      <c r="Q111" s="89">
        <f>'Models Data'!Q111-'Models Data Old'!Q111</f>
        <v>0</v>
      </c>
      <c r="R111" s="89">
        <f>'Models Data'!R111-'Models Data Old'!R111</f>
        <v>0</v>
      </c>
      <c r="S111" s="89">
        <f>'Models Data'!S111-'Models Data Old'!S111</f>
        <v>0</v>
      </c>
      <c r="T111" s="89">
        <f>'Models Data'!T111-'Models Data Old'!T111</f>
        <v>0</v>
      </c>
      <c r="U111" s="89">
        <f>'Models Data'!U111-'Models Data Old'!U111</f>
        <v>0</v>
      </c>
      <c r="V111" s="89">
        <f>'Models Data'!V111-'Models Data Old'!V111</f>
        <v>0</v>
      </c>
      <c r="W111" s="89">
        <f>'Models Data'!W111-'Models Data Old'!W111</f>
        <v>0</v>
      </c>
      <c r="X111" s="89">
        <f>'Models Data'!X111-'Models Data Old'!X111</f>
        <v>0</v>
      </c>
      <c r="Y111" s="89">
        <f>'Models Data'!Y111-'Models Data Old'!Y111</f>
        <v>0</v>
      </c>
      <c r="Z111" s="89">
        <f>'Models Data'!Z111-'Models Data Old'!Z111</f>
        <v>0</v>
      </c>
      <c r="AA111" s="89">
        <f>'Models Data'!AA111-'Models Data Old'!AA111</f>
        <v>0</v>
      </c>
      <c r="AB111" s="89">
        <f>'Models Data'!AB111-'Models Data Old'!AB111</f>
        <v>0</v>
      </c>
      <c r="AC111" s="89">
        <f>'Models Data'!AC111-'Models Data Old'!AC111</f>
        <v>0</v>
      </c>
      <c r="AD111" s="89">
        <f>'Models Data'!AD111-'Models Data Old'!AD111</f>
        <v>0</v>
      </c>
      <c r="AE111" s="89">
        <f>'Models Data'!AE111-'Models Data Old'!AE111</f>
        <v>0</v>
      </c>
      <c r="AF111" s="89">
        <f>'Models Data'!AF111-'Models Data Old'!AF111</f>
        <v>0</v>
      </c>
      <c r="AG111" s="89">
        <f>'Models Data'!AG111-'Models Data Old'!AG111</f>
        <v>0</v>
      </c>
      <c r="AH111" s="89">
        <f>'Models Data'!AH111-'Models Data Old'!AH111</f>
        <v>0</v>
      </c>
      <c r="AI111" s="89">
        <f>'Models Data'!AI111-'Models Data Old'!AI111</f>
        <v>0</v>
      </c>
      <c r="AJ111" s="89">
        <f>'Models Data'!AJ111-'Models Data Old'!AJ111</f>
        <v>0</v>
      </c>
      <c r="AK111" s="89">
        <f>'Models Data'!AK111-'Models Data Old'!AK111</f>
        <v>0</v>
      </c>
      <c r="AL111" s="89">
        <f>'Models Data'!AL111-'Models Data Old'!AL111</f>
        <v>0</v>
      </c>
      <c r="AM111" s="89">
        <f>'Models Data'!AM111-'Models Data Old'!AM111</f>
        <v>0</v>
      </c>
      <c r="AN111" s="89">
        <f>'Models Data'!AN111-'Models Data Old'!AN111</f>
        <v>0</v>
      </c>
      <c r="AO111" s="89">
        <f>'Models Data'!AO111-'Models Data Old'!AO111</f>
        <v>0</v>
      </c>
      <c r="AP111" s="89">
        <f>'Models Data'!AP111-'Models Data Old'!AP111</f>
        <v>0</v>
      </c>
      <c r="AQ111" s="89">
        <f>'Models Data'!AQ111-'Models Data Old'!AQ111</f>
        <v>0</v>
      </c>
      <c r="AR111" s="89">
        <f>'Models Data'!AR111-'Models Data Old'!AR111</f>
        <v>0</v>
      </c>
      <c r="AS111" s="89">
        <f>'Models Data'!AS111-'Models Data Old'!AS111</f>
        <v>-488.84340839205288</v>
      </c>
      <c r="AT111" s="89">
        <f>'Models Data'!AT111-'Models Data Old'!AT111</f>
        <v>-568.1674789854369</v>
      </c>
      <c r="AU111" s="89">
        <f>'Models Data'!AU111-'Models Data Old'!AU111</f>
        <v>-650.54254226582452</v>
      </c>
      <c r="AV111" s="89">
        <f>'Models Data'!AV111-'Models Data Old'!AV111</f>
        <v>-726.86360560780304</v>
      </c>
      <c r="AW111" s="89">
        <f>'Models Data'!AW111-'Models Data Old'!AW111</f>
        <v>-793.74141509068795</v>
      </c>
      <c r="AX111" s="89">
        <f>'Models Data'!AX111-'Models Data Old'!AX111</f>
        <v>-840.88344069413142</v>
      </c>
      <c r="AY111" s="89">
        <f>'Models Data'!AY111-'Models Data Old'!AY111</f>
        <v>-883.7118980389896</v>
      </c>
      <c r="AZ111" s="89">
        <f>'Models Data'!AZ111-'Models Data Old'!AZ111</f>
        <v>-910.63655994765941</v>
      </c>
      <c r="BA111" s="89">
        <f>'Models Data'!BA111-'Models Data Old'!BA111</f>
        <v>-925.87942769426809</v>
      </c>
      <c r="BB111" s="89">
        <f>'Models Data'!BB111-'Models Data Old'!BB111</f>
        <v>-929.59149134899417</v>
      </c>
      <c r="BC111" s="89">
        <f>'Models Data'!BC111-'Models Data Old'!BC111</f>
        <v>-922.51172289638635</v>
      </c>
      <c r="BD111" s="89">
        <f>'Models Data'!BD111-'Models Data Old'!BD111</f>
        <v>-897.17242725933829</v>
      </c>
      <c r="BE111" s="89">
        <f>'Models Data'!BE111-'Models Data Old'!BE111</f>
        <v>-865.58923788257016</v>
      </c>
      <c r="BF111" s="89">
        <f>'Models Data'!BF111-'Models Data Old'!BF111</f>
        <v>-829.01271845879819</v>
      </c>
      <c r="BG111" s="89">
        <f>'Models Data'!BG111-'Models Data Old'!BG111</f>
        <v>-787.09877988958397</v>
      </c>
      <c r="BH111" s="89">
        <f>'Models Data'!BH111-'Models Data Old'!BH111</f>
        <v>-735.25529847816142</v>
      </c>
      <c r="BI111" s="89">
        <f>'Models Data'!BI111-'Models Data Old'!BI111</f>
        <v>-678.8962705700178</v>
      </c>
      <c r="BJ111" s="89">
        <f>'Models Data'!BJ111-'Models Data Old'!BJ111</f>
        <v>-621.60318304656903</v>
      </c>
      <c r="BK111" s="89">
        <f>'Models Data'!BK111-'Models Data Old'!BK111</f>
        <v>-560.76145788126087</v>
      </c>
    </row>
    <row r="112" spans="1:63" ht="12.75" customHeight="1" x14ac:dyDescent="0.4">
      <c r="A112" s="94"/>
      <c r="B112" s="96" t="s">
        <v>48</v>
      </c>
      <c r="G112" s="89">
        <f>'Models Data'!G112-'Models Data Old'!G112</f>
        <v>0</v>
      </c>
      <c r="H112" s="89">
        <f>'Models Data'!H112-'Models Data Old'!H112</f>
        <v>0</v>
      </c>
      <c r="I112" s="89">
        <f>'Models Data'!I112-'Models Data Old'!I112</f>
        <v>0</v>
      </c>
      <c r="J112" s="89">
        <f>'Models Data'!J112-'Models Data Old'!J112</f>
        <v>0</v>
      </c>
      <c r="K112" s="89">
        <f>'Models Data'!K112-'Models Data Old'!K112</f>
        <v>0</v>
      </c>
      <c r="L112" s="89">
        <f>'Models Data'!L112-'Models Data Old'!L112</f>
        <v>0</v>
      </c>
      <c r="M112" s="89">
        <f>'Models Data'!M112-'Models Data Old'!M112</f>
        <v>0</v>
      </c>
      <c r="N112" s="89">
        <f>'Models Data'!N112-'Models Data Old'!N112</f>
        <v>0</v>
      </c>
      <c r="O112" s="89">
        <f>'Models Data'!O112-'Models Data Old'!O112</f>
        <v>0</v>
      </c>
      <c r="P112" s="89">
        <f>'Models Data'!P112-'Models Data Old'!P112</f>
        <v>0</v>
      </c>
      <c r="Q112" s="89">
        <f>'Models Data'!Q112-'Models Data Old'!Q112</f>
        <v>0</v>
      </c>
      <c r="R112" s="89">
        <f>'Models Data'!R112-'Models Data Old'!R112</f>
        <v>0</v>
      </c>
      <c r="S112" s="89">
        <f>'Models Data'!S112-'Models Data Old'!S112</f>
        <v>0</v>
      </c>
      <c r="T112" s="89">
        <f>'Models Data'!T112-'Models Data Old'!T112</f>
        <v>0</v>
      </c>
      <c r="U112" s="89">
        <f>'Models Data'!U112-'Models Data Old'!U112</f>
        <v>0</v>
      </c>
      <c r="V112" s="89">
        <f>'Models Data'!V112-'Models Data Old'!V112</f>
        <v>0</v>
      </c>
      <c r="W112" s="89">
        <f>'Models Data'!W112-'Models Data Old'!W112</f>
        <v>0</v>
      </c>
      <c r="X112" s="89">
        <f>'Models Data'!X112-'Models Data Old'!X112</f>
        <v>0</v>
      </c>
      <c r="Y112" s="89">
        <f>'Models Data'!Y112-'Models Data Old'!Y112</f>
        <v>0</v>
      </c>
      <c r="Z112" s="89">
        <f>'Models Data'!Z112-'Models Data Old'!Z112</f>
        <v>0</v>
      </c>
      <c r="AA112" s="89">
        <f>'Models Data'!AA112-'Models Data Old'!AA112</f>
        <v>0</v>
      </c>
      <c r="AB112" s="89">
        <f>'Models Data'!AB112-'Models Data Old'!AB112</f>
        <v>0</v>
      </c>
      <c r="AC112" s="89">
        <f>'Models Data'!AC112-'Models Data Old'!AC112</f>
        <v>0</v>
      </c>
      <c r="AD112" s="89">
        <f>'Models Data'!AD112-'Models Data Old'!AD112</f>
        <v>0</v>
      </c>
      <c r="AE112" s="89">
        <f>'Models Data'!AE112-'Models Data Old'!AE112</f>
        <v>0</v>
      </c>
      <c r="AF112" s="89">
        <f>'Models Data'!AF112-'Models Data Old'!AF112</f>
        <v>0</v>
      </c>
      <c r="AG112" s="89">
        <f>'Models Data'!AG112-'Models Data Old'!AG112</f>
        <v>0</v>
      </c>
      <c r="AH112" s="89">
        <f>'Models Data'!AH112-'Models Data Old'!AH112</f>
        <v>0</v>
      </c>
      <c r="AI112" s="89">
        <f>'Models Data'!AI112-'Models Data Old'!AI112</f>
        <v>0</v>
      </c>
      <c r="AJ112" s="89">
        <f>'Models Data'!AJ112-'Models Data Old'!AJ112</f>
        <v>0</v>
      </c>
      <c r="AK112" s="89">
        <f>'Models Data'!AK112-'Models Data Old'!AK112</f>
        <v>0</v>
      </c>
      <c r="AL112" s="89">
        <f>'Models Data'!AL112-'Models Data Old'!AL112</f>
        <v>0</v>
      </c>
      <c r="AM112" s="89">
        <f>'Models Data'!AM112-'Models Data Old'!AM112</f>
        <v>0</v>
      </c>
      <c r="AN112" s="89">
        <f>'Models Data'!AN112-'Models Data Old'!AN112</f>
        <v>0</v>
      </c>
      <c r="AO112" s="89">
        <f>'Models Data'!AO112-'Models Data Old'!AO112</f>
        <v>0</v>
      </c>
      <c r="AP112" s="89">
        <f>'Models Data'!AP112-'Models Data Old'!AP112</f>
        <v>0</v>
      </c>
      <c r="AQ112" s="89">
        <f>'Models Data'!AQ112-'Models Data Old'!AQ112</f>
        <v>0</v>
      </c>
      <c r="AR112" s="89">
        <f>'Models Data'!AR112-'Models Data Old'!AR112</f>
        <v>0</v>
      </c>
      <c r="AS112" s="89">
        <f>'Models Data'!AS112-'Models Data Old'!AS112</f>
        <v>-250.32447497664998</v>
      </c>
      <c r="AT112" s="89">
        <f>'Models Data'!AT112-'Models Data Old'!AT112</f>
        <v>-276.06565441549446</v>
      </c>
      <c r="AU112" s="89">
        <f>'Models Data'!AU112-'Models Data Old'!AU112</f>
        <v>-296.06191816506362</v>
      </c>
      <c r="AV112" s="89">
        <f>'Models Data'!AV112-'Models Data Old'!AV112</f>
        <v>-313.2848526628286</v>
      </c>
      <c r="AW112" s="89">
        <f>'Models Data'!AW112-'Models Data Old'!AW112</f>
        <v>-331.06149957730213</v>
      </c>
      <c r="AX112" s="89">
        <f>'Models Data'!AX112-'Models Data Old'!AX112</f>
        <v>-343.20389706450806</v>
      </c>
      <c r="AY112" s="89">
        <f>'Models Data'!AY112-'Models Data Old'!AY112</f>
        <v>-353.59709391391334</v>
      </c>
      <c r="AZ112" s="89">
        <f>'Models Data'!AZ112-'Models Data Old'!AZ112</f>
        <v>-358.22593106014574</v>
      </c>
      <c r="BA112" s="89">
        <f>'Models Data'!BA112-'Models Data Old'!BA112</f>
        <v>-361.00604072140777</v>
      </c>
      <c r="BB112" s="89">
        <f>'Models Data'!BB112-'Models Data Old'!BB112</f>
        <v>-355.9784720659336</v>
      </c>
      <c r="BC112" s="89">
        <f>'Models Data'!BC112-'Models Data Old'!BC112</f>
        <v>-347.19239141701655</v>
      </c>
      <c r="BD112" s="89">
        <f>'Models Data'!BD112-'Models Data Old'!BD112</f>
        <v>-337.33258649112759</v>
      </c>
      <c r="BE112" s="89">
        <f>'Models Data'!BE112-'Models Data Old'!BE112</f>
        <v>-320.74115418943438</v>
      </c>
      <c r="BF112" s="89">
        <f>'Models Data'!BF112-'Models Data Old'!BF112</f>
        <v>-299.61136362720026</v>
      </c>
      <c r="BG112" s="89">
        <f>'Models Data'!BG112-'Models Data Old'!BG112</f>
        <v>-273.43076879099863</v>
      </c>
      <c r="BH112" s="89">
        <f>'Models Data'!BH112-'Models Data Old'!BH112</f>
        <v>-243.26318306977373</v>
      </c>
      <c r="BI112" s="89">
        <f>'Models Data'!BI112-'Models Data Old'!BI112</f>
        <v>-222.56690133040865</v>
      </c>
      <c r="BJ112" s="89">
        <f>'Models Data'!BJ112-'Models Data Old'!BJ112</f>
        <v>-190.62959777946708</v>
      </c>
      <c r="BK112" s="89">
        <f>'Models Data'!BK112-'Models Data Old'!BK112</f>
        <v>-152.68861626597754</v>
      </c>
    </row>
    <row r="113" spans="1:63" ht="12.75" customHeight="1" x14ac:dyDescent="0.4">
      <c r="A113" s="94"/>
      <c r="B113" s="96" t="s">
        <v>49</v>
      </c>
      <c r="G113" s="89">
        <f>'Models Data'!G113-'Models Data Old'!G113</f>
        <v>0</v>
      </c>
      <c r="H113" s="89">
        <f>'Models Data'!H113-'Models Data Old'!H113</f>
        <v>0</v>
      </c>
      <c r="I113" s="89">
        <f>'Models Data'!I113-'Models Data Old'!I113</f>
        <v>0</v>
      </c>
      <c r="J113" s="89">
        <f>'Models Data'!J113-'Models Data Old'!J113</f>
        <v>0</v>
      </c>
      <c r="K113" s="89">
        <f>'Models Data'!K113-'Models Data Old'!K113</f>
        <v>0</v>
      </c>
      <c r="L113" s="89">
        <f>'Models Data'!L113-'Models Data Old'!L113</f>
        <v>0</v>
      </c>
      <c r="M113" s="89">
        <f>'Models Data'!M113-'Models Data Old'!M113</f>
        <v>0</v>
      </c>
      <c r="N113" s="89">
        <f>'Models Data'!N113-'Models Data Old'!N113</f>
        <v>0</v>
      </c>
      <c r="O113" s="89">
        <f>'Models Data'!O113-'Models Data Old'!O113</f>
        <v>0</v>
      </c>
      <c r="P113" s="89">
        <f>'Models Data'!P113-'Models Data Old'!P113</f>
        <v>0</v>
      </c>
      <c r="Q113" s="89">
        <f>'Models Data'!Q113-'Models Data Old'!Q113</f>
        <v>0</v>
      </c>
      <c r="R113" s="89">
        <f>'Models Data'!R113-'Models Data Old'!R113</f>
        <v>0</v>
      </c>
      <c r="S113" s="89">
        <f>'Models Data'!S113-'Models Data Old'!S113</f>
        <v>0</v>
      </c>
      <c r="T113" s="89">
        <f>'Models Data'!T113-'Models Data Old'!T113</f>
        <v>0</v>
      </c>
      <c r="U113" s="89">
        <f>'Models Data'!U113-'Models Data Old'!U113</f>
        <v>0</v>
      </c>
      <c r="V113" s="89">
        <f>'Models Data'!V113-'Models Data Old'!V113</f>
        <v>0</v>
      </c>
      <c r="W113" s="89">
        <f>'Models Data'!W113-'Models Data Old'!W113</f>
        <v>0</v>
      </c>
      <c r="X113" s="89">
        <f>'Models Data'!X113-'Models Data Old'!X113</f>
        <v>0</v>
      </c>
      <c r="Y113" s="89">
        <f>'Models Data'!Y113-'Models Data Old'!Y113</f>
        <v>0</v>
      </c>
      <c r="Z113" s="89">
        <f>'Models Data'!Z113-'Models Data Old'!Z113</f>
        <v>0</v>
      </c>
      <c r="AA113" s="89">
        <f>'Models Data'!AA113-'Models Data Old'!AA113</f>
        <v>0</v>
      </c>
      <c r="AB113" s="89">
        <f>'Models Data'!AB113-'Models Data Old'!AB113</f>
        <v>0</v>
      </c>
      <c r="AC113" s="89">
        <f>'Models Data'!AC113-'Models Data Old'!AC113</f>
        <v>0</v>
      </c>
      <c r="AD113" s="89">
        <f>'Models Data'!AD113-'Models Data Old'!AD113</f>
        <v>0</v>
      </c>
      <c r="AE113" s="89">
        <f>'Models Data'!AE113-'Models Data Old'!AE113</f>
        <v>0</v>
      </c>
      <c r="AF113" s="89">
        <f>'Models Data'!AF113-'Models Data Old'!AF113</f>
        <v>0</v>
      </c>
      <c r="AG113" s="89">
        <f>'Models Data'!AG113-'Models Data Old'!AG113</f>
        <v>0</v>
      </c>
      <c r="AH113" s="89">
        <f>'Models Data'!AH113-'Models Data Old'!AH113</f>
        <v>0</v>
      </c>
      <c r="AI113" s="89">
        <f>'Models Data'!AI113-'Models Data Old'!AI113</f>
        <v>0</v>
      </c>
      <c r="AJ113" s="89">
        <f>'Models Data'!AJ113-'Models Data Old'!AJ113</f>
        <v>0</v>
      </c>
      <c r="AK113" s="89">
        <f>'Models Data'!AK113-'Models Data Old'!AK113</f>
        <v>0</v>
      </c>
      <c r="AL113" s="89">
        <f>'Models Data'!AL113-'Models Data Old'!AL113</f>
        <v>0</v>
      </c>
      <c r="AM113" s="89">
        <f>'Models Data'!AM113-'Models Data Old'!AM113</f>
        <v>0</v>
      </c>
      <c r="AN113" s="89">
        <f>'Models Data'!AN113-'Models Data Old'!AN113</f>
        <v>0</v>
      </c>
      <c r="AO113" s="89">
        <f>'Models Data'!AO113-'Models Data Old'!AO113</f>
        <v>0</v>
      </c>
      <c r="AP113" s="89">
        <f>'Models Data'!AP113-'Models Data Old'!AP113</f>
        <v>0</v>
      </c>
      <c r="AQ113" s="89">
        <f>'Models Data'!AQ113-'Models Data Old'!AQ113</f>
        <v>0</v>
      </c>
      <c r="AR113" s="89">
        <f>'Models Data'!AR113-'Models Data Old'!AR113</f>
        <v>0</v>
      </c>
      <c r="AS113" s="89">
        <f>'Models Data'!AS113-'Models Data Old'!AS113</f>
        <v>-353.99879912932374</v>
      </c>
      <c r="AT113" s="89">
        <f>'Models Data'!AT113-'Models Data Old'!AT113</f>
        <v>-523.342136108251</v>
      </c>
      <c r="AU113" s="89">
        <f>'Models Data'!AU113-'Models Data Old'!AU113</f>
        <v>-755.2892661020087</v>
      </c>
      <c r="AV113" s="89">
        <f>'Models Data'!AV113-'Models Data Old'!AV113</f>
        <v>-1022.2329786611226</v>
      </c>
      <c r="AW113" s="89">
        <f>'Models Data'!AW113-'Models Data Old'!AW113</f>
        <v>-1279.3736934226181</v>
      </c>
      <c r="AX113" s="89">
        <f>'Models Data'!AX113-'Models Data Old'!AX113</f>
        <v>-1483.105549865777</v>
      </c>
      <c r="AY113" s="89">
        <f>'Models Data'!AY113-'Models Data Old'!AY113</f>
        <v>-1716.43871183991</v>
      </c>
      <c r="AZ113" s="89">
        <f>'Models Data'!AZ113-'Models Data Old'!AZ113</f>
        <v>-1979.5169128668167</v>
      </c>
      <c r="BA113" s="89">
        <f>'Models Data'!BA113-'Models Data Old'!BA113</f>
        <v>-2193.7762415792276</v>
      </c>
      <c r="BB113" s="89">
        <f>'Models Data'!BB113-'Models Data Old'!BB113</f>
        <v>-2364.9539177567094</v>
      </c>
      <c r="BC113" s="89">
        <f>'Models Data'!BC113-'Models Data Old'!BC113</f>
        <v>-2475.3455391589814</v>
      </c>
      <c r="BD113" s="89">
        <f>'Models Data'!BD113-'Models Data Old'!BD113</f>
        <v>-2615.9988527918431</v>
      </c>
      <c r="BE113" s="89">
        <f>'Models Data'!BE113-'Models Data Old'!BE113</f>
        <v>-2689.1064175925931</v>
      </c>
      <c r="BF113" s="89">
        <f>'Models Data'!BF113-'Models Data Old'!BF113</f>
        <v>-2808.1619363730933</v>
      </c>
      <c r="BG113" s="89">
        <f>'Models Data'!BG113-'Models Data Old'!BG113</f>
        <v>-2940.542841084367</v>
      </c>
      <c r="BH113" s="89">
        <f>'Models Data'!BH113-'Models Data Old'!BH113</f>
        <v>-3010.8206912560636</v>
      </c>
      <c r="BI113" s="89">
        <f>'Models Data'!BI113-'Models Data Old'!BI113</f>
        <v>-2994.6067132028547</v>
      </c>
      <c r="BJ113" s="89">
        <f>'Models Data'!BJ113-'Models Data Old'!BJ113</f>
        <v>-3011.0903079575146</v>
      </c>
      <c r="BK113" s="89">
        <f>'Models Data'!BK113-'Models Data Old'!BK113</f>
        <v>-3006.0579103320633</v>
      </c>
    </row>
    <row r="114" spans="1:63" ht="12.75" customHeight="1" x14ac:dyDescent="0.4">
      <c r="A114" s="94"/>
      <c r="B114" s="96" t="s">
        <v>50</v>
      </c>
      <c r="G114" s="89">
        <f>'Models Data'!G114-'Models Data Old'!G114</f>
        <v>0</v>
      </c>
      <c r="H114" s="89">
        <f>'Models Data'!H114-'Models Data Old'!H114</f>
        <v>0</v>
      </c>
      <c r="I114" s="89">
        <f>'Models Data'!I114-'Models Data Old'!I114</f>
        <v>0</v>
      </c>
      <c r="J114" s="89">
        <f>'Models Data'!J114-'Models Data Old'!J114</f>
        <v>0</v>
      </c>
      <c r="K114" s="89">
        <f>'Models Data'!K114-'Models Data Old'!K114</f>
        <v>0</v>
      </c>
      <c r="L114" s="89">
        <f>'Models Data'!L114-'Models Data Old'!L114</f>
        <v>0</v>
      </c>
      <c r="M114" s="89">
        <f>'Models Data'!M114-'Models Data Old'!M114</f>
        <v>0</v>
      </c>
      <c r="N114" s="89">
        <f>'Models Data'!N114-'Models Data Old'!N114</f>
        <v>0</v>
      </c>
      <c r="O114" s="89">
        <f>'Models Data'!O114-'Models Data Old'!O114</f>
        <v>0</v>
      </c>
      <c r="P114" s="89">
        <f>'Models Data'!P114-'Models Data Old'!P114</f>
        <v>0</v>
      </c>
      <c r="Q114" s="89">
        <f>'Models Data'!Q114-'Models Data Old'!Q114</f>
        <v>0</v>
      </c>
      <c r="R114" s="89">
        <f>'Models Data'!R114-'Models Data Old'!R114</f>
        <v>0</v>
      </c>
      <c r="S114" s="89">
        <f>'Models Data'!S114-'Models Data Old'!S114</f>
        <v>0</v>
      </c>
      <c r="T114" s="89">
        <f>'Models Data'!T114-'Models Data Old'!T114</f>
        <v>0</v>
      </c>
      <c r="U114" s="89">
        <f>'Models Data'!U114-'Models Data Old'!U114</f>
        <v>0</v>
      </c>
      <c r="V114" s="89">
        <f>'Models Data'!V114-'Models Data Old'!V114</f>
        <v>0</v>
      </c>
      <c r="W114" s="89">
        <f>'Models Data'!W114-'Models Data Old'!W114</f>
        <v>0</v>
      </c>
      <c r="X114" s="89">
        <f>'Models Data'!X114-'Models Data Old'!X114</f>
        <v>0</v>
      </c>
      <c r="Y114" s="89">
        <f>'Models Data'!Y114-'Models Data Old'!Y114</f>
        <v>0</v>
      </c>
      <c r="Z114" s="89">
        <f>'Models Data'!Z114-'Models Data Old'!Z114</f>
        <v>0</v>
      </c>
      <c r="AA114" s="89">
        <f>'Models Data'!AA114-'Models Data Old'!AA114</f>
        <v>0</v>
      </c>
      <c r="AB114" s="89">
        <f>'Models Data'!AB114-'Models Data Old'!AB114</f>
        <v>0</v>
      </c>
      <c r="AC114" s="89">
        <f>'Models Data'!AC114-'Models Data Old'!AC114</f>
        <v>0</v>
      </c>
      <c r="AD114" s="89">
        <f>'Models Data'!AD114-'Models Data Old'!AD114</f>
        <v>0</v>
      </c>
      <c r="AE114" s="89">
        <f>'Models Data'!AE114-'Models Data Old'!AE114</f>
        <v>0</v>
      </c>
      <c r="AF114" s="89">
        <f>'Models Data'!AF114-'Models Data Old'!AF114</f>
        <v>0</v>
      </c>
      <c r="AG114" s="89">
        <f>'Models Data'!AG114-'Models Data Old'!AG114</f>
        <v>0</v>
      </c>
      <c r="AH114" s="89">
        <f>'Models Data'!AH114-'Models Data Old'!AH114</f>
        <v>0</v>
      </c>
      <c r="AI114" s="89">
        <f>'Models Data'!AI114-'Models Data Old'!AI114</f>
        <v>0</v>
      </c>
      <c r="AJ114" s="89">
        <f>'Models Data'!AJ114-'Models Data Old'!AJ114</f>
        <v>0</v>
      </c>
      <c r="AK114" s="89">
        <f>'Models Data'!AK114-'Models Data Old'!AK114</f>
        <v>0</v>
      </c>
      <c r="AL114" s="89">
        <f>'Models Data'!AL114-'Models Data Old'!AL114</f>
        <v>0</v>
      </c>
      <c r="AM114" s="89">
        <f>'Models Data'!AM114-'Models Data Old'!AM114</f>
        <v>0</v>
      </c>
      <c r="AN114" s="89">
        <f>'Models Data'!AN114-'Models Data Old'!AN114</f>
        <v>0</v>
      </c>
      <c r="AO114" s="89">
        <f>'Models Data'!AO114-'Models Data Old'!AO114</f>
        <v>0</v>
      </c>
      <c r="AP114" s="89">
        <f>'Models Data'!AP114-'Models Data Old'!AP114</f>
        <v>0</v>
      </c>
      <c r="AQ114" s="89">
        <f>'Models Data'!AQ114-'Models Data Old'!AQ114</f>
        <v>0</v>
      </c>
      <c r="AR114" s="89">
        <f>'Models Data'!AR114-'Models Data Old'!AR114</f>
        <v>0</v>
      </c>
      <c r="AS114" s="89">
        <f>'Models Data'!AS114-'Models Data Old'!AS114</f>
        <v>-45.088276999785649</v>
      </c>
      <c r="AT114" s="89">
        <f>'Models Data'!AT114-'Models Data Old'!AT114</f>
        <v>-64.543362596464704</v>
      </c>
      <c r="AU114" s="89">
        <f>'Models Data'!AU114-'Models Data Old'!AU114</f>
        <v>-37.026372030633411</v>
      </c>
      <c r="AV114" s="89">
        <f>'Models Data'!AV114-'Models Data Old'!AV114</f>
        <v>-50.644134861931434</v>
      </c>
      <c r="AW114" s="89">
        <f>'Models Data'!AW114-'Models Data Old'!AW114</f>
        <v>-102.76248304293767</v>
      </c>
      <c r="AX114" s="89">
        <f>'Models Data'!AX114-'Models Data Old'!AX114</f>
        <v>-116.44738201805558</v>
      </c>
      <c r="AY114" s="89">
        <f>'Models Data'!AY114-'Models Data Old'!AY114</f>
        <v>-88.519467547094791</v>
      </c>
      <c r="AZ114" s="89">
        <f>'Models Data'!AZ114-'Models Data Old'!AZ114</f>
        <v>-64.424260747679909</v>
      </c>
      <c r="BA114" s="89">
        <f>'Models Data'!BA114-'Models Data Old'!BA114</f>
        <v>-46.738373007459813</v>
      </c>
      <c r="BB114" s="89">
        <f>'Models Data'!BB114-'Models Data Old'!BB114</f>
        <v>-35.848582213727241</v>
      </c>
      <c r="BC114" s="89">
        <f>'Models Data'!BC114-'Models Data Old'!BC114</f>
        <v>-25.993614329144293</v>
      </c>
      <c r="BD114" s="89">
        <f>'Models Data'!BD114-'Models Data Old'!BD114</f>
        <v>-23.33636778737764</v>
      </c>
      <c r="BE114" s="89">
        <f>'Models Data'!BE114-'Models Data Old'!BE114</f>
        <v>-10.849761273203512</v>
      </c>
      <c r="BF114" s="89">
        <f>'Models Data'!BF114-'Models Data Old'!BF114</f>
        <v>-9.3357291179718231</v>
      </c>
      <c r="BG114" s="89">
        <f>'Models Data'!BG114-'Models Data Old'!BG114</f>
        <v>-2.5928232157921229</v>
      </c>
      <c r="BH114" s="89">
        <f>'Models Data'!BH114-'Models Data Old'!BH114</f>
        <v>-2.1235292272449442</v>
      </c>
      <c r="BI114" s="89">
        <f>'Models Data'!BI114-'Models Data Old'!BI114</f>
        <v>5.129601891454513</v>
      </c>
      <c r="BJ114" s="89">
        <f>'Models Data'!BJ114-'Models Data Old'!BJ114</f>
        <v>10.936400682009662</v>
      </c>
      <c r="BK114" s="89">
        <f>'Models Data'!BK114-'Models Data Old'!BK114</f>
        <v>20.187202003571656</v>
      </c>
    </row>
    <row r="115" spans="1:63" ht="12.75" customHeight="1" x14ac:dyDescent="0.4">
      <c r="A115" s="94"/>
      <c r="B115" s="96" t="s">
        <v>51</v>
      </c>
      <c r="G115" s="89">
        <f>'Models Data'!G115-'Models Data Old'!G115</f>
        <v>0</v>
      </c>
      <c r="H115" s="89">
        <f>'Models Data'!H115-'Models Data Old'!H115</f>
        <v>0</v>
      </c>
      <c r="I115" s="89">
        <f>'Models Data'!I115-'Models Data Old'!I115</f>
        <v>0</v>
      </c>
      <c r="J115" s="89">
        <f>'Models Data'!J115-'Models Data Old'!J115</f>
        <v>0</v>
      </c>
      <c r="K115" s="89">
        <f>'Models Data'!K115-'Models Data Old'!K115</f>
        <v>0</v>
      </c>
      <c r="L115" s="89">
        <f>'Models Data'!L115-'Models Data Old'!L115</f>
        <v>0</v>
      </c>
      <c r="M115" s="89">
        <f>'Models Data'!M115-'Models Data Old'!M115</f>
        <v>0</v>
      </c>
      <c r="N115" s="89">
        <f>'Models Data'!N115-'Models Data Old'!N115</f>
        <v>0</v>
      </c>
      <c r="O115" s="89">
        <f>'Models Data'!O115-'Models Data Old'!O115</f>
        <v>0</v>
      </c>
      <c r="P115" s="89">
        <f>'Models Data'!P115-'Models Data Old'!P115</f>
        <v>0</v>
      </c>
      <c r="Q115" s="89">
        <f>'Models Data'!Q115-'Models Data Old'!Q115</f>
        <v>0</v>
      </c>
      <c r="R115" s="89">
        <f>'Models Data'!R115-'Models Data Old'!R115</f>
        <v>0</v>
      </c>
      <c r="S115" s="89">
        <f>'Models Data'!S115-'Models Data Old'!S115</f>
        <v>0</v>
      </c>
      <c r="T115" s="89">
        <f>'Models Data'!T115-'Models Data Old'!T115</f>
        <v>0</v>
      </c>
      <c r="U115" s="89">
        <f>'Models Data'!U115-'Models Data Old'!U115</f>
        <v>0</v>
      </c>
      <c r="V115" s="89">
        <f>'Models Data'!V115-'Models Data Old'!V115</f>
        <v>0</v>
      </c>
      <c r="W115" s="89">
        <f>'Models Data'!W115-'Models Data Old'!W115</f>
        <v>0</v>
      </c>
      <c r="X115" s="89">
        <f>'Models Data'!X115-'Models Data Old'!X115</f>
        <v>0</v>
      </c>
      <c r="Y115" s="89">
        <f>'Models Data'!Y115-'Models Data Old'!Y115</f>
        <v>0</v>
      </c>
      <c r="Z115" s="89">
        <f>'Models Data'!Z115-'Models Data Old'!Z115</f>
        <v>0</v>
      </c>
      <c r="AA115" s="89">
        <f>'Models Data'!AA115-'Models Data Old'!AA115</f>
        <v>0</v>
      </c>
      <c r="AB115" s="89">
        <f>'Models Data'!AB115-'Models Data Old'!AB115</f>
        <v>0</v>
      </c>
      <c r="AC115" s="89">
        <f>'Models Data'!AC115-'Models Data Old'!AC115</f>
        <v>0</v>
      </c>
      <c r="AD115" s="89">
        <f>'Models Data'!AD115-'Models Data Old'!AD115</f>
        <v>0</v>
      </c>
      <c r="AE115" s="89">
        <f>'Models Data'!AE115-'Models Data Old'!AE115</f>
        <v>0</v>
      </c>
      <c r="AF115" s="89">
        <f>'Models Data'!AF115-'Models Data Old'!AF115</f>
        <v>0</v>
      </c>
      <c r="AG115" s="89">
        <f>'Models Data'!AG115-'Models Data Old'!AG115</f>
        <v>0</v>
      </c>
      <c r="AH115" s="89">
        <f>'Models Data'!AH115-'Models Data Old'!AH115</f>
        <v>0</v>
      </c>
      <c r="AI115" s="89">
        <f>'Models Data'!AI115-'Models Data Old'!AI115</f>
        <v>0</v>
      </c>
      <c r="AJ115" s="89">
        <f>'Models Data'!AJ115-'Models Data Old'!AJ115</f>
        <v>0</v>
      </c>
      <c r="AK115" s="89">
        <f>'Models Data'!AK115-'Models Data Old'!AK115</f>
        <v>0</v>
      </c>
      <c r="AL115" s="89">
        <f>'Models Data'!AL115-'Models Data Old'!AL115</f>
        <v>0</v>
      </c>
      <c r="AM115" s="89">
        <f>'Models Data'!AM115-'Models Data Old'!AM115</f>
        <v>0</v>
      </c>
      <c r="AN115" s="89">
        <f>'Models Data'!AN115-'Models Data Old'!AN115</f>
        <v>0</v>
      </c>
      <c r="AO115" s="89">
        <f>'Models Data'!AO115-'Models Data Old'!AO115</f>
        <v>0</v>
      </c>
      <c r="AP115" s="89">
        <f>'Models Data'!AP115-'Models Data Old'!AP115</f>
        <v>0</v>
      </c>
      <c r="AQ115" s="89">
        <f>'Models Data'!AQ115-'Models Data Old'!AQ115</f>
        <v>0</v>
      </c>
      <c r="AR115" s="89">
        <f>'Models Data'!AR115-'Models Data Old'!AR115</f>
        <v>0</v>
      </c>
      <c r="AS115" s="89">
        <f>'Models Data'!AS115-'Models Data Old'!AS115</f>
        <v>-60.404100291914801</v>
      </c>
      <c r="AT115" s="89">
        <f>'Models Data'!AT115-'Models Data Old'!AT115</f>
        <v>-60.105814377221577</v>
      </c>
      <c r="AU115" s="89">
        <f>'Models Data'!AU115-'Models Data Old'!AU115</f>
        <v>-40.707894290408149</v>
      </c>
      <c r="AV115" s="89">
        <f>'Models Data'!AV115-'Models Data Old'!AV115</f>
        <v>-14.921242861783867</v>
      </c>
      <c r="AW115" s="89">
        <f>'Models Data'!AW115-'Models Data Old'!AW115</f>
        <v>12.939277354271326</v>
      </c>
      <c r="AX115" s="89">
        <f>'Models Data'!AX115-'Models Data Old'!AX115</f>
        <v>47.136012955399565</v>
      </c>
      <c r="AY115" s="89">
        <f>'Models Data'!AY115-'Models Data Old'!AY115</f>
        <v>79.636223260252336</v>
      </c>
      <c r="AZ115" s="89">
        <f>'Models Data'!AZ115-'Models Data Old'!AZ115</f>
        <v>112.72688679861494</v>
      </c>
      <c r="BA115" s="89">
        <f>'Models Data'!BA115-'Models Data Old'!BA115</f>
        <v>125.82738241459811</v>
      </c>
      <c r="BB115" s="89">
        <f>'Models Data'!BB115-'Models Data Old'!BB115</f>
        <v>135.53316430867108</v>
      </c>
      <c r="BC115" s="89">
        <f>'Models Data'!BC115-'Models Data Old'!BC115</f>
        <v>149.87579073614961</v>
      </c>
      <c r="BD115" s="89">
        <f>'Models Data'!BD115-'Models Data Old'!BD115</f>
        <v>166.8935992996112</v>
      </c>
      <c r="BE115" s="89">
        <f>'Models Data'!BE115-'Models Data Old'!BE115</f>
        <v>192.01278695445217</v>
      </c>
      <c r="BF115" s="89">
        <f>'Models Data'!BF115-'Models Data Old'!BF115</f>
        <v>225.36251029216328</v>
      </c>
      <c r="BG115" s="89">
        <f>'Models Data'!BG115-'Models Data Old'!BG115</f>
        <v>251.27429981890054</v>
      </c>
      <c r="BH115" s="89">
        <f>'Models Data'!BH115-'Models Data Old'!BH115</f>
        <v>263.98127887603914</v>
      </c>
      <c r="BI115" s="89">
        <f>'Models Data'!BI115-'Models Data Old'!BI115</f>
        <v>296.11205889244957</v>
      </c>
      <c r="BJ115" s="89">
        <f>'Models Data'!BJ115-'Models Data Old'!BJ115</f>
        <v>336.07217549897723</v>
      </c>
      <c r="BK115" s="89">
        <f>'Models Data'!BK115-'Models Data Old'!BK115</f>
        <v>367.47429418643515</v>
      </c>
    </row>
    <row r="116" spans="1:63" ht="12.75" customHeight="1" x14ac:dyDescent="0.4">
      <c r="A116" s="94"/>
      <c r="B116" s="96" t="s">
        <v>52</v>
      </c>
      <c r="G116" s="89">
        <f>'Models Data'!G116-'Models Data Old'!G116</f>
        <v>0</v>
      </c>
      <c r="H116" s="89">
        <f>'Models Data'!H116-'Models Data Old'!H116</f>
        <v>0</v>
      </c>
      <c r="I116" s="89">
        <f>'Models Data'!I116-'Models Data Old'!I116</f>
        <v>0</v>
      </c>
      <c r="J116" s="89">
        <f>'Models Data'!J116-'Models Data Old'!J116</f>
        <v>0</v>
      </c>
      <c r="K116" s="89">
        <f>'Models Data'!K116-'Models Data Old'!K116</f>
        <v>0</v>
      </c>
      <c r="L116" s="89">
        <f>'Models Data'!L116-'Models Data Old'!L116</f>
        <v>0</v>
      </c>
      <c r="M116" s="89">
        <f>'Models Data'!M116-'Models Data Old'!M116</f>
        <v>0</v>
      </c>
      <c r="N116" s="89">
        <f>'Models Data'!N116-'Models Data Old'!N116</f>
        <v>0</v>
      </c>
      <c r="O116" s="89">
        <f>'Models Data'!O116-'Models Data Old'!O116</f>
        <v>0</v>
      </c>
      <c r="P116" s="89">
        <f>'Models Data'!P116-'Models Data Old'!P116</f>
        <v>0</v>
      </c>
      <c r="Q116" s="89">
        <f>'Models Data'!Q116-'Models Data Old'!Q116</f>
        <v>0</v>
      </c>
      <c r="R116" s="89">
        <f>'Models Data'!R116-'Models Data Old'!R116</f>
        <v>0</v>
      </c>
      <c r="S116" s="89">
        <f>'Models Data'!S116-'Models Data Old'!S116</f>
        <v>0</v>
      </c>
      <c r="T116" s="89">
        <f>'Models Data'!T116-'Models Data Old'!T116</f>
        <v>0</v>
      </c>
      <c r="U116" s="89">
        <f>'Models Data'!U116-'Models Data Old'!U116</f>
        <v>0</v>
      </c>
      <c r="V116" s="89">
        <f>'Models Data'!V116-'Models Data Old'!V116</f>
        <v>0</v>
      </c>
      <c r="W116" s="89">
        <f>'Models Data'!W116-'Models Data Old'!W116</f>
        <v>0</v>
      </c>
      <c r="X116" s="89">
        <f>'Models Data'!X116-'Models Data Old'!X116</f>
        <v>0</v>
      </c>
      <c r="Y116" s="89">
        <f>'Models Data'!Y116-'Models Data Old'!Y116</f>
        <v>0</v>
      </c>
      <c r="Z116" s="89">
        <f>'Models Data'!Z116-'Models Data Old'!Z116</f>
        <v>0</v>
      </c>
      <c r="AA116" s="89">
        <f>'Models Data'!AA116-'Models Data Old'!AA116</f>
        <v>0</v>
      </c>
      <c r="AB116" s="89">
        <f>'Models Data'!AB116-'Models Data Old'!AB116</f>
        <v>0</v>
      </c>
      <c r="AC116" s="89">
        <f>'Models Data'!AC116-'Models Data Old'!AC116</f>
        <v>0</v>
      </c>
      <c r="AD116" s="89">
        <f>'Models Data'!AD116-'Models Data Old'!AD116</f>
        <v>0</v>
      </c>
      <c r="AE116" s="89">
        <f>'Models Data'!AE116-'Models Data Old'!AE116</f>
        <v>0</v>
      </c>
      <c r="AF116" s="89">
        <f>'Models Data'!AF116-'Models Data Old'!AF116</f>
        <v>0</v>
      </c>
      <c r="AG116" s="89">
        <f>'Models Data'!AG116-'Models Data Old'!AG116</f>
        <v>0</v>
      </c>
      <c r="AH116" s="89">
        <f>'Models Data'!AH116-'Models Data Old'!AH116</f>
        <v>0</v>
      </c>
      <c r="AI116" s="89">
        <f>'Models Data'!AI116-'Models Data Old'!AI116</f>
        <v>0</v>
      </c>
      <c r="AJ116" s="89">
        <f>'Models Data'!AJ116-'Models Data Old'!AJ116</f>
        <v>0</v>
      </c>
      <c r="AK116" s="89">
        <f>'Models Data'!AK116-'Models Data Old'!AK116</f>
        <v>0</v>
      </c>
      <c r="AL116" s="89">
        <f>'Models Data'!AL116-'Models Data Old'!AL116</f>
        <v>0</v>
      </c>
      <c r="AM116" s="89">
        <f>'Models Data'!AM116-'Models Data Old'!AM116</f>
        <v>0</v>
      </c>
      <c r="AN116" s="89">
        <f>'Models Data'!AN116-'Models Data Old'!AN116</f>
        <v>0</v>
      </c>
      <c r="AO116" s="89">
        <f>'Models Data'!AO116-'Models Data Old'!AO116</f>
        <v>0</v>
      </c>
      <c r="AP116" s="89">
        <f>'Models Data'!AP116-'Models Data Old'!AP116</f>
        <v>0</v>
      </c>
      <c r="AQ116" s="89">
        <f>'Models Data'!AQ116-'Models Data Old'!AQ116</f>
        <v>0</v>
      </c>
      <c r="AR116" s="89">
        <f>'Models Data'!AR116-'Models Data Old'!AR116</f>
        <v>0</v>
      </c>
      <c r="AS116" s="89">
        <f>'Models Data'!AS116-'Models Data Old'!AS116</f>
        <v>-13.370837306578778</v>
      </c>
      <c r="AT116" s="89">
        <f>'Models Data'!AT116-'Models Data Old'!AT116</f>
        <v>-17.314837646446222</v>
      </c>
      <c r="AU116" s="89">
        <f>'Models Data'!AU116-'Models Data Old'!AU116</f>
        <v>-20.292763998815872</v>
      </c>
      <c r="AV116" s="89">
        <f>'Models Data'!AV116-'Models Data Old'!AV116</f>
        <v>-23.178300205716141</v>
      </c>
      <c r="AW116" s="89">
        <f>'Models Data'!AW116-'Models Data Old'!AW116</f>
        <v>-26.12325198332428</v>
      </c>
      <c r="AX116" s="89">
        <f>'Models Data'!AX116-'Models Data Old'!AX116</f>
        <v>-26.892242381160941</v>
      </c>
      <c r="AY116" s="89">
        <f>'Models Data'!AY116-'Models Data Old'!AY116</f>
        <v>-26.680956568950933</v>
      </c>
      <c r="AZ116" s="89">
        <f>'Models Data'!AZ116-'Models Data Old'!AZ116</f>
        <v>-25.233187802857856</v>
      </c>
      <c r="BA116" s="89">
        <f>'Models Data'!BA116-'Models Data Old'!BA116</f>
        <v>-24.247083011160157</v>
      </c>
      <c r="BB116" s="89">
        <f>'Models Data'!BB116-'Models Data Old'!BB116</f>
        <v>-24.507230480996441</v>
      </c>
      <c r="BC116" s="89">
        <f>'Models Data'!BC116-'Models Data Old'!BC116</f>
        <v>-24.439730850583373</v>
      </c>
      <c r="BD116" s="89">
        <f>'Models Data'!BD116-'Models Data Old'!BD116</f>
        <v>-22.733630395472119</v>
      </c>
      <c r="BE116" s="89">
        <f>'Models Data'!BE116-'Models Data Old'!BE116</f>
        <v>-21.338668658084998</v>
      </c>
      <c r="BF116" s="89">
        <f>'Models Data'!BF116-'Models Data Old'!BF116</f>
        <v>-20.406991068536172</v>
      </c>
      <c r="BG116" s="89">
        <f>'Models Data'!BG116-'Models Data Old'!BG116</f>
        <v>-18.990026333500964</v>
      </c>
      <c r="BH116" s="89">
        <f>'Models Data'!BH116-'Models Data Old'!BH116</f>
        <v>-16.189041552177514</v>
      </c>
      <c r="BI116" s="89">
        <f>'Models Data'!BI116-'Models Data Old'!BI116</f>
        <v>-13.663383115373563</v>
      </c>
      <c r="BJ116" s="89">
        <f>'Models Data'!BJ116-'Models Data Old'!BJ116</f>
        <v>-8.3427309323674308</v>
      </c>
      <c r="BK116" s="89">
        <f>'Models Data'!BK116-'Models Data Old'!BK116</f>
        <v>-0.74093867170904559</v>
      </c>
    </row>
    <row r="117" spans="1:63" ht="12.75" customHeight="1" x14ac:dyDescent="0.4">
      <c r="A117" s="94"/>
      <c r="B117" s="96" t="s">
        <v>53</v>
      </c>
      <c r="G117" s="89">
        <f>'Models Data'!G117-'Models Data Old'!G117</f>
        <v>0</v>
      </c>
      <c r="H117" s="89">
        <f>'Models Data'!H117-'Models Data Old'!H117</f>
        <v>0</v>
      </c>
      <c r="I117" s="89">
        <f>'Models Data'!I117-'Models Data Old'!I117</f>
        <v>0</v>
      </c>
      <c r="J117" s="89">
        <f>'Models Data'!J117-'Models Data Old'!J117</f>
        <v>0</v>
      </c>
      <c r="K117" s="89">
        <f>'Models Data'!K117-'Models Data Old'!K117</f>
        <v>0</v>
      </c>
      <c r="L117" s="89">
        <f>'Models Data'!L117-'Models Data Old'!L117</f>
        <v>0</v>
      </c>
      <c r="M117" s="89">
        <f>'Models Data'!M117-'Models Data Old'!M117</f>
        <v>0</v>
      </c>
      <c r="N117" s="89">
        <f>'Models Data'!N117-'Models Data Old'!N117</f>
        <v>0</v>
      </c>
      <c r="O117" s="89">
        <f>'Models Data'!O117-'Models Data Old'!O117</f>
        <v>0</v>
      </c>
      <c r="P117" s="89">
        <f>'Models Data'!P117-'Models Data Old'!P117</f>
        <v>0</v>
      </c>
      <c r="Q117" s="89">
        <f>'Models Data'!Q117-'Models Data Old'!Q117</f>
        <v>0</v>
      </c>
      <c r="R117" s="89">
        <f>'Models Data'!R117-'Models Data Old'!R117</f>
        <v>0</v>
      </c>
      <c r="S117" s="89">
        <f>'Models Data'!S117-'Models Data Old'!S117</f>
        <v>0</v>
      </c>
      <c r="T117" s="89">
        <f>'Models Data'!T117-'Models Data Old'!T117</f>
        <v>0</v>
      </c>
      <c r="U117" s="89">
        <f>'Models Data'!U117-'Models Data Old'!U117</f>
        <v>0</v>
      </c>
      <c r="V117" s="89">
        <f>'Models Data'!V117-'Models Data Old'!V117</f>
        <v>0</v>
      </c>
      <c r="W117" s="89">
        <f>'Models Data'!W117-'Models Data Old'!W117</f>
        <v>0</v>
      </c>
      <c r="X117" s="89">
        <f>'Models Data'!X117-'Models Data Old'!X117</f>
        <v>0</v>
      </c>
      <c r="Y117" s="89">
        <f>'Models Data'!Y117-'Models Data Old'!Y117</f>
        <v>0</v>
      </c>
      <c r="Z117" s="89">
        <f>'Models Data'!Z117-'Models Data Old'!Z117</f>
        <v>0</v>
      </c>
      <c r="AA117" s="89">
        <f>'Models Data'!AA117-'Models Data Old'!AA117</f>
        <v>0</v>
      </c>
      <c r="AB117" s="89">
        <f>'Models Data'!AB117-'Models Data Old'!AB117</f>
        <v>0</v>
      </c>
      <c r="AC117" s="89">
        <f>'Models Data'!AC117-'Models Data Old'!AC117</f>
        <v>0</v>
      </c>
      <c r="AD117" s="89">
        <f>'Models Data'!AD117-'Models Data Old'!AD117</f>
        <v>0</v>
      </c>
      <c r="AE117" s="89">
        <f>'Models Data'!AE117-'Models Data Old'!AE117</f>
        <v>0</v>
      </c>
      <c r="AF117" s="89">
        <f>'Models Data'!AF117-'Models Data Old'!AF117</f>
        <v>0</v>
      </c>
      <c r="AG117" s="89">
        <f>'Models Data'!AG117-'Models Data Old'!AG117</f>
        <v>0</v>
      </c>
      <c r="AH117" s="89">
        <f>'Models Data'!AH117-'Models Data Old'!AH117</f>
        <v>0</v>
      </c>
      <c r="AI117" s="89">
        <f>'Models Data'!AI117-'Models Data Old'!AI117</f>
        <v>0</v>
      </c>
      <c r="AJ117" s="89">
        <f>'Models Data'!AJ117-'Models Data Old'!AJ117</f>
        <v>0</v>
      </c>
      <c r="AK117" s="89">
        <f>'Models Data'!AK117-'Models Data Old'!AK117</f>
        <v>0</v>
      </c>
      <c r="AL117" s="89">
        <f>'Models Data'!AL117-'Models Data Old'!AL117</f>
        <v>0</v>
      </c>
      <c r="AM117" s="89">
        <f>'Models Data'!AM117-'Models Data Old'!AM117</f>
        <v>0</v>
      </c>
      <c r="AN117" s="89">
        <f>'Models Data'!AN117-'Models Data Old'!AN117</f>
        <v>0</v>
      </c>
      <c r="AO117" s="89">
        <f>'Models Data'!AO117-'Models Data Old'!AO117</f>
        <v>0</v>
      </c>
      <c r="AP117" s="89">
        <f>'Models Data'!AP117-'Models Data Old'!AP117</f>
        <v>0</v>
      </c>
      <c r="AQ117" s="89">
        <f>'Models Data'!AQ117-'Models Data Old'!AQ117</f>
        <v>0</v>
      </c>
      <c r="AR117" s="89">
        <f>'Models Data'!AR117-'Models Data Old'!AR117</f>
        <v>0</v>
      </c>
      <c r="AS117" s="89">
        <f>'Models Data'!AS117-'Models Data Old'!AS117</f>
        <v>-129.48919233049264</v>
      </c>
      <c r="AT117" s="89">
        <f>'Models Data'!AT117-'Models Data Old'!AT117</f>
        <v>-119.89845269643183</v>
      </c>
      <c r="AU117" s="89">
        <f>'Models Data'!AU117-'Models Data Old'!AU117</f>
        <v>-98.745133139610061</v>
      </c>
      <c r="AV117" s="89">
        <f>'Models Data'!AV117-'Models Data Old'!AV117</f>
        <v>-83.799330824664594</v>
      </c>
      <c r="AW117" s="89">
        <f>'Models Data'!AW117-'Models Data Old'!AW117</f>
        <v>-73.982840160996602</v>
      </c>
      <c r="AX117" s="89">
        <f>'Models Data'!AX117-'Models Data Old'!AX117</f>
        <v>-63.960152538460079</v>
      </c>
      <c r="AY117" s="89">
        <f>'Models Data'!AY117-'Models Data Old'!AY117</f>
        <v>-53.970389960350076</v>
      </c>
      <c r="AZ117" s="89">
        <f>'Models Data'!AZ117-'Models Data Old'!AZ117</f>
        <v>-44.205237698102792</v>
      </c>
      <c r="BA117" s="89">
        <f>'Models Data'!BA117-'Models Data Old'!BA117</f>
        <v>-33.773689260201081</v>
      </c>
      <c r="BB117" s="89">
        <f>'Models Data'!BB117-'Models Data Old'!BB117</f>
        <v>-21.017158183217362</v>
      </c>
      <c r="BC117" s="89">
        <f>'Models Data'!BC117-'Models Data Old'!BC117</f>
        <v>-6.2397308039335257</v>
      </c>
      <c r="BD117" s="89">
        <f>'Models Data'!BD117-'Models Data Old'!BD117</f>
        <v>8.7737748799977453</v>
      </c>
      <c r="BE117" s="89">
        <f>'Models Data'!BE117-'Models Data Old'!BE117</f>
        <v>22.041934715814477</v>
      </c>
      <c r="BF117" s="89">
        <f>'Models Data'!BF117-'Models Data Old'!BF117</f>
        <v>33.314187619034783</v>
      </c>
      <c r="BG117" s="89">
        <f>'Models Data'!BG117-'Models Data Old'!BG117</f>
        <v>45.028361215569475</v>
      </c>
      <c r="BH117" s="89">
        <f>'Models Data'!BH117-'Models Data Old'!BH117</f>
        <v>58.803990995133063</v>
      </c>
      <c r="BI117" s="89">
        <f>'Models Data'!BI117-'Models Data Old'!BI117</f>
        <v>72.818772705335505</v>
      </c>
      <c r="BJ117" s="89">
        <f>'Models Data'!BJ117-'Models Data Old'!BJ117</f>
        <v>86.555388945768755</v>
      </c>
      <c r="BK117" s="89">
        <f>'Models Data'!BK117-'Models Data Old'!BK117</f>
        <v>101.28708983996057</v>
      </c>
    </row>
    <row r="118" spans="1:63" ht="12.75" customHeight="1" x14ac:dyDescent="0.4">
      <c r="A118" s="94"/>
      <c r="B118" s="96" t="s">
        <v>54</v>
      </c>
      <c r="G118" s="89">
        <f>'Models Data'!G118-'Models Data Old'!G118</f>
        <v>0</v>
      </c>
      <c r="H118" s="89">
        <f>'Models Data'!H118-'Models Data Old'!H118</f>
        <v>0</v>
      </c>
      <c r="I118" s="89">
        <f>'Models Data'!I118-'Models Data Old'!I118</f>
        <v>0</v>
      </c>
      <c r="J118" s="89">
        <f>'Models Data'!J118-'Models Data Old'!J118</f>
        <v>0</v>
      </c>
      <c r="K118" s="89">
        <f>'Models Data'!K118-'Models Data Old'!K118</f>
        <v>0</v>
      </c>
      <c r="L118" s="89">
        <f>'Models Data'!L118-'Models Data Old'!L118</f>
        <v>0</v>
      </c>
      <c r="M118" s="89">
        <f>'Models Data'!M118-'Models Data Old'!M118</f>
        <v>0</v>
      </c>
      <c r="N118" s="89">
        <f>'Models Data'!N118-'Models Data Old'!N118</f>
        <v>0</v>
      </c>
      <c r="O118" s="89">
        <f>'Models Data'!O118-'Models Data Old'!O118</f>
        <v>0</v>
      </c>
      <c r="P118" s="89">
        <f>'Models Data'!P118-'Models Data Old'!P118</f>
        <v>0</v>
      </c>
      <c r="Q118" s="89">
        <f>'Models Data'!Q118-'Models Data Old'!Q118</f>
        <v>0</v>
      </c>
      <c r="R118" s="89">
        <f>'Models Data'!R118-'Models Data Old'!R118</f>
        <v>0</v>
      </c>
      <c r="S118" s="89">
        <f>'Models Data'!S118-'Models Data Old'!S118</f>
        <v>0</v>
      </c>
      <c r="T118" s="89">
        <f>'Models Data'!T118-'Models Data Old'!T118</f>
        <v>0</v>
      </c>
      <c r="U118" s="89">
        <f>'Models Data'!U118-'Models Data Old'!U118</f>
        <v>0</v>
      </c>
      <c r="V118" s="89">
        <f>'Models Data'!V118-'Models Data Old'!V118</f>
        <v>0</v>
      </c>
      <c r="W118" s="89">
        <f>'Models Data'!W118-'Models Data Old'!W118</f>
        <v>0</v>
      </c>
      <c r="X118" s="89">
        <f>'Models Data'!X118-'Models Data Old'!X118</f>
        <v>0</v>
      </c>
      <c r="Y118" s="89">
        <f>'Models Data'!Y118-'Models Data Old'!Y118</f>
        <v>0</v>
      </c>
      <c r="Z118" s="89">
        <f>'Models Data'!Z118-'Models Data Old'!Z118</f>
        <v>0</v>
      </c>
      <c r="AA118" s="89">
        <f>'Models Data'!AA118-'Models Data Old'!AA118</f>
        <v>0</v>
      </c>
      <c r="AB118" s="89">
        <f>'Models Data'!AB118-'Models Data Old'!AB118</f>
        <v>0</v>
      </c>
      <c r="AC118" s="89">
        <f>'Models Data'!AC118-'Models Data Old'!AC118</f>
        <v>0</v>
      </c>
      <c r="AD118" s="89">
        <f>'Models Data'!AD118-'Models Data Old'!AD118</f>
        <v>0</v>
      </c>
      <c r="AE118" s="89">
        <f>'Models Data'!AE118-'Models Data Old'!AE118</f>
        <v>0</v>
      </c>
      <c r="AF118" s="89">
        <f>'Models Data'!AF118-'Models Data Old'!AF118</f>
        <v>0</v>
      </c>
      <c r="AG118" s="89">
        <f>'Models Data'!AG118-'Models Data Old'!AG118</f>
        <v>0</v>
      </c>
      <c r="AH118" s="89">
        <f>'Models Data'!AH118-'Models Data Old'!AH118</f>
        <v>0</v>
      </c>
      <c r="AI118" s="89">
        <f>'Models Data'!AI118-'Models Data Old'!AI118</f>
        <v>0</v>
      </c>
      <c r="AJ118" s="89">
        <f>'Models Data'!AJ118-'Models Data Old'!AJ118</f>
        <v>0</v>
      </c>
      <c r="AK118" s="89">
        <f>'Models Data'!AK118-'Models Data Old'!AK118</f>
        <v>0</v>
      </c>
      <c r="AL118" s="89">
        <f>'Models Data'!AL118-'Models Data Old'!AL118</f>
        <v>0</v>
      </c>
      <c r="AM118" s="89">
        <f>'Models Data'!AM118-'Models Data Old'!AM118</f>
        <v>0</v>
      </c>
      <c r="AN118" s="89">
        <f>'Models Data'!AN118-'Models Data Old'!AN118</f>
        <v>0</v>
      </c>
      <c r="AO118" s="89">
        <f>'Models Data'!AO118-'Models Data Old'!AO118</f>
        <v>0</v>
      </c>
      <c r="AP118" s="89">
        <f>'Models Data'!AP118-'Models Data Old'!AP118</f>
        <v>0</v>
      </c>
      <c r="AQ118" s="89">
        <f>'Models Data'!AQ118-'Models Data Old'!AQ118</f>
        <v>0</v>
      </c>
      <c r="AR118" s="89">
        <f>'Models Data'!AR118-'Models Data Old'!AR118</f>
        <v>0</v>
      </c>
      <c r="AS118" s="89">
        <f>'Models Data'!AS118-'Models Data Old'!AS118</f>
        <v>-39.705757600620927</v>
      </c>
      <c r="AT118" s="89">
        <f>'Models Data'!AT118-'Models Data Old'!AT118</f>
        <v>-35.775965935633849</v>
      </c>
      <c r="AU118" s="89">
        <f>'Models Data'!AU118-'Models Data Old'!AU118</f>
        <v>-19.489093725636394</v>
      </c>
      <c r="AV118" s="89">
        <f>'Models Data'!AV118-'Models Data Old'!AV118</f>
        <v>1.1141374167259528</v>
      </c>
      <c r="AW118" s="89">
        <f>'Models Data'!AW118-'Models Data Old'!AW118</f>
        <v>15.118592867701409</v>
      </c>
      <c r="AX118" s="89">
        <f>'Models Data'!AX118-'Models Data Old'!AX118</f>
        <v>28.820876654265248</v>
      </c>
      <c r="AY118" s="89">
        <f>'Models Data'!AY118-'Models Data Old'!AY118</f>
        <v>42.771692743499898</v>
      </c>
      <c r="AZ118" s="89">
        <f>'Models Data'!AZ118-'Models Data Old'!AZ118</f>
        <v>79.281196803512557</v>
      </c>
      <c r="BA118" s="89">
        <f>'Models Data'!BA118-'Models Data Old'!BA118</f>
        <v>96.228563806475904</v>
      </c>
      <c r="BB118" s="89">
        <f>'Models Data'!BB118-'Models Data Old'!BB118</f>
        <v>92.874170627470448</v>
      </c>
      <c r="BC118" s="89">
        <f>'Models Data'!BC118-'Models Data Old'!BC118</f>
        <v>112.34571952872466</v>
      </c>
      <c r="BD118" s="89">
        <f>'Models Data'!BD118-'Models Data Old'!BD118</f>
        <v>129.18907731322906</v>
      </c>
      <c r="BE118" s="89">
        <f>'Models Data'!BE118-'Models Data Old'!BE118</f>
        <v>148.85120481118793</v>
      </c>
      <c r="BF118" s="89">
        <f>'Models Data'!BF118-'Models Data Old'!BF118</f>
        <v>171.73751177572376</v>
      </c>
      <c r="BG118" s="89">
        <f>'Models Data'!BG118-'Models Data Old'!BG118</f>
        <v>194.30895621140462</v>
      </c>
      <c r="BH118" s="89">
        <f>'Models Data'!BH118-'Models Data Old'!BH118</f>
        <v>230.23880700024711</v>
      </c>
      <c r="BI118" s="89">
        <f>'Models Data'!BI118-'Models Data Old'!BI118</f>
        <v>267.8943848900426</v>
      </c>
      <c r="BJ118" s="89">
        <f>'Models Data'!BJ118-'Models Data Old'!BJ118</f>
        <v>295.59408813823575</v>
      </c>
      <c r="BK118" s="89">
        <f>'Models Data'!BK118-'Models Data Old'!BK118</f>
        <v>323.19760101395696</v>
      </c>
    </row>
    <row r="119" spans="1:63" ht="12.75" customHeight="1" x14ac:dyDescent="0.4">
      <c r="A119" s="94"/>
      <c r="B119" s="96" t="s">
        <v>58</v>
      </c>
      <c r="G119" s="89">
        <f>'Models Data'!G119-'Models Data Old'!G119</f>
        <v>0</v>
      </c>
      <c r="H119" s="89">
        <f>'Models Data'!H119-'Models Data Old'!H119</f>
        <v>0</v>
      </c>
      <c r="I119" s="89">
        <f>'Models Data'!I119-'Models Data Old'!I119</f>
        <v>0</v>
      </c>
      <c r="J119" s="89">
        <f>'Models Data'!J119-'Models Data Old'!J119</f>
        <v>0</v>
      </c>
      <c r="K119" s="89">
        <f>'Models Data'!K119-'Models Data Old'!K119</f>
        <v>0</v>
      </c>
      <c r="L119" s="89">
        <f>'Models Data'!L119-'Models Data Old'!L119</f>
        <v>0</v>
      </c>
      <c r="M119" s="89">
        <f>'Models Data'!M119-'Models Data Old'!M119</f>
        <v>0</v>
      </c>
      <c r="N119" s="89">
        <f>'Models Data'!N119-'Models Data Old'!N119</f>
        <v>0</v>
      </c>
      <c r="O119" s="89">
        <f>'Models Data'!O119-'Models Data Old'!O119</f>
        <v>0</v>
      </c>
      <c r="P119" s="89">
        <f>'Models Data'!P119-'Models Data Old'!P119</f>
        <v>0</v>
      </c>
      <c r="Q119" s="89">
        <f>'Models Data'!Q119-'Models Data Old'!Q119</f>
        <v>0</v>
      </c>
      <c r="R119" s="89">
        <f>'Models Data'!R119-'Models Data Old'!R119</f>
        <v>0</v>
      </c>
      <c r="S119" s="89">
        <f>'Models Data'!S119-'Models Data Old'!S119</f>
        <v>0</v>
      </c>
      <c r="T119" s="89">
        <f>'Models Data'!T119-'Models Data Old'!T119</f>
        <v>0</v>
      </c>
      <c r="U119" s="89">
        <f>'Models Data'!U119-'Models Data Old'!U119</f>
        <v>0</v>
      </c>
      <c r="V119" s="89">
        <f>'Models Data'!V119-'Models Data Old'!V119</f>
        <v>0</v>
      </c>
      <c r="W119" s="89">
        <f>'Models Data'!W119-'Models Data Old'!W119</f>
        <v>0</v>
      </c>
      <c r="X119" s="89">
        <f>'Models Data'!X119-'Models Data Old'!X119</f>
        <v>0</v>
      </c>
      <c r="Y119" s="89">
        <f>'Models Data'!Y119-'Models Data Old'!Y119</f>
        <v>0</v>
      </c>
      <c r="Z119" s="89">
        <f>'Models Data'!Z119-'Models Data Old'!Z119</f>
        <v>0</v>
      </c>
      <c r="AA119" s="89">
        <f>'Models Data'!AA119-'Models Data Old'!AA119</f>
        <v>0</v>
      </c>
      <c r="AB119" s="89">
        <f>'Models Data'!AB119-'Models Data Old'!AB119</f>
        <v>0</v>
      </c>
      <c r="AC119" s="89">
        <f>'Models Data'!AC119-'Models Data Old'!AC119</f>
        <v>0</v>
      </c>
      <c r="AD119" s="89">
        <f>'Models Data'!AD119-'Models Data Old'!AD119</f>
        <v>0</v>
      </c>
      <c r="AE119" s="89">
        <f>'Models Data'!AE119-'Models Data Old'!AE119</f>
        <v>0</v>
      </c>
      <c r="AF119" s="89">
        <f>'Models Data'!AF119-'Models Data Old'!AF119</f>
        <v>0</v>
      </c>
      <c r="AG119" s="89">
        <f>'Models Data'!AG119-'Models Data Old'!AG119</f>
        <v>0</v>
      </c>
      <c r="AH119" s="89">
        <f>'Models Data'!AH119-'Models Data Old'!AH119</f>
        <v>0</v>
      </c>
      <c r="AI119" s="89">
        <f>'Models Data'!AI119-'Models Data Old'!AI119</f>
        <v>0</v>
      </c>
      <c r="AJ119" s="89">
        <f>'Models Data'!AJ119-'Models Data Old'!AJ119</f>
        <v>0</v>
      </c>
      <c r="AK119" s="89">
        <f>'Models Data'!AK119-'Models Data Old'!AK119</f>
        <v>0</v>
      </c>
      <c r="AL119" s="89">
        <f>'Models Data'!AL119-'Models Data Old'!AL119</f>
        <v>0</v>
      </c>
      <c r="AM119" s="89">
        <f>'Models Data'!AM119-'Models Data Old'!AM119</f>
        <v>0</v>
      </c>
      <c r="AN119" s="89">
        <f>'Models Data'!AN119-'Models Data Old'!AN119</f>
        <v>0</v>
      </c>
      <c r="AO119" s="89">
        <f>'Models Data'!AO119-'Models Data Old'!AO119</f>
        <v>0</v>
      </c>
      <c r="AP119" s="89">
        <f>'Models Data'!AP119-'Models Data Old'!AP119</f>
        <v>0</v>
      </c>
      <c r="AQ119" s="89">
        <f>'Models Data'!AQ119-'Models Data Old'!AQ119</f>
        <v>0</v>
      </c>
      <c r="AR119" s="89">
        <f>'Models Data'!AR119-'Models Data Old'!AR119</f>
        <v>0</v>
      </c>
      <c r="AS119" s="89">
        <f>'Models Data'!AS119-'Models Data Old'!AS119</f>
        <v>-6.322961524379366</v>
      </c>
      <c r="AT119" s="89">
        <f>'Models Data'!AT119-'Models Data Old'!AT119</f>
        <v>-6.7292289009007504</v>
      </c>
      <c r="AU119" s="89">
        <f>'Models Data'!AU119-'Models Data Old'!AU119</f>
        <v>-9.1569474439350529</v>
      </c>
      <c r="AV119" s="89">
        <f>'Models Data'!AV119-'Models Data Old'!AV119</f>
        <v>-9.6831123187074581</v>
      </c>
      <c r="AW119" s="89">
        <f>'Models Data'!AW119-'Models Data Old'!AW119</f>
        <v>-7.8626531672077817</v>
      </c>
      <c r="AX119" s="89">
        <f>'Models Data'!AX119-'Models Data Old'!AX119</f>
        <v>-5.6830881711085226</v>
      </c>
      <c r="AY119" s="89">
        <f>'Models Data'!AY119-'Models Data Old'!AY119</f>
        <v>-3.1440121407418928</v>
      </c>
      <c r="AZ119" s="89">
        <f>'Models Data'!AZ119-'Models Data Old'!AZ119</f>
        <v>-0.89454068659733821</v>
      </c>
      <c r="BA119" s="89">
        <f>'Models Data'!BA119-'Models Data Old'!BA119</f>
        <v>1.5561786739347099</v>
      </c>
      <c r="BB119" s="89">
        <f>'Models Data'!BB119-'Models Data Old'!BB119</f>
        <v>4.9253489144521154</v>
      </c>
      <c r="BC119" s="89">
        <f>'Models Data'!BC119-'Models Data Old'!BC119</f>
        <v>7.3910385376027534</v>
      </c>
      <c r="BD119" s="89">
        <f>'Models Data'!BD119-'Models Data Old'!BD119</f>
        <v>8.9875721721335822</v>
      </c>
      <c r="BE119" s="89">
        <f>'Models Data'!BE119-'Models Data Old'!BE119</f>
        <v>11.80406650579755</v>
      </c>
      <c r="BF119" s="89">
        <f>'Models Data'!BF119-'Models Data Old'!BF119</f>
        <v>16.637662587443174</v>
      </c>
      <c r="BG119" s="89">
        <f>'Models Data'!BG119-'Models Data Old'!BG119</f>
        <v>21.635641041601161</v>
      </c>
      <c r="BH119" s="89">
        <f>'Models Data'!BH119-'Models Data Old'!BH119</f>
        <v>26.308773396213724</v>
      </c>
      <c r="BI119" s="89">
        <f>'Models Data'!BI119-'Models Data Old'!BI119</f>
        <v>30.437635867833251</v>
      </c>
      <c r="BJ119" s="89">
        <f>'Models Data'!BJ119-'Models Data Old'!BJ119</f>
        <v>34.323355154201181</v>
      </c>
      <c r="BK119" s="89">
        <f>'Models Data'!BK119-'Models Data Old'!BK119</f>
        <v>38.292299453438886</v>
      </c>
    </row>
    <row r="120" spans="1:63" ht="12.75" customHeight="1" x14ac:dyDescent="0.4">
      <c r="A120" s="94"/>
      <c r="B120" s="96" t="s">
        <v>59</v>
      </c>
      <c r="C120" s="89">
        <f>'Models Data'!C120-'Models Data Old'!C120</f>
        <v>0</v>
      </c>
      <c r="D120" s="89">
        <f>'Models Data'!D120-'Models Data Old'!D120</f>
        <v>0</v>
      </c>
      <c r="E120" s="89">
        <f>'Models Data'!E120-'Models Data Old'!E120</f>
        <v>0</v>
      </c>
      <c r="F120" s="89">
        <f>'Models Data'!F120-'Models Data Old'!F120</f>
        <v>0</v>
      </c>
      <c r="G120" s="89">
        <f>'Models Data'!G120-'Models Data Old'!G120</f>
        <v>0</v>
      </c>
      <c r="H120" s="89">
        <f>'Models Data'!H120-'Models Data Old'!H120</f>
        <v>0</v>
      </c>
      <c r="I120" s="89">
        <f>'Models Data'!I120-'Models Data Old'!I120</f>
        <v>0</v>
      </c>
      <c r="J120" s="89">
        <f>'Models Data'!J120-'Models Data Old'!J120</f>
        <v>0</v>
      </c>
      <c r="K120" s="89">
        <f>'Models Data'!K120-'Models Data Old'!K120</f>
        <v>0</v>
      </c>
      <c r="L120" s="89">
        <f>'Models Data'!L120-'Models Data Old'!L120</f>
        <v>0</v>
      </c>
      <c r="M120" s="89">
        <f>'Models Data'!M120-'Models Data Old'!M120</f>
        <v>0</v>
      </c>
      <c r="N120" s="89">
        <f>'Models Data'!N120-'Models Data Old'!N120</f>
        <v>0</v>
      </c>
      <c r="O120" s="89">
        <f>'Models Data'!O120-'Models Data Old'!O120</f>
        <v>0</v>
      </c>
      <c r="P120" s="89">
        <f>'Models Data'!P120-'Models Data Old'!P120</f>
        <v>0</v>
      </c>
      <c r="Q120" s="89">
        <f>'Models Data'!Q120-'Models Data Old'!Q120</f>
        <v>0</v>
      </c>
      <c r="R120" s="89">
        <f>'Models Data'!R120-'Models Data Old'!R120</f>
        <v>0</v>
      </c>
      <c r="S120" s="89">
        <f>'Models Data'!S120-'Models Data Old'!S120</f>
        <v>0</v>
      </c>
      <c r="T120" s="89">
        <f>'Models Data'!T120-'Models Data Old'!T120</f>
        <v>0</v>
      </c>
      <c r="U120" s="89">
        <f>'Models Data'!U120-'Models Data Old'!U120</f>
        <v>0</v>
      </c>
      <c r="V120" s="89">
        <f>'Models Data'!V120-'Models Data Old'!V120</f>
        <v>0</v>
      </c>
      <c r="W120" s="89">
        <f>'Models Data'!W120-'Models Data Old'!W120</f>
        <v>0</v>
      </c>
      <c r="X120" s="89">
        <f>'Models Data'!X120-'Models Data Old'!X120</f>
        <v>0</v>
      </c>
      <c r="Y120" s="89">
        <f>'Models Data'!Y120-'Models Data Old'!Y120</f>
        <v>0</v>
      </c>
      <c r="Z120" s="89">
        <f>'Models Data'!Z120-'Models Data Old'!Z120</f>
        <v>0</v>
      </c>
      <c r="AA120" s="89">
        <f>'Models Data'!AA120-'Models Data Old'!AA120</f>
        <v>0</v>
      </c>
      <c r="AB120" s="89">
        <f>'Models Data'!AB120-'Models Data Old'!AB120</f>
        <v>0</v>
      </c>
      <c r="AC120" s="89">
        <f>'Models Data'!AC120-'Models Data Old'!AC120</f>
        <v>0</v>
      </c>
      <c r="AD120" s="89">
        <f>'Models Data'!AD120-'Models Data Old'!AD120</f>
        <v>0</v>
      </c>
      <c r="AE120" s="89">
        <f>'Models Data'!AE120-'Models Data Old'!AE120</f>
        <v>0</v>
      </c>
      <c r="AF120" s="89">
        <f>'Models Data'!AF120-'Models Data Old'!AF120</f>
        <v>0</v>
      </c>
      <c r="AG120" s="89">
        <f>'Models Data'!AG120-'Models Data Old'!AG120</f>
        <v>0</v>
      </c>
      <c r="AH120" s="89">
        <f>'Models Data'!AH120-'Models Data Old'!AH120</f>
        <v>0</v>
      </c>
      <c r="AI120" s="89">
        <f>'Models Data'!AI120-'Models Data Old'!AI120</f>
        <v>0</v>
      </c>
      <c r="AJ120" s="89">
        <f>'Models Data'!AJ120-'Models Data Old'!AJ120</f>
        <v>0</v>
      </c>
      <c r="AK120" s="89">
        <f>'Models Data'!AK120-'Models Data Old'!AK120</f>
        <v>0</v>
      </c>
      <c r="AL120" s="89">
        <f>'Models Data'!AL120-'Models Data Old'!AL120</f>
        <v>0</v>
      </c>
      <c r="AM120" s="89">
        <f>'Models Data'!AM120-'Models Data Old'!AM120</f>
        <v>0</v>
      </c>
      <c r="AN120" s="89">
        <f>'Models Data'!AN120-'Models Data Old'!AN120</f>
        <v>0</v>
      </c>
      <c r="AO120" s="89">
        <f>'Models Data'!AO120-'Models Data Old'!AO120</f>
        <v>0</v>
      </c>
      <c r="AP120" s="89">
        <f>'Models Data'!AP120-'Models Data Old'!AP120</f>
        <v>0</v>
      </c>
      <c r="AQ120" s="89">
        <f>'Models Data'!AQ120-'Models Data Old'!AQ120</f>
        <v>0</v>
      </c>
      <c r="AR120" s="89">
        <f>'Models Data'!AR120-'Models Data Old'!AR120</f>
        <v>0</v>
      </c>
      <c r="AS120" s="89">
        <f>'Models Data'!AS120-'Models Data Old'!AS120</f>
        <v>-1387.547808552823</v>
      </c>
      <c r="AT120" s="89">
        <f>'Models Data'!AT120-'Models Data Old'!AT120</f>
        <v>-1671.9429316639871</v>
      </c>
      <c r="AU120" s="89">
        <f>'Models Data'!AU120-'Models Data Old'!AU120</f>
        <v>-1927.3119311610062</v>
      </c>
      <c r="AV120" s="89">
        <f>'Models Data'!AV120-'Models Data Old'!AV120</f>
        <v>-2243.4934205881436</v>
      </c>
      <c r="AW120" s="89">
        <f>'Models Data'!AW120-'Models Data Old'!AW120</f>
        <v>-2586.8499662230606</v>
      </c>
      <c r="AX120" s="89">
        <f>'Models Data'!AX120-'Models Data Old'!AX120</f>
        <v>-2804.2188631219469</v>
      </c>
      <c r="AY120" s="89">
        <f>'Models Data'!AY120-'Models Data Old'!AY120</f>
        <v>-3003.6546140065038</v>
      </c>
      <c r="AZ120" s="89">
        <f>'Models Data'!AZ120-'Models Data Old'!AZ120</f>
        <v>-3191.1285472066811</v>
      </c>
      <c r="BA120" s="89">
        <f>'Models Data'!BA120-'Models Data Old'!BA120</f>
        <v>-3361.8087303786306</v>
      </c>
      <c r="BB120" s="89">
        <f>'Models Data'!BB120-'Models Data Old'!BB120</f>
        <v>-3498.5641682006099</v>
      </c>
      <c r="BC120" s="89">
        <f>'Models Data'!BC120-'Models Data Old'!BC120</f>
        <v>-3532.1101806552906</v>
      </c>
      <c r="BD120" s="89">
        <f>'Models Data'!BD120-'Models Data Old'!BD120</f>
        <v>-3582.7298410585645</v>
      </c>
      <c r="BE120" s="89">
        <f>'Models Data'!BE120-'Models Data Old'!BE120</f>
        <v>-3532.9152466084488</v>
      </c>
      <c r="BF120" s="89">
        <f>'Models Data'!BF120-'Models Data Old'!BF120</f>
        <v>-3519.4768663700816</v>
      </c>
      <c r="BG120" s="89">
        <f>'Models Data'!BG120-'Models Data Old'!BG120</f>
        <v>-3510.4079810285475</v>
      </c>
      <c r="BH120" s="89">
        <f>'Models Data'!BH120-'Models Data Old'!BH120</f>
        <v>-3428.3188933126512</v>
      </c>
      <c r="BI120" s="89">
        <f>'Models Data'!BI120-'Models Data Old'!BI120</f>
        <v>-3237.34081397095</v>
      </c>
      <c r="BJ120" s="89">
        <f>'Models Data'!BJ120-'Models Data Old'!BJ120</f>
        <v>-3068.1844112979015</v>
      </c>
      <c r="BK120" s="89">
        <f>'Models Data'!BK120-'Models Data Old'!BK120</f>
        <v>-2869.8104366511398</v>
      </c>
    </row>
    <row r="121" spans="1:63" ht="12.75" customHeight="1" x14ac:dyDescent="0.4">
      <c r="A121" s="94"/>
    </row>
    <row r="122" spans="1:63" ht="12.75" customHeight="1" x14ac:dyDescent="0.4">
      <c r="A122" s="94"/>
    </row>
    <row r="123" spans="1:63" ht="12.75" customHeight="1" x14ac:dyDescent="0.4">
      <c r="A123" s="94"/>
    </row>
    <row r="124" spans="1:63" ht="12.75" customHeight="1" x14ac:dyDescent="0.4">
      <c r="A124" s="94"/>
    </row>
    <row r="125" spans="1:63" ht="12.75" customHeight="1" x14ac:dyDescent="0.4">
      <c r="A125" s="94"/>
    </row>
    <row r="126" spans="1:63" ht="12.75" customHeight="1" x14ac:dyDescent="0.4">
      <c r="A126" s="94"/>
    </row>
    <row r="127" spans="1:63" ht="12.75" customHeight="1" x14ac:dyDescent="0.4">
      <c r="A127" s="94"/>
    </row>
    <row r="128" spans="1:63" ht="12.75" customHeight="1" x14ac:dyDescent="0.4">
      <c r="A128" s="94"/>
    </row>
    <row r="129" spans="1:63" ht="12.75" customHeight="1" x14ac:dyDescent="0.4">
      <c r="A129" s="94"/>
    </row>
    <row r="130" spans="1:63" ht="12.75" customHeight="1" x14ac:dyDescent="0.4">
      <c r="A130" s="94"/>
    </row>
    <row r="131" spans="1:63" ht="12.75" customHeight="1" x14ac:dyDescent="0.4">
      <c r="A131" s="104" t="s">
        <v>85</v>
      </c>
    </row>
    <row r="132" spans="1:63" ht="12.75" customHeight="1" x14ac:dyDescent="0.4">
      <c r="B132" s="96" t="s">
        <v>55</v>
      </c>
      <c r="G132" s="89">
        <f>'Models Data'!G132-'Models Data Old'!G132</f>
        <v>0</v>
      </c>
      <c r="H132" s="89">
        <f>'Models Data'!H132-'Models Data Old'!H132</f>
        <v>0</v>
      </c>
      <c r="I132" s="89">
        <f>'Models Data'!I132-'Models Data Old'!I132</f>
        <v>0</v>
      </c>
      <c r="J132" s="89">
        <f>'Models Data'!J132-'Models Data Old'!J132</f>
        <v>0</v>
      </c>
      <c r="K132" s="89">
        <f>'Models Data'!K132-'Models Data Old'!K132</f>
        <v>0</v>
      </c>
      <c r="L132" s="89">
        <f>'Models Data'!L132-'Models Data Old'!L132</f>
        <v>0</v>
      </c>
      <c r="M132" s="89">
        <f>'Models Data'!M132-'Models Data Old'!M132</f>
        <v>0</v>
      </c>
      <c r="N132" s="89">
        <f>'Models Data'!N132-'Models Data Old'!N132</f>
        <v>0</v>
      </c>
      <c r="O132" s="89">
        <f>'Models Data'!O132-'Models Data Old'!O132</f>
        <v>0</v>
      </c>
      <c r="P132" s="89">
        <f>'Models Data'!P132-'Models Data Old'!P132</f>
        <v>0</v>
      </c>
      <c r="Q132" s="89">
        <f>'Models Data'!Q132-'Models Data Old'!Q132</f>
        <v>0</v>
      </c>
      <c r="R132" s="89">
        <f>'Models Data'!R132-'Models Data Old'!R132</f>
        <v>0</v>
      </c>
      <c r="S132" s="89">
        <f>'Models Data'!S132-'Models Data Old'!S132</f>
        <v>0</v>
      </c>
      <c r="T132" s="89">
        <f>'Models Data'!T132-'Models Data Old'!T132</f>
        <v>0</v>
      </c>
      <c r="U132" s="89">
        <f>'Models Data'!U132-'Models Data Old'!U132</f>
        <v>0</v>
      </c>
      <c r="V132" s="89">
        <f>'Models Data'!V132-'Models Data Old'!V132</f>
        <v>0</v>
      </c>
      <c r="W132" s="89">
        <f>'Models Data'!W132-'Models Data Old'!W132</f>
        <v>0</v>
      </c>
      <c r="X132" s="89">
        <f>'Models Data'!X132-'Models Data Old'!X132</f>
        <v>0</v>
      </c>
      <c r="Y132" s="89">
        <f>'Models Data'!Y132-'Models Data Old'!Y132</f>
        <v>0</v>
      </c>
      <c r="Z132" s="89">
        <f>'Models Data'!Z132-'Models Data Old'!Z132</f>
        <v>0</v>
      </c>
      <c r="AA132" s="89">
        <f>'Models Data'!AA132-'Models Data Old'!AA132</f>
        <v>0</v>
      </c>
      <c r="AB132" s="89">
        <f>'Models Data'!AB132-'Models Data Old'!AB132</f>
        <v>0</v>
      </c>
      <c r="AC132" s="89">
        <f>'Models Data'!AC132-'Models Data Old'!AC132</f>
        <v>0</v>
      </c>
      <c r="AD132" s="89">
        <f>'Models Data'!AD132-'Models Data Old'!AD132</f>
        <v>0</v>
      </c>
      <c r="AE132" s="89">
        <f>'Models Data'!AE132-'Models Data Old'!AE132</f>
        <v>0</v>
      </c>
      <c r="AF132" s="89">
        <f>'Models Data'!AF132-'Models Data Old'!AF132</f>
        <v>0</v>
      </c>
      <c r="AG132" s="89">
        <f>'Models Data'!AG132-'Models Data Old'!AG132</f>
        <v>0</v>
      </c>
      <c r="AH132" s="89">
        <f>'Models Data'!AH132-'Models Data Old'!AH132</f>
        <v>0</v>
      </c>
      <c r="AI132" s="89">
        <f>'Models Data'!AI132-'Models Data Old'!AI132</f>
        <v>0</v>
      </c>
      <c r="AJ132" s="89">
        <f>'Models Data'!AJ132-'Models Data Old'!AJ132</f>
        <v>0</v>
      </c>
      <c r="AK132" s="89">
        <f>'Models Data'!AK132-'Models Data Old'!AK132</f>
        <v>0</v>
      </c>
      <c r="AL132" s="89">
        <f>'Models Data'!AL132-'Models Data Old'!AL132</f>
        <v>0</v>
      </c>
      <c r="AM132" s="89">
        <f>'Models Data'!AM132-'Models Data Old'!AM132</f>
        <v>0</v>
      </c>
      <c r="AN132" s="89">
        <f>'Models Data'!AN132-'Models Data Old'!AN132</f>
        <v>0</v>
      </c>
      <c r="AO132" s="89">
        <f>'Models Data'!AO132-'Models Data Old'!AO132</f>
        <v>0</v>
      </c>
      <c r="AP132" s="89">
        <f>'Models Data'!AP132-'Models Data Old'!AP132</f>
        <v>0</v>
      </c>
      <c r="AQ132" s="89">
        <f>'Models Data'!AQ132-'Models Data Old'!AQ132</f>
        <v>0</v>
      </c>
      <c r="AR132" s="89">
        <f>'Models Data'!AR132-'Models Data Old'!AR132</f>
        <v>0</v>
      </c>
      <c r="AS132" s="89">
        <f>'Models Data'!AS132-'Models Data Old'!AS132</f>
        <v>-61.480308221482119</v>
      </c>
      <c r="AT132" s="89">
        <f>'Models Data'!AT132-'Models Data Old'!AT132</f>
        <v>-75.887429281157893</v>
      </c>
      <c r="AU132" s="89">
        <f>'Models Data'!AU132-'Models Data Old'!AU132</f>
        <v>-70.602006086633992</v>
      </c>
      <c r="AV132" s="89">
        <f>'Models Data'!AV132-'Models Data Old'!AV132</f>
        <v>-65.847235422259473</v>
      </c>
      <c r="AW132" s="89">
        <f>'Models Data'!AW132-'Models Data Old'!AW132</f>
        <v>-61.917902541881631</v>
      </c>
      <c r="AX132" s="89">
        <f>'Models Data'!AX132-'Models Data Old'!AX132</f>
        <v>-59.469478907476514</v>
      </c>
      <c r="AY132" s="89">
        <f>'Models Data'!AY132-'Models Data Old'!AY132</f>
        <v>-60.243908532520436</v>
      </c>
      <c r="AZ132" s="89">
        <f>'Models Data'!AZ132-'Models Data Old'!AZ132</f>
        <v>-63.725036248670222</v>
      </c>
      <c r="BA132" s="89">
        <f>'Models Data'!BA132-'Models Data Old'!BA132</f>
        <v>-67.464859105491996</v>
      </c>
      <c r="BB132" s="89">
        <f>'Models Data'!BB132-'Models Data Old'!BB132</f>
        <v>-70.572814045075575</v>
      </c>
      <c r="BC132" s="89">
        <f>'Models Data'!BC132-'Models Data Old'!BC132</f>
        <v>-68.9651006628701</v>
      </c>
      <c r="BD132" s="89">
        <f>'Models Data'!BD132-'Models Data Old'!BD132</f>
        <v>-65.239642898171951</v>
      </c>
      <c r="BE132" s="89">
        <f>'Models Data'!BE132-'Models Data Old'!BE132</f>
        <v>-59.785310501889398</v>
      </c>
      <c r="BF132" s="89">
        <f>'Models Data'!BF132-'Models Data Old'!BF132</f>
        <v>-51.451776992273153</v>
      </c>
      <c r="BG132" s="89">
        <f>'Models Data'!BG132-'Models Data Old'!BG132</f>
        <v>-41.321743977203369</v>
      </c>
      <c r="BH132" s="89">
        <f>'Models Data'!BH132-'Models Data Old'!BH132</f>
        <v>-28.638755451647739</v>
      </c>
      <c r="BI132" s="89">
        <f>'Models Data'!BI132-'Models Data Old'!BI132</f>
        <v>-10.04346324953076</v>
      </c>
      <c r="BJ132" s="89">
        <f>'Models Data'!BJ132-'Models Data Old'!BJ132</f>
        <v>13.854563787692314</v>
      </c>
      <c r="BK132" s="89">
        <f>'Models Data'!BK132-'Models Data Old'!BK132</f>
        <v>38.970205388261093</v>
      </c>
    </row>
    <row r="133" spans="1:63" ht="12.75" customHeight="1" x14ac:dyDescent="0.4">
      <c r="A133" s="94"/>
      <c r="B133" s="96" t="s">
        <v>48</v>
      </c>
      <c r="G133" s="89">
        <f>'Models Data'!G133-'Models Data Old'!G133</f>
        <v>0</v>
      </c>
      <c r="H133" s="89">
        <f>'Models Data'!H133-'Models Data Old'!H133</f>
        <v>0</v>
      </c>
      <c r="I133" s="89">
        <f>'Models Data'!I133-'Models Data Old'!I133</f>
        <v>0</v>
      </c>
      <c r="J133" s="89">
        <f>'Models Data'!J133-'Models Data Old'!J133</f>
        <v>0</v>
      </c>
      <c r="K133" s="89">
        <f>'Models Data'!K133-'Models Data Old'!K133</f>
        <v>0</v>
      </c>
      <c r="L133" s="89">
        <f>'Models Data'!L133-'Models Data Old'!L133</f>
        <v>0</v>
      </c>
      <c r="M133" s="89">
        <f>'Models Data'!M133-'Models Data Old'!M133</f>
        <v>0</v>
      </c>
      <c r="N133" s="89">
        <f>'Models Data'!N133-'Models Data Old'!N133</f>
        <v>0</v>
      </c>
      <c r="O133" s="89">
        <f>'Models Data'!O133-'Models Data Old'!O133</f>
        <v>0</v>
      </c>
      <c r="P133" s="89">
        <f>'Models Data'!P133-'Models Data Old'!P133</f>
        <v>0</v>
      </c>
      <c r="Q133" s="89">
        <f>'Models Data'!Q133-'Models Data Old'!Q133</f>
        <v>0</v>
      </c>
      <c r="R133" s="89">
        <f>'Models Data'!R133-'Models Data Old'!R133</f>
        <v>0</v>
      </c>
      <c r="S133" s="89">
        <f>'Models Data'!S133-'Models Data Old'!S133</f>
        <v>0</v>
      </c>
      <c r="T133" s="89">
        <f>'Models Data'!T133-'Models Data Old'!T133</f>
        <v>0</v>
      </c>
      <c r="U133" s="89">
        <f>'Models Data'!U133-'Models Data Old'!U133</f>
        <v>0</v>
      </c>
      <c r="V133" s="89">
        <f>'Models Data'!V133-'Models Data Old'!V133</f>
        <v>0</v>
      </c>
      <c r="W133" s="89">
        <f>'Models Data'!W133-'Models Data Old'!W133</f>
        <v>0</v>
      </c>
      <c r="X133" s="89">
        <f>'Models Data'!X133-'Models Data Old'!X133</f>
        <v>0</v>
      </c>
      <c r="Y133" s="89">
        <f>'Models Data'!Y133-'Models Data Old'!Y133</f>
        <v>0</v>
      </c>
      <c r="Z133" s="89">
        <f>'Models Data'!Z133-'Models Data Old'!Z133</f>
        <v>0</v>
      </c>
      <c r="AA133" s="89">
        <f>'Models Data'!AA133-'Models Data Old'!AA133</f>
        <v>0</v>
      </c>
      <c r="AB133" s="89">
        <f>'Models Data'!AB133-'Models Data Old'!AB133</f>
        <v>0</v>
      </c>
      <c r="AC133" s="89">
        <f>'Models Data'!AC133-'Models Data Old'!AC133</f>
        <v>0</v>
      </c>
      <c r="AD133" s="89">
        <f>'Models Data'!AD133-'Models Data Old'!AD133</f>
        <v>0</v>
      </c>
      <c r="AE133" s="89">
        <f>'Models Data'!AE133-'Models Data Old'!AE133</f>
        <v>0</v>
      </c>
      <c r="AF133" s="89">
        <f>'Models Data'!AF133-'Models Data Old'!AF133</f>
        <v>0</v>
      </c>
      <c r="AG133" s="89">
        <f>'Models Data'!AG133-'Models Data Old'!AG133</f>
        <v>0</v>
      </c>
      <c r="AH133" s="89">
        <f>'Models Data'!AH133-'Models Data Old'!AH133</f>
        <v>0</v>
      </c>
      <c r="AI133" s="89">
        <f>'Models Data'!AI133-'Models Data Old'!AI133</f>
        <v>0</v>
      </c>
      <c r="AJ133" s="89">
        <f>'Models Data'!AJ133-'Models Data Old'!AJ133</f>
        <v>0</v>
      </c>
      <c r="AK133" s="89">
        <f>'Models Data'!AK133-'Models Data Old'!AK133</f>
        <v>0</v>
      </c>
      <c r="AL133" s="89">
        <f>'Models Data'!AL133-'Models Data Old'!AL133</f>
        <v>0</v>
      </c>
      <c r="AM133" s="89">
        <f>'Models Data'!AM133-'Models Data Old'!AM133</f>
        <v>0</v>
      </c>
      <c r="AN133" s="89">
        <f>'Models Data'!AN133-'Models Data Old'!AN133</f>
        <v>0</v>
      </c>
      <c r="AO133" s="89">
        <f>'Models Data'!AO133-'Models Data Old'!AO133</f>
        <v>0</v>
      </c>
      <c r="AP133" s="89">
        <f>'Models Data'!AP133-'Models Data Old'!AP133</f>
        <v>0</v>
      </c>
      <c r="AQ133" s="89">
        <f>'Models Data'!AQ133-'Models Data Old'!AQ133</f>
        <v>0</v>
      </c>
      <c r="AR133" s="89">
        <f>'Models Data'!AR133-'Models Data Old'!AR133</f>
        <v>0</v>
      </c>
      <c r="AS133" s="89">
        <f>'Models Data'!AS133-'Models Data Old'!AS133</f>
        <v>-107.95404947520001</v>
      </c>
      <c r="AT133" s="89">
        <f>'Models Data'!AT133-'Models Data Old'!AT133</f>
        <v>-151.94359091556908</v>
      </c>
      <c r="AU133" s="89">
        <f>'Models Data'!AU133-'Models Data Old'!AU133</f>
        <v>-175.08982051430939</v>
      </c>
      <c r="AV133" s="89">
        <f>'Models Data'!AV133-'Models Data Old'!AV133</f>
        <v>-199.6038736219889</v>
      </c>
      <c r="AW133" s="89">
        <f>'Models Data'!AW133-'Models Data Old'!AW133</f>
        <v>-225.35146261100454</v>
      </c>
      <c r="AX133" s="89">
        <f>'Models Data'!AX133-'Models Data Old'!AX133</f>
        <v>-247.77633364076974</v>
      </c>
      <c r="AY133" s="89">
        <f>'Models Data'!AY133-'Models Data Old'!AY133</f>
        <v>-265.90394179184477</v>
      </c>
      <c r="AZ133" s="89">
        <f>'Models Data'!AZ133-'Models Data Old'!AZ133</f>
        <v>-284.875814902196</v>
      </c>
      <c r="BA133" s="89">
        <f>'Models Data'!BA133-'Models Data Old'!BA133</f>
        <v>-304.97930398914104</v>
      </c>
      <c r="BB133" s="89">
        <f>'Models Data'!BB133-'Models Data Old'!BB133</f>
        <v>-322.10290325913411</v>
      </c>
      <c r="BC133" s="89">
        <f>'Models Data'!BC133-'Models Data Old'!BC133</f>
        <v>-335.70493904754949</v>
      </c>
      <c r="BD133" s="89">
        <f>'Models Data'!BD133-'Models Data Old'!BD133</f>
        <v>-346.82709113158671</v>
      </c>
      <c r="BE133" s="89">
        <f>'Models Data'!BE133-'Models Data Old'!BE133</f>
        <v>-358.19005801154162</v>
      </c>
      <c r="BF133" s="89">
        <f>'Models Data'!BF133-'Models Data Old'!BF133</f>
        <v>-370.90205441214675</v>
      </c>
      <c r="BG133" s="89">
        <f>'Models Data'!BG133-'Models Data Old'!BG133</f>
        <v>-379.13621865397363</v>
      </c>
      <c r="BH133" s="89">
        <f>'Models Data'!BH133-'Models Data Old'!BH133</f>
        <v>-382.10401470213583</v>
      </c>
      <c r="BI133" s="89">
        <f>'Models Data'!BI133-'Models Data Old'!BI133</f>
        <v>-386.48124513473158</v>
      </c>
      <c r="BJ133" s="89">
        <f>'Models Data'!BJ133-'Models Data Old'!BJ133</f>
        <v>-392.35566576610654</v>
      </c>
      <c r="BK133" s="89">
        <f>'Models Data'!BK133-'Models Data Old'!BK133</f>
        <v>-397.64758361748682</v>
      </c>
    </row>
    <row r="134" spans="1:63" ht="12.75" customHeight="1" x14ac:dyDescent="0.4">
      <c r="A134" s="94"/>
      <c r="B134" s="96" t="s">
        <v>49</v>
      </c>
      <c r="G134" s="89">
        <f>'Models Data'!G134-'Models Data Old'!G134</f>
        <v>0</v>
      </c>
      <c r="H134" s="89">
        <f>'Models Data'!H134-'Models Data Old'!H134</f>
        <v>0</v>
      </c>
      <c r="I134" s="89">
        <f>'Models Data'!I134-'Models Data Old'!I134</f>
        <v>0</v>
      </c>
      <c r="J134" s="89">
        <f>'Models Data'!J134-'Models Data Old'!J134</f>
        <v>0</v>
      </c>
      <c r="K134" s="89">
        <f>'Models Data'!K134-'Models Data Old'!K134</f>
        <v>0</v>
      </c>
      <c r="L134" s="89">
        <f>'Models Data'!L134-'Models Data Old'!L134</f>
        <v>0</v>
      </c>
      <c r="M134" s="89">
        <f>'Models Data'!M134-'Models Data Old'!M134</f>
        <v>0</v>
      </c>
      <c r="N134" s="89">
        <f>'Models Data'!N134-'Models Data Old'!N134</f>
        <v>0</v>
      </c>
      <c r="O134" s="89">
        <f>'Models Data'!O134-'Models Data Old'!O134</f>
        <v>0</v>
      </c>
      <c r="P134" s="89">
        <f>'Models Data'!P134-'Models Data Old'!P134</f>
        <v>0</v>
      </c>
      <c r="Q134" s="89">
        <f>'Models Data'!Q134-'Models Data Old'!Q134</f>
        <v>0</v>
      </c>
      <c r="R134" s="89">
        <f>'Models Data'!R134-'Models Data Old'!R134</f>
        <v>0</v>
      </c>
      <c r="S134" s="89">
        <f>'Models Data'!S134-'Models Data Old'!S134</f>
        <v>0</v>
      </c>
      <c r="T134" s="89">
        <f>'Models Data'!T134-'Models Data Old'!T134</f>
        <v>0</v>
      </c>
      <c r="U134" s="89">
        <f>'Models Data'!U134-'Models Data Old'!U134</f>
        <v>0</v>
      </c>
      <c r="V134" s="89">
        <f>'Models Data'!V134-'Models Data Old'!V134</f>
        <v>0</v>
      </c>
      <c r="W134" s="89">
        <f>'Models Data'!W134-'Models Data Old'!W134</f>
        <v>0</v>
      </c>
      <c r="X134" s="89">
        <f>'Models Data'!X134-'Models Data Old'!X134</f>
        <v>0</v>
      </c>
      <c r="Y134" s="89">
        <f>'Models Data'!Y134-'Models Data Old'!Y134</f>
        <v>0</v>
      </c>
      <c r="Z134" s="89">
        <f>'Models Data'!Z134-'Models Data Old'!Z134</f>
        <v>0</v>
      </c>
      <c r="AA134" s="89">
        <f>'Models Data'!AA134-'Models Data Old'!AA134</f>
        <v>0</v>
      </c>
      <c r="AB134" s="89">
        <f>'Models Data'!AB134-'Models Data Old'!AB134</f>
        <v>0</v>
      </c>
      <c r="AC134" s="89">
        <f>'Models Data'!AC134-'Models Data Old'!AC134</f>
        <v>0</v>
      </c>
      <c r="AD134" s="89">
        <f>'Models Data'!AD134-'Models Data Old'!AD134</f>
        <v>0</v>
      </c>
      <c r="AE134" s="89">
        <f>'Models Data'!AE134-'Models Data Old'!AE134</f>
        <v>0</v>
      </c>
      <c r="AF134" s="89">
        <f>'Models Data'!AF134-'Models Data Old'!AF134</f>
        <v>0</v>
      </c>
      <c r="AG134" s="89">
        <f>'Models Data'!AG134-'Models Data Old'!AG134</f>
        <v>0</v>
      </c>
      <c r="AH134" s="89">
        <f>'Models Data'!AH134-'Models Data Old'!AH134</f>
        <v>0</v>
      </c>
      <c r="AI134" s="89">
        <f>'Models Data'!AI134-'Models Data Old'!AI134</f>
        <v>0</v>
      </c>
      <c r="AJ134" s="89">
        <f>'Models Data'!AJ134-'Models Data Old'!AJ134</f>
        <v>0</v>
      </c>
      <c r="AK134" s="89">
        <f>'Models Data'!AK134-'Models Data Old'!AK134</f>
        <v>0</v>
      </c>
      <c r="AL134" s="89">
        <f>'Models Data'!AL134-'Models Data Old'!AL134</f>
        <v>0</v>
      </c>
      <c r="AM134" s="89">
        <f>'Models Data'!AM134-'Models Data Old'!AM134</f>
        <v>0</v>
      </c>
      <c r="AN134" s="89">
        <f>'Models Data'!AN134-'Models Data Old'!AN134</f>
        <v>0</v>
      </c>
      <c r="AO134" s="89">
        <f>'Models Data'!AO134-'Models Data Old'!AO134</f>
        <v>0</v>
      </c>
      <c r="AP134" s="89">
        <f>'Models Data'!AP134-'Models Data Old'!AP134</f>
        <v>0</v>
      </c>
      <c r="AQ134" s="89">
        <f>'Models Data'!AQ134-'Models Data Old'!AQ134</f>
        <v>0</v>
      </c>
      <c r="AR134" s="89">
        <f>'Models Data'!AR134-'Models Data Old'!AR134</f>
        <v>0</v>
      </c>
      <c r="AS134" s="89">
        <f>'Models Data'!AS134-'Models Data Old'!AS134</f>
        <v>-82.363759032108646</v>
      </c>
      <c r="AT134" s="89">
        <f>'Models Data'!AT134-'Models Data Old'!AT134</f>
        <v>-93.433997812648158</v>
      </c>
      <c r="AU134" s="89">
        <f>'Models Data'!AU134-'Models Data Old'!AU134</f>
        <v>-100.97309184789265</v>
      </c>
      <c r="AV134" s="89">
        <f>'Models Data'!AV134-'Models Data Old'!AV134</f>
        <v>-108.20522554227864</v>
      </c>
      <c r="AW134" s="89">
        <f>'Models Data'!AW134-'Models Data Old'!AW134</f>
        <v>-122.54022453023936</v>
      </c>
      <c r="AX134" s="89">
        <f>'Models Data'!AX134-'Models Data Old'!AX134</f>
        <v>-141.63742008685949</v>
      </c>
      <c r="AY134" s="89">
        <f>'Models Data'!AY134-'Models Data Old'!AY134</f>
        <v>-162.05664154662372</v>
      </c>
      <c r="AZ134" s="89">
        <f>'Models Data'!AZ134-'Models Data Old'!AZ134</f>
        <v>-180.88071390552068</v>
      </c>
      <c r="BA134" s="89">
        <f>'Models Data'!BA134-'Models Data Old'!BA134</f>
        <v>-200.118870266866</v>
      </c>
      <c r="BB134" s="89">
        <f>'Models Data'!BB134-'Models Data Old'!BB134</f>
        <v>-221.0189066428029</v>
      </c>
      <c r="BC134" s="89">
        <f>'Models Data'!BC134-'Models Data Old'!BC134</f>
        <v>-240.00403839626597</v>
      </c>
      <c r="BD134" s="89">
        <f>'Models Data'!BD134-'Models Data Old'!BD134</f>
        <v>-253.01362370076458</v>
      </c>
      <c r="BE134" s="89">
        <f>'Models Data'!BE134-'Models Data Old'!BE134</f>
        <v>-263.04760102150249</v>
      </c>
      <c r="BF134" s="89">
        <f>'Models Data'!BF134-'Models Data Old'!BF134</f>
        <v>-270.00109796985271</v>
      </c>
      <c r="BG134" s="89">
        <f>'Models Data'!BG134-'Models Data Old'!BG134</f>
        <v>-275.22213830851251</v>
      </c>
      <c r="BH134" s="89">
        <f>'Models Data'!BH134-'Models Data Old'!BH134</f>
        <v>-277.87726165736603</v>
      </c>
      <c r="BI134" s="89">
        <f>'Models Data'!BI134-'Models Data Old'!BI134</f>
        <v>-279.27162008715823</v>
      </c>
      <c r="BJ134" s="89">
        <f>'Models Data'!BJ134-'Models Data Old'!BJ134</f>
        <v>-279.2406854797664</v>
      </c>
      <c r="BK134" s="89">
        <f>'Models Data'!BK134-'Models Data Old'!BK134</f>
        <v>-275.0281224749524</v>
      </c>
    </row>
    <row r="135" spans="1:63" ht="12.75" customHeight="1" x14ac:dyDescent="0.4">
      <c r="A135" s="94"/>
      <c r="B135" s="96" t="s">
        <v>50</v>
      </c>
      <c r="G135" s="89">
        <f>'Models Data'!G135-'Models Data Old'!G135</f>
        <v>0</v>
      </c>
      <c r="H135" s="89">
        <f>'Models Data'!H135-'Models Data Old'!H135</f>
        <v>0</v>
      </c>
      <c r="I135" s="89">
        <f>'Models Data'!I135-'Models Data Old'!I135</f>
        <v>0</v>
      </c>
      <c r="J135" s="89">
        <f>'Models Data'!J135-'Models Data Old'!J135</f>
        <v>0</v>
      </c>
      <c r="K135" s="89">
        <f>'Models Data'!K135-'Models Data Old'!K135</f>
        <v>0</v>
      </c>
      <c r="L135" s="89">
        <f>'Models Data'!L135-'Models Data Old'!L135</f>
        <v>0</v>
      </c>
      <c r="M135" s="89">
        <f>'Models Data'!M135-'Models Data Old'!M135</f>
        <v>0</v>
      </c>
      <c r="N135" s="89">
        <f>'Models Data'!N135-'Models Data Old'!N135</f>
        <v>0</v>
      </c>
      <c r="O135" s="89">
        <f>'Models Data'!O135-'Models Data Old'!O135</f>
        <v>0</v>
      </c>
      <c r="P135" s="89">
        <f>'Models Data'!P135-'Models Data Old'!P135</f>
        <v>0</v>
      </c>
      <c r="Q135" s="89">
        <f>'Models Data'!Q135-'Models Data Old'!Q135</f>
        <v>0</v>
      </c>
      <c r="R135" s="89">
        <f>'Models Data'!R135-'Models Data Old'!R135</f>
        <v>0</v>
      </c>
      <c r="S135" s="89">
        <f>'Models Data'!S135-'Models Data Old'!S135</f>
        <v>0</v>
      </c>
      <c r="T135" s="89">
        <f>'Models Data'!T135-'Models Data Old'!T135</f>
        <v>0</v>
      </c>
      <c r="U135" s="89">
        <f>'Models Data'!U135-'Models Data Old'!U135</f>
        <v>0</v>
      </c>
      <c r="V135" s="89">
        <f>'Models Data'!V135-'Models Data Old'!V135</f>
        <v>0</v>
      </c>
      <c r="W135" s="89">
        <f>'Models Data'!W135-'Models Data Old'!W135</f>
        <v>0</v>
      </c>
      <c r="X135" s="89">
        <f>'Models Data'!X135-'Models Data Old'!X135</f>
        <v>0</v>
      </c>
      <c r="Y135" s="89">
        <f>'Models Data'!Y135-'Models Data Old'!Y135</f>
        <v>0</v>
      </c>
      <c r="Z135" s="89">
        <f>'Models Data'!Z135-'Models Data Old'!Z135</f>
        <v>0</v>
      </c>
      <c r="AA135" s="89">
        <f>'Models Data'!AA135-'Models Data Old'!AA135</f>
        <v>0</v>
      </c>
      <c r="AB135" s="89">
        <f>'Models Data'!AB135-'Models Data Old'!AB135</f>
        <v>0</v>
      </c>
      <c r="AC135" s="89">
        <f>'Models Data'!AC135-'Models Data Old'!AC135</f>
        <v>0</v>
      </c>
      <c r="AD135" s="89">
        <f>'Models Data'!AD135-'Models Data Old'!AD135</f>
        <v>0</v>
      </c>
      <c r="AE135" s="89">
        <f>'Models Data'!AE135-'Models Data Old'!AE135</f>
        <v>0</v>
      </c>
      <c r="AF135" s="89">
        <f>'Models Data'!AF135-'Models Data Old'!AF135</f>
        <v>0</v>
      </c>
      <c r="AG135" s="89">
        <f>'Models Data'!AG135-'Models Data Old'!AG135</f>
        <v>0</v>
      </c>
      <c r="AH135" s="89">
        <f>'Models Data'!AH135-'Models Data Old'!AH135</f>
        <v>0</v>
      </c>
      <c r="AI135" s="89">
        <f>'Models Data'!AI135-'Models Data Old'!AI135</f>
        <v>0</v>
      </c>
      <c r="AJ135" s="89">
        <f>'Models Data'!AJ135-'Models Data Old'!AJ135</f>
        <v>0</v>
      </c>
      <c r="AK135" s="89">
        <f>'Models Data'!AK135-'Models Data Old'!AK135</f>
        <v>0</v>
      </c>
      <c r="AL135" s="89">
        <f>'Models Data'!AL135-'Models Data Old'!AL135</f>
        <v>0</v>
      </c>
      <c r="AM135" s="89">
        <f>'Models Data'!AM135-'Models Data Old'!AM135</f>
        <v>0</v>
      </c>
      <c r="AN135" s="89">
        <f>'Models Data'!AN135-'Models Data Old'!AN135</f>
        <v>0</v>
      </c>
      <c r="AO135" s="89">
        <f>'Models Data'!AO135-'Models Data Old'!AO135</f>
        <v>0</v>
      </c>
      <c r="AP135" s="89">
        <f>'Models Data'!AP135-'Models Data Old'!AP135</f>
        <v>0</v>
      </c>
      <c r="AQ135" s="89">
        <f>'Models Data'!AQ135-'Models Data Old'!AQ135</f>
        <v>0</v>
      </c>
      <c r="AR135" s="89">
        <f>'Models Data'!AR135-'Models Data Old'!AR135</f>
        <v>0</v>
      </c>
      <c r="AS135" s="89">
        <f>'Models Data'!AS135-'Models Data Old'!AS135</f>
        <v>-1.1630834571205924</v>
      </c>
      <c r="AT135" s="89">
        <f>'Models Data'!AT135-'Models Data Old'!AT135</f>
        <v>-0.85702170476952233</v>
      </c>
      <c r="AU135" s="89">
        <f>'Models Data'!AU135-'Models Data Old'!AU135</f>
        <v>6.1941052853721885</v>
      </c>
      <c r="AV135" s="89">
        <f>'Models Data'!AV135-'Models Data Old'!AV135</f>
        <v>12.80421511102395</v>
      </c>
      <c r="AW135" s="89">
        <f>'Models Data'!AW135-'Models Data Old'!AW135</f>
        <v>19.555986142478105</v>
      </c>
      <c r="AX135" s="89">
        <f>'Models Data'!AX135-'Models Data Old'!AX135</f>
        <v>25.331663780707458</v>
      </c>
      <c r="AY135" s="89">
        <f>'Models Data'!AY135-'Models Data Old'!AY135</f>
        <v>31.146466074308591</v>
      </c>
      <c r="AZ135" s="89">
        <f>'Models Data'!AZ135-'Models Data Old'!AZ135</f>
        <v>37.971394617456099</v>
      </c>
      <c r="BA135" s="89">
        <f>'Models Data'!BA135-'Models Data Old'!BA135</f>
        <v>45.021576230204118</v>
      </c>
      <c r="BB135" s="89">
        <f>'Models Data'!BB135-'Models Data Old'!BB135</f>
        <v>52.762484121534726</v>
      </c>
      <c r="BC135" s="89">
        <f>'Models Data'!BC135-'Models Data Old'!BC135</f>
        <v>61.067139326478355</v>
      </c>
      <c r="BD135" s="89">
        <f>'Models Data'!BD135-'Models Data Old'!BD135</f>
        <v>68.114455723934043</v>
      </c>
      <c r="BE135" s="89">
        <f>'Models Data'!BE135-'Models Data Old'!BE135</f>
        <v>75.075026185694696</v>
      </c>
      <c r="BF135" s="89">
        <f>'Models Data'!BF135-'Models Data Old'!BF135</f>
        <v>82.357242635038347</v>
      </c>
      <c r="BG135" s="89">
        <f>'Models Data'!BG135-'Models Data Old'!BG135</f>
        <v>90.186088446573194</v>
      </c>
      <c r="BH135" s="89">
        <f>'Models Data'!BH135-'Models Data Old'!BH135</f>
        <v>97.780005847215762</v>
      </c>
      <c r="BI135" s="89">
        <f>'Models Data'!BI135-'Models Data Old'!BI135</f>
        <v>105.48333147929952</v>
      </c>
      <c r="BJ135" s="89">
        <f>'Models Data'!BJ135-'Models Data Old'!BJ135</f>
        <v>113.99818032722033</v>
      </c>
      <c r="BK135" s="89">
        <f>'Models Data'!BK135-'Models Data Old'!BK135</f>
        <v>122.44861637178201</v>
      </c>
    </row>
    <row r="136" spans="1:63" ht="12.75" customHeight="1" x14ac:dyDescent="0.4">
      <c r="A136" s="94"/>
      <c r="B136" s="96" t="s">
        <v>51</v>
      </c>
      <c r="G136" s="89">
        <f>'Models Data'!G136-'Models Data Old'!G136</f>
        <v>0</v>
      </c>
      <c r="H136" s="89">
        <f>'Models Data'!H136-'Models Data Old'!H136</f>
        <v>0</v>
      </c>
      <c r="I136" s="89">
        <f>'Models Data'!I136-'Models Data Old'!I136</f>
        <v>0</v>
      </c>
      <c r="J136" s="89">
        <f>'Models Data'!J136-'Models Data Old'!J136</f>
        <v>0</v>
      </c>
      <c r="K136" s="89">
        <f>'Models Data'!K136-'Models Data Old'!K136</f>
        <v>0</v>
      </c>
      <c r="L136" s="89">
        <f>'Models Data'!L136-'Models Data Old'!L136</f>
        <v>0</v>
      </c>
      <c r="M136" s="89">
        <f>'Models Data'!M136-'Models Data Old'!M136</f>
        <v>0</v>
      </c>
      <c r="N136" s="89">
        <f>'Models Data'!N136-'Models Data Old'!N136</f>
        <v>0</v>
      </c>
      <c r="O136" s="89">
        <f>'Models Data'!O136-'Models Data Old'!O136</f>
        <v>0</v>
      </c>
      <c r="P136" s="89">
        <f>'Models Data'!P136-'Models Data Old'!P136</f>
        <v>0</v>
      </c>
      <c r="Q136" s="89">
        <f>'Models Data'!Q136-'Models Data Old'!Q136</f>
        <v>0</v>
      </c>
      <c r="R136" s="89">
        <f>'Models Data'!R136-'Models Data Old'!R136</f>
        <v>0</v>
      </c>
      <c r="S136" s="89">
        <f>'Models Data'!S136-'Models Data Old'!S136</f>
        <v>0</v>
      </c>
      <c r="T136" s="89">
        <f>'Models Data'!T136-'Models Data Old'!T136</f>
        <v>0</v>
      </c>
      <c r="U136" s="89">
        <f>'Models Data'!U136-'Models Data Old'!U136</f>
        <v>0</v>
      </c>
      <c r="V136" s="89">
        <f>'Models Data'!V136-'Models Data Old'!V136</f>
        <v>0</v>
      </c>
      <c r="W136" s="89">
        <f>'Models Data'!W136-'Models Data Old'!W136</f>
        <v>0</v>
      </c>
      <c r="X136" s="89">
        <f>'Models Data'!X136-'Models Data Old'!X136</f>
        <v>0</v>
      </c>
      <c r="Y136" s="89">
        <f>'Models Data'!Y136-'Models Data Old'!Y136</f>
        <v>0</v>
      </c>
      <c r="Z136" s="89">
        <f>'Models Data'!Z136-'Models Data Old'!Z136</f>
        <v>0</v>
      </c>
      <c r="AA136" s="89">
        <f>'Models Data'!AA136-'Models Data Old'!AA136</f>
        <v>0</v>
      </c>
      <c r="AB136" s="89">
        <f>'Models Data'!AB136-'Models Data Old'!AB136</f>
        <v>0</v>
      </c>
      <c r="AC136" s="89">
        <f>'Models Data'!AC136-'Models Data Old'!AC136</f>
        <v>0</v>
      </c>
      <c r="AD136" s="89">
        <f>'Models Data'!AD136-'Models Data Old'!AD136</f>
        <v>0</v>
      </c>
      <c r="AE136" s="89">
        <f>'Models Data'!AE136-'Models Data Old'!AE136</f>
        <v>0</v>
      </c>
      <c r="AF136" s="89">
        <f>'Models Data'!AF136-'Models Data Old'!AF136</f>
        <v>0</v>
      </c>
      <c r="AG136" s="89">
        <f>'Models Data'!AG136-'Models Data Old'!AG136</f>
        <v>0</v>
      </c>
      <c r="AH136" s="89">
        <f>'Models Data'!AH136-'Models Data Old'!AH136</f>
        <v>0</v>
      </c>
      <c r="AI136" s="89">
        <f>'Models Data'!AI136-'Models Data Old'!AI136</f>
        <v>0</v>
      </c>
      <c r="AJ136" s="89">
        <f>'Models Data'!AJ136-'Models Data Old'!AJ136</f>
        <v>0</v>
      </c>
      <c r="AK136" s="89">
        <f>'Models Data'!AK136-'Models Data Old'!AK136</f>
        <v>0</v>
      </c>
      <c r="AL136" s="89">
        <f>'Models Data'!AL136-'Models Data Old'!AL136</f>
        <v>0</v>
      </c>
      <c r="AM136" s="89">
        <f>'Models Data'!AM136-'Models Data Old'!AM136</f>
        <v>0</v>
      </c>
      <c r="AN136" s="89">
        <f>'Models Data'!AN136-'Models Data Old'!AN136</f>
        <v>0</v>
      </c>
      <c r="AO136" s="89">
        <f>'Models Data'!AO136-'Models Data Old'!AO136</f>
        <v>0</v>
      </c>
      <c r="AP136" s="89">
        <f>'Models Data'!AP136-'Models Data Old'!AP136</f>
        <v>0</v>
      </c>
      <c r="AQ136" s="89">
        <f>'Models Data'!AQ136-'Models Data Old'!AQ136</f>
        <v>0</v>
      </c>
      <c r="AR136" s="89">
        <f>'Models Data'!AR136-'Models Data Old'!AR136</f>
        <v>0</v>
      </c>
      <c r="AS136" s="89">
        <f>'Models Data'!AS136-'Models Data Old'!AS136</f>
        <v>-13.828087890759889</v>
      </c>
      <c r="AT136" s="89">
        <f>'Models Data'!AT136-'Models Data Old'!AT136</f>
        <v>-12.025386288883965</v>
      </c>
      <c r="AU136" s="89">
        <f>'Models Data'!AU136-'Models Data Old'!AU136</f>
        <v>-1.4278636867638852</v>
      </c>
      <c r="AV136" s="89">
        <f>'Models Data'!AV136-'Models Data Old'!AV136</f>
        <v>15.019859618112605</v>
      </c>
      <c r="AW136" s="89">
        <f>'Models Data'!AW136-'Models Data Old'!AW136</f>
        <v>32.772829033874586</v>
      </c>
      <c r="AX136" s="89">
        <f>'Models Data'!AX136-'Models Data Old'!AX136</f>
        <v>45.142808788062212</v>
      </c>
      <c r="AY136" s="89">
        <f>'Models Data'!AY136-'Models Data Old'!AY136</f>
        <v>56.224700156026302</v>
      </c>
      <c r="AZ136" s="89">
        <f>'Models Data'!AZ136-'Models Data Old'!AZ136</f>
        <v>69.823707975003344</v>
      </c>
      <c r="BA136" s="89">
        <f>'Models Data'!BA136-'Models Data Old'!BA136</f>
        <v>84.250000580208507</v>
      </c>
      <c r="BB136" s="89">
        <f>'Models Data'!BB136-'Models Data Old'!BB136</f>
        <v>99.422093589211727</v>
      </c>
      <c r="BC136" s="89">
        <f>'Models Data'!BC136-'Models Data Old'!BC136</f>
        <v>113.48632846888358</v>
      </c>
      <c r="BD136" s="89">
        <f>'Models Data'!BD136-'Models Data Old'!BD136</f>
        <v>125.59073085941145</v>
      </c>
      <c r="BE136" s="89">
        <f>'Models Data'!BE136-'Models Data Old'!BE136</f>
        <v>139.39608327894894</v>
      </c>
      <c r="BF136" s="89">
        <f>'Models Data'!BF136-'Models Data Old'!BF136</f>
        <v>154.99561636678936</v>
      </c>
      <c r="BG136" s="89">
        <f>'Models Data'!BG136-'Models Data Old'!BG136</f>
        <v>169.59682798253198</v>
      </c>
      <c r="BH136" s="89">
        <f>'Models Data'!BH136-'Models Data Old'!BH136</f>
        <v>183.7359750593796</v>
      </c>
      <c r="BI136" s="89">
        <f>'Models Data'!BI136-'Models Data Old'!BI136</f>
        <v>196.12924847259092</v>
      </c>
      <c r="BJ136" s="89">
        <f>'Models Data'!BJ136-'Models Data Old'!BJ136</f>
        <v>208.06674122401455</v>
      </c>
      <c r="BK136" s="89">
        <f>'Models Data'!BK136-'Models Data Old'!BK136</f>
        <v>221.17607804703039</v>
      </c>
    </row>
    <row r="137" spans="1:63" ht="12.75" customHeight="1" x14ac:dyDescent="0.4">
      <c r="A137" s="94"/>
      <c r="B137" s="96" t="s">
        <v>52</v>
      </c>
      <c r="G137" s="89">
        <f>'Models Data'!G137-'Models Data Old'!G137</f>
        <v>0</v>
      </c>
      <c r="H137" s="89">
        <f>'Models Data'!H137-'Models Data Old'!H137</f>
        <v>0</v>
      </c>
      <c r="I137" s="89">
        <f>'Models Data'!I137-'Models Data Old'!I137</f>
        <v>0</v>
      </c>
      <c r="J137" s="89">
        <f>'Models Data'!J137-'Models Data Old'!J137</f>
        <v>0</v>
      </c>
      <c r="K137" s="89">
        <f>'Models Data'!K137-'Models Data Old'!K137</f>
        <v>0</v>
      </c>
      <c r="L137" s="89">
        <f>'Models Data'!L137-'Models Data Old'!L137</f>
        <v>0</v>
      </c>
      <c r="M137" s="89">
        <f>'Models Data'!M137-'Models Data Old'!M137</f>
        <v>0</v>
      </c>
      <c r="N137" s="89">
        <f>'Models Data'!N137-'Models Data Old'!N137</f>
        <v>0</v>
      </c>
      <c r="O137" s="89">
        <f>'Models Data'!O137-'Models Data Old'!O137</f>
        <v>0</v>
      </c>
      <c r="P137" s="89">
        <f>'Models Data'!P137-'Models Data Old'!P137</f>
        <v>0</v>
      </c>
      <c r="Q137" s="89">
        <f>'Models Data'!Q137-'Models Data Old'!Q137</f>
        <v>0</v>
      </c>
      <c r="R137" s="89">
        <f>'Models Data'!R137-'Models Data Old'!R137</f>
        <v>0</v>
      </c>
      <c r="S137" s="89">
        <f>'Models Data'!S137-'Models Data Old'!S137</f>
        <v>0</v>
      </c>
      <c r="T137" s="89">
        <f>'Models Data'!T137-'Models Data Old'!T137</f>
        <v>0</v>
      </c>
      <c r="U137" s="89">
        <f>'Models Data'!U137-'Models Data Old'!U137</f>
        <v>0</v>
      </c>
      <c r="V137" s="89">
        <f>'Models Data'!V137-'Models Data Old'!V137</f>
        <v>0</v>
      </c>
      <c r="W137" s="89">
        <f>'Models Data'!W137-'Models Data Old'!W137</f>
        <v>0</v>
      </c>
      <c r="X137" s="89">
        <f>'Models Data'!X137-'Models Data Old'!X137</f>
        <v>0</v>
      </c>
      <c r="Y137" s="89">
        <f>'Models Data'!Y137-'Models Data Old'!Y137</f>
        <v>0</v>
      </c>
      <c r="Z137" s="89">
        <f>'Models Data'!Z137-'Models Data Old'!Z137</f>
        <v>0</v>
      </c>
      <c r="AA137" s="89">
        <f>'Models Data'!AA137-'Models Data Old'!AA137</f>
        <v>0</v>
      </c>
      <c r="AB137" s="89">
        <f>'Models Data'!AB137-'Models Data Old'!AB137</f>
        <v>0</v>
      </c>
      <c r="AC137" s="89">
        <f>'Models Data'!AC137-'Models Data Old'!AC137</f>
        <v>0</v>
      </c>
      <c r="AD137" s="89">
        <f>'Models Data'!AD137-'Models Data Old'!AD137</f>
        <v>0</v>
      </c>
      <c r="AE137" s="89">
        <f>'Models Data'!AE137-'Models Data Old'!AE137</f>
        <v>0</v>
      </c>
      <c r="AF137" s="89">
        <f>'Models Data'!AF137-'Models Data Old'!AF137</f>
        <v>0</v>
      </c>
      <c r="AG137" s="89">
        <f>'Models Data'!AG137-'Models Data Old'!AG137</f>
        <v>0</v>
      </c>
      <c r="AH137" s="89">
        <f>'Models Data'!AH137-'Models Data Old'!AH137</f>
        <v>0</v>
      </c>
      <c r="AI137" s="89">
        <f>'Models Data'!AI137-'Models Data Old'!AI137</f>
        <v>0</v>
      </c>
      <c r="AJ137" s="89">
        <f>'Models Data'!AJ137-'Models Data Old'!AJ137</f>
        <v>0</v>
      </c>
      <c r="AK137" s="89">
        <f>'Models Data'!AK137-'Models Data Old'!AK137</f>
        <v>0</v>
      </c>
      <c r="AL137" s="89">
        <f>'Models Data'!AL137-'Models Data Old'!AL137</f>
        <v>0</v>
      </c>
      <c r="AM137" s="89">
        <f>'Models Data'!AM137-'Models Data Old'!AM137</f>
        <v>0</v>
      </c>
      <c r="AN137" s="89">
        <f>'Models Data'!AN137-'Models Data Old'!AN137</f>
        <v>0</v>
      </c>
      <c r="AO137" s="89">
        <f>'Models Data'!AO137-'Models Data Old'!AO137</f>
        <v>0</v>
      </c>
      <c r="AP137" s="89">
        <f>'Models Data'!AP137-'Models Data Old'!AP137</f>
        <v>0</v>
      </c>
      <c r="AQ137" s="89">
        <f>'Models Data'!AQ137-'Models Data Old'!AQ137</f>
        <v>0</v>
      </c>
      <c r="AR137" s="89">
        <f>'Models Data'!AR137-'Models Data Old'!AR137</f>
        <v>0</v>
      </c>
      <c r="AS137" s="89">
        <f>'Models Data'!AS137-'Models Data Old'!AS137</f>
        <v>13.449897294359744</v>
      </c>
      <c r="AT137" s="89">
        <f>'Models Data'!AT137-'Models Data Old'!AT137</f>
        <v>15.751520511550325</v>
      </c>
      <c r="AU137" s="89">
        <f>'Models Data'!AU137-'Models Data Old'!AU137</f>
        <v>19.017581167822982</v>
      </c>
      <c r="AV137" s="89">
        <f>'Models Data'!AV137-'Models Data Old'!AV137</f>
        <v>20.163715981209862</v>
      </c>
      <c r="AW137" s="89">
        <f>'Models Data'!AW137-'Models Data Old'!AW137</f>
        <v>22.148767254688892</v>
      </c>
      <c r="AX137" s="89">
        <f>'Models Data'!AX137-'Models Data Old'!AX137</f>
        <v>27.003768995659129</v>
      </c>
      <c r="AY137" s="89">
        <f>'Models Data'!AY137-'Models Data Old'!AY137</f>
        <v>32.355236910223766</v>
      </c>
      <c r="AZ137" s="89">
        <f>'Models Data'!AZ137-'Models Data Old'!AZ137</f>
        <v>35.69932975927486</v>
      </c>
      <c r="BA137" s="89">
        <f>'Models Data'!BA137-'Models Data Old'!BA137</f>
        <v>38.611346190818267</v>
      </c>
      <c r="BB137" s="89">
        <f>'Models Data'!BB137-'Models Data Old'!BB137</f>
        <v>43.03215639427458</v>
      </c>
      <c r="BC137" s="89">
        <f>'Models Data'!BC137-'Models Data Old'!BC137</f>
        <v>48.5908272139975</v>
      </c>
      <c r="BD137" s="89">
        <f>'Models Data'!BD137-'Models Data Old'!BD137</f>
        <v>54.175010665390573</v>
      </c>
      <c r="BE137" s="89">
        <f>'Models Data'!BE137-'Models Data Old'!BE137</f>
        <v>59.558579438926927</v>
      </c>
      <c r="BF137" s="89">
        <f>'Models Data'!BF137-'Models Data Old'!BF137</f>
        <v>64.582516436398009</v>
      </c>
      <c r="BG137" s="89">
        <f>'Models Data'!BG137-'Models Data Old'!BG137</f>
        <v>68.877122512928054</v>
      </c>
      <c r="BH137" s="89">
        <f>'Models Data'!BH137-'Models Data Old'!BH137</f>
        <v>72.829702348554292</v>
      </c>
      <c r="BI137" s="89">
        <f>'Models Data'!BI137-'Models Data Old'!BI137</f>
        <v>77.153309441779584</v>
      </c>
      <c r="BJ137" s="89">
        <f>'Models Data'!BJ137-'Models Data Old'!BJ137</f>
        <v>81.755456289571612</v>
      </c>
      <c r="BK137" s="89">
        <f>'Models Data'!BK137-'Models Data Old'!BK137</f>
        <v>87.047406183880412</v>
      </c>
    </row>
    <row r="138" spans="1:63" ht="12.75" customHeight="1" x14ac:dyDescent="0.4">
      <c r="A138" s="94"/>
      <c r="B138" s="96" t="s">
        <v>53</v>
      </c>
      <c r="G138" s="89">
        <f>'Models Data'!G138-'Models Data Old'!G138</f>
        <v>0</v>
      </c>
      <c r="H138" s="89">
        <f>'Models Data'!H138-'Models Data Old'!H138</f>
        <v>0</v>
      </c>
      <c r="I138" s="89">
        <f>'Models Data'!I138-'Models Data Old'!I138</f>
        <v>0</v>
      </c>
      <c r="J138" s="89">
        <f>'Models Data'!J138-'Models Data Old'!J138</f>
        <v>0</v>
      </c>
      <c r="K138" s="89">
        <f>'Models Data'!K138-'Models Data Old'!K138</f>
        <v>0</v>
      </c>
      <c r="L138" s="89">
        <f>'Models Data'!L138-'Models Data Old'!L138</f>
        <v>0</v>
      </c>
      <c r="M138" s="89">
        <f>'Models Data'!M138-'Models Data Old'!M138</f>
        <v>0</v>
      </c>
      <c r="N138" s="89">
        <f>'Models Data'!N138-'Models Data Old'!N138</f>
        <v>0</v>
      </c>
      <c r="O138" s="89">
        <f>'Models Data'!O138-'Models Data Old'!O138</f>
        <v>0</v>
      </c>
      <c r="P138" s="89">
        <f>'Models Data'!P138-'Models Data Old'!P138</f>
        <v>0</v>
      </c>
      <c r="Q138" s="89">
        <f>'Models Data'!Q138-'Models Data Old'!Q138</f>
        <v>0</v>
      </c>
      <c r="R138" s="89">
        <f>'Models Data'!R138-'Models Data Old'!R138</f>
        <v>0</v>
      </c>
      <c r="S138" s="89">
        <f>'Models Data'!S138-'Models Data Old'!S138</f>
        <v>0</v>
      </c>
      <c r="T138" s="89">
        <f>'Models Data'!T138-'Models Data Old'!T138</f>
        <v>0</v>
      </c>
      <c r="U138" s="89">
        <f>'Models Data'!U138-'Models Data Old'!U138</f>
        <v>0</v>
      </c>
      <c r="V138" s="89">
        <f>'Models Data'!V138-'Models Data Old'!V138</f>
        <v>0</v>
      </c>
      <c r="W138" s="89">
        <f>'Models Data'!W138-'Models Data Old'!W138</f>
        <v>0</v>
      </c>
      <c r="X138" s="89">
        <f>'Models Data'!X138-'Models Data Old'!X138</f>
        <v>0</v>
      </c>
      <c r="Y138" s="89">
        <f>'Models Data'!Y138-'Models Data Old'!Y138</f>
        <v>0</v>
      </c>
      <c r="Z138" s="89">
        <f>'Models Data'!Z138-'Models Data Old'!Z138</f>
        <v>0</v>
      </c>
      <c r="AA138" s="89">
        <f>'Models Data'!AA138-'Models Data Old'!AA138</f>
        <v>0</v>
      </c>
      <c r="AB138" s="89">
        <f>'Models Data'!AB138-'Models Data Old'!AB138</f>
        <v>0</v>
      </c>
      <c r="AC138" s="89">
        <f>'Models Data'!AC138-'Models Data Old'!AC138</f>
        <v>0</v>
      </c>
      <c r="AD138" s="89">
        <f>'Models Data'!AD138-'Models Data Old'!AD138</f>
        <v>0</v>
      </c>
      <c r="AE138" s="89">
        <f>'Models Data'!AE138-'Models Data Old'!AE138</f>
        <v>0</v>
      </c>
      <c r="AF138" s="89">
        <f>'Models Data'!AF138-'Models Data Old'!AF138</f>
        <v>0</v>
      </c>
      <c r="AG138" s="89">
        <f>'Models Data'!AG138-'Models Data Old'!AG138</f>
        <v>0</v>
      </c>
      <c r="AH138" s="89">
        <f>'Models Data'!AH138-'Models Data Old'!AH138</f>
        <v>0</v>
      </c>
      <c r="AI138" s="89">
        <f>'Models Data'!AI138-'Models Data Old'!AI138</f>
        <v>0</v>
      </c>
      <c r="AJ138" s="89">
        <f>'Models Data'!AJ138-'Models Data Old'!AJ138</f>
        <v>0</v>
      </c>
      <c r="AK138" s="89">
        <f>'Models Data'!AK138-'Models Data Old'!AK138</f>
        <v>0</v>
      </c>
      <c r="AL138" s="89">
        <f>'Models Data'!AL138-'Models Data Old'!AL138</f>
        <v>0</v>
      </c>
      <c r="AM138" s="89">
        <f>'Models Data'!AM138-'Models Data Old'!AM138</f>
        <v>0</v>
      </c>
      <c r="AN138" s="89">
        <f>'Models Data'!AN138-'Models Data Old'!AN138</f>
        <v>0</v>
      </c>
      <c r="AO138" s="89">
        <f>'Models Data'!AO138-'Models Data Old'!AO138</f>
        <v>0</v>
      </c>
      <c r="AP138" s="89">
        <f>'Models Data'!AP138-'Models Data Old'!AP138</f>
        <v>0</v>
      </c>
      <c r="AQ138" s="89">
        <f>'Models Data'!AQ138-'Models Data Old'!AQ138</f>
        <v>0</v>
      </c>
      <c r="AR138" s="89">
        <f>'Models Data'!AR138-'Models Data Old'!AR138</f>
        <v>0</v>
      </c>
      <c r="AS138" s="89">
        <f>'Models Data'!AS138-'Models Data Old'!AS138</f>
        <v>-20.42393380296653</v>
      </c>
      <c r="AT138" s="89">
        <f>'Models Data'!AT138-'Models Data Old'!AT138</f>
        <v>-26.749928945471538</v>
      </c>
      <c r="AU138" s="89">
        <f>'Models Data'!AU138-'Models Data Old'!AU138</f>
        <v>-26.136102378069381</v>
      </c>
      <c r="AV138" s="89">
        <f>'Models Data'!AV138-'Models Data Old'!AV138</f>
        <v>-27.423884541155985</v>
      </c>
      <c r="AW138" s="89">
        <f>'Models Data'!AW138-'Models Data Old'!AW138</f>
        <v>-29.589529730281811</v>
      </c>
      <c r="AX138" s="89">
        <f>'Models Data'!AX138-'Models Data Old'!AX138</f>
        <v>-30.321387382558214</v>
      </c>
      <c r="AY138" s="89">
        <f>'Models Data'!AY138-'Models Data Old'!AY138</f>
        <v>-30.93578844725198</v>
      </c>
      <c r="AZ138" s="89">
        <f>'Models Data'!AZ138-'Models Data Old'!AZ138</f>
        <v>-32.595287527291475</v>
      </c>
      <c r="BA138" s="89">
        <f>'Models Data'!BA138-'Models Data Old'!BA138</f>
        <v>-34.04834684517914</v>
      </c>
      <c r="BB138" s="89">
        <f>'Models Data'!BB138-'Models Data Old'!BB138</f>
        <v>-34.41718069568401</v>
      </c>
      <c r="BC138" s="89">
        <f>'Models Data'!BC138-'Models Data Old'!BC138</f>
        <v>-35.128927119376613</v>
      </c>
      <c r="BD138" s="89">
        <f>'Models Data'!BD138-'Models Data Old'!BD138</f>
        <v>-36.340083776442953</v>
      </c>
      <c r="BE138" s="89">
        <f>'Models Data'!BE138-'Models Data Old'!BE138</f>
        <v>-37.394773068360792</v>
      </c>
      <c r="BF138" s="89">
        <f>'Models Data'!BF138-'Models Data Old'!BF138</f>
        <v>-37.529369977575016</v>
      </c>
      <c r="BG138" s="89">
        <f>'Models Data'!BG138-'Models Data Old'!BG138</f>
        <v>-36.693767494738267</v>
      </c>
      <c r="BH138" s="89">
        <f>'Models Data'!BH138-'Models Data Old'!BH138</f>
        <v>-35.798890047246914</v>
      </c>
      <c r="BI138" s="89">
        <f>'Models Data'!BI138-'Models Data Old'!BI138</f>
        <v>-34.909581278405312</v>
      </c>
      <c r="BJ138" s="89">
        <f>'Models Data'!BJ138-'Models Data Old'!BJ138</f>
        <v>-33.549917444094262</v>
      </c>
      <c r="BK138" s="89">
        <f>'Models Data'!BK138-'Models Data Old'!BK138</f>
        <v>-31.580545741293463</v>
      </c>
    </row>
    <row r="139" spans="1:63" ht="12.75" customHeight="1" x14ac:dyDescent="0.4">
      <c r="A139" s="94"/>
      <c r="B139" s="96" t="s">
        <v>54</v>
      </c>
      <c r="G139" s="89">
        <f>'Models Data'!G139-'Models Data Old'!G139</f>
        <v>0</v>
      </c>
      <c r="H139" s="89">
        <f>'Models Data'!H139-'Models Data Old'!H139</f>
        <v>0</v>
      </c>
      <c r="I139" s="89">
        <f>'Models Data'!I139-'Models Data Old'!I139</f>
        <v>0</v>
      </c>
      <c r="J139" s="89">
        <f>'Models Data'!J139-'Models Data Old'!J139</f>
        <v>0</v>
      </c>
      <c r="K139" s="89">
        <f>'Models Data'!K139-'Models Data Old'!K139</f>
        <v>0</v>
      </c>
      <c r="L139" s="89">
        <f>'Models Data'!L139-'Models Data Old'!L139</f>
        <v>0</v>
      </c>
      <c r="M139" s="89">
        <f>'Models Data'!M139-'Models Data Old'!M139</f>
        <v>0</v>
      </c>
      <c r="N139" s="89">
        <f>'Models Data'!N139-'Models Data Old'!N139</f>
        <v>0</v>
      </c>
      <c r="O139" s="89">
        <f>'Models Data'!O139-'Models Data Old'!O139</f>
        <v>0</v>
      </c>
      <c r="P139" s="89">
        <f>'Models Data'!P139-'Models Data Old'!P139</f>
        <v>0</v>
      </c>
      <c r="Q139" s="89">
        <f>'Models Data'!Q139-'Models Data Old'!Q139</f>
        <v>0</v>
      </c>
      <c r="R139" s="89">
        <f>'Models Data'!R139-'Models Data Old'!R139</f>
        <v>0</v>
      </c>
      <c r="S139" s="89">
        <f>'Models Data'!S139-'Models Data Old'!S139</f>
        <v>0</v>
      </c>
      <c r="T139" s="89">
        <f>'Models Data'!T139-'Models Data Old'!T139</f>
        <v>0</v>
      </c>
      <c r="U139" s="89">
        <f>'Models Data'!U139-'Models Data Old'!U139</f>
        <v>0</v>
      </c>
      <c r="V139" s="89">
        <f>'Models Data'!V139-'Models Data Old'!V139</f>
        <v>0</v>
      </c>
      <c r="W139" s="89">
        <f>'Models Data'!W139-'Models Data Old'!W139</f>
        <v>0</v>
      </c>
      <c r="X139" s="89">
        <f>'Models Data'!X139-'Models Data Old'!X139</f>
        <v>0</v>
      </c>
      <c r="Y139" s="89">
        <f>'Models Data'!Y139-'Models Data Old'!Y139</f>
        <v>0</v>
      </c>
      <c r="Z139" s="89">
        <f>'Models Data'!Z139-'Models Data Old'!Z139</f>
        <v>0</v>
      </c>
      <c r="AA139" s="89">
        <f>'Models Data'!AA139-'Models Data Old'!AA139</f>
        <v>0</v>
      </c>
      <c r="AB139" s="89">
        <f>'Models Data'!AB139-'Models Data Old'!AB139</f>
        <v>0</v>
      </c>
      <c r="AC139" s="89">
        <f>'Models Data'!AC139-'Models Data Old'!AC139</f>
        <v>0</v>
      </c>
      <c r="AD139" s="89">
        <f>'Models Data'!AD139-'Models Data Old'!AD139</f>
        <v>0</v>
      </c>
      <c r="AE139" s="89">
        <f>'Models Data'!AE139-'Models Data Old'!AE139</f>
        <v>0</v>
      </c>
      <c r="AF139" s="89">
        <f>'Models Data'!AF139-'Models Data Old'!AF139</f>
        <v>0</v>
      </c>
      <c r="AG139" s="89">
        <f>'Models Data'!AG139-'Models Data Old'!AG139</f>
        <v>0</v>
      </c>
      <c r="AH139" s="89">
        <f>'Models Data'!AH139-'Models Data Old'!AH139</f>
        <v>0</v>
      </c>
      <c r="AI139" s="89">
        <f>'Models Data'!AI139-'Models Data Old'!AI139</f>
        <v>0</v>
      </c>
      <c r="AJ139" s="89">
        <f>'Models Data'!AJ139-'Models Data Old'!AJ139</f>
        <v>0</v>
      </c>
      <c r="AK139" s="89">
        <f>'Models Data'!AK139-'Models Data Old'!AK139</f>
        <v>0</v>
      </c>
      <c r="AL139" s="89">
        <f>'Models Data'!AL139-'Models Data Old'!AL139</f>
        <v>0</v>
      </c>
      <c r="AM139" s="89">
        <f>'Models Data'!AM139-'Models Data Old'!AM139</f>
        <v>0</v>
      </c>
      <c r="AN139" s="89">
        <f>'Models Data'!AN139-'Models Data Old'!AN139</f>
        <v>0</v>
      </c>
      <c r="AO139" s="89">
        <f>'Models Data'!AO139-'Models Data Old'!AO139</f>
        <v>0</v>
      </c>
      <c r="AP139" s="89">
        <f>'Models Data'!AP139-'Models Data Old'!AP139</f>
        <v>0</v>
      </c>
      <c r="AQ139" s="89">
        <f>'Models Data'!AQ139-'Models Data Old'!AQ139</f>
        <v>0</v>
      </c>
      <c r="AR139" s="89">
        <f>'Models Data'!AR139-'Models Data Old'!AR139</f>
        <v>0</v>
      </c>
      <c r="AS139" s="89">
        <f>'Models Data'!AS139-'Models Data Old'!AS139</f>
        <v>-28.248924202587204</v>
      </c>
      <c r="AT139" s="89">
        <f>'Models Data'!AT139-'Models Data Old'!AT139</f>
        <v>-29.825727267246748</v>
      </c>
      <c r="AU139" s="89">
        <f>'Models Data'!AU139-'Models Data Old'!AU139</f>
        <v>-28.261021928549326</v>
      </c>
      <c r="AV139" s="89">
        <f>'Models Data'!AV139-'Models Data Old'!AV139</f>
        <v>-25.829082016712164</v>
      </c>
      <c r="AW139" s="89">
        <f>'Models Data'!AW139-'Models Data Old'!AW139</f>
        <v>-26.595850140628954</v>
      </c>
      <c r="AX139" s="89">
        <f>'Models Data'!AX139-'Models Data Old'!AX139</f>
        <v>-30.16562327353904</v>
      </c>
      <c r="AY139" s="89">
        <f>'Models Data'!AY139-'Models Data Old'!AY139</f>
        <v>-35.239869939306118</v>
      </c>
      <c r="AZ139" s="89">
        <f>'Models Data'!AZ139-'Models Data Old'!AZ139</f>
        <v>-39.302558992996182</v>
      </c>
      <c r="BA139" s="89">
        <f>'Models Data'!BA139-'Models Data Old'!BA139</f>
        <v>-41.106988834382719</v>
      </c>
      <c r="BB139" s="89">
        <f>'Models Data'!BB139-'Models Data Old'!BB139</f>
        <v>-43.224702095534667</v>
      </c>
      <c r="BC139" s="89">
        <f>'Models Data'!BC139-'Models Data Old'!BC139</f>
        <v>-46.797467462884015</v>
      </c>
      <c r="BD139" s="89">
        <f>'Models Data'!BD139-'Models Data Old'!BD139</f>
        <v>-49.092219367842063</v>
      </c>
      <c r="BE139" s="89">
        <f>'Models Data'!BE139-'Models Data Old'!BE139</f>
        <v>-50.041671877705085</v>
      </c>
      <c r="BF139" s="89">
        <f>'Models Data'!BF139-'Models Data Old'!BF139</f>
        <v>-49.681398835702566</v>
      </c>
      <c r="BG139" s="89">
        <f>'Models Data'!BG139-'Models Data Old'!BG139</f>
        <v>-48.183684087471192</v>
      </c>
      <c r="BH139" s="89">
        <f>'Models Data'!BH139-'Models Data Old'!BH139</f>
        <v>-46.197847551084124</v>
      </c>
      <c r="BI139" s="89">
        <f>'Models Data'!BI139-'Models Data Old'!BI139</f>
        <v>-44.567754089575828</v>
      </c>
      <c r="BJ139" s="89">
        <f>'Models Data'!BJ139-'Models Data Old'!BJ139</f>
        <v>-44.312392154100507</v>
      </c>
      <c r="BK139" s="89">
        <f>'Models Data'!BK139-'Models Data Old'!BK139</f>
        <v>-43.791448617779679</v>
      </c>
    </row>
    <row r="140" spans="1:63" ht="12.75" customHeight="1" x14ac:dyDescent="0.4">
      <c r="A140" s="94"/>
      <c r="B140" s="96" t="s">
        <v>58</v>
      </c>
      <c r="G140" s="89">
        <f>'Models Data'!G140-'Models Data Old'!G140</f>
        <v>0</v>
      </c>
      <c r="H140" s="89">
        <f>'Models Data'!H140-'Models Data Old'!H140</f>
        <v>0</v>
      </c>
      <c r="I140" s="89">
        <f>'Models Data'!I140-'Models Data Old'!I140</f>
        <v>0</v>
      </c>
      <c r="J140" s="89">
        <f>'Models Data'!J140-'Models Data Old'!J140</f>
        <v>0</v>
      </c>
      <c r="K140" s="89">
        <f>'Models Data'!K140-'Models Data Old'!K140</f>
        <v>0</v>
      </c>
      <c r="L140" s="89">
        <f>'Models Data'!L140-'Models Data Old'!L140</f>
        <v>0</v>
      </c>
      <c r="M140" s="89">
        <f>'Models Data'!M140-'Models Data Old'!M140</f>
        <v>0</v>
      </c>
      <c r="N140" s="89">
        <f>'Models Data'!N140-'Models Data Old'!N140</f>
        <v>0</v>
      </c>
      <c r="O140" s="89">
        <f>'Models Data'!O140-'Models Data Old'!O140</f>
        <v>0</v>
      </c>
      <c r="P140" s="89">
        <f>'Models Data'!P140-'Models Data Old'!P140</f>
        <v>0</v>
      </c>
      <c r="Q140" s="89">
        <f>'Models Data'!Q140-'Models Data Old'!Q140</f>
        <v>0</v>
      </c>
      <c r="R140" s="89">
        <f>'Models Data'!R140-'Models Data Old'!R140</f>
        <v>0</v>
      </c>
      <c r="S140" s="89">
        <f>'Models Data'!S140-'Models Data Old'!S140</f>
        <v>0</v>
      </c>
      <c r="T140" s="89">
        <f>'Models Data'!T140-'Models Data Old'!T140</f>
        <v>0</v>
      </c>
      <c r="U140" s="89">
        <f>'Models Data'!U140-'Models Data Old'!U140</f>
        <v>0</v>
      </c>
      <c r="V140" s="89">
        <f>'Models Data'!V140-'Models Data Old'!V140</f>
        <v>0</v>
      </c>
      <c r="W140" s="89">
        <f>'Models Data'!W140-'Models Data Old'!W140</f>
        <v>0</v>
      </c>
      <c r="X140" s="89">
        <f>'Models Data'!X140-'Models Data Old'!X140</f>
        <v>0</v>
      </c>
      <c r="Y140" s="89">
        <f>'Models Data'!Y140-'Models Data Old'!Y140</f>
        <v>0</v>
      </c>
      <c r="Z140" s="89">
        <f>'Models Data'!Z140-'Models Data Old'!Z140</f>
        <v>0</v>
      </c>
      <c r="AA140" s="89">
        <f>'Models Data'!AA140-'Models Data Old'!AA140</f>
        <v>0</v>
      </c>
      <c r="AB140" s="89">
        <f>'Models Data'!AB140-'Models Data Old'!AB140</f>
        <v>0</v>
      </c>
      <c r="AC140" s="89">
        <f>'Models Data'!AC140-'Models Data Old'!AC140</f>
        <v>0</v>
      </c>
      <c r="AD140" s="89">
        <f>'Models Data'!AD140-'Models Data Old'!AD140</f>
        <v>0</v>
      </c>
      <c r="AE140" s="89">
        <f>'Models Data'!AE140-'Models Data Old'!AE140</f>
        <v>0</v>
      </c>
      <c r="AF140" s="89">
        <f>'Models Data'!AF140-'Models Data Old'!AF140</f>
        <v>0</v>
      </c>
      <c r="AG140" s="89">
        <f>'Models Data'!AG140-'Models Data Old'!AG140</f>
        <v>0</v>
      </c>
      <c r="AH140" s="89">
        <f>'Models Data'!AH140-'Models Data Old'!AH140</f>
        <v>0</v>
      </c>
      <c r="AI140" s="89">
        <f>'Models Data'!AI140-'Models Data Old'!AI140</f>
        <v>0</v>
      </c>
      <c r="AJ140" s="89">
        <f>'Models Data'!AJ140-'Models Data Old'!AJ140</f>
        <v>0</v>
      </c>
      <c r="AK140" s="89">
        <f>'Models Data'!AK140-'Models Data Old'!AK140</f>
        <v>0</v>
      </c>
      <c r="AL140" s="89">
        <f>'Models Data'!AL140-'Models Data Old'!AL140</f>
        <v>0</v>
      </c>
      <c r="AM140" s="89">
        <f>'Models Data'!AM140-'Models Data Old'!AM140</f>
        <v>0</v>
      </c>
      <c r="AN140" s="89">
        <f>'Models Data'!AN140-'Models Data Old'!AN140</f>
        <v>0</v>
      </c>
      <c r="AO140" s="89">
        <f>'Models Data'!AO140-'Models Data Old'!AO140</f>
        <v>0</v>
      </c>
      <c r="AP140" s="89">
        <f>'Models Data'!AP140-'Models Data Old'!AP140</f>
        <v>0</v>
      </c>
      <c r="AQ140" s="89">
        <f>'Models Data'!AQ140-'Models Data Old'!AQ140</f>
        <v>0</v>
      </c>
      <c r="AR140" s="89">
        <f>'Models Data'!AR140-'Models Data Old'!AR140</f>
        <v>0</v>
      </c>
      <c r="AS140" s="89">
        <f>'Models Data'!AS140-'Models Data Old'!AS140</f>
        <v>-7.5845958412164691</v>
      </c>
      <c r="AT140" s="89">
        <f>'Models Data'!AT140-'Models Data Old'!AT140</f>
        <v>-3.8321523242772173</v>
      </c>
      <c r="AU140" s="89">
        <f>'Models Data'!AU140-'Models Data Old'!AU140</f>
        <v>4.8380353044763069E-2</v>
      </c>
      <c r="AV140" s="89">
        <f>'Models Data'!AV140-'Models Data Old'!AV140</f>
        <v>4.0366524606737357</v>
      </c>
      <c r="AW140" s="89">
        <f>'Models Data'!AW140-'Models Data Old'!AW140</f>
        <v>7.6952150741949481</v>
      </c>
      <c r="AX140" s="89">
        <f>'Models Data'!AX140-'Models Data Old'!AX140</f>
        <v>9.4360489734951898</v>
      </c>
      <c r="AY140" s="89">
        <f>'Models Data'!AY140-'Models Data Old'!AY140</f>
        <v>9.9905076662161036</v>
      </c>
      <c r="AZ140" s="89">
        <f>'Models Data'!AZ140-'Models Data Old'!AZ140</f>
        <v>10.718672119231201</v>
      </c>
      <c r="BA140" s="89">
        <f>'Models Data'!BA140-'Models Data Old'!BA140</f>
        <v>11.951197590609013</v>
      </c>
      <c r="BB140" s="89">
        <f>'Models Data'!BB140-'Models Data Old'!BB140</f>
        <v>13.560231100956003</v>
      </c>
      <c r="BC140" s="89">
        <f>'Models Data'!BC140-'Models Data Old'!BC140</f>
        <v>15.323018852396217</v>
      </c>
      <c r="BD140" s="89">
        <f>'Models Data'!BD140-'Models Data Old'!BD140</f>
        <v>16.980156996348455</v>
      </c>
      <c r="BE140" s="89">
        <f>'Models Data'!BE140-'Models Data Old'!BE140</f>
        <v>17.861530260209861</v>
      </c>
      <c r="BF140" s="89">
        <f>'Models Data'!BF140-'Models Data Old'!BF140</f>
        <v>18.186974320554441</v>
      </c>
      <c r="BG140" s="89">
        <f>'Models Data'!BG140-'Models Data Old'!BG140</f>
        <v>19.524266218731668</v>
      </c>
      <c r="BH140" s="89">
        <f>'Models Data'!BH140-'Models Data Old'!BH140</f>
        <v>21.491321445748213</v>
      </c>
      <c r="BI140" s="89">
        <f>'Models Data'!BI140-'Models Data Old'!BI140</f>
        <v>21.74377118785344</v>
      </c>
      <c r="BJ140" s="89">
        <f>'Models Data'!BJ140-'Models Data Old'!BJ140</f>
        <v>21.056349007929725</v>
      </c>
      <c r="BK140" s="89">
        <f>'Models Data'!BK140-'Models Data Old'!BK140</f>
        <v>20.489672638954744</v>
      </c>
    </row>
    <row r="141" spans="1:63" ht="12.75" customHeight="1" x14ac:dyDescent="0.4">
      <c r="A141" s="94"/>
      <c r="B141" s="96" t="s">
        <v>59</v>
      </c>
      <c r="C141" s="89">
        <f>'Models Data'!C141-'Models Data Old'!C141</f>
        <v>0</v>
      </c>
      <c r="D141" s="89">
        <f>'Models Data'!D141-'Models Data Old'!D141</f>
        <v>0</v>
      </c>
      <c r="E141" s="89">
        <f>'Models Data'!E141-'Models Data Old'!E141</f>
        <v>0</v>
      </c>
      <c r="F141" s="89">
        <f>'Models Data'!F141-'Models Data Old'!F141</f>
        <v>0</v>
      </c>
      <c r="G141" s="89">
        <f>'Models Data'!G141-'Models Data Old'!G141</f>
        <v>0</v>
      </c>
      <c r="H141" s="89">
        <f>'Models Data'!H141-'Models Data Old'!H141</f>
        <v>0</v>
      </c>
      <c r="I141" s="89">
        <f>'Models Data'!I141-'Models Data Old'!I141</f>
        <v>0</v>
      </c>
      <c r="J141" s="89">
        <f>'Models Data'!J141-'Models Data Old'!J141</f>
        <v>0</v>
      </c>
      <c r="K141" s="89">
        <f>'Models Data'!K141-'Models Data Old'!K141</f>
        <v>0</v>
      </c>
      <c r="L141" s="89">
        <f>'Models Data'!L141-'Models Data Old'!L141</f>
        <v>0</v>
      </c>
      <c r="M141" s="89">
        <f>'Models Data'!M141-'Models Data Old'!M141</f>
        <v>0</v>
      </c>
      <c r="N141" s="89">
        <f>'Models Data'!N141-'Models Data Old'!N141</f>
        <v>0</v>
      </c>
      <c r="O141" s="89">
        <f>'Models Data'!O141-'Models Data Old'!O141</f>
        <v>0</v>
      </c>
      <c r="P141" s="89">
        <f>'Models Data'!P141-'Models Data Old'!P141</f>
        <v>0</v>
      </c>
      <c r="Q141" s="89">
        <f>'Models Data'!Q141-'Models Data Old'!Q141</f>
        <v>0</v>
      </c>
      <c r="R141" s="89">
        <f>'Models Data'!R141-'Models Data Old'!R141</f>
        <v>0</v>
      </c>
      <c r="S141" s="89">
        <f>'Models Data'!S141-'Models Data Old'!S141</f>
        <v>0</v>
      </c>
      <c r="T141" s="89">
        <f>'Models Data'!T141-'Models Data Old'!T141</f>
        <v>0</v>
      </c>
      <c r="U141" s="89">
        <f>'Models Data'!U141-'Models Data Old'!U141</f>
        <v>0</v>
      </c>
      <c r="V141" s="89">
        <f>'Models Data'!V141-'Models Data Old'!V141</f>
        <v>0</v>
      </c>
      <c r="W141" s="89">
        <f>'Models Data'!W141-'Models Data Old'!W141</f>
        <v>0</v>
      </c>
      <c r="X141" s="89">
        <f>'Models Data'!X141-'Models Data Old'!X141</f>
        <v>0</v>
      </c>
      <c r="Y141" s="89">
        <f>'Models Data'!Y141-'Models Data Old'!Y141</f>
        <v>0</v>
      </c>
      <c r="Z141" s="89">
        <f>'Models Data'!Z141-'Models Data Old'!Z141</f>
        <v>0</v>
      </c>
      <c r="AA141" s="89">
        <f>'Models Data'!AA141-'Models Data Old'!AA141</f>
        <v>0</v>
      </c>
      <c r="AB141" s="89">
        <f>'Models Data'!AB141-'Models Data Old'!AB141</f>
        <v>0</v>
      </c>
      <c r="AC141" s="89">
        <f>'Models Data'!AC141-'Models Data Old'!AC141</f>
        <v>0</v>
      </c>
      <c r="AD141" s="89">
        <f>'Models Data'!AD141-'Models Data Old'!AD141</f>
        <v>0</v>
      </c>
      <c r="AE141" s="89">
        <f>'Models Data'!AE141-'Models Data Old'!AE141</f>
        <v>0</v>
      </c>
      <c r="AF141" s="89">
        <f>'Models Data'!AF141-'Models Data Old'!AF141</f>
        <v>0</v>
      </c>
      <c r="AG141" s="89">
        <f>'Models Data'!AG141-'Models Data Old'!AG141</f>
        <v>0</v>
      </c>
      <c r="AH141" s="89">
        <f>'Models Data'!AH141-'Models Data Old'!AH141</f>
        <v>0</v>
      </c>
      <c r="AI141" s="89">
        <f>'Models Data'!AI141-'Models Data Old'!AI141</f>
        <v>0</v>
      </c>
      <c r="AJ141" s="89">
        <f>'Models Data'!AJ141-'Models Data Old'!AJ141</f>
        <v>0</v>
      </c>
      <c r="AK141" s="89">
        <f>'Models Data'!AK141-'Models Data Old'!AK141</f>
        <v>0</v>
      </c>
      <c r="AL141" s="89">
        <f>'Models Data'!AL141-'Models Data Old'!AL141</f>
        <v>0</v>
      </c>
      <c r="AM141" s="89">
        <f>'Models Data'!AM141-'Models Data Old'!AM141</f>
        <v>0</v>
      </c>
      <c r="AN141" s="89">
        <f>'Models Data'!AN141-'Models Data Old'!AN141</f>
        <v>0</v>
      </c>
      <c r="AO141" s="89">
        <f>'Models Data'!AO141-'Models Data Old'!AO141</f>
        <v>0</v>
      </c>
      <c r="AP141" s="89">
        <f>'Models Data'!AP141-'Models Data Old'!AP141</f>
        <v>0</v>
      </c>
      <c r="AQ141" s="89">
        <f>'Models Data'!AQ141-'Models Data Old'!AQ141</f>
        <v>0</v>
      </c>
      <c r="AR141" s="89">
        <f>'Models Data'!AR141-'Models Data Old'!AR141</f>
        <v>0</v>
      </c>
      <c r="AS141" s="89">
        <f>'Models Data'!AS141-'Models Data Old'!AS141</f>
        <v>-309.59684462910081</v>
      </c>
      <c r="AT141" s="89">
        <f>'Models Data'!AT141-'Models Data Old'!AT141</f>
        <v>-378.80371402789024</v>
      </c>
      <c r="AU141" s="89">
        <f>'Models Data'!AU141-'Models Data Old'!AU141</f>
        <v>-377.22983963458682</v>
      </c>
      <c r="AV141" s="89">
        <f>'Models Data'!AV141-'Models Data Old'!AV141</f>
        <v>-374.8848579721016</v>
      </c>
      <c r="AW141" s="89">
        <f>'Models Data'!AW141-'Models Data Old'!AW141</f>
        <v>-383.82217204821791</v>
      </c>
      <c r="AX141" s="89">
        <f>'Models Data'!AX141-'Models Data Old'!AX141</f>
        <v>-402.45595275163942</v>
      </c>
      <c r="AY141" s="89">
        <f>'Models Data'!AY141-'Models Data Old'!AY141</f>
        <v>-424.66323945124168</v>
      </c>
      <c r="AZ141" s="89">
        <f>'Models Data'!AZ141-'Models Data Old'!AZ141</f>
        <v>-447.16630710633763</v>
      </c>
      <c r="BA141" s="89">
        <f>'Models Data'!BA141-'Models Data Old'!BA141</f>
        <v>-467.88424844933616</v>
      </c>
      <c r="BB141" s="89">
        <f>'Models Data'!BB141-'Models Data Old'!BB141</f>
        <v>-482.55954153205676</v>
      </c>
      <c r="BC141" s="89">
        <f>'Models Data'!BC141-'Models Data Old'!BC141</f>
        <v>-488.13315882705501</v>
      </c>
      <c r="BD141" s="89">
        <f>'Models Data'!BD141-'Models Data Old'!BD141</f>
        <v>-485.65230662924296</v>
      </c>
      <c r="BE141" s="89">
        <f>'Models Data'!BE141-'Models Data Old'!BE141</f>
        <v>-476.56819531675137</v>
      </c>
      <c r="BF141" s="89">
        <f>'Models Data'!BF141-'Models Data Old'!BF141</f>
        <v>-459.44334843044635</v>
      </c>
      <c r="BG141" s="89">
        <f>'Models Data'!BG141-'Models Data Old'!BG141</f>
        <v>-432.37324736193113</v>
      </c>
      <c r="BH141" s="89">
        <f>'Models Data'!BH141-'Models Data Old'!BH141</f>
        <v>-394.77976470770955</v>
      </c>
      <c r="BI141" s="89">
        <f>'Models Data'!BI141-'Models Data Old'!BI141</f>
        <v>-354.76400325784925</v>
      </c>
      <c r="BJ141" s="89">
        <f>'Models Data'!BJ141-'Models Data Old'!BJ141</f>
        <v>-310.72737020818749</v>
      </c>
      <c r="BK141" s="89">
        <f>'Models Data'!BK141-'Models Data Old'!BK141</f>
        <v>-257.91572182126401</v>
      </c>
    </row>
    <row r="142" spans="1:63" ht="12.75" customHeight="1" x14ac:dyDescent="0.4">
      <c r="A142" s="94"/>
    </row>
    <row r="143" spans="1:63" ht="12.75" customHeight="1" x14ac:dyDescent="0.4">
      <c r="A143" s="94"/>
      <c r="H143"/>
      <c r="I143"/>
      <c r="J143"/>
      <c r="K143"/>
      <c r="L143"/>
      <c r="M143"/>
      <c r="N143"/>
      <c r="O143"/>
      <c r="P143"/>
      <c r="Q143"/>
      <c r="R143"/>
      <c r="S143"/>
      <c r="T143"/>
      <c r="U143"/>
      <c r="V143"/>
      <c r="W143"/>
      <c r="X143"/>
      <c r="Y143"/>
      <c r="Z143"/>
      <c r="AA143"/>
      <c r="AB143"/>
      <c r="AC143"/>
      <c r="AD143"/>
      <c r="AE143"/>
      <c r="AF143"/>
      <c r="AG143"/>
    </row>
    <row r="144" spans="1:63" ht="12.75" customHeight="1" x14ac:dyDescent="0.4">
      <c r="A144" s="94"/>
      <c r="H144"/>
      <c r="I144"/>
      <c r="J144"/>
      <c r="K144"/>
      <c r="L144"/>
      <c r="M144"/>
      <c r="N144"/>
      <c r="O144"/>
      <c r="P144"/>
      <c r="Q144"/>
      <c r="R144"/>
      <c r="S144"/>
      <c r="T144"/>
      <c r="U144"/>
      <c r="V144"/>
      <c r="W144"/>
      <c r="X144"/>
      <c r="Y144"/>
      <c r="Z144"/>
      <c r="AA144"/>
      <c r="AB144"/>
      <c r="AC144"/>
      <c r="AD144"/>
      <c r="AE144"/>
      <c r="AF144"/>
      <c r="AG144"/>
    </row>
    <row r="145" spans="1:63" ht="12.75" customHeight="1" x14ac:dyDescent="0.4">
      <c r="A145" s="94"/>
      <c r="H145"/>
      <c r="I145"/>
      <c r="J145"/>
      <c r="K145"/>
      <c r="L145"/>
      <c r="M145"/>
      <c r="N145"/>
      <c r="O145"/>
      <c r="P145"/>
      <c r="Q145"/>
      <c r="R145"/>
      <c r="S145"/>
      <c r="T145"/>
      <c r="U145"/>
      <c r="V145"/>
      <c r="W145"/>
      <c r="X145"/>
      <c r="Y145"/>
      <c r="Z145"/>
      <c r="AA145"/>
      <c r="AB145"/>
      <c r="AC145"/>
      <c r="AD145"/>
      <c r="AE145"/>
      <c r="AF145"/>
      <c r="AG145"/>
    </row>
    <row r="146" spans="1:63" ht="12.75" customHeight="1" x14ac:dyDescent="0.4">
      <c r="A146" s="94"/>
      <c r="H146"/>
      <c r="I146"/>
      <c r="J146"/>
      <c r="K146"/>
      <c r="L146"/>
      <c r="M146"/>
      <c r="N146"/>
      <c r="O146"/>
      <c r="P146"/>
      <c r="Q146"/>
      <c r="R146"/>
      <c r="S146"/>
      <c r="T146"/>
      <c r="U146"/>
      <c r="V146"/>
      <c r="W146"/>
      <c r="X146"/>
      <c r="Y146"/>
      <c r="Z146"/>
      <c r="AA146"/>
      <c r="AB146"/>
      <c r="AC146"/>
      <c r="AD146"/>
      <c r="AE146"/>
      <c r="AF146"/>
      <c r="AG146"/>
    </row>
    <row r="147" spans="1:63" ht="12.75" customHeight="1" x14ac:dyDescent="0.4">
      <c r="A147" s="94"/>
      <c r="H147"/>
      <c r="I147"/>
      <c r="J147"/>
      <c r="K147"/>
      <c r="L147"/>
      <c r="M147"/>
      <c r="N147"/>
      <c r="O147"/>
      <c r="P147"/>
      <c r="Q147"/>
      <c r="R147"/>
      <c r="S147"/>
      <c r="T147"/>
      <c r="U147"/>
      <c r="V147"/>
      <c r="W147"/>
      <c r="X147"/>
      <c r="Y147"/>
      <c r="Z147"/>
      <c r="AA147"/>
      <c r="AB147"/>
      <c r="AC147"/>
      <c r="AD147"/>
      <c r="AE147"/>
      <c r="AF147"/>
      <c r="AG147"/>
    </row>
    <row r="148" spans="1:63" ht="12.75" customHeight="1" x14ac:dyDescent="0.4">
      <c r="A148" s="94"/>
      <c r="H148"/>
      <c r="I148"/>
      <c r="J148"/>
      <c r="K148"/>
      <c r="L148"/>
      <c r="M148"/>
      <c r="N148"/>
      <c r="O148"/>
      <c r="P148"/>
      <c r="Q148"/>
      <c r="R148"/>
      <c r="S148"/>
      <c r="T148"/>
      <c r="U148"/>
      <c r="V148"/>
      <c r="W148"/>
      <c r="X148"/>
      <c r="Y148"/>
      <c r="Z148"/>
      <c r="AA148"/>
      <c r="AB148"/>
      <c r="AC148"/>
      <c r="AD148"/>
      <c r="AE148"/>
      <c r="AF148"/>
      <c r="AG148"/>
    </row>
    <row r="149" spans="1:63" ht="12.75" customHeight="1" x14ac:dyDescent="0.4">
      <c r="A149" s="94"/>
      <c r="H149"/>
      <c r="I149"/>
      <c r="J149"/>
      <c r="K149"/>
      <c r="L149"/>
      <c r="M149"/>
      <c r="N149"/>
      <c r="O149"/>
      <c r="P149"/>
      <c r="Q149"/>
      <c r="R149"/>
      <c r="S149"/>
      <c r="T149"/>
      <c r="U149"/>
      <c r="V149"/>
      <c r="W149"/>
      <c r="X149"/>
      <c r="Y149"/>
      <c r="Z149"/>
      <c r="AA149"/>
      <c r="AB149"/>
      <c r="AC149"/>
      <c r="AD149"/>
      <c r="AE149"/>
      <c r="AF149"/>
      <c r="AG149"/>
    </row>
    <row r="150" spans="1:63" ht="12.75" customHeight="1" x14ac:dyDescent="0.4">
      <c r="A150" s="94"/>
      <c r="H150"/>
      <c r="I150"/>
      <c r="J150"/>
      <c r="K150"/>
      <c r="L150"/>
      <c r="M150"/>
      <c r="N150"/>
      <c r="O150"/>
      <c r="P150"/>
      <c r="Q150"/>
      <c r="R150"/>
      <c r="S150"/>
      <c r="T150"/>
      <c r="U150"/>
      <c r="V150"/>
      <c r="W150"/>
      <c r="X150"/>
      <c r="Y150"/>
      <c r="Z150"/>
      <c r="AA150"/>
      <c r="AB150"/>
      <c r="AC150"/>
      <c r="AD150"/>
      <c r="AE150"/>
      <c r="AF150"/>
      <c r="AG150"/>
    </row>
    <row r="151" spans="1:63" ht="12.75" customHeight="1" x14ac:dyDescent="0.4">
      <c r="H151"/>
      <c r="I151"/>
      <c r="J151"/>
      <c r="K151"/>
      <c r="L151"/>
      <c r="M151"/>
      <c r="N151"/>
      <c r="O151"/>
      <c r="P151"/>
      <c r="Q151"/>
      <c r="R151"/>
      <c r="S151"/>
      <c r="T151"/>
      <c r="U151"/>
      <c r="V151"/>
      <c r="W151"/>
      <c r="X151"/>
      <c r="Y151"/>
      <c r="Z151"/>
      <c r="AA151"/>
      <c r="AB151"/>
      <c r="AC151"/>
      <c r="AD151"/>
      <c r="AE151"/>
      <c r="AF151"/>
      <c r="AG151"/>
    </row>
    <row r="152" spans="1:63" ht="12.75" customHeight="1" x14ac:dyDescent="0.4">
      <c r="A152" s="104"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4">
      <c r="B153" s="96" t="s">
        <v>55</v>
      </c>
      <c r="G153" s="89">
        <f>'Models Data'!G153-'Models Data Old'!G153</f>
        <v>0</v>
      </c>
      <c r="H153" s="89">
        <f>'Models Data'!H153-'Models Data Old'!H153</f>
        <v>0</v>
      </c>
      <c r="I153" s="89">
        <f>'Models Data'!I153-'Models Data Old'!I153</f>
        <v>0</v>
      </c>
      <c r="J153" s="89">
        <f>'Models Data'!J153-'Models Data Old'!J153</f>
        <v>0</v>
      </c>
      <c r="K153" s="89">
        <f>'Models Data'!K153-'Models Data Old'!K153</f>
        <v>0</v>
      </c>
      <c r="L153" s="89">
        <f>'Models Data'!L153-'Models Data Old'!L153</f>
        <v>0</v>
      </c>
      <c r="M153" s="89">
        <f>'Models Data'!M153-'Models Data Old'!M153</f>
        <v>0</v>
      </c>
      <c r="N153" s="89">
        <f>'Models Data'!N153-'Models Data Old'!N153</f>
        <v>0</v>
      </c>
      <c r="O153" s="89">
        <f>'Models Data'!O153-'Models Data Old'!O153</f>
        <v>0</v>
      </c>
      <c r="P153" s="89">
        <f>'Models Data'!P153-'Models Data Old'!P153</f>
        <v>0</v>
      </c>
      <c r="Q153" s="89">
        <f>'Models Data'!Q153-'Models Data Old'!Q153</f>
        <v>0</v>
      </c>
      <c r="R153" s="89">
        <f>'Models Data'!R153-'Models Data Old'!R153</f>
        <v>0</v>
      </c>
      <c r="S153" s="89">
        <f>'Models Data'!S153-'Models Data Old'!S153</f>
        <v>0</v>
      </c>
      <c r="T153" s="89">
        <f>'Models Data'!T153-'Models Data Old'!T153</f>
        <v>0</v>
      </c>
      <c r="U153" s="89">
        <f>'Models Data'!U153-'Models Data Old'!U153</f>
        <v>0</v>
      </c>
      <c r="V153" s="89">
        <f>'Models Data'!V153-'Models Data Old'!V153</f>
        <v>0</v>
      </c>
      <c r="W153" s="89">
        <f>'Models Data'!W153-'Models Data Old'!W153</f>
        <v>0</v>
      </c>
      <c r="X153" s="89">
        <f>'Models Data'!X153-'Models Data Old'!X153</f>
        <v>0</v>
      </c>
      <c r="Y153" s="89">
        <f>'Models Data'!Y153-'Models Data Old'!Y153</f>
        <v>0</v>
      </c>
      <c r="Z153" s="89">
        <f>'Models Data'!Z153-'Models Data Old'!Z153</f>
        <v>0</v>
      </c>
      <c r="AA153" s="89">
        <f>'Models Data'!AA153-'Models Data Old'!AA153</f>
        <v>0</v>
      </c>
      <c r="AB153" s="89">
        <f>'Models Data'!AB153-'Models Data Old'!AB153</f>
        <v>0</v>
      </c>
      <c r="AC153" s="89">
        <f>'Models Data'!AC153-'Models Data Old'!AC153</f>
        <v>0</v>
      </c>
      <c r="AD153" s="89">
        <f>'Models Data'!AD153-'Models Data Old'!AD153</f>
        <v>0</v>
      </c>
      <c r="AE153" s="89">
        <f>'Models Data'!AE153-'Models Data Old'!AE153</f>
        <v>0</v>
      </c>
      <c r="AF153" s="89">
        <f>'Models Data'!AF153-'Models Data Old'!AF153</f>
        <v>0</v>
      </c>
      <c r="AG153" s="89">
        <f>'Models Data'!AG153-'Models Data Old'!AG153</f>
        <v>0</v>
      </c>
      <c r="AH153" s="89">
        <f>'Models Data'!AH153-'Models Data Old'!AH153</f>
        <v>0</v>
      </c>
      <c r="AI153" s="89">
        <f>'Models Data'!AI153-'Models Data Old'!AI153</f>
        <v>0</v>
      </c>
      <c r="AJ153" s="89">
        <f>'Models Data'!AJ153-'Models Data Old'!AJ153</f>
        <v>0</v>
      </c>
      <c r="AK153" s="89">
        <f>'Models Data'!AK153-'Models Data Old'!AK153</f>
        <v>0</v>
      </c>
      <c r="AL153" s="89">
        <f>'Models Data'!AL153-'Models Data Old'!AL153</f>
        <v>0</v>
      </c>
      <c r="AM153" s="89">
        <f>'Models Data'!AM153-'Models Data Old'!AM153</f>
        <v>0</v>
      </c>
      <c r="AN153" s="89">
        <f>'Models Data'!AN153-'Models Data Old'!AN153</f>
        <v>0</v>
      </c>
      <c r="AO153" s="89">
        <f>'Models Data'!AO153-'Models Data Old'!AO153</f>
        <v>0</v>
      </c>
      <c r="AP153" s="89">
        <f>'Models Data'!AP153-'Models Data Old'!AP153</f>
        <v>0</v>
      </c>
      <c r="AQ153" s="89">
        <f>'Models Data'!AQ153-'Models Data Old'!AQ153</f>
        <v>0</v>
      </c>
      <c r="AR153" s="89">
        <f>'Models Data'!AR153-'Models Data Old'!AR153</f>
        <v>0</v>
      </c>
      <c r="AS153" s="89">
        <f>'Models Data'!AS153-'Models Data Old'!AS153</f>
        <v>-2171.2558089698869</v>
      </c>
      <c r="AT153" s="89">
        <f>'Models Data'!AT153-'Models Data Old'!AT153</f>
        <v>-3092.7652147014815</v>
      </c>
      <c r="AU153" s="89">
        <f>'Models Data'!AU153-'Models Data Old'!AU153</f>
        <v>-3244.6665213795204</v>
      </c>
      <c r="AV153" s="89">
        <f>'Models Data'!AV153-'Models Data Old'!AV153</f>
        <v>-3362.7330855546898</v>
      </c>
      <c r="AW153" s="89">
        <f>'Models Data'!AW153-'Models Data Old'!AW153</f>
        <v>-3485.3960658388096</v>
      </c>
      <c r="AX153" s="89">
        <f>'Models Data'!AX153-'Models Data Old'!AX153</f>
        <v>-3584.2998543934809</v>
      </c>
      <c r="AY153" s="89">
        <f>'Models Data'!AY153-'Models Data Old'!AY153</f>
        <v>-3420.3233469995321</v>
      </c>
      <c r="AZ153" s="89">
        <f>'Models Data'!AZ153-'Models Data Old'!AZ153</f>
        <v>-3208.6385771193309</v>
      </c>
      <c r="BA153" s="89">
        <f>'Models Data'!BA153-'Models Data Old'!BA153</f>
        <v>-2993.4468669251801</v>
      </c>
      <c r="BB153" s="89">
        <f>'Models Data'!BB153-'Models Data Old'!BB153</f>
        <v>-2777.6179694422317</v>
      </c>
      <c r="BC153" s="89">
        <f>'Models Data'!BC153-'Models Data Old'!BC153</f>
        <v>-2567.2158112437901</v>
      </c>
      <c r="BD153" s="89">
        <f>'Models Data'!BD153-'Models Data Old'!BD153</f>
        <v>-2358.9114973231044</v>
      </c>
      <c r="BE153" s="89">
        <f>'Models Data'!BE153-'Models Data Old'!BE153</f>
        <v>-2168.1641027775186</v>
      </c>
      <c r="BF153" s="89">
        <f>'Models Data'!BF153-'Models Data Old'!BF153</f>
        <v>-1984.0824641238141</v>
      </c>
      <c r="BG153" s="89">
        <f>'Models Data'!BG153-'Models Data Old'!BG153</f>
        <v>-1808.6861979222886</v>
      </c>
      <c r="BH153" s="89">
        <f>'Models Data'!BH153-'Models Data Old'!BH153</f>
        <v>-1629.8020213715645</v>
      </c>
      <c r="BI153" s="89">
        <f>'Models Data'!BI153-'Models Data Old'!BI153</f>
        <v>-1462.4442440751009</v>
      </c>
      <c r="BJ153" s="89">
        <f>'Models Data'!BJ153-'Models Data Old'!BJ153</f>
        <v>-1308.5982374343876</v>
      </c>
      <c r="BK153" s="89">
        <f>'Models Data'!BK153-'Models Data Old'!BK153</f>
        <v>-1171.0895148273848</v>
      </c>
    </row>
    <row r="154" spans="1:63" ht="12.75" customHeight="1" x14ac:dyDescent="0.4">
      <c r="B154" s="96" t="s">
        <v>48</v>
      </c>
      <c r="G154" s="89">
        <f>'Models Data'!G154-'Models Data Old'!G154</f>
        <v>0</v>
      </c>
      <c r="H154" s="89">
        <f>'Models Data'!H154-'Models Data Old'!H154</f>
        <v>0</v>
      </c>
      <c r="I154" s="89">
        <f>'Models Data'!I154-'Models Data Old'!I154</f>
        <v>0</v>
      </c>
      <c r="J154" s="89">
        <f>'Models Data'!J154-'Models Data Old'!J154</f>
        <v>0</v>
      </c>
      <c r="K154" s="89">
        <f>'Models Data'!K154-'Models Data Old'!K154</f>
        <v>0</v>
      </c>
      <c r="L154" s="89">
        <f>'Models Data'!L154-'Models Data Old'!L154</f>
        <v>0</v>
      </c>
      <c r="M154" s="89">
        <f>'Models Data'!M154-'Models Data Old'!M154</f>
        <v>0</v>
      </c>
      <c r="N154" s="89">
        <f>'Models Data'!N154-'Models Data Old'!N154</f>
        <v>0</v>
      </c>
      <c r="O154" s="89">
        <f>'Models Data'!O154-'Models Data Old'!O154</f>
        <v>0</v>
      </c>
      <c r="P154" s="89">
        <f>'Models Data'!P154-'Models Data Old'!P154</f>
        <v>0</v>
      </c>
      <c r="Q154" s="89">
        <f>'Models Data'!Q154-'Models Data Old'!Q154</f>
        <v>0</v>
      </c>
      <c r="R154" s="89">
        <f>'Models Data'!R154-'Models Data Old'!R154</f>
        <v>0</v>
      </c>
      <c r="S154" s="89">
        <f>'Models Data'!S154-'Models Data Old'!S154</f>
        <v>0</v>
      </c>
      <c r="T154" s="89">
        <f>'Models Data'!T154-'Models Data Old'!T154</f>
        <v>0</v>
      </c>
      <c r="U154" s="89">
        <f>'Models Data'!U154-'Models Data Old'!U154</f>
        <v>0</v>
      </c>
      <c r="V154" s="89">
        <f>'Models Data'!V154-'Models Data Old'!V154</f>
        <v>0</v>
      </c>
      <c r="W154" s="89">
        <f>'Models Data'!W154-'Models Data Old'!W154</f>
        <v>0</v>
      </c>
      <c r="X154" s="89">
        <f>'Models Data'!X154-'Models Data Old'!X154</f>
        <v>0</v>
      </c>
      <c r="Y154" s="89">
        <f>'Models Data'!Y154-'Models Data Old'!Y154</f>
        <v>0</v>
      </c>
      <c r="Z154" s="89">
        <f>'Models Data'!Z154-'Models Data Old'!Z154</f>
        <v>0</v>
      </c>
      <c r="AA154" s="89">
        <f>'Models Data'!AA154-'Models Data Old'!AA154</f>
        <v>0</v>
      </c>
      <c r="AB154" s="89">
        <f>'Models Data'!AB154-'Models Data Old'!AB154</f>
        <v>0</v>
      </c>
      <c r="AC154" s="89">
        <f>'Models Data'!AC154-'Models Data Old'!AC154</f>
        <v>0</v>
      </c>
      <c r="AD154" s="89">
        <f>'Models Data'!AD154-'Models Data Old'!AD154</f>
        <v>0</v>
      </c>
      <c r="AE154" s="89">
        <f>'Models Data'!AE154-'Models Data Old'!AE154</f>
        <v>0</v>
      </c>
      <c r="AF154" s="89">
        <f>'Models Data'!AF154-'Models Data Old'!AF154</f>
        <v>0</v>
      </c>
      <c r="AG154" s="89">
        <f>'Models Data'!AG154-'Models Data Old'!AG154</f>
        <v>0</v>
      </c>
      <c r="AH154" s="89">
        <f>'Models Data'!AH154-'Models Data Old'!AH154</f>
        <v>0</v>
      </c>
      <c r="AI154" s="89">
        <f>'Models Data'!AI154-'Models Data Old'!AI154</f>
        <v>0</v>
      </c>
      <c r="AJ154" s="89">
        <f>'Models Data'!AJ154-'Models Data Old'!AJ154</f>
        <v>0</v>
      </c>
      <c r="AK154" s="89">
        <f>'Models Data'!AK154-'Models Data Old'!AK154</f>
        <v>0</v>
      </c>
      <c r="AL154" s="89">
        <f>'Models Data'!AL154-'Models Data Old'!AL154</f>
        <v>0</v>
      </c>
      <c r="AM154" s="89">
        <f>'Models Data'!AM154-'Models Data Old'!AM154</f>
        <v>0</v>
      </c>
      <c r="AN154" s="89">
        <f>'Models Data'!AN154-'Models Data Old'!AN154</f>
        <v>0</v>
      </c>
      <c r="AO154" s="89">
        <f>'Models Data'!AO154-'Models Data Old'!AO154</f>
        <v>0</v>
      </c>
      <c r="AP154" s="89">
        <f>'Models Data'!AP154-'Models Data Old'!AP154</f>
        <v>0</v>
      </c>
      <c r="AQ154" s="89">
        <f>'Models Data'!AQ154-'Models Data Old'!AQ154</f>
        <v>0</v>
      </c>
      <c r="AR154" s="89">
        <f>'Models Data'!AR154-'Models Data Old'!AR154</f>
        <v>0</v>
      </c>
      <c r="AS154" s="89">
        <f>'Models Data'!AS154-'Models Data Old'!AS154</f>
        <v>-1535.0803226199423</v>
      </c>
      <c r="AT154" s="89">
        <f>'Models Data'!AT154-'Models Data Old'!AT154</f>
        <v>-2003.7719454306934</v>
      </c>
      <c r="AU154" s="89">
        <f>'Models Data'!AU154-'Models Data Old'!AU154</f>
        <v>-2058.3759448665223</v>
      </c>
      <c r="AV154" s="89">
        <f>'Models Data'!AV154-'Models Data Old'!AV154</f>
        <v>-2109.9457979969375</v>
      </c>
      <c r="AW154" s="89">
        <f>'Models Data'!AW154-'Models Data Old'!AW154</f>
        <v>-2160.4317429440707</v>
      </c>
      <c r="AX154" s="89">
        <f>'Models Data'!AX154-'Models Data Old'!AX154</f>
        <v>-2206.1751628995262</v>
      </c>
      <c r="AY154" s="89">
        <f>'Models Data'!AY154-'Models Data Old'!AY154</f>
        <v>-2124.0000402958249</v>
      </c>
      <c r="AZ154" s="89">
        <f>'Models Data'!AZ154-'Models Data Old'!AZ154</f>
        <v>-2026.1840003902471</v>
      </c>
      <c r="BA154" s="89">
        <f>'Models Data'!BA154-'Models Data Old'!BA154</f>
        <v>-1936.9440205938881</v>
      </c>
      <c r="BB154" s="89">
        <f>'Models Data'!BB154-'Models Data Old'!BB154</f>
        <v>-1841.5399630114407</v>
      </c>
      <c r="BC154" s="89">
        <f>'Models Data'!BC154-'Models Data Old'!BC154</f>
        <v>-1743.2708576538935</v>
      </c>
      <c r="BD154" s="89">
        <f>'Models Data'!BD154-'Models Data Old'!BD154</f>
        <v>-1643.6544246317426</v>
      </c>
      <c r="BE154" s="89">
        <f>'Models Data'!BE154-'Models Data Old'!BE154</f>
        <v>-1548.1992048410757</v>
      </c>
      <c r="BF154" s="89">
        <f>'Models Data'!BF154-'Models Data Old'!BF154</f>
        <v>-1453.1282872942174</v>
      </c>
      <c r="BG154" s="89">
        <f>'Models Data'!BG154-'Models Data Old'!BG154</f>
        <v>-1349.6585211881393</v>
      </c>
      <c r="BH154" s="89">
        <f>'Models Data'!BH154-'Models Data Old'!BH154</f>
        <v>-1236.4795595985852</v>
      </c>
      <c r="BI154" s="89">
        <f>'Models Data'!BI154-'Models Data Old'!BI154</f>
        <v>-1165.0622328245809</v>
      </c>
      <c r="BJ154" s="89">
        <f>'Models Data'!BJ154-'Models Data Old'!BJ154</f>
        <v>-1076.6748848747739</v>
      </c>
      <c r="BK154" s="89">
        <f>'Models Data'!BK154-'Models Data Old'!BK154</f>
        <v>-983.27575763792265</v>
      </c>
    </row>
    <row r="155" spans="1:63" ht="12.75" customHeight="1" x14ac:dyDescent="0.4">
      <c r="B155" s="96" t="s">
        <v>49</v>
      </c>
      <c r="G155" s="89">
        <f>'Models Data'!G155-'Models Data Old'!G155</f>
        <v>0</v>
      </c>
      <c r="H155" s="89">
        <f>'Models Data'!H155-'Models Data Old'!H155</f>
        <v>0</v>
      </c>
      <c r="I155" s="89">
        <f>'Models Data'!I155-'Models Data Old'!I155</f>
        <v>0</v>
      </c>
      <c r="J155" s="89">
        <f>'Models Data'!J155-'Models Data Old'!J155</f>
        <v>0</v>
      </c>
      <c r="K155" s="89">
        <f>'Models Data'!K155-'Models Data Old'!K155</f>
        <v>0</v>
      </c>
      <c r="L155" s="89">
        <f>'Models Data'!L155-'Models Data Old'!L155</f>
        <v>0</v>
      </c>
      <c r="M155" s="89">
        <f>'Models Data'!M155-'Models Data Old'!M155</f>
        <v>0</v>
      </c>
      <c r="N155" s="89">
        <f>'Models Data'!N155-'Models Data Old'!N155</f>
        <v>0</v>
      </c>
      <c r="O155" s="89">
        <f>'Models Data'!O155-'Models Data Old'!O155</f>
        <v>0</v>
      </c>
      <c r="P155" s="89">
        <f>'Models Data'!P155-'Models Data Old'!P155</f>
        <v>0</v>
      </c>
      <c r="Q155" s="89">
        <f>'Models Data'!Q155-'Models Data Old'!Q155</f>
        <v>0</v>
      </c>
      <c r="R155" s="89">
        <f>'Models Data'!R155-'Models Data Old'!R155</f>
        <v>0</v>
      </c>
      <c r="S155" s="89">
        <f>'Models Data'!S155-'Models Data Old'!S155</f>
        <v>0</v>
      </c>
      <c r="T155" s="89">
        <f>'Models Data'!T155-'Models Data Old'!T155</f>
        <v>0</v>
      </c>
      <c r="U155" s="89">
        <f>'Models Data'!U155-'Models Data Old'!U155</f>
        <v>0</v>
      </c>
      <c r="V155" s="89">
        <f>'Models Data'!V155-'Models Data Old'!V155</f>
        <v>0</v>
      </c>
      <c r="W155" s="89">
        <f>'Models Data'!W155-'Models Data Old'!W155</f>
        <v>0</v>
      </c>
      <c r="X155" s="89">
        <f>'Models Data'!X155-'Models Data Old'!X155</f>
        <v>0</v>
      </c>
      <c r="Y155" s="89">
        <f>'Models Data'!Y155-'Models Data Old'!Y155</f>
        <v>0</v>
      </c>
      <c r="Z155" s="89">
        <f>'Models Data'!Z155-'Models Data Old'!Z155</f>
        <v>0</v>
      </c>
      <c r="AA155" s="89">
        <f>'Models Data'!AA155-'Models Data Old'!AA155</f>
        <v>0</v>
      </c>
      <c r="AB155" s="89">
        <f>'Models Data'!AB155-'Models Data Old'!AB155</f>
        <v>0</v>
      </c>
      <c r="AC155" s="89">
        <f>'Models Data'!AC155-'Models Data Old'!AC155</f>
        <v>0</v>
      </c>
      <c r="AD155" s="89">
        <f>'Models Data'!AD155-'Models Data Old'!AD155</f>
        <v>0</v>
      </c>
      <c r="AE155" s="89">
        <f>'Models Data'!AE155-'Models Data Old'!AE155</f>
        <v>0</v>
      </c>
      <c r="AF155" s="89">
        <f>'Models Data'!AF155-'Models Data Old'!AF155</f>
        <v>0</v>
      </c>
      <c r="AG155" s="89">
        <f>'Models Data'!AG155-'Models Data Old'!AG155</f>
        <v>0</v>
      </c>
      <c r="AH155" s="89">
        <f>'Models Data'!AH155-'Models Data Old'!AH155</f>
        <v>0</v>
      </c>
      <c r="AI155" s="89">
        <f>'Models Data'!AI155-'Models Data Old'!AI155</f>
        <v>0</v>
      </c>
      <c r="AJ155" s="89">
        <f>'Models Data'!AJ155-'Models Data Old'!AJ155</f>
        <v>0</v>
      </c>
      <c r="AK155" s="89">
        <f>'Models Data'!AK155-'Models Data Old'!AK155</f>
        <v>0</v>
      </c>
      <c r="AL155" s="89">
        <f>'Models Data'!AL155-'Models Data Old'!AL155</f>
        <v>0</v>
      </c>
      <c r="AM155" s="89">
        <f>'Models Data'!AM155-'Models Data Old'!AM155</f>
        <v>0</v>
      </c>
      <c r="AN155" s="89">
        <f>'Models Data'!AN155-'Models Data Old'!AN155</f>
        <v>0</v>
      </c>
      <c r="AO155" s="89">
        <f>'Models Data'!AO155-'Models Data Old'!AO155</f>
        <v>0</v>
      </c>
      <c r="AP155" s="89">
        <f>'Models Data'!AP155-'Models Data Old'!AP155</f>
        <v>0</v>
      </c>
      <c r="AQ155" s="89">
        <f>'Models Data'!AQ155-'Models Data Old'!AQ155</f>
        <v>0</v>
      </c>
      <c r="AR155" s="89">
        <f>'Models Data'!AR155-'Models Data Old'!AR155</f>
        <v>0</v>
      </c>
      <c r="AS155" s="89">
        <f>'Models Data'!AS155-'Models Data Old'!AS155</f>
        <v>-2240.4950809764268</v>
      </c>
      <c r="AT155" s="89">
        <f>'Models Data'!AT155-'Models Data Old'!AT155</f>
        <v>-3760.8416118481982</v>
      </c>
      <c r="AU155" s="89">
        <f>'Models Data'!AU155-'Models Data Old'!AU155</f>
        <v>-4416.0408458429156</v>
      </c>
      <c r="AV155" s="89">
        <f>'Models Data'!AV155-'Models Data Old'!AV155</f>
        <v>-4977.9906154133059</v>
      </c>
      <c r="AW155" s="89">
        <f>'Models Data'!AW155-'Models Data Old'!AW155</f>
        <v>-5455.6843297370069</v>
      </c>
      <c r="AX155" s="89">
        <f>'Models Data'!AX155-'Models Data Old'!AX155</f>
        <v>-5751.1802748289047</v>
      </c>
      <c r="AY155" s="89">
        <f>'Models Data'!AY155-'Models Data Old'!AY155</f>
        <v>-5850.4273146517371</v>
      </c>
      <c r="AZ155" s="89">
        <f>'Models Data'!AZ155-'Models Data Old'!AZ155</f>
        <v>-5921.5118707407673</v>
      </c>
      <c r="BA155" s="89">
        <f>'Models Data'!BA155-'Models Data Old'!BA155</f>
        <v>-5926.8882737680105</v>
      </c>
      <c r="BB155" s="89">
        <f>'Models Data'!BB155-'Models Data Old'!BB155</f>
        <v>-5911.5756141865422</v>
      </c>
      <c r="BC155" s="89">
        <f>'Models Data'!BC155-'Models Data Old'!BC155</f>
        <v>-5843.3038566907053</v>
      </c>
      <c r="BD155" s="89">
        <f>'Models Data'!BD155-'Models Data Old'!BD155</f>
        <v>-5834.6051420300355</v>
      </c>
      <c r="BE155" s="89">
        <f>'Models Data'!BE155-'Models Data Old'!BE155</f>
        <v>-5739.585573864184</v>
      </c>
      <c r="BF155" s="89">
        <f>'Models Data'!BF155-'Models Data Old'!BF155</f>
        <v>-5741.1441376258153</v>
      </c>
      <c r="BG155" s="89">
        <f>'Models Data'!BG155-'Models Data Old'!BG155</f>
        <v>-5805.5986025640013</v>
      </c>
      <c r="BH155" s="89">
        <f>'Models Data'!BH155-'Models Data Old'!BH155</f>
        <v>-5752.2370610830403</v>
      </c>
      <c r="BI155" s="89">
        <f>'Models Data'!BI155-'Models Data Old'!BI155</f>
        <v>-5585.611565157873</v>
      </c>
      <c r="BJ155" s="89">
        <f>'Models Data'!BJ155-'Models Data Old'!BJ155</f>
        <v>-5511.0841209868377</v>
      </c>
      <c r="BK155" s="89">
        <f>'Models Data'!BK155-'Models Data Old'!BK155</f>
        <v>-5414.274763129768</v>
      </c>
    </row>
    <row r="156" spans="1:63" ht="12.75" customHeight="1" x14ac:dyDescent="0.4">
      <c r="B156" s="96" t="s">
        <v>50</v>
      </c>
      <c r="G156" s="89">
        <f>'Models Data'!G156-'Models Data Old'!G156</f>
        <v>0</v>
      </c>
      <c r="H156" s="89">
        <f>'Models Data'!H156-'Models Data Old'!H156</f>
        <v>0</v>
      </c>
      <c r="I156" s="89">
        <f>'Models Data'!I156-'Models Data Old'!I156</f>
        <v>0</v>
      </c>
      <c r="J156" s="89">
        <f>'Models Data'!J156-'Models Data Old'!J156</f>
        <v>0</v>
      </c>
      <c r="K156" s="89">
        <f>'Models Data'!K156-'Models Data Old'!K156</f>
        <v>0</v>
      </c>
      <c r="L156" s="89">
        <f>'Models Data'!L156-'Models Data Old'!L156</f>
        <v>0</v>
      </c>
      <c r="M156" s="89">
        <f>'Models Data'!M156-'Models Data Old'!M156</f>
        <v>0</v>
      </c>
      <c r="N156" s="89">
        <f>'Models Data'!N156-'Models Data Old'!N156</f>
        <v>0</v>
      </c>
      <c r="O156" s="89">
        <f>'Models Data'!O156-'Models Data Old'!O156</f>
        <v>0</v>
      </c>
      <c r="P156" s="89">
        <f>'Models Data'!P156-'Models Data Old'!P156</f>
        <v>0</v>
      </c>
      <c r="Q156" s="89">
        <f>'Models Data'!Q156-'Models Data Old'!Q156</f>
        <v>0</v>
      </c>
      <c r="R156" s="89">
        <f>'Models Data'!R156-'Models Data Old'!R156</f>
        <v>0</v>
      </c>
      <c r="S156" s="89">
        <f>'Models Data'!S156-'Models Data Old'!S156</f>
        <v>0</v>
      </c>
      <c r="T156" s="89">
        <f>'Models Data'!T156-'Models Data Old'!T156</f>
        <v>0</v>
      </c>
      <c r="U156" s="89">
        <f>'Models Data'!U156-'Models Data Old'!U156</f>
        <v>0</v>
      </c>
      <c r="V156" s="89">
        <f>'Models Data'!V156-'Models Data Old'!V156</f>
        <v>0</v>
      </c>
      <c r="W156" s="89">
        <f>'Models Data'!W156-'Models Data Old'!W156</f>
        <v>0</v>
      </c>
      <c r="X156" s="89">
        <f>'Models Data'!X156-'Models Data Old'!X156</f>
        <v>0</v>
      </c>
      <c r="Y156" s="89">
        <f>'Models Data'!Y156-'Models Data Old'!Y156</f>
        <v>0</v>
      </c>
      <c r="Z156" s="89">
        <f>'Models Data'!Z156-'Models Data Old'!Z156</f>
        <v>0</v>
      </c>
      <c r="AA156" s="89">
        <f>'Models Data'!AA156-'Models Data Old'!AA156</f>
        <v>0</v>
      </c>
      <c r="AB156" s="89">
        <f>'Models Data'!AB156-'Models Data Old'!AB156</f>
        <v>0</v>
      </c>
      <c r="AC156" s="89">
        <f>'Models Data'!AC156-'Models Data Old'!AC156</f>
        <v>0</v>
      </c>
      <c r="AD156" s="89">
        <f>'Models Data'!AD156-'Models Data Old'!AD156</f>
        <v>0</v>
      </c>
      <c r="AE156" s="89">
        <f>'Models Data'!AE156-'Models Data Old'!AE156</f>
        <v>0</v>
      </c>
      <c r="AF156" s="89">
        <f>'Models Data'!AF156-'Models Data Old'!AF156</f>
        <v>0</v>
      </c>
      <c r="AG156" s="89">
        <f>'Models Data'!AG156-'Models Data Old'!AG156</f>
        <v>0</v>
      </c>
      <c r="AH156" s="89">
        <f>'Models Data'!AH156-'Models Data Old'!AH156</f>
        <v>0</v>
      </c>
      <c r="AI156" s="89">
        <f>'Models Data'!AI156-'Models Data Old'!AI156</f>
        <v>0</v>
      </c>
      <c r="AJ156" s="89">
        <f>'Models Data'!AJ156-'Models Data Old'!AJ156</f>
        <v>0</v>
      </c>
      <c r="AK156" s="89">
        <f>'Models Data'!AK156-'Models Data Old'!AK156</f>
        <v>0</v>
      </c>
      <c r="AL156" s="89">
        <f>'Models Data'!AL156-'Models Data Old'!AL156</f>
        <v>0</v>
      </c>
      <c r="AM156" s="89">
        <f>'Models Data'!AM156-'Models Data Old'!AM156</f>
        <v>0</v>
      </c>
      <c r="AN156" s="89">
        <f>'Models Data'!AN156-'Models Data Old'!AN156</f>
        <v>0</v>
      </c>
      <c r="AO156" s="89">
        <f>'Models Data'!AO156-'Models Data Old'!AO156</f>
        <v>0</v>
      </c>
      <c r="AP156" s="89">
        <f>'Models Data'!AP156-'Models Data Old'!AP156</f>
        <v>0</v>
      </c>
      <c r="AQ156" s="89">
        <f>'Models Data'!AQ156-'Models Data Old'!AQ156</f>
        <v>0</v>
      </c>
      <c r="AR156" s="89">
        <f>'Models Data'!AR156-'Models Data Old'!AR156</f>
        <v>0</v>
      </c>
      <c r="AS156" s="89">
        <f>'Models Data'!AS156-'Models Data Old'!AS156</f>
        <v>-633.9611997799766</v>
      </c>
      <c r="AT156" s="89">
        <f>'Models Data'!AT156-'Models Data Old'!AT156</f>
        <v>-823.94522571724519</v>
      </c>
      <c r="AU156" s="89">
        <f>'Models Data'!AU156-'Models Data Old'!AU156</f>
        <v>-694.87100654817914</v>
      </c>
      <c r="AV156" s="89">
        <f>'Models Data'!AV156-'Models Data Old'!AV156</f>
        <v>-691.48601254294772</v>
      </c>
      <c r="AW156" s="89">
        <f>'Models Data'!AW156-'Models Data Old'!AW156</f>
        <v>-799.82146368460235</v>
      </c>
      <c r="AX156" s="89">
        <f>'Models Data'!AX156-'Models Data Old'!AX156</f>
        <v>-821.32697444942096</v>
      </c>
      <c r="AY156" s="89">
        <f>'Models Data'!AY156-'Models Data Old'!AY156</f>
        <v>-679.94833958426898</v>
      </c>
      <c r="AZ156" s="89">
        <f>'Models Data'!AZ156-'Models Data Old'!AZ156</f>
        <v>-556.34289884050304</v>
      </c>
      <c r="BA156" s="89">
        <f>'Models Data'!BA156-'Models Data Old'!BA156</f>
        <v>-491.53235913745084</v>
      </c>
      <c r="BB156" s="89">
        <f>'Models Data'!BB156-'Models Data Old'!BB156</f>
        <v>-445.75887997107566</v>
      </c>
      <c r="BC156" s="89">
        <f>'Models Data'!BC156-'Models Data Old'!BC156</f>
        <v>-399.94194187323592</v>
      </c>
      <c r="BD156" s="89">
        <f>'Models Data'!BD156-'Models Data Old'!BD156</f>
        <v>-370.14527330798956</v>
      </c>
      <c r="BE156" s="89">
        <f>'Models Data'!BE156-'Models Data Old'!BE156</f>
        <v>-317.38588142986919</v>
      </c>
      <c r="BF156" s="89">
        <f>'Models Data'!BF156-'Models Data Old'!BF156</f>
        <v>-296.46064757166096</v>
      </c>
      <c r="BG156" s="89">
        <f>'Models Data'!BG156-'Models Data Old'!BG156</f>
        <v>-254.12097481642195</v>
      </c>
      <c r="BH156" s="89">
        <f>'Models Data'!BH156-'Models Data Old'!BH156</f>
        <v>-232.71927319285169</v>
      </c>
      <c r="BI156" s="89">
        <f>'Models Data'!BI156-'Models Data Old'!BI156</f>
        <v>-198.34436597456443</v>
      </c>
      <c r="BJ156" s="89">
        <f>'Models Data'!BJ156-'Models Data Old'!BJ156</f>
        <v>-177.73609055919587</v>
      </c>
      <c r="BK156" s="89">
        <f>'Models Data'!BK156-'Models Data Old'!BK156</f>
        <v>-149.85306318815856</v>
      </c>
    </row>
    <row r="157" spans="1:63" ht="12.75" customHeight="1" x14ac:dyDescent="0.4">
      <c r="B157" s="96" t="s">
        <v>51</v>
      </c>
      <c r="G157" s="89">
        <f>'Models Data'!G157-'Models Data Old'!G157</f>
        <v>0</v>
      </c>
      <c r="H157" s="89">
        <f>'Models Data'!H157-'Models Data Old'!H157</f>
        <v>0</v>
      </c>
      <c r="I157" s="89">
        <f>'Models Data'!I157-'Models Data Old'!I157</f>
        <v>0</v>
      </c>
      <c r="J157" s="89">
        <f>'Models Data'!J157-'Models Data Old'!J157</f>
        <v>0</v>
      </c>
      <c r="K157" s="89">
        <f>'Models Data'!K157-'Models Data Old'!K157</f>
        <v>0</v>
      </c>
      <c r="L157" s="89">
        <f>'Models Data'!L157-'Models Data Old'!L157</f>
        <v>0</v>
      </c>
      <c r="M157" s="89">
        <f>'Models Data'!M157-'Models Data Old'!M157</f>
        <v>0</v>
      </c>
      <c r="N157" s="89">
        <f>'Models Data'!N157-'Models Data Old'!N157</f>
        <v>0</v>
      </c>
      <c r="O157" s="89">
        <f>'Models Data'!O157-'Models Data Old'!O157</f>
        <v>0</v>
      </c>
      <c r="P157" s="89">
        <f>'Models Data'!P157-'Models Data Old'!P157</f>
        <v>0</v>
      </c>
      <c r="Q157" s="89">
        <f>'Models Data'!Q157-'Models Data Old'!Q157</f>
        <v>0</v>
      </c>
      <c r="R157" s="89">
        <f>'Models Data'!R157-'Models Data Old'!R157</f>
        <v>0</v>
      </c>
      <c r="S157" s="89">
        <f>'Models Data'!S157-'Models Data Old'!S157</f>
        <v>0</v>
      </c>
      <c r="T157" s="89">
        <f>'Models Data'!T157-'Models Data Old'!T157</f>
        <v>0</v>
      </c>
      <c r="U157" s="89">
        <f>'Models Data'!U157-'Models Data Old'!U157</f>
        <v>0</v>
      </c>
      <c r="V157" s="89">
        <f>'Models Data'!V157-'Models Data Old'!V157</f>
        <v>0</v>
      </c>
      <c r="W157" s="89">
        <f>'Models Data'!W157-'Models Data Old'!W157</f>
        <v>0</v>
      </c>
      <c r="X157" s="89">
        <f>'Models Data'!X157-'Models Data Old'!X157</f>
        <v>0</v>
      </c>
      <c r="Y157" s="89">
        <f>'Models Data'!Y157-'Models Data Old'!Y157</f>
        <v>0</v>
      </c>
      <c r="Z157" s="89">
        <f>'Models Data'!Z157-'Models Data Old'!Z157</f>
        <v>0</v>
      </c>
      <c r="AA157" s="89">
        <f>'Models Data'!AA157-'Models Data Old'!AA157</f>
        <v>0</v>
      </c>
      <c r="AB157" s="89">
        <f>'Models Data'!AB157-'Models Data Old'!AB157</f>
        <v>0</v>
      </c>
      <c r="AC157" s="89">
        <f>'Models Data'!AC157-'Models Data Old'!AC157</f>
        <v>0</v>
      </c>
      <c r="AD157" s="89">
        <f>'Models Data'!AD157-'Models Data Old'!AD157</f>
        <v>0</v>
      </c>
      <c r="AE157" s="89">
        <f>'Models Data'!AE157-'Models Data Old'!AE157</f>
        <v>0</v>
      </c>
      <c r="AF157" s="89">
        <f>'Models Data'!AF157-'Models Data Old'!AF157</f>
        <v>0</v>
      </c>
      <c r="AG157" s="89">
        <f>'Models Data'!AG157-'Models Data Old'!AG157</f>
        <v>0</v>
      </c>
      <c r="AH157" s="89">
        <f>'Models Data'!AH157-'Models Data Old'!AH157</f>
        <v>0</v>
      </c>
      <c r="AI157" s="89">
        <f>'Models Data'!AI157-'Models Data Old'!AI157</f>
        <v>0</v>
      </c>
      <c r="AJ157" s="89">
        <f>'Models Data'!AJ157-'Models Data Old'!AJ157</f>
        <v>0</v>
      </c>
      <c r="AK157" s="89">
        <f>'Models Data'!AK157-'Models Data Old'!AK157</f>
        <v>0</v>
      </c>
      <c r="AL157" s="89">
        <f>'Models Data'!AL157-'Models Data Old'!AL157</f>
        <v>0</v>
      </c>
      <c r="AM157" s="89">
        <f>'Models Data'!AM157-'Models Data Old'!AM157</f>
        <v>0</v>
      </c>
      <c r="AN157" s="89">
        <f>'Models Data'!AN157-'Models Data Old'!AN157</f>
        <v>0</v>
      </c>
      <c r="AO157" s="89">
        <f>'Models Data'!AO157-'Models Data Old'!AO157</f>
        <v>0</v>
      </c>
      <c r="AP157" s="89">
        <f>'Models Data'!AP157-'Models Data Old'!AP157</f>
        <v>0</v>
      </c>
      <c r="AQ157" s="89">
        <f>'Models Data'!AQ157-'Models Data Old'!AQ157</f>
        <v>0</v>
      </c>
      <c r="AR157" s="89">
        <f>'Models Data'!AR157-'Models Data Old'!AR157</f>
        <v>0</v>
      </c>
      <c r="AS157" s="89">
        <f>'Models Data'!AS157-'Models Data Old'!AS157</f>
        <v>-760.94161902487031</v>
      </c>
      <c r="AT157" s="89">
        <f>'Models Data'!AT157-'Models Data Old'!AT157</f>
        <v>-946.16992042808124</v>
      </c>
      <c r="AU157" s="89">
        <f>'Models Data'!AU157-'Models Data Old'!AU157</f>
        <v>-868.06908921368449</v>
      </c>
      <c r="AV157" s="89">
        <f>'Models Data'!AV157-'Models Data Old'!AV157</f>
        <v>-808.1130420511945</v>
      </c>
      <c r="AW157" s="89">
        <f>'Models Data'!AW157-'Models Data Old'!AW157</f>
        <v>-772.4003061374242</v>
      </c>
      <c r="AX157" s="89">
        <f>'Models Data'!AX157-'Models Data Old'!AX157</f>
        <v>-746.497859348372</v>
      </c>
      <c r="AY157" s="89">
        <f>'Models Data'!AY157-'Models Data Old'!AY157</f>
        <v>-644.33929405732852</v>
      </c>
      <c r="AZ157" s="89">
        <f>'Models Data'!AZ157-'Models Data Old'!AZ157</f>
        <v>-545.98241780994795</v>
      </c>
      <c r="BA157" s="89">
        <f>'Models Data'!BA157-'Models Data Old'!BA157</f>
        <v>-475.14202280170866</v>
      </c>
      <c r="BB157" s="89">
        <f>'Models Data'!BB157-'Models Data Old'!BB157</f>
        <v>-410.56358234570871</v>
      </c>
      <c r="BC157" s="89">
        <f>'Models Data'!BC157-'Models Data Old'!BC157</f>
        <v>-342.33686822396339</v>
      </c>
      <c r="BD157" s="89">
        <f>'Models Data'!BD157-'Models Data Old'!BD157</f>
        <v>-270.99103958828346</v>
      </c>
      <c r="BE157" s="89">
        <f>'Models Data'!BE157-'Models Data Old'!BE157</f>
        <v>-192.07280930399429</v>
      </c>
      <c r="BF157" s="89">
        <f>'Models Data'!BF157-'Models Data Old'!BF157</f>
        <v>-96.77807244138603</v>
      </c>
      <c r="BG157" s="89">
        <f>'Models Data'!BG157-'Models Data Old'!BG157</f>
        <v>-25.986939713620814</v>
      </c>
      <c r="BH157" s="89">
        <f>'Models Data'!BH157-'Models Data Old'!BH157</f>
        <v>11.29981221930575</v>
      </c>
      <c r="BI157" s="89">
        <f>'Models Data'!BI157-'Models Data Old'!BI157</f>
        <v>86.251010387921269</v>
      </c>
      <c r="BJ157" s="89">
        <f>'Models Data'!BJ157-'Models Data Old'!BJ157</f>
        <v>173.07040614907964</v>
      </c>
      <c r="BK157" s="89">
        <f>'Models Data'!BK157-'Models Data Old'!BK157</f>
        <v>233.48606188361737</v>
      </c>
    </row>
    <row r="158" spans="1:63" ht="12.75" customHeight="1" x14ac:dyDescent="0.4">
      <c r="B158" s="96" t="s">
        <v>52</v>
      </c>
      <c r="G158" s="89">
        <f>'Models Data'!G158-'Models Data Old'!G158</f>
        <v>0</v>
      </c>
      <c r="H158" s="89">
        <f>'Models Data'!H158-'Models Data Old'!H158</f>
        <v>0</v>
      </c>
      <c r="I158" s="89">
        <f>'Models Data'!I158-'Models Data Old'!I158</f>
        <v>0</v>
      </c>
      <c r="J158" s="89">
        <f>'Models Data'!J158-'Models Data Old'!J158</f>
        <v>0</v>
      </c>
      <c r="K158" s="89">
        <f>'Models Data'!K158-'Models Data Old'!K158</f>
        <v>0</v>
      </c>
      <c r="L158" s="89">
        <f>'Models Data'!L158-'Models Data Old'!L158</f>
        <v>0</v>
      </c>
      <c r="M158" s="89">
        <f>'Models Data'!M158-'Models Data Old'!M158</f>
        <v>0</v>
      </c>
      <c r="N158" s="89">
        <f>'Models Data'!N158-'Models Data Old'!N158</f>
        <v>0</v>
      </c>
      <c r="O158" s="89">
        <f>'Models Data'!O158-'Models Data Old'!O158</f>
        <v>0</v>
      </c>
      <c r="P158" s="89">
        <f>'Models Data'!P158-'Models Data Old'!P158</f>
        <v>0</v>
      </c>
      <c r="Q158" s="89">
        <f>'Models Data'!Q158-'Models Data Old'!Q158</f>
        <v>0</v>
      </c>
      <c r="R158" s="89">
        <f>'Models Data'!R158-'Models Data Old'!R158</f>
        <v>0</v>
      </c>
      <c r="S158" s="89">
        <f>'Models Data'!S158-'Models Data Old'!S158</f>
        <v>0</v>
      </c>
      <c r="T158" s="89">
        <f>'Models Data'!T158-'Models Data Old'!T158</f>
        <v>0</v>
      </c>
      <c r="U158" s="89">
        <f>'Models Data'!U158-'Models Data Old'!U158</f>
        <v>0</v>
      </c>
      <c r="V158" s="89">
        <f>'Models Data'!V158-'Models Data Old'!V158</f>
        <v>0</v>
      </c>
      <c r="W158" s="89">
        <f>'Models Data'!W158-'Models Data Old'!W158</f>
        <v>0</v>
      </c>
      <c r="X158" s="89">
        <f>'Models Data'!X158-'Models Data Old'!X158</f>
        <v>0</v>
      </c>
      <c r="Y158" s="89">
        <f>'Models Data'!Y158-'Models Data Old'!Y158</f>
        <v>0</v>
      </c>
      <c r="Z158" s="89">
        <f>'Models Data'!Z158-'Models Data Old'!Z158</f>
        <v>0</v>
      </c>
      <c r="AA158" s="89">
        <f>'Models Data'!AA158-'Models Data Old'!AA158</f>
        <v>0</v>
      </c>
      <c r="AB158" s="89">
        <f>'Models Data'!AB158-'Models Data Old'!AB158</f>
        <v>0</v>
      </c>
      <c r="AC158" s="89">
        <f>'Models Data'!AC158-'Models Data Old'!AC158</f>
        <v>0</v>
      </c>
      <c r="AD158" s="89">
        <f>'Models Data'!AD158-'Models Data Old'!AD158</f>
        <v>0</v>
      </c>
      <c r="AE158" s="89">
        <f>'Models Data'!AE158-'Models Data Old'!AE158</f>
        <v>0</v>
      </c>
      <c r="AF158" s="89">
        <f>'Models Data'!AF158-'Models Data Old'!AF158</f>
        <v>0</v>
      </c>
      <c r="AG158" s="89">
        <f>'Models Data'!AG158-'Models Data Old'!AG158</f>
        <v>0</v>
      </c>
      <c r="AH158" s="89">
        <f>'Models Data'!AH158-'Models Data Old'!AH158</f>
        <v>0</v>
      </c>
      <c r="AI158" s="89">
        <f>'Models Data'!AI158-'Models Data Old'!AI158</f>
        <v>0</v>
      </c>
      <c r="AJ158" s="89">
        <f>'Models Data'!AJ158-'Models Data Old'!AJ158</f>
        <v>0</v>
      </c>
      <c r="AK158" s="89">
        <f>'Models Data'!AK158-'Models Data Old'!AK158</f>
        <v>0</v>
      </c>
      <c r="AL158" s="89">
        <f>'Models Data'!AL158-'Models Data Old'!AL158</f>
        <v>0</v>
      </c>
      <c r="AM158" s="89">
        <f>'Models Data'!AM158-'Models Data Old'!AM158</f>
        <v>0</v>
      </c>
      <c r="AN158" s="89">
        <f>'Models Data'!AN158-'Models Data Old'!AN158</f>
        <v>0</v>
      </c>
      <c r="AO158" s="89">
        <f>'Models Data'!AO158-'Models Data Old'!AO158</f>
        <v>0</v>
      </c>
      <c r="AP158" s="89">
        <f>'Models Data'!AP158-'Models Data Old'!AP158</f>
        <v>0</v>
      </c>
      <c r="AQ158" s="89">
        <f>'Models Data'!AQ158-'Models Data Old'!AQ158</f>
        <v>0</v>
      </c>
      <c r="AR158" s="89">
        <f>'Models Data'!AR158-'Models Data Old'!AR158</f>
        <v>0</v>
      </c>
      <c r="AS158" s="89">
        <f>'Models Data'!AS158-'Models Data Old'!AS158</f>
        <v>-193.56227281130396</v>
      </c>
      <c r="AT158" s="89">
        <f>'Models Data'!AT158-'Models Data Old'!AT158</f>
        <v>-236.96200396714266</v>
      </c>
      <c r="AU158" s="89">
        <f>'Models Data'!AU158-'Models Data Old'!AU158</f>
        <v>-230.26031371107729</v>
      </c>
      <c r="AV158" s="89">
        <f>'Models Data'!AV158-'Models Data Old'!AV158</f>
        <v>-229.28720291462378</v>
      </c>
      <c r="AW158" s="89">
        <f>'Models Data'!AW158-'Models Data Old'!AW158</f>
        <v>-231.25914235304754</v>
      </c>
      <c r="AX158" s="89">
        <f>'Models Data'!AX158-'Models Data Old'!AX158</f>
        <v>-231.49522452329893</v>
      </c>
      <c r="AY158" s="89">
        <f>'Models Data'!AY158-'Models Data Old'!AY158</f>
        <v>-216.23000559833963</v>
      </c>
      <c r="AZ158" s="89">
        <f>'Models Data'!AZ158-'Models Data Old'!AZ158</f>
        <v>-202.96405138637238</v>
      </c>
      <c r="BA158" s="89">
        <f>'Models Data'!BA158-'Models Data Old'!BA158</f>
        <v>-192.27417004997915</v>
      </c>
      <c r="BB158" s="89">
        <f>'Models Data'!BB158-'Models Data Old'!BB158</f>
        <v>-179.49864865390555</v>
      </c>
      <c r="BC158" s="89">
        <f>'Models Data'!BC158-'Models Data Old'!BC158</f>
        <v>-163.8253097944762</v>
      </c>
      <c r="BD158" s="89">
        <f>'Models Data'!BD158-'Models Data Old'!BD158</f>
        <v>-147.30115859276066</v>
      </c>
      <c r="BE158" s="89">
        <f>'Models Data'!BE158-'Models Data Old'!BE158</f>
        <v>-132.46561277442197</v>
      </c>
      <c r="BF158" s="89">
        <f>'Models Data'!BF158-'Models Data Old'!BF158</f>
        <v>-117.29685487249935</v>
      </c>
      <c r="BG158" s="89">
        <f>'Models Data'!BG158-'Models Data Old'!BG158</f>
        <v>-102.70880045313515</v>
      </c>
      <c r="BH158" s="89">
        <f>'Models Data'!BH158-'Models Data Old'!BH158</f>
        <v>-87.163723251193915</v>
      </c>
      <c r="BI158" s="89">
        <f>'Models Data'!BI158-'Models Data Old'!BI158</f>
        <v>-71.85667029466731</v>
      </c>
      <c r="BJ158" s="89">
        <f>'Models Data'!BJ158-'Models Data Old'!BJ158</f>
        <v>-54.861566749324993</v>
      </c>
      <c r="BK158" s="89">
        <f>'Models Data'!BK158-'Models Data Old'!BK158</f>
        <v>-34.948154827811777</v>
      </c>
    </row>
    <row r="159" spans="1:63" ht="12.75" customHeight="1" x14ac:dyDescent="0.4">
      <c r="B159" s="96" t="s">
        <v>53</v>
      </c>
      <c r="G159" s="89">
        <f>'Models Data'!G159-'Models Data Old'!G159</f>
        <v>0</v>
      </c>
      <c r="H159" s="89">
        <f>'Models Data'!H159-'Models Data Old'!H159</f>
        <v>0</v>
      </c>
      <c r="I159" s="89">
        <f>'Models Data'!I159-'Models Data Old'!I159</f>
        <v>0</v>
      </c>
      <c r="J159" s="89">
        <f>'Models Data'!J159-'Models Data Old'!J159</f>
        <v>0</v>
      </c>
      <c r="K159" s="89">
        <f>'Models Data'!K159-'Models Data Old'!K159</f>
        <v>0</v>
      </c>
      <c r="L159" s="89">
        <f>'Models Data'!L159-'Models Data Old'!L159</f>
        <v>0</v>
      </c>
      <c r="M159" s="89">
        <f>'Models Data'!M159-'Models Data Old'!M159</f>
        <v>0</v>
      </c>
      <c r="N159" s="89">
        <f>'Models Data'!N159-'Models Data Old'!N159</f>
        <v>0</v>
      </c>
      <c r="O159" s="89">
        <f>'Models Data'!O159-'Models Data Old'!O159</f>
        <v>0</v>
      </c>
      <c r="P159" s="89">
        <f>'Models Data'!P159-'Models Data Old'!P159</f>
        <v>0</v>
      </c>
      <c r="Q159" s="89">
        <f>'Models Data'!Q159-'Models Data Old'!Q159</f>
        <v>0</v>
      </c>
      <c r="R159" s="89">
        <f>'Models Data'!R159-'Models Data Old'!R159</f>
        <v>0</v>
      </c>
      <c r="S159" s="89">
        <f>'Models Data'!S159-'Models Data Old'!S159</f>
        <v>0</v>
      </c>
      <c r="T159" s="89">
        <f>'Models Data'!T159-'Models Data Old'!T159</f>
        <v>0</v>
      </c>
      <c r="U159" s="89">
        <f>'Models Data'!U159-'Models Data Old'!U159</f>
        <v>0</v>
      </c>
      <c r="V159" s="89">
        <f>'Models Data'!V159-'Models Data Old'!V159</f>
        <v>0</v>
      </c>
      <c r="W159" s="89">
        <f>'Models Data'!W159-'Models Data Old'!W159</f>
        <v>0</v>
      </c>
      <c r="X159" s="89">
        <f>'Models Data'!X159-'Models Data Old'!X159</f>
        <v>0</v>
      </c>
      <c r="Y159" s="89">
        <f>'Models Data'!Y159-'Models Data Old'!Y159</f>
        <v>0</v>
      </c>
      <c r="Z159" s="89">
        <f>'Models Data'!Z159-'Models Data Old'!Z159</f>
        <v>0</v>
      </c>
      <c r="AA159" s="89">
        <f>'Models Data'!AA159-'Models Data Old'!AA159</f>
        <v>0</v>
      </c>
      <c r="AB159" s="89">
        <f>'Models Data'!AB159-'Models Data Old'!AB159</f>
        <v>0</v>
      </c>
      <c r="AC159" s="89">
        <f>'Models Data'!AC159-'Models Data Old'!AC159</f>
        <v>0</v>
      </c>
      <c r="AD159" s="89">
        <f>'Models Data'!AD159-'Models Data Old'!AD159</f>
        <v>0</v>
      </c>
      <c r="AE159" s="89">
        <f>'Models Data'!AE159-'Models Data Old'!AE159</f>
        <v>0</v>
      </c>
      <c r="AF159" s="89">
        <f>'Models Data'!AF159-'Models Data Old'!AF159</f>
        <v>0</v>
      </c>
      <c r="AG159" s="89">
        <f>'Models Data'!AG159-'Models Data Old'!AG159</f>
        <v>0</v>
      </c>
      <c r="AH159" s="89">
        <f>'Models Data'!AH159-'Models Data Old'!AH159</f>
        <v>0</v>
      </c>
      <c r="AI159" s="89">
        <f>'Models Data'!AI159-'Models Data Old'!AI159</f>
        <v>0</v>
      </c>
      <c r="AJ159" s="89">
        <f>'Models Data'!AJ159-'Models Data Old'!AJ159</f>
        <v>0</v>
      </c>
      <c r="AK159" s="89">
        <f>'Models Data'!AK159-'Models Data Old'!AK159</f>
        <v>0</v>
      </c>
      <c r="AL159" s="89">
        <f>'Models Data'!AL159-'Models Data Old'!AL159</f>
        <v>0</v>
      </c>
      <c r="AM159" s="89">
        <f>'Models Data'!AM159-'Models Data Old'!AM159</f>
        <v>0</v>
      </c>
      <c r="AN159" s="89">
        <f>'Models Data'!AN159-'Models Data Old'!AN159</f>
        <v>0</v>
      </c>
      <c r="AO159" s="89">
        <f>'Models Data'!AO159-'Models Data Old'!AO159</f>
        <v>0</v>
      </c>
      <c r="AP159" s="89">
        <f>'Models Data'!AP159-'Models Data Old'!AP159</f>
        <v>0</v>
      </c>
      <c r="AQ159" s="89">
        <f>'Models Data'!AQ159-'Models Data Old'!AQ159</f>
        <v>0</v>
      </c>
      <c r="AR159" s="89">
        <f>'Models Data'!AR159-'Models Data Old'!AR159</f>
        <v>0</v>
      </c>
      <c r="AS159" s="89">
        <f>'Models Data'!AS159-'Models Data Old'!AS159</f>
        <v>-283.45920287486842</v>
      </c>
      <c r="AT159" s="89">
        <f>'Models Data'!AT159-'Models Data Old'!AT159</f>
        <v>-311.46867405151534</v>
      </c>
      <c r="AU159" s="89">
        <f>'Models Data'!AU159-'Models Data Old'!AU159</f>
        <v>-234.71859124049661</v>
      </c>
      <c r="AV159" s="89">
        <f>'Models Data'!AV159-'Models Data Old'!AV159</f>
        <v>-190.62070357958237</v>
      </c>
      <c r="AW159" s="89">
        <f>'Models Data'!AW159-'Models Data Old'!AW159</f>
        <v>-167.03356871972846</v>
      </c>
      <c r="AX159" s="89">
        <f>'Models Data'!AX159-'Models Data Old'!AX159</f>
        <v>-151.57155367103587</v>
      </c>
      <c r="AY159" s="89">
        <f>'Models Data'!AY159-'Models Data Old'!AY159</f>
        <v>-103.14249448678038</v>
      </c>
      <c r="AZ159" s="89">
        <f>'Models Data'!AZ159-'Models Data Old'!AZ159</f>
        <v>-59.434348675502406</v>
      </c>
      <c r="BA159" s="89">
        <f>'Models Data'!BA159-'Models Data Old'!BA159</f>
        <v>-15.73039165913633</v>
      </c>
      <c r="BB159" s="89">
        <f>'Models Data'!BB159-'Models Data Old'!BB159</f>
        <v>28.05463764324395</v>
      </c>
      <c r="BC159" s="89">
        <f>'Models Data'!BC159-'Models Data Old'!BC159</f>
        <v>68.658323428511721</v>
      </c>
      <c r="BD159" s="89">
        <f>'Models Data'!BD159-'Models Data Old'!BD159</f>
        <v>106.35227588610815</v>
      </c>
      <c r="BE159" s="89">
        <f>'Models Data'!BE159-'Models Data Old'!BE159</f>
        <v>140.04543446794014</v>
      </c>
      <c r="BF159" s="89">
        <f>'Models Data'!BF159-'Models Data Old'!BF159</f>
        <v>169.656954809534</v>
      </c>
      <c r="BG159" s="89">
        <f>'Models Data'!BG159-'Models Data Old'!BG159</f>
        <v>196.29644042906875</v>
      </c>
      <c r="BH159" s="89">
        <f>'Models Data'!BH159-'Models Data Old'!BH159</f>
        <v>224.03810583416089</v>
      </c>
      <c r="BI159" s="89">
        <f>'Models Data'!BI159-'Models Data Old'!BI159</f>
        <v>250.76705043538186</v>
      </c>
      <c r="BJ159" s="89">
        <f>'Models Data'!BJ159-'Models Data Old'!BJ159</f>
        <v>275.09596984849122</v>
      </c>
      <c r="BK159" s="89">
        <f>'Models Data'!BK159-'Models Data Old'!BK159</f>
        <v>298.9356699271766</v>
      </c>
    </row>
    <row r="160" spans="1:63" ht="12.75" customHeight="1" x14ac:dyDescent="0.4">
      <c r="B160" s="96" t="s">
        <v>54</v>
      </c>
      <c r="G160" s="89">
        <f>'Models Data'!G160-'Models Data Old'!G160</f>
        <v>0</v>
      </c>
      <c r="H160" s="89">
        <f>'Models Data'!H160-'Models Data Old'!H160</f>
        <v>0</v>
      </c>
      <c r="I160" s="89">
        <f>'Models Data'!I160-'Models Data Old'!I160</f>
        <v>0</v>
      </c>
      <c r="J160" s="89">
        <f>'Models Data'!J160-'Models Data Old'!J160</f>
        <v>0</v>
      </c>
      <c r="K160" s="89">
        <f>'Models Data'!K160-'Models Data Old'!K160</f>
        <v>0</v>
      </c>
      <c r="L160" s="89">
        <f>'Models Data'!L160-'Models Data Old'!L160</f>
        <v>0</v>
      </c>
      <c r="M160" s="89">
        <f>'Models Data'!M160-'Models Data Old'!M160</f>
        <v>0</v>
      </c>
      <c r="N160" s="89">
        <f>'Models Data'!N160-'Models Data Old'!N160</f>
        <v>0</v>
      </c>
      <c r="O160" s="89">
        <f>'Models Data'!O160-'Models Data Old'!O160</f>
        <v>0</v>
      </c>
      <c r="P160" s="89">
        <f>'Models Data'!P160-'Models Data Old'!P160</f>
        <v>0</v>
      </c>
      <c r="Q160" s="89">
        <f>'Models Data'!Q160-'Models Data Old'!Q160</f>
        <v>0</v>
      </c>
      <c r="R160" s="89">
        <f>'Models Data'!R160-'Models Data Old'!R160</f>
        <v>0</v>
      </c>
      <c r="S160" s="89">
        <f>'Models Data'!S160-'Models Data Old'!S160</f>
        <v>0</v>
      </c>
      <c r="T160" s="89">
        <f>'Models Data'!T160-'Models Data Old'!T160</f>
        <v>0</v>
      </c>
      <c r="U160" s="89">
        <f>'Models Data'!U160-'Models Data Old'!U160</f>
        <v>0</v>
      </c>
      <c r="V160" s="89">
        <f>'Models Data'!V160-'Models Data Old'!V160</f>
        <v>0</v>
      </c>
      <c r="W160" s="89">
        <f>'Models Data'!W160-'Models Data Old'!W160</f>
        <v>0</v>
      </c>
      <c r="X160" s="89">
        <f>'Models Data'!X160-'Models Data Old'!X160</f>
        <v>0</v>
      </c>
      <c r="Y160" s="89">
        <f>'Models Data'!Y160-'Models Data Old'!Y160</f>
        <v>0</v>
      </c>
      <c r="Z160" s="89">
        <f>'Models Data'!Z160-'Models Data Old'!Z160</f>
        <v>0</v>
      </c>
      <c r="AA160" s="89">
        <f>'Models Data'!AA160-'Models Data Old'!AA160</f>
        <v>0</v>
      </c>
      <c r="AB160" s="89">
        <f>'Models Data'!AB160-'Models Data Old'!AB160</f>
        <v>0</v>
      </c>
      <c r="AC160" s="89">
        <f>'Models Data'!AC160-'Models Data Old'!AC160</f>
        <v>0</v>
      </c>
      <c r="AD160" s="89">
        <f>'Models Data'!AD160-'Models Data Old'!AD160</f>
        <v>0</v>
      </c>
      <c r="AE160" s="89">
        <f>'Models Data'!AE160-'Models Data Old'!AE160</f>
        <v>0</v>
      </c>
      <c r="AF160" s="89">
        <f>'Models Data'!AF160-'Models Data Old'!AF160</f>
        <v>0</v>
      </c>
      <c r="AG160" s="89">
        <f>'Models Data'!AG160-'Models Data Old'!AG160</f>
        <v>0</v>
      </c>
      <c r="AH160" s="89">
        <f>'Models Data'!AH160-'Models Data Old'!AH160</f>
        <v>0</v>
      </c>
      <c r="AI160" s="89">
        <f>'Models Data'!AI160-'Models Data Old'!AI160</f>
        <v>0</v>
      </c>
      <c r="AJ160" s="89">
        <f>'Models Data'!AJ160-'Models Data Old'!AJ160</f>
        <v>0</v>
      </c>
      <c r="AK160" s="89">
        <f>'Models Data'!AK160-'Models Data Old'!AK160</f>
        <v>0</v>
      </c>
      <c r="AL160" s="89">
        <f>'Models Data'!AL160-'Models Data Old'!AL160</f>
        <v>0</v>
      </c>
      <c r="AM160" s="89">
        <f>'Models Data'!AM160-'Models Data Old'!AM160</f>
        <v>0</v>
      </c>
      <c r="AN160" s="89">
        <f>'Models Data'!AN160-'Models Data Old'!AN160</f>
        <v>0</v>
      </c>
      <c r="AO160" s="89">
        <f>'Models Data'!AO160-'Models Data Old'!AO160</f>
        <v>0</v>
      </c>
      <c r="AP160" s="89">
        <f>'Models Data'!AP160-'Models Data Old'!AP160</f>
        <v>0</v>
      </c>
      <c r="AQ160" s="89">
        <f>'Models Data'!AQ160-'Models Data Old'!AQ160</f>
        <v>0</v>
      </c>
      <c r="AR160" s="89">
        <f>'Models Data'!AR160-'Models Data Old'!AR160</f>
        <v>0</v>
      </c>
      <c r="AS160" s="89">
        <f>'Models Data'!AS160-'Models Data Old'!AS160</f>
        <v>-521.80931824126674</v>
      </c>
      <c r="AT160" s="89">
        <f>'Models Data'!AT160-'Models Data Old'!AT160</f>
        <v>-741.71653080822034</v>
      </c>
      <c r="AU160" s="89">
        <f>'Models Data'!AU160-'Models Data Old'!AU160</f>
        <v>-754.51867917255186</v>
      </c>
      <c r="AV160" s="89">
        <f>'Models Data'!AV160-'Models Data Old'!AV160</f>
        <v>-766.67076436794559</v>
      </c>
      <c r="AW160" s="89">
        <f>'Models Data'!AW160-'Models Data Old'!AW160</f>
        <v>-778.75627765912941</v>
      </c>
      <c r="AX160" s="89">
        <f>'Models Data'!AX160-'Models Data Old'!AX160</f>
        <v>-786.90603584794553</v>
      </c>
      <c r="AY160" s="89">
        <f>'Models Data'!AY160-'Models Data Old'!AY160</f>
        <v>-738.67314990266095</v>
      </c>
      <c r="AZ160" s="89">
        <f>'Models Data'!AZ160-'Models Data Old'!AZ160</f>
        <v>-614.18572402167047</v>
      </c>
      <c r="BA160" s="89">
        <f>'Models Data'!BA160-'Models Data Old'!BA160</f>
        <v>-552.13312402020529</v>
      </c>
      <c r="BB160" s="89">
        <f>'Models Data'!BB160-'Models Data Old'!BB160</f>
        <v>-566.58251700787696</v>
      </c>
      <c r="BC160" s="89">
        <f>'Models Data'!BC160-'Models Data Old'!BC160</f>
        <v>-515.31305352794698</v>
      </c>
      <c r="BD160" s="89">
        <f>'Models Data'!BD160-'Models Data Old'!BD160</f>
        <v>-461.89664653080035</v>
      </c>
      <c r="BE160" s="89">
        <f>'Models Data'!BE160-'Models Data Old'!BE160</f>
        <v>-405.9507212090648</v>
      </c>
      <c r="BF160" s="89">
        <f>'Models Data'!BF160-'Models Data Old'!BF160</f>
        <v>-347.39020126032847</v>
      </c>
      <c r="BG160" s="89">
        <f>'Models Data'!BG160-'Models Data Old'!BG160</f>
        <v>-288.18600035188138</v>
      </c>
      <c r="BH160" s="89">
        <f>'Models Data'!BH160-'Models Data Old'!BH160</f>
        <v>-189.56809972647352</v>
      </c>
      <c r="BI160" s="89">
        <f>'Models Data'!BI160-'Models Data Old'!BI160</f>
        <v>-95.678872208878602</v>
      </c>
      <c r="BJ160" s="89">
        <f>'Models Data'!BJ160-'Models Data Old'!BJ160</f>
        <v>-49.022949936039367</v>
      </c>
      <c r="BK160" s="89">
        <f>'Models Data'!BK160-'Models Data Old'!BK160</f>
        <v>-4.767702466544506</v>
      </c>
    </row>
    <row r="161" spans="1:88" ht="12.75" customHeight="1" x14ac:dyDescent="0.4">
      <c r="B161" s="96" t="s">
        <v>58</v>
      </c>
      <c r="G161" s="89">
        <f>'Models Data'!G161-'Models Data Old'!G161</f>
        <v>0</v>
      </c>
      <c r="H161" s="89">
        <f>'Models Data'!H161-'Models Data Old'!H161</f>
        <v>0</v>
      </c>
      <c r="I161" s="89">
        <f>'Models Data'!I161-'Models Data Old'!I161</f>
        <v>0</v>
      </c>
      <c r="J161" s="89">
        <f>'Models Data'!J161-'Models Data Old'!J161</f>
        <v>0</v>
      </c>
      <c r="K161" s="89">
        <f>'Models Data'!K161-'Models Data Old'!K161</f>
        <v>0</v>
      </c>
      <c r="L161" s="89">
        <f>'Models Data'!L161-'Models Data Old'!L161</f>
        <v>0</v>
      </c>
      <c r="M161" s="89">
        <f>'Models Data'!M161-'Models Data Old'!M161</f>
        <v>0</v>
      </c>
      <c r="N161" s="89">
        <f>'Models Data'!N161-'Models Data Old'!N161</f>
        <v>0</v>
      </c>
      <c r="O161" s="89">
        <f>'Models Data'!O161-'Models Data Old'!O161</f>
        <v>0</v>
      </c>
      <c r="P161" s="89">
        <f>'Models Data'!P161-'Models Data Old'!P161</f>
        <v>0</v>
      </c>
      <c r="Q161" s="89">
        <f>'Models Data'!Q161-'Models Data Old'!Q161</f>
        <v>0</v>
      </c>
      <c r="R161" s="89">
        <f>'Models Data'!R161-'Models Data Old'!R161</f>
        <v>0</v>
      </c>
      <c r="S161" s="89">
        <f>'Models Data'!S161-'Models Data Old'!S161</f>
        <v>0</v>
      </c>
      <c r="T161" s="89">
        <f>'Models Data'!T161-'Models Data Old'!T161</f>
        <v>0</v>
      </c>
      <c r="U161" s="89">
        <f>'Models Data'!U161-'Models Data Old'!U161</f>
        <v>0</v>
      </c>
      <c r="V161" s="89">
        <f>'Models Data'!V161-'Models Data Old'!V161</f>
        <v>0</v>
      </c>
      <c r="W161" s="89">
        <f>'Models Data'!W161-'Models Data Old'!W161</f>
        <v>0</v>
      </c>
      <c r="X161" s="89">
        <f>'Models Data'!X161-'Models Data Old'!X161</f>
        <v>0</v>
      </c>
      <c r="Y161" s="89">
        <f>'Models Data'!Y161-'Models Data Old'!Y161</f>
        <v>0</v>
      </c>
      <c r="Z161" s="89">
        <f>'Models Data'!Z161-'Models Data Old'!Z161</f>
        <v>0</v>
      </c>
      <c r="AA161" s="89">
        <f>'Models Data'!AA161-'Models Data Old'!AA161</f>
        <v>0</v>
      </c>
      <c r="AB161" s="89">
        <f>'Models Data'!AB161-'Models Data Old'!AB161</f>
        <v>0</v>
      </c>
      <c r="AC161" s="89">
        <f>'Models Data'!AC161-'Models Data Old'!AC161</f>
        <v>0</v>
      </c>
      <c r="AD161" s="89">
        <f>'Models Data'!AD161-'Models Data Old'!AD161</f>
        <v>0</v>
      </c>
      <c r="AE161" s="89">
        <f>'Models Data'!AE161-'Models Data Old'!AE161</f>
        <v>0</v>
      </c>
      <c r="AF161" s="89">
        <f>'Models Data'!AF161-'Models Data Old'!AF161</f>
        <v>0</v>
      </c>
      <c r="AG161" s="89">
        <f>'Models Data'!AG161-'Models Data Old'!AG161</f>
        <v>0</v>
      </c>
      <c r="AH161" s="89">
        <f>'Models Data'!AH161-'Models Data Old'!AH161</f>
        <v>0</v>
      </c>
      <c r="AI161" s="89">
        <f>'Models Data'!AI161-'Models Data Old'!AI161</f>
        <v>0</v>
      </c>
      <c r="AJ161" s="89">
        <f>'Models Data'!AJ161-'Models Data Old'!AJ161</f>
        <v>0</v>
      </c>
      <c r="AK161" s="89">
        <f>'Models Data'!AK161-'Models Data Old'!AK161</f>
        <v>0</v>
      </c>
      <c r="AL161" s="89">
        <f>'Models Data'!AL161-'Models Data Old'!AL161</f>
        <v>0</v>
      </c>
      <c r="AM161" s="89">
        <f>'Models Data'!AM161-'Models Data Old'!AM161</f>
        <v>0</v>
      </c>
      <c r="AN161" s="89">
        <f>'Models Data'!AN161-'Models Data Old'!AN161</f>
        <v>0</v>
      </c>
      <c r="AO161" s="89">
        <f>'Models Data'!AO161-'Models Data Old'!AO161</f>
        <v>0</v>
      </c>
      <c r="AP161" s="89">
        <f>'Models Data'!AP161-'Models Data Old'!AP161</f>
        <v>0</v>
      </c>
      <c r="AQ161" s="89">
        <f>'Models Data'!AQ161-'Models Data Old'!AQ161</f>
        <v>0</v>
      </c>
      <c r="AR161" s="89">
        <f>'Models Data'!AR161-'Models Data Old'!AR161</f>
        <v>0</v>
      </c>
      <c r="AS161" s="89">
        <f>'Models Data'!AS161-'Models Data Old'!AS161</f>
        <v>-52.646662084667241</v>
      </c>
      <c r="AT161" s="89">
        <f>'Models Data'!AT161-'Models Data Old'!AT161</f>
        <v>-62.781904821720218</v>
      </c>
      <c r="AU161" s="89">
        <f>'Models Data'!AU161-'Models Data Old'!AU161</f>
        <v>-64.504198199029588</v>
      </c>
      <c r="AV161" s="89">
        <f>'Models Data'!AV161-'Models Data Old'!AV161</f>
        <v>-63.83354734822592</v>
      </c>
      <c r="AW161" s="89">
        <f>'Models Data'!AW161-'Models Data Old'!AW161</f>
        <v>-61.080176797609283</v>
      </c>
      <c r="AX161" s="89">
        <f>'Models Data'!AX161-'Models Data Old'!AX161</f>
        <v>-58.844379746054528</v>
      </c>
      <c r="AY161" s="89">
        <f>'Models Data'!AY161-'Models Data Old'!AY161</f>
        <v>-53.102565622512884</v>
      </c>
      <c r="AZ161" s="89">
        <f>'Models Data'!AZ161-'Models Data Old'!AZ161</f>
        <v>-46.218277013301758</v>
      </c>
      <c r="BA161" s="89">
        <f>'Models Data'!BA161-'Models Data Old'!BA161</f>
        <v>-40.50355402480227</v>
      </c>
      <c r="BB161" s="89">
        <f>'Models Data'!BB161-'Models Data Old'!BB161</f>
        <v>-35.376726177407818</v>
      </c>
      <c r="BC161" s="89">
        <f>'Models Data'!BC161-'Models Data Old'!BC161</f>
        <v>-30.762942285889039</v>
      </c>
      <c r="BD161" s="89">
        <f>'Models Data'!BD161-'Models Data Old'!BD161</f>
        <v>-26.364971487055755</v>
      </c>
      <c r="BE161" s="89">
        <f>'Models Data'!BE161-'Models Data Old'!BE161</f>
        <v>-21.467044130104114</v>
      </c>
      <c r="BF161" s="89">
        <f>'Models Data'!BF161-'Models Data Old'!BF161</f>
        <v>-16.69680168122386</v>
      </c>
      <c r="BG161" s="89">
        <f>'Models Data'!BG161-'Models Data Old'!BG161</f>
        <v>-12.030476665534479</v>
      </c>
      <c r="BH161" s="89">
        <f>'Models Data'!BH161-'Models Data Old'!BH161</f>
        <v>-6.7483954170443212</v>
      </c>
      <c r="BI161" s="89">
        <f>'Models Data'!BI161-'Models Data Old'!BI161</f>
        <v>-3.190657683662721</v>
      </c>
      <c r="BJ161" s="89">
        <f>'Models Data'!BJ161-'Models Data Old'!BJ161</f>
        <v>-0.86997087593408651</v>
      </c>
      <c r="BK161" s="89">
        <f>'Models Data'!BK161-'Models Data Old'!BK161</f>
        <v>1.6207766637139684</v>
      </c>
    </row>
    <row r="162" spans="1:88" ht="12.75" customHeight="1" x14ac:dyDescent="0.4">
      <c r="B162" s="96" t="s">
        <v>59</v>
      </c>
      <c r="C162" s="89">
        <f>'Models Data'!C162-'Models Data Old'!C162</f>
        <v>0</v>
      </c>
      <c r="D162" s="89">
        <f>'Models Data'!D162-'Models Data Old'!D162</f>
        <v>0</v>
      </c>
      <c r="E162" s="89">
        <f>'Models Data'!E162-'Models Data Old'!E162</f>
        <v>0</v>
      </c>
      <c r="F162" s="89">
        <f>'Models Data'!F162-'Models Data Old'!F162</f>
        <v>0</v>
      </c>
      <c r="G162" s="89">
        <f>'Models Data'!G162-'Models Data Old'!G162</f>
        <v>0</v>
      </c>
      <c r="H162" s="89">
        <f>'Models Data'!H162-'Models Data Old'!H162</f>
        <v>0</v>
      </c>
      <c r="I162" s="89">
        <f>'Models Data'!I162-'Models Data Old'!I162</f>
        <v>0</v>
      </c>
      <c r="J162" s="89">
        <f>'Models Data'!J162-'Models Data Old'!J162</f>
        <v>0</v>
      </c>
      <c r="K162" s="89">
        <f>'Models Data'!K162-'Models Data Old'!K162</f>
        <v>0</v>
      </c>
      <c r="L162" s="89">
        <f>'Models Data'!L162-'Models Data Old'!L162</f>
        <v>0</v>
      </c>
      <c r="M162" s="89">
        <f>'Models Data'!M162-'Models Data Old'!M162</f>
        <v>0</v>
      </c>
      <c r="N162" s="89">
        <f>'Models Data'!N162-'Models Data Old'!N162</f>
        <v>0</v>
      </c>
      <c r="O162" s="89">
        <f>'Models Data'!O162-'Models Data Old'!O162</f>
        <v>0</v>
      </c>
      <c r="P162" s="89">
        <f>'Models Data'!P162-'Models Data Old'!P162</f>
        <v>0</v>
      </c>
      <c r="Q162" s="89">
        <f>'Models Data'!Q162-'Models Data Old'!Q162</f>
        <v>0</v>
      </c>
      <c r="R162" s="89">
        <f>'Models Data'!R162-'Models Data Old'!R162</f>
        <v>0</v>
      </c>
      <c r="S162" s="89">
        <f>'Models Data'!S162-'Models Data Old'!S162</f>
        <v>0</v>
      </c>
      <c r="T162" s="89">
        <f>'Models Data'!T162-'Models Data Old'!T162</f>
        <v>0</v>
      </c>
      <c r="U162" s="89">
        <f>'Models Data'!U162-'Models Data Old'!U162</f>
        <v>0</v>
      </c>
      <c r="V162" s="89">
        <f>'Models Data'!V162-'Models Data Old'!V162</f>
        <v>0</v>
      </c>
      <c r="W162" s="89">
        <f>'Models Data'!W162-'Models Data Old'!W162</f>
        <v>0</v>
      </c>
      <c r="X162" s="89">
        <f>'Models Data'!X162-'Models Data Old'!X162</f>
        <v>0</v>
      </c>
      <c r="Y162" s="89">
        <f>'Models Data'!Y162-'Models Data Old'!Y162</f>
        <v>0</v>
      </c>
      <c r="Z162" s="89">
        <f>'Models Data'!Z162-'Models Data Old'!Z162</f>
        <v>0</v>
      </c>
      <c r="AA162" s="89">
        <f>'Models Data'!AA162-'Models Data Old'!AA162</f>
        <v>0</v>
      </c>
      <c r="AB162" s="89">
        <f>'Models Data'!AB162-'Models Data Old'!AB162</f>
        <v>0</v>
      </c>
      <c r="AC162" s="89">
        <f>'Models Data'!AC162-'Models Data Old'!AC162</f>
        <v>0</v>
      </c>
      <c r="AD162" s="89">
        <f>'Models Data'!AD162-'Models Data Old'!AD162</f>
        <v>0</v>
      </c>
      <c r="AE162" s="89">
        <f>'Models Data'!AE162-'Models Data Old'!AE162</f>
        <v>0</v>
      </c>
      <c r="AF162" s="89">
        <f>'Models Data'!AF162-'Models Data Old'!AF162</f>
        <v>0</v>
      </c>
      <c r="AG162" s="89">
        <f>'Models Data'!AG162-'Models Data Old'!AG162</f>
        <v>0</v>
      </c>
      <c r="AH162" s="89">
        <f>'Models Data'!AH162-'Models Data Old'!AH162</f>
        <v>0</v>
      </c>
      <c r="AI162" s="89">
        <f>'Models Data'!AI162-'Models Data Old'!AI162</f>
        <v>0</v>
      </c>
      <c r="AJ162" s="89">
        <f>'Models Data'!AJ162-'Models Data Old'!AJ162</f>
        <v>0</v>
      </c>
      <c r="AK162" s="89">
        <f>'Models Data'!AK162-'Models Data Old'!AK162</f>
        <v>0</v>
      </c>
      <c r="AL162" s="89">
        <f>'Models Data'!AL162-'Models Data Old'!AL162</f>
        <v>0</v>
      </c>
      <c r="AM162" s="89">
        <f>'Models Data'!AM162-'Models Data Old'!AM162</f>
        <v>0</v>
      </c>
      <c r="AN162" s="89">
        <f>'Models Data'!AN162-'Models Data Old'!AN162</f>
        <v>0</v>
      </c>
      <c r="AO162" s="89">
        <f>'Models Data'!AO162-'Models Data Old'!AO162</f>
        <v>0</v>
      </c>
      <c r="AP162" s="89">
        <f>'Models Data'!AP162-'Models Data Old'!AP162</f>
        <v>0</v>
      </c>
      <c r="AQ162" s="89">
        <f>'Models Data'!AQ162-'Models Data Old'!AQ162</f>
        <v>0</v>
      </c>
      <c r="AR162" s="89">
        <f>'Models Data'!AR162-'Models Data Old'!AR162</f>
        <v>0</v>
      </c>
      <c r="AS162" s="89">
        <f>'Models Data'!AS162-'Models Data Old'!AS162</f>
        <v>-8393.2114873746468</v>
      </c>
      <c r="AT162" s="89">
        <f>'Models Data'!AT162-'Models Data Old'!AT162</f>
        <v>-11980.423031779996</v>
      </c>
      <c r="AU162" s="89">
        <f>'Models Data'!AU162-'Models Data Old'!AU162</f>
        <v>-12566.025190172804</v>
      </c>
      <c r="AV162" s="89">
        <f>'Models Data'!AV162-'Models Data Old'!AV162</f>
        <v>-13200.680771766143</v>
      </c>
      <c r="AW162" s="89">
        <f>'Models Data'!AW162-'Models Data Old'!AW162</f>
        <v>-13911.863073871296</v>
      </c>
      <c r="AX162" s="89">
        <f>'Models Data'!AX162-'Models Data Old'!AX162</f>
        <v>-14338.297319716075</v>
      </c>
      <c r="AY162" s="89">
        <f>'Models Data'!AY162-'Models Data Old'!AY162</f>
        <v>-13830.186551193125</v>
      </c>
      <c r="AZ162" s="89">
        <f>'Models Data'!AZ162-'Models Data Old'!AZ162</f>
        <v>-13181.462166000216</v>
      </c>
      <c r="BA162" s="89">
        <f>'Models Data'!BA162-'Models Data Old'!BA162</f>
        <v>-12624.594782990229</v>
      </c>
      <c r="BB162" s="89">
        <f>'Models Data'!BB162-'Models Data Old'!BB162</f>
        <v>-12140.459263142955</v>
      </c>
      <c r="BC162" s="89">
        <f>'Models Data'!BC162-'Models Data Old'!BC162</f>
        <v>-11537.312317868869</v>
      </c>
      <c r="BD162" s="89">
        <f>'Models Data'!BD162-'Models Data Old'!BD162</f>
        <v>-11007.517877605103</v>
      </c>
      <c r="BE162" s="89">
        <f>'Models Data'!BE162-'Models Data Old'!BE162</f>
        <v>-10385.245515853516</v>
      </c>
      <c r="BF162" s="89">
        <f>'Models Data'!BF162-'Models Data Old'!BF162</f>
        <v>-9883.3205120575731</v>
      </c>
      <c r="BG162" s="89">
        <f>'Models Data'!BG162-'Models Data Old'!BG162</f>
        <v>-9450.6800732607371</v>
      </c>
      <c r="BH162" s="89">
        <f>'Models Data'!BH162-'Models Data Old'!BH162</f>
        <v>-8899.3802155982703</v>
      </c>
      <c r="BI162" s="89">
        <f>'Models Data'!BI162-'Models Data Old'!BI162</f>
        <v>-8245.1705473920447</v>
      </c>
      <c r="BJ162" s="89">
        <f>'Models Data'!BJ162-'Models Data Old'!BJ162</f>
        <v>-7730.681445415481</v>
      </c>
      <c r="BK162" s="89">
        <f>'Models Data'!BK162-'Models Data Old'!BK162</f>
        <v>-7224.1664475969737</v>
      </c>
    </row>
    <row r="163" spans="1:88" ht="12.75" customHeight="1" x14ac:dyDescent="0.4">
      <c r="A163" s="94"/>
    </row>
    <row r="164" spans="1:88" ht="12.75" customHeight="1" x14ac:dyDescent="0.4">
      <c r="A164" s="94"/>
    </row>
    <row r="165" spans="1:88" ht="12.75" customHeight="1" x14ac:dyDescent="0.4">
      <c r="A165" s="94"/>
    </row>
    <row r="166" spans="1:88" ht="12.75" customHeight="1" x14ac:dyDescent="0.4">
      <c r="A166" s="94"/>
    </row>
    <row r="167" spans="1:88" ht="12.75" customHeight="1" x14ac:dyDescent="0.4">
      <c r="A167" s="94"/>
    </row>
    <row r="168" spans="1:88" ht="12.75" customHeight="1" x14ac:dyDescent="0.4">
      <c r="A168" s="94"/>
    </row>
    <row r="169" spans="1:88" ht="12.75" customHeight="1" x14ac:dyDescent="0.4">
      <c r="A169" s="94"/>
    </row>
    <row r="170" spans="1:88" ht="12.75" customHeight="1" x14ac:dyDescent="0.4">
      <c r="A170" s="94"/>
      <c r="BU170" s="135"/>
      <c r="BV170" s="135"/>
      <c r="BW170" s="135"/>
      <c r="BX170" s="135"/>
      <c r="BY170" s="135"/>
      <c r="BZ170" s="135"/>
      <c r="CA170" s="135"/>
      <c r="CB170" s="135"/>
      <c r="CC170" s="97"/>
      <c r="CD170" s="97"/>
      <c r="CE170" s="97"/>
      <c r="CF170" s="97"/>
      <c r="CG170" s="97"/>
      <c r="CH170" s="97"/>
      <c r="CI170" s="97"/>
      <c r="CJ170" s="97"/>
    </row>
    <row r="171" spans="1:88" ht="12.75" customHeight="1" x14ac:dyDescent="0.4">
      <c r="A171" s="94"/>
    </row>
    <row r="172" spans="1:88" ht="12.75" customHeight="1" x14ac:dyDescent="0.4">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row>
    <row r="173" spans="1:88" ht="12.75" customHeight="1" x14ac:dyDescent="0.4">
      <c r="A173" s="138" t="s">
        <v>31</v>
      </c>
      <c r="B173" s="139"/>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row>
    <row r="174" spans="1:88" ht="12.75" customHeight="1" x14ac:dyDescent="0.4">
      <c r="B174" s="96" t="s">
        <v>55</v>
      </c>
      <c r="G174" s="89">
        <f>'Models Data'!G174-'Models Data Old'!G174</f>
        <v>0</v>
      </c>
      <c r="H174" s="89">
        <f>'Models Data'!H174-'Models Data Old'!H174</f>
        <v>0</v>
      </c>
      <c r="I174" s="89">
        <f>'Models Data'!I174-'Models Data Old'!I174</f>
        <v>0</v>
      </c>
      <c r="J174" s="89">
        <f>'Models Data'!J174-'Models Data Old'!J174</f>
        <v>0</v>
      </c>
      <c r="K174" s="89">
        <f>'Models Data'!K174-'Models Data Old'!K174</f>
        <v>0</v>
      </c>
      <c r="L174" s="89">
        <f>'Models Data'!L174-'Models Data Old'!L174</f>
        <v>0</v>
      </c>
      <c r="M174" s="89">
        <f>'Models Data'!M174-'Models Data Old'!M174</f>
        <v>0</v>
      </c>
      <c r="N174" s="89">
        <f>'Models Data'!N174-'Models Data Old'!N174</f>
        <v>0</v>
      </c>
      <c r="O174" s="89">
        <f>'Models Data'!O174-'Models Data Old'!O174</f>
        <v>0</v>
      </c>
      <c r="P174" s="89">
        <f>'Models Data'!P174-'Models Data Old'!P174</f>
        <v>0</v>
      </c>
      <c r="Q174" s="89">
        <f>'Models Data'!Q174-'Models Data Old'!Q174</f>
        <v>0</v>
      </c>
      <c r="R174" s="89">
        <f>'Models Data'!R174-'Models Data Old'!R174</f>
        <v>0</v>
      </c>
      <c r="S174" s="89">
        <f>'Models Data'!S174-'Models Data Old'!S174</f>
        <v>0</v>
      </c>
      <c r="T174" s="89">
        <f>'Models Data'!T174-'Models Data Old'!T174</f>
        <v>0</v>
      </c>
      <c r="U174" s="89">
        <f>'Models Data'!U174-'Models Data Old'!U174</f>
        <v>0</v>
      </c>
      <c r="V174" s="89">
        <f>'Models Data'!V174-'Models Data Old'!V174</f>
        <v>0</v>
      </c>
      <c r="W174" s="89">
        <f>'Models Data'!W174-'Models Data Old'!W174</f>
        <v>0</v>
      </c>
      <c r="X174" s="89">
        <f>'Models Data'!X174-'Models Data Old'!X174</f>
        <v>0</v>
      </c>
      <c r="Y174" s="89">
        <f>'Models Data'!Y174-'Models Data Old'!Y174</f>
        <v>0</v>
      </c>
      <c r="Z174" s="89">
        <f>'Models Data'!Z174-'Models Data Old'!Z174</f>
        <v>0</v>
      </c>
      <c r="AA174" s="89">
        <f>'Models Data'!AA174-'Models Data Old'!AA174</f>
        <v>0</v>
      </c>
      <c r="AB174" s="89">
        <f>'Models Data'!AB174-'Models Data Old'!AB174</f>
        <v>0</v>
      </c>
      <c r="AC174" s="89">
        <f>'Models Data'!AC174-'Models Data Old'!AC174</f>
        <v>0</v>
      </c>
      <c r="AD174" s="89">
        <f>'Models Data'!AD174-'Models Data Old'!AD174</f>
        <v>0</v>
      </c>
      <c r="AE174" s="89">
        <f>'Models Data'!AE174-'Models Data Old'!AE174</f>
        <v>0</v>
      </c>
      <c r="AF174" s="89">
        <f>'Models Data'!AF174-'Models Data Old'!AF174</f>
        <v>0</v>
      </c>
      <c r="AG174" s="89">
        <f>'Models Data'!AG174-'Models Data Old'!AG174</f>
        <v>0</v>
      </c>
      <c r="AH174" s="89">
        <f>'Models Data'!AH174-'Models Data Old'!AH174</f>
        <v>0</v>
      </c>
      <c r="AI174" s="89">
        <f>'Models Data'!AI174-'Models Data Old'!AI174</f>
        <v>0</v>
      </c>
      <c r="AJ174" s="89">
        <f>'Models Data'!AJ174-'Models Data Old'!AJ174</f>
        <v>0</v>
      </c>
      <c r="AK174" s="89">
        <f>'Models Data'!AK174-'Models Data Old'!AK174</f>
        <v>0</v>
      </c>
      <c r="AL174" s="89">
        <f>'Models Data'!AL174-'Models Data Old'!AL174</f>
        <v>0</v>
      </c>
      <c r="AM174" s="89">
        <f>'Models Data'!AM174-'Models Data Old'!AM174</f>
        <v>0</v>
      </c>
      <c r="AN174" s="89">
        <f>'Models Data'!AN174-'Models Data Old'!AN174</f>
        <v>0</v>
      </c>
      <c r="AO174" s="89">
        <f>'Models Data'!AO174-'Models Data Old'!AO174</f>
        <v>0</v>
      </c>
      <c r="AP174" s="89">
        <f>'Models Data'!AP174-'Models Data Old'!AP174</f>
        <v>0</v>
      </c>
      <c r="AQ174" s="89">
        <f>'Models Data'!AQ174-'Models Data Old'!AQ174</f>
        <v>0</v>
      </c>
      <c r="AR174" s="89">
        <f>'Models Data'!AR174-'Models Data Old'!AR174</f>
        <v>0</v>
      </c>
      <c r="AS174" s="89">
        <f>'Models Data'!AS174-'Models Data Old'!AS174</f>
        <v>-3.2678175514392933</v>
      </c>
      <c r="AT174" s="89">
        <f>'Models Data'!AT174-'Models Data Old'!AT174</f>
        <v>4.0348786303875386</v>
      </c>
      <c r="AU174" s="89">
        <f>'Models Data'!AU174-'Models Data Old'!AU174</f>
        <v>6.4605880483377405</v>
      </c>
      <c r="AV174" s="89">
        <f>'Models Data'!AV174-'Models Data Old'!AV174</f>
        <v>11.612005504301123</v>
      </c>
      <c r="AW174" s="89">
        <f>'Models Data'!AW174-'Models Data Old'!AW174</f>
        <v>12.191248406010345</v>
      </c>
      <c r="AX174" s="89">
        <f>'Models Data'!AX174-'Models Data Old'!AX174</f>
        <v>11.751972229278181</v>
      </c>
      <c r="AY174" s="89">
        <f>'Models Data'!AY174-'Models Data Old'!AY174</f>
        <v>10.913343802372765</v>
      </c>
      <c r="AZ174" s="89">
        <f>'Models Data'!AZ174-'Models Data Old'!AZ174</f>
        <v>8.7471251742863387</v>
      </c>
      <c r="BA174" s="89">
        <f>'Models Data'!BA174-'Models Data Old'!BA174</f>
        <v>4.5064881902872003</v>
      </c>
      <c r="BB174" s="89">
        <f>'Models Data'!BB174-'Models Data Old'!BB174</f>
        <v>0.62274918495586462</v>
      </c>
      <c r="BC174" s="89">
        <f>'Models Data'!BC174-'Models Data Old'!BC174</f>
        <v>-2.7451940564769757</v>
      </c>
      <c r="BD174" s="89">
        <f>'Models Data'!BD174-'Models Data Old'!BD174</f>
        <v>-6.7951838859435156</v>
      </c>
      <c r="BE174" s="89">
        <f>'Models Data'!BE174-'Models Data Old'!BE174</f>
        <v>-12.931611830854308</v>
      </c>
      <c r="BF174" s="89">
        <f>'Models Data'!BF174-'Models Data Old'!BF174</f>
        <v>-18.45879790590152</v>
      </c>
      <c r="BG174" s="89">
        <f>'Models Data'!BG174-'Models Data Old'!BG174</f>
        <v>-25.610649209947951</v>
      </c>
      <c r="BH174" s="89">
        <f>'Models Data'!BH174-'Models Data Old'!BH174</f>
        <v>-34.398733862054542</v>
      </c>
      <c r="BI174" s="89">
        <f>'Models Data'!BI174-'Models Data Old'!BI174</f>
        <v>-42.419112036433944</v>
      </c>
      <c r="BJ174" s="89">
        <f>'Models Data'!BJ174-'Models Data Old'!BJ174</f>
        <v>-49.174261901410318</v>
      </c>
      <c r="BK174" s="89">
        <f>'Models Data'!BK174-'Models Data Old'!BK174</f>
        <v>-58.613192351527687</v>
      </c>
    </row>
    <row r="175" spans="1:88" ht="12.75" customHeight="1" x14ac:dyDescent="0.4">
      <c r="B175" s="96" t="s">
        <v>48</v>
      </c>
      <c r="G175" s="89">
        <f>'Models Data'!G175-'Models Data Old'!G175</f>
        <v>0</v>
      </c>
      <c r="H175" s="89">
        <f>'Models Data'!H175-'Models Data Old'!H175</f>
        <v>0</v>
      </c>
      <c r="I175" s="89">
        <f>'Models Data'!I175-'Models Data Old'!I175</f>
        <v>0</v>
      </c>
      <c r="J175" s="89">
        <f>'Models Data'!J175-'Models Data Old'!J175</f>
        <v>0</v>
      </c>
      <c r="K175" s="89">
        <f>'Models Data'!K175-'Models Data Old'!K175</f>
        <v>0</v>
      </c>
      <c r="L175" s="89">
        <f>'Models Data'!L175-'Models Data Old'!L175</f>
        <v>0</v>
      </c>
      <c r="M175" s="89">
        <f>'Models Data'!M175-'Models Data Old'!M175</f>
        <v>0</v>
      </c>
      <c r="N175" s="89">
        <f>'Models Data'!N175-'Models Data Old'!N175</f>
        <v>0</v>
      </c>
      <c r="O175" s="89">
        <f>'Models Data'!O175-'Models Data Old'!O175</f>
        <v>0</v>
      </c>
      <c r="P175" s="89">
        <f>'Models Data'!P175-'Models Data Old'!P175</f>
        <v>0</v>
      </c>
      <c r="Q175" s="89">
        <f>'Models Data'!Q175-'Models Data Old'!Q175</f>
        <v>0</v>
      </c>
      <c r="R175" s="89">
        <f>'Models Data'!R175-'Models Data Old'!R175</f>
        <v>0</v>
      </c>
      <c r="S175" s="89">
        <f>'Models Data'!S175-'Models Data Old'!S175</f>
        <v>0</v>
      </c>
      <c r="T175" s="89">
        <f>'Models Data'!T175-'Models Data Old'!T175</f>
        <v>0</v>
      </c>
      <c r="U175" s="89">
        <f>'Models Data'!U175-'Models Data Old'!U175</f>
        <v>0</v>
      </c>
      <c r="V175" s="89">
        <f>'Models Data'!V175-'Models Data Old'!V175</f>
        <v>0</v>
      </c>
      <c r="W175" s="89">
        <f>'Models Data'!W175-'Models Data Old'!W175</f>
        <v>0</v>
      </c>
      <c r="X175" s="89">
        <f>'Models Data'!X175-'Models Data Old'!X175</f>
        <v>0</v>
      </c>
      <c r="Y175" s="89">
        <f>'Models Data'!Y175-'Models Data Old'!Y175</f>
        <v>0</v>
      </c>
      <c r="Z175" s="89">
        <f>'Models Data'!Z175-'Models Data Old'!Z175</f>
        <v>0</v>
      </c>
      <c r="AA175" s="89">
        <f>'Models Data'!AA175-'Models Data Old'!AA175</f>
        <v>0</v>
      </c>
      <c r="AB175" s="89">
        <f>'Models Data'!AB175-'Models Data Old'!AB175</f>
        <v>0</v>
      </c>
      <c r="AC175" s="89">
        <f>'Models Data'!AC175-'Models Data Old'!AC175</f>
        <v>0</v>
      </c>
      <c r="AD175" s="89">
        <f>'Models Data'!AD175-'Models Data Old'!AD175</f>
        <v>0</v>
      </c>
      <c r="AE175" s="89">
        <f>'Models Data'!AE175-'Models Data Old'!AE175</f>
        <v>0</v>
      </c>
      <c r="AF175" s="89">
        <f>'Models Data'!AF175-'Models Data Old'!AF175</f>
        <v>0</v>
      </c>
      <c r="AG175" s="89">
        <f>'Models Data'!AG175-'Models Data Old'!AG175</f>
        <v>0</v>
      </c>
      <c r="AH175" s="89">
        <f>'Models Data'!AH175-'Models Data Old'!AH175</f>
        <v>0</v>
      </c>
      <c r="AI175" s="89">
        <f>'Models Data'!AI175-'Models Data Old'!AI175</f>
        <v>0</v>
      </c>
      <c r="AJ175" s="89">
        <f>'Models Data'!AJ175-'Models Data Old'!AJ175</f>
        <v>0</v>
      </c>
      <c r="AK175" s="89">
        <f>'Models Data'!AK175-'Models Data Old'!AK175</f>
        <v>0</v>
      </c>
      <c r="AL175" s="89">
        <f>'Models Data'!AL175-'Models Data Old'!AL175</f>
        <v>0</v>
      </c>
      <c r="AM175" s="89">
        <f>'Models Data'!AM175-'Models Data Old'!AM175</f>
        <v>0</v>
      </c>
      <c r="AN175" s="89">
        <f>'Models Data'!AN175-'Models Data Old'!AN175</f>
        <v>0</v>
      </c>
      <c r="AO175" s="89">
        <f>'Models Data'!AO175-'Models Data Old'!AO175</f>
        <v>0</v>
      </c>
      <c r="AP175" s="89">
        <f>'Models Data'!AP175-'Models Data Old'!AP175</f>
        <v>0</v>
      </c>
      <c r="AQ175" s="89">
        <f>'Models Data'!AQ175-'Models Data Old'!AQ175</f>
        <v>0</v>
      </c>
      <c r="AR175" s="89">
        <f>'Models Data'!AR175-'Models Data Old'!AR175</f>
        <v>0</v>
      </c>
      <c r="AS175" s="89">
        <f>'Models Data'!AS175-'Models Data Old'!AS175</f>
        <v>-11.407092579452183</v>
      </c>
      <c r="AT175" s="89">
        <f>'Models Data'!AT175-'Models Data Old'!AT175</f>
        <v>-5.6997373948615859</v>
      </c>
      <c r="AU175" s="89">
        <f>'Models Data'!AU175-'Models Data Old'!AU175</f>
        <v>-5.8332141252776637</v>
      </c>
      <c r="AV175" s="89">
        <f>'Models Data'!AV175-'Models Data Old'!AV175</f>
        <v>-5.5297176973008391</v>
      </c>
      <c r="AW175" s="89">
        <f>'Models Data'!AW175-'Models Data Old'!AW175</f>
        <v>-3.2994780867820737</v>
      </c>
      <c r="AX175" s="89">
        <f>'Models Data'!AX175-'Models Data Old'!AX175</f>
        <v>-0.62230033427840681</v>
      </c>
      <c r="AY175" s="89">
        <f>'Models Data'!AY175-'Models Data Old'!AY175</f>
        <v>0.43788505734846694</v>
      </c>
      <c r="AZ175" s="89">
        <f>'Models Data'!AZ175-'Models Data Old'!AZ175</f>
        <v>1.6644317136224345</v>
      </c>
      <c r="BA175" s="89">
        <f>'Models Data'!BA175-'Models Data Old'!BA175</f>
        <v>2.26627882700177</v>
      </c>
      <c r="BB175" s="89">
        <f>'Models Data'!BB175-'Models Data Old'!BB175</f>
        <v>1.6580819655055166</v>
      </c>
      <c r="BC175" s="89">
        <f>'Models Data'!BC175-'Models Data Old'!BC175</f>
        <v>-1.3902961833236986</v>
      </c>
      <c r="BD175" s="89">
        <f>'Models Data'!BD175-'Models Data Old'!BD175</f>
        <v>-4.1349728532268273</v>
      </c>
      <c r="BE175" s="89">
        <f>'Models Data'!BE175-'Models Data Old'!BE175</f>
        <v>-6.9726241832413507</v>
      </c>
      <c r="BF175" s="89">
        <f>'Models Data'!BF175-'Models Data Old'!BF175</f>
        <v>-12.489191459125323</v>
      </c>
      <c r="BG175" s="89">
        <f>'Models Data'!BG175-'Models Data Old'!BG175</f>
        <v>-18.823210002444284</v>
      </c>
      <c r="BH175" s="89">
        <f>'Models Data'!BH175-'Models Data Old'!BH175</f>
        <v>-24.624712215291765</v>
      </c>
      <c r="BI175" s="89">
        <f>'Models Data'!BI175-'Models Data Old'!BI175</f>
        <v>-31.738316289692193</v>
      </c>
      <c r="BJ175" s="89">
        <f>'Models Data'!BJ175-'Models Data Old'!BJ175</f>
        <v>-39.59366475700881</v>
      </c>
      <c r="BK175" s="89">
        <f>'Models Data'!BK175-'Models Data Old'!BK175</f>
        <v>-46.433029931315104</v>
      </c>
    </row>
    <row r="176" spans="1:88" ht="12.75" customHeight="1" x14ac:dyDescent="0.4">
      <c r="B176" s="96" t="s">
        <v>49</v>
      </c>
      <c r="G176" s="89">
        <f>'Models Data'!G176-'Models Data Old'!G176</f>
        <v>0</v>
      </c>
      <c r="H176" s="89">
        <f>'Models Data'!H176-'Models Data Old'!H176</f>
        <v>0</v>
      </c>
      <c r="I176" s="89">
        <f>'Models Data'!I176-'Models Data Old'!I176</f>
        <v>0</v>
      </c>
      <c r="J176" s="89">
        <f>'Models Data'!J176-'Models Data Old'!J176</f>
        <v>0</v>
      </c>
      <c r="K176" s="89">
        <f>'Models Data'!K176-'Models Data Old'!K176</f>
        <v>0</v>
      </c>
      <c r="L176" s="89">
        <f>'Models Data'!L176-'Models Data Old'!L176</f>
        <v>0</v>
      </c>
      <c r="M176" s="89">
        <f>'Models Data'!M176-'Models Data Old'!M176</f>
        <v>0</v>
      </c>
      <c r="N176" s="89">
        <f>'Models Data'!N176-'Models Data Old'!N176</f>
        <v>0</v>
      </c>
      <c r="O176" s="89">
        <f>'Models Data'!O176-'Models Data Old'!O176</f>
        <v>0</v>
      </c>
      <c r="P176" s="89">
        <f>'Models Data'!P176-'Models Data Old'!P176</f>
        <v>0</v>
      </c>
      <c r="Q176" s="89">
        <f>'Models Data'!Q176-'Models Data Old'!Q176</f>
        <v>0</v>
      </c>
      <c r="R176" s="89">
        <f>'Models Data'!R176-'Models Data Old'!R176</f>
        <v>0</v>
      </c>
      <c r="S176" s="89">
        <f>'Models Data'!S176-'Models Data Old'!S176</f>
        <v>0</v>
      </c>
      <c r="T176" s="89">
        <f>'Models Data'!T176-'Models Data Old'!T176</f>
        <v>0</v>
      </c>
      <c r="U176" s="89">
        <f>'Models Data'!U176-'Models Data Old'!U176</f>
        <v>0</v>
      </c>
      <c r="V176" s="89">
        <f>'Models Data'!V176-'Models Data Old'!V176</f>
        <v>0</v>
      </c>
      <c r="W176" s="89">
        <f>'Models Data'!W176-'Models Data Old'!W176</f>
        <v>0</v>
      </c>
      <c r="X176" s="89">
        <f>'Models Data'!X176-'Models Data Old'!X176</f>
        <v>0</v>
      </c>
      <c r="Y176" s="89">
        <f>'Models Data'!Y176-'Models Data Old'!Y176</f>
        <v>0</v>
      </c>
      <c r="Z176" s="89">
        <f>'Models Data'!Z176-'Models Data Old'!Z176</f>
        <v>0</v>
      </c>
      <c r="AA176" s="89">
        <f>'Models Data'!AA176-'Models Data Old'!AA176</f>
        <v>0</v>
      </c>
      <c r="AB176" s="89">
        <f>'Models Data'!AB176-'Models Data Old'!AB176</f>
        <v>0</v>
      </c>
      <c r="AC176" s="89">
        <f>'Models Data'!AC176-'Models Data Old'!AC176</f>
        <v>0</v>
      </c>
      <c r="AD176" s="89">
        <f>'Models Data'!AD176-'Models Data Old'!AD176</f>
        <v>0</v>
      </c>
      <c r="AE176" s="89">
        <f>'Models Data'!AE176-'Models Data Old'!AE176</f>
        <v>0</v>
      </c>
      <c r="AF176" s="89">
        <f>'Models Data'!AF176-'Models Data Old'!AF176</f>
        <v>0</v>
      </c>
      <c r="AG176" s="89">
        <f>'Models Data'!AG176-'Models Data Old'!AG176</f>
        <v>0</v>
      </c>
      <c r="AH176" s="89">
        <f>'Models Data'!AH176-'Models Data Old'!AH176</f>
        <v>0</v>
      </c>
      <c r="AI176" s="89">
        <f>'Models Data'!AI176-'Models Data Old'!AI176</f>
        <v>0</v>
      </c>
      <c r="AJ176" s="89">
        <f>'Models Data'!AJ176-'Models Data Old'!AJ176</f>
        <v>0</v>
      </c>
      <c r="AK176" s="89">
        <f>'Models Data'!AK176-'Models Data Old'!AK176</f>
        <v>0</v>
      </c>
      <c r="AL176" s="89">
        <f>'Models Data'!AL176-'Models Data Old'!AL176</f>
        <v>0</v>
      </c>
      <c r="AM176" s="89">
        <f>'Models Data'!AM176-'Models Data Old'!AM176</f>
        <v>0</v>
      </c>
      <c r="AN176" s="89">
        <f>'Models Data'!AN176-'Models Data Old'!AN176</f>
        <v>0</v>
      </c>
      <c r="AO176" s="89">
        <f>'Models Data'!AO176-'Models Data Old'!AO176</f>
        <v>0</v>
      </c>
      <c r="AP176" s="89">
        <f>'Models Data'!AP176-'Models Data Old'!AP176</f>
        <v>0</v>
      </c>
      <c r="AQ176" s="89">
        <f>'Models Data'!AQ176-'Models Data Old'!AQ176</f>
        <v>0</v>
      </c>
      <c r="AR176" s="89">
        <f>'Models Data'!AR176-'Models Data Old'!AR176</f>
        <v>0</v>
      </c>
      <c r="AS176" s="89">
        <f>'Models Data'!AS176-'Models Data Old'!AS176</f>
        <v>37.472455010502017</v>
      </c>
      <c r="AT176" s="89">
        <f>'Models Data'!AT176-'Models Data Old'!AT176</f>
        <v>47.341803900944797</v>
      </c>
      <c r="AU176" s="89">
        <f>'Models Data'!AU176-'Models Data Old'!AU176</f>
        <v>50.345144496834109</v>
      </c>
      <c r="AV176" s="89">
        <f>'Models Data'!AV176-'Models Data Old'!AV176</f>
        <v>51.327166624967504</v>
      </c>
      <c r="AW176" s="89">
        <f>'Models Data'!AW176-'Models Data Old'!AW176</f>
        <v>54.392385507844665</v>
      </c>
      <c r="AX176" s="89">
        <f>'Models Data'!AX176-'Models Data Old'!AX176</f>
        <v>57.821032144251149</v>
      </c>
      <c r="AY176" s="89">
        <f>'Models Data'!AY176-'Models Data Old'!AY176</f>
        <v>58.914089191210223</v>
      </c>
      <c r="AZ176" s="89">
        <f>'Models Data'!AZ176-'Models Data Old'!AZ176</f>
        <v>60.177334269137646</v>
      </c>
      <c r="BA176" s="89">
        <f>'Models Data'!BA176-'Models Data Old'!BA176</f>
        <v>62.840272279336205</v>
      </c>
      <c r="BB176" s="89">
        <f>'Models Data'!BB176-'Models Data Old'!BB176</f>
        <v>67.616816226677656</v>
      </c>
      <c r="BC176" s="89">
        <f>'Models Data'!BC176-'Models Data Old'!BC176</f>
        <v>70.584636629671877</v>
      </c>
      <c r="BD176" s="89">
        <f>'Models Data'!BD176-'Models Data Old'!BD176</f>
        <v>72.998378149386554</v>
      </c>
      <c r="BE176" s="89">
        <f>'Models Data'!BE176-'Models Data Old'!BE176</f>
        <v>75.997655653962283</v>
      </c>
      <c r="BF176" s="89">
        <f>'Models Data'!BF176-'Models Data Old'!BF176</f>
        <v>79.126394794382577</v>
      </c>
      <c r="BG176" s="89">
        <f>'Models Data'!BG176-'Models Data Old'!BG176</f>
        <v>83.932301994451336</v>
      </c>
      <c r="BH176" s="89">
        <f>'Models Data'!BH176-'Models Data Old'!BH176</f>
        <v>89.162292180248187</v>
      </c>
      <c r="BI176" s="89">
        <f>'Models Data'!BI176-'Models Data Old'!BI176</f>
        <v>93.402557336703467</v>
      </c>
      <c r="BJ176" s="89">
        <f>'Models Data'!BJ176-'Models Data Old'!BJ176</f>
        <v>96.181571183295091</v>
      </c>
      <c r="BK176" s="89">
        <f>'Models Data'!BK176-'Models Data Old'!BK176</f>
        <v>98.996099660537766</v>
      </c>
    </row>
    <row r="177" spans="1:79" ht="12.75" customHeight="1" x14ac:dyDescent="0.4">
      <c r="B177" s="96" t="s">
        <v>50</v>
      </c>
      <c r="G177" s="89">
        <f>'Models Data'!G177-'Models Data Old'!G177</f>
        <v>0</v>
      </c>
      <c r="H177" s="89">
        <f>'Models Data'!H177-'Models Data Old'!H177</f>
        <v>0</v>
      </c>
      <c r="I177" s="89">
        <f>'Models Data'!I177-'Models Data Old'!I177</f>
        <v>0</v>
      </c>
      <c r="J177" s="89">
        <f>'Models Data'!J177-'Models Data Old'!J177</f>
        <v>0</v>
      </c>
      <c r="K177" s="89">
        <f>'Models Data'!K177-'Models Data Old'!K177</f>
        <v>0</v>
      </c>
      <c r="L177" s="89">
        <f>'Models Data'!L177-'Models Data Old'!L177</f>
        <v>0</v>
      </c>
      <c r="M177" s="89">
        <f>'Models Data'!M177-'Models Data Old'!M177</f>
        <v>0</v>
      </c>
      <c r="N177" s="89">
        <f>'Models Data'!N177-'Models Data Old'!N177</f>
        <v>0</v>
      </c>
      <c r="O177" s="89">
        <f>'Models Data'!O177-'Models Data Old'!O177</f>
        <v>0</v>
      </c>
      <c r="P177" s="89">
        <f>'Models Data'!P177-'Models Data Old'!P177</f>
        <v>0</v>
      </c>
      <c r="Q177" s="89">
        <f>'Models Data'!Q177-'Models Data Old'!Q177</f>
        <v>0</v>
      </c>
      <c r="R177" s="89">
        <f>'Models Data'!R177-'Models Data Old'!R177</f>
        <v>0</v>
      </c>
      <c r="S177" s="89">
        <f>'Models Data'!S177-'Models Data Old'!S177</f>
        <v>0</v>
      </c>
      <c r="T177" s="89">
        <f>'Models Data'!T177-'Models Data Old'!T177</f>
        <v>0</v>
      </c>
      <c r="U177" s="89">
        <f>'Models Data'!U177-'Models Data Old'!U177</f>
        <v>0</v>
      </c>
      <c r="V177" s="89">
        <f>'Models Data'!V177-'Models Data Old'!V177</f>
        <v>0</v>
      </c>
      <c r="W177" s="89">
        <f>'Models Data'!W177-'Models Data Old'!W177</f>
        <v>0</v>
      </c>
      <c r="X177" s="89">
        <f>'Models Data'!X177-'Models Data Old'!X177</f>
        <v>0</v>
      </c>
      <c r="Y177" s="89">
        <f>'Models Data'!Y177-'Models Data Old'!Y177</f>
        <v>0</v>
      </c>
      <c r="Z177" s="89">
        <f>'Models Data'!Z177-'Models Data Old'!Z177</f>
        <v>0</v>
      </c>
      <c r="AA177" s="89">
        <f>'Models Data'!AA177-'Models Data Old'!AA177</f>
        <v>0</v>
      </c>
      <c r="AB177" s="89">
        <f>'Models Data'!AB177-'Models Data Old'!AB177</f>
        <v>0</v>
      </c>
      <c r="AC177" s="89">
        <f>'Models Data'!AC177-'Models Data Old'!AC177</f>
        <v>0</v>
      </c>
      <c r="AD177" s="89">
        <f>'Models Data'!AD177-'Models Data Old'!AD177</f>
        <v>0</v>
      </c>
      <c r="AE177" s="89">
        <f>'Models Data'!AE177-'Models Data Old'!AE177</f>
        <v>0</v>
      </c>
      <c r="AF177" s="89">
        <f>'Models Data'!AF177-'Models Data Old'!AF177</f>
        <v>0</v>
      </c>
      <c r="AG177" s="89">
        <f>'Models Data'!AG177-'Models Data Old'!AG177</f>
        <v>0</v>
      </c>
      <c r="AH177" s="89">
        <f>'Models Data'!AH177-'Models Data Old'!AH177</f>
        <v>0</v>
      </c>
      <c r="AI177" s="89">
        <f>'Models Data'!AI177-'Models Data Old'!AI177</f>
        <v>0</v>
      </c>
      <c r="AJ177" s="89">
        <f>'Models Data'!AJ177-'Models Data Old'!AJ177</f>
        <v>0</v>
      </c>
      <c r="AK177" s="89">
        <f>'Models Data'!AK177-'Models Data Old'!AK177</f>
        <v>0</v>
      </c>
      <c r="AL177" s="89">
        <f>'Models Data'!AL177-'Models Data Old'!AL177</f>
        <v>0</v>
      </c>
      <c r="AM177" s="89">
        <f>'Models Data'!AM177-'Models Data Old'!AM177</f>
        <v>0</v>
      </c>
      <c r="AN177" s="89">
        <f>'Models Data'!AN177-'Models Data Old'!AN177</f>
        <v>0</v>
      </c>
      <c r="AO177" s="89">
        <f>'Models Data'!AO177-'Models Data Old'!AO177</f>
        <v>0</v>
      </c>
      <c r="AP177" s="89">
        <f>'Models Data'!AP177-'Models Data Old'!AP177</f>
        <v>0</v>
      </c>
      <c r="AQ177" s="89">
        <f>'Models Data'!AQ177-'Models Data Old'!AQ177</f>
        <v>0</v>
      </c>
      <c r="AR177" s="89">
        <f>'Models Data'!AR177-'Models Data Old'!AR177</f>
        <v>0</v>
      </c>
      <c r="AS177" s="89">
        <f>'Models Data'!AS177-'Models Data Old'!AS177</f>
        <v>1.1452033078621753</v>
      </c>
      <c r="AT177" s="89">
        <f>'Models Data'!AT177-'Models Data Old'!AT177</f>
        <v>4.0559068957859381</v>
      </c>
      <c r="AU177" s="89">
        <f>'Models Data'!AU177-'Models Data Old'!AU177</f>
        <v>2.3472560811005678</v>
      </c>
      <c r="AV177" s="89">
        <f>'Models Data'!AV177-'Models Data Old'!AV177</f>
        <v>-0.52878700288420077</v>
      </c>
      <c r="AW177" s="89">
        <f>'Models Data'!AW177-'Models Data Old'!AW177</f>
        <v>-3.9191306834509305</v>
      </c>
      <c r="AX177" s="89">
        <f>'Models Data'!AX177-'Models Data Old'!AX177</f>
        <v>-7.0238854934887058</v>
      </c>
      <c r="AY177" s="89">
        <f>'Models Data'!AY177-'Models Data Old'!AY177</f>
        <v>-10.024709199491554</v>
      </c>
      <c r="AZ177" s="89">
        <f>'Models Data'!AZ177-'Models Data Old'!AZ177</f>
        <v>-12.12725717510466</v>
      </c>
      <c r="BA177" s="89">
        <f>'Models Data'!BA177-'Models Data Old'!BA177</f>
        <v>-15.497970105376226</v>
      </c>
      <c r="BB177" s="89">
        <f>'Models Data'!BB177-'Models Data Old'!BB177</f>
        <v>-18.504824700754853</v>
      </c>
      <c r="BC177" s="89">
        <f>'Models Data'!BC177-'Models Data Old'!BC177</f>
        <v>-21.161998819158725</v>
      </c>
      <c r="BD177" s="89">
        <f>'Models Data'!BD177-'Models Data Old'!BD177</f>
        <v>-24.376169890356323</v>
      </c>
      <c r="BE177" s="89">
        <f>'Models Data'!BE177-'Models Data Old'!BE177</f>
        <v>-28.518293453414117</v>
      </c>
      <c r="BF177" s="89">
        <f>'Models Data'!BF177-'Models Data Old'!BF177</f>
        <v>-31.410413355963101</v>
      </c>
      <c r="BG177" s="89">
        <f>'Models Data'!BG177-'Models Data Old'!BG177</f>
        <v>-34.12543029344215</v>
      </c>
      <c r="BH177" s="89">
        <f>'Models Data'!BH177-'Models Data Old'!BH177</f>
        <v>-37.849372770239825</v>
      </c>
      <c r="BI177" s="89">
        <f>'Models Data'!BI177-'Models Data Old'!BI177</f>
        <v>-42.514012927605563</v>
      </c>
      <c r="BJ177" s="89">
        <f>'Models Data'!BJ177-'Models Data Old'!BJ177</f>
        <v>-44.562854212464117</v>
      </c>
      <c r="BK177" s="89">
        <f>'Models Data'!BK177-'Models Data Old'!BK177</f>
        <v>-48.574930775178473</v>
      </c>
    </row>
    <row r="178" spans="1:79" ht="12.75" customHeight="1" x14ac:dyDescent="0.4">
      <c r="B178" s="96" t="s">
        <v>51</v>
      </c>
      <c r="G178" s="89">
        <f>'Models Data'!G178-'Models Data Old'!G178</f>
        <v>0</v>
      </c>
      <c r="H178" s="89">
        <f>'Models Data'!H178-'Models Data Old'!H178</f>
        <v>0</v>
      </c>
      <c r="I178" s="89">
        <f>'Models Data'!I178-'Models Data Old'!I178</f>
        <v>0</v>
      </c>
      <c r="J178" s="89">
        <f>'Models Data'!J178-'Models Data Old'!J178</f>
        <v>0</v>
      </c>
      <c r="K178" s="89">
        <f>'Models Data'!K178-'Models Data Old'!K178</f>
        <v>0</v>
      </c>
      <c r="L178" s="89">
        <f>'Models Data'!L178-'Models Data Old'!L178</f>
        <v>0</v>
      </c>
      <c r="M178" s="89">
        <f>'Models Data'!M178-'Models Data Old'!M178</f>
        <v>0</v>
      </c>
      <c r="N178" s="89">
        <f>'Models Data'!N178-'Models Data Old'!N178</f>
        <v>0</v>
      </c>
      <c r="O178" s="89">
        <f>'Models Data'!O178-'Models Data Old'!O178</f>
        <v>0</v>
      </c>
      <c r="P178" s="89">
        <f>'Models Data'!P178-'Models Data Old'!P178</f>
        <v>0</v>
      </c>
      <c r="Q178" s="89">
        <f>'Models Data'!Q178-'Models Data Old'!Q178</f>
        <v>0</v>
      </c>
      <c r="R178" s="89">
        <f>'Models Data'!R178-'Models Data Old'!R178</f>
        <v>0</v>
      </c>
      <c r="S178" s="89">
        <f>'Models Data'!S178-'Models Data Old'!S178</f>
        <v>0</v>
      </c>
      <c r="T178" s="89">
        <f>'Models Data'!T178-'Models Data Old'!T178</f>
        <v>0</v>
      </c>
      <c r="U178" s="89">
        <f>'Models Data'!U178-'Models Data Old'!U178</f>
        <v>0</v>
      </c>
      <c r="V178" s="89">
        <f>'Models Data'!V178-'Models Data Old'!V178</f>
        <v>0</v>
      </c>
      <c r="W178" s="89">
        <f>'Models Data'!W178-'Models Data Old'!W178</f>
        <v>0</v>
      </c>
      <c r="X178" s="89">
        <f>'Models Data'!X178-'Models Data Old'!X178</f>
        <v>0</v>
      </c>
      <c r="Y178" s="89">
        <f>'Models Data'!Y178-'Models Data Old'!Y178</f>
        <v>0</v>
      </c>
      <c r="Z178" s="89">
        <f>'Models Data'!Z178-'Models Data Old'!Z178</f>
        <v>0</v>
      </c>
      <c r="AA178" s="89">
        <f>'Models Data'!AA178-'Models Data Old'!AA178</f>
        <v>0</v>
      </c>
      <c r="AB178" s="89">
        <f>'Models Data'!AB178-'Models Data Old'!AB178</f>
        <v>0</v>
      </c>
      <c r="AC178" s="89">
        <f>'Models Data'!AC178-'Models Data Old'!AC178</f>
        <v>0</v>
      </c>
      <c r="AD178" s="89">
        <f>'Models Data'!AD178-'Models Data Old'!AD178</f>
        <v>0</v>
      </c>
      <c r="AE178" s="89">
        <f>'Models Data'!AE178-'Models Data Old'!AE178</f>
        <v>0</v>
      </c>
      <c r="AF178" s="89">
        <f>'Models Data'!AF178-'Models Data Old'!AF178</f>
        <v>0</v>
      </c>
      <c r="AG178" s="89">
        <f>'Models Data'!AG178-'Models Data Old'!AG178</f>
        <v>0</v>
      </c>
      <c r="AH178" s="89">
        <f>'Models Data'!AH178-'Models Data Old'!AH178</f>
        <v>0</v>
      </c>
      <c r="AI178" s="89">
        <f>'Models Data'!AI178-'Models Data Old'!AI178</f>
        <v>0</v>
      </c>
      <c r="AJ178" s="89">
        <f>'Models Data'!AJ178-'Models Data Old'!AJ178</f>
        <v>0</v>
      </c>
      <c r="AK178" s="89">
        <f>'Models Data'!AK178-'Models Data Old'!AK178</f>
        <v>0</v>
      </c>
      <c r="AL178" s="89">
        <f>'Models Data'!AL178-'Models Data Old'!AL178</f>
        <v>0</v>
      </c>
      <c r="AM178" s="89">
        <f>'Models Data'!AM178-'Models Data Old'!AM178</f>
        <v>0</v>
      </c>
      <c r="AN178" s="89">
        <f>'Models Data'!AN178-'Models Data Old'!AN178</f>
        <v>0</v>
      </c>
      <c r="AO178" s="89">
        <f>'Models Data'!AO178-'Models Data Old'!AO178</f>
        <v>0</v>
      </c>
      <c r="AP178" s="89">
        <f>'Models Data'!AP178-'Models Data Old'!AP178</f>
        <v>0</v>
      </c>
      <c r="AQ178" s="89">
        <f>'Models Data'!AQ178-'Models Data Old'!AQ178</f>
        <v>0</v>
      </c>
      <c r="AR178" s="89">
        <f>'Models Data'!AR178-'Models Data Old'!AR178</f>
        <v>0</v>
      </c>
      <c r="AS178" s="89">
        <f>'Models Data'!AS178-'Models Data Old'!AS178</f>
        <v>43.825783133175719</v>
      </c>
      <c r="AT178" s="89">
        <f>'Models Data'!AT178-'Models Data Old'!AT178</f>
        <v>51.851402746140593</v>
      </c>
      <c r="AU178" s="89">
        <f>'Models Data'!AU178-'Models Data Old'!AU178</f>
        <v>58.466375275133032</v>
      </c>
      <c r="AV178" s="89">
        <f>'Models Data'!AV178-'Models Data Old'!AV178</f>
        <v>64.599472859955313</v>
      </c>
      <c r="AW178" s="89">
        <f>'Models Data'!AW178-'Models Data Old'!AW178</f>
        <v>68.954214884541216</v>
      </c>
      <c r="AX178" s="89">
        <f>'Models Data'!AX178-'Models Data Old'!AX178</f>
        <v>72.416510453091178</v>
      </c>
      <c r="AY178" s="89">
        <f>'Models Data'!AY178-'Models Data Old'!AY178</f>
        <v>74.920009216419203</v>
      </c>
      <c r="AZ178" s="89">
        <f>'Models Data'!AZ178-'Models Data Old'!AZ178</f>
        <v>77.86168264187836</v>
      </c>
      <c r="BA178" s="89">
        <f>'Models Data'!BA178-'Models Data Old'!BA178</f>
        <v>82.326556076583529</v>
      </c>
      <c r="BB178" s="89">
        <f>'Models Data'!BB178-'Models Data Old'!BB178</f>
        <v>85.484510840401526</v>
      </c>
      <c r="BC178" s="89">
        <f>'Models Data'!BC178-'Models Data Old'!BC178</f>
        <v>87.18321498912519</v>
      </c>
      <c r="BD178" s="89">
        <f>'Models Data'!BD178-'Models Data Old'!BD178</f>
        <v>87.985430786755842</v>
      </c>
      <c r="BE178" s="89">
        <f>'Models Data'!BE178-'Models Data Old'!BE178</f>
        <v>88.678704553713033</v>
      </c>
      <c r="BF178" s="89">
        <f>'Models Data'!BF178-'Models Data Old'!BF178</f>
        <v>91.070021675031967</v>
      </c>
      <c r="BG178" s="89">
        <f>'Models Data'!BG178-'Models Data Old'!BG178</f>
        <v>93.576991527823338</v>
      </c>
      <c r="BH178" s="89">
        <f>'Models Data'!BH178-'Models Data Old'!BH178</f>
        <v>95.220254515695615</v>
      </c>
      <c r="BI178" s="89">
        <f>'Models Data'!BI178-'Models Data Old'!BI178</f>
        <v>97.91423041439748</v>
      </c>
      <c r="BJ178" s="89">
        <f>'Models Data'!BJ178-'Models Data Old'!BJ178</f>
        <v>102.12140726019379</v>
      </c>
      <c r="BK178" s="89">
        <f>'Models Data'!BK178-'Models Data Old'!BK178</f>
        <v>106.31578803454568</v>
      </c>
    </row>
    <row r="179" spans="1:79" ht="12.75" customHeight="1" x14ac:dyDescent="0.4">
      <c r="B179" s="96" t="s">
        <v>52</v>
      </c>
      <c r="G179" s="89">
        <f>'Models Data'!G179-'Models Data Old'!G179</f>
        <v>0</v>
      </c>
      <c r="H179" s="89">
        <f>'Models Data'!H179-'Models Data Old'!H179</f>
        <v>0</v>
      </c>
      <c r="I179" s="89">
        <f>'Models Data'!I179-'Models Data Old'!I179</f>
        <v>0</v>
      </c>
      <c r="J179" s="89">
        <f>'Models Data'!J179-'Models Data Old'!J179</f>
        <v>0</v>
      </c>
      <c r="K179" s="89">
        <f>'Models Data'!K179-'Models Data Old'!K179</f>
        <v>0</v>
      </c>
      <c r="L179" s="89">
        <f>'Models Data'!L179-'Models Data Old'!L179</f>
        <v>0</v>
      </c>
      <c r="M179" s="89">
        <f>'Models Data'!M179-'Models Data Old'!M179</f>
        <v>0</v>
      </c>
      <c r="N179" s="89">
        <f>'Models Data'!N179-'Models Data Old'!N179</f>
        <v>0</v>
      </c>
      <c r="O179" s="89">
        <f>'Models Data'!O179-'Models Data Old'!O179</f>
        <v>0</v>
      </c>
      <c r="P179" s="89">
        <f>'Models Data'!P179-'Models Data Old'!P179</f>
        <v>0</v>
      </c>
      <c r="Q179" s="89">
        <f>'Models Data'!Q179-'Models Data Old'!Q179</f>
        <v>0</v>
      </c>
      <c r="R179" s="89">
        <f>'Models Data'!R179-'Models Data Old'!R179</f>
        <v>0</v>
      </c>
      <c r="S179" s="89">
        <f>'Models Data'!S179-'Models Data Old'!S179</f>
        <v>0</v>
      </c>
      <c r="T179" s="89">
        <f>'Models Data'!T179-'Models Data Old'!T179</f>
        <v>0</v>
      </c>
      <c r="U179" s="89">
        <f>'Models Data'!U179-'Models Data Old'!U179</f>
        <v>0</v>
      </c>
      <c r="V179" s="89">
        <f>'Models Data'!V179-'Models Data Old'!V179</f>
        <v>0</v>
      </c>
      <c r="W179" s="89">
        <f>'Models Data'!W179-'Models Data Old'!W179</f>
        <v>0</v>
      </c>
      <c r="X179" s="89">
        <f>'Models Data'!X179-'Models Data Old'!X179</f>
        <v>0</v>
      </c>
      <c r="Y179" s="89">
        <f>'Models Data'!Y179-'Models Data Old'!Y179</f>
        <v>0</v>
      </c>
      <c r="Z179" s="89">
        <f>'Models Data'!Z179-'Models Data Old'!Z179</f>
        <v>0</v>
      </c>
      <c r="AA179" s="89">
        <f>'Models Data'!AA179-'Models Data Old'!AA179</f>
        <v>0</v>
      </c>
      <c r="AB179" s="89">
        <f>'Models Data'!AB179-'Models Data Old'!AB179</f>
        <v>0</v>
      </c>
      <c r="AC179" s="89">
        <f>'Models Data'!AC179-'Models Data Old'!AC179</f>
        <v>0</v>
      </c>
      <c r="AD179" s="89">
        <f>'Models Data'!AD179-'Models Data Old'!AD179</f>
        <v>0</v>
      </c>
      <c r="AE179" s="89">
        <f>'Models Data'!AE179-'Models Data Old'!AE179</f>
        <v>0</v>
      </c>
      <c r="AF179" s="89">
        <f>'Models Data'!AF179-'Models Data Old'!AF179</f>
        <v>0</v>
      </c>
      <c r="AG179" s="89">
        <f>'Models Data'!AG179-'Models Data Old'!AG179</f>
        <v>0</v>
      </c>
      <c r="AH179" s="89">
        <f>'Models Data'!AH179-'Models Data Old'!AH179</f>
        <v>0</v>
      </c>
      <c r="AI179" s="89">
        <f>'Models Data'!AI179-'Models Data Old'!AI179</f>
        <v>0</v>
      </c>
      <c r="AJ179" s="89">
        <f>'Models Data'!AJ179-'Models Data Old'!AJ179</f>
        <v>0</v>
      </c>
      <c r="AK179" s="89">
        <f>'Models Data'!AK179-'Models Data Old'!AK179</f>
        <v>0</v>
      </c>
      <c r="AL179" s="89">
        <f>'Models Data'!AL179-'Models Data Old'!AL179</f>
        <v>0</v>
      </c>
      <c r="AM179" s="89">
        <f>'Models Data'!AM179-'Models Data Old'!AM179</f>
        <v>0</v>
      </c>
      <c r="AN179" s="89">
        <f>'Models Data'!AN179-'Models Data Old'!AN179</f>
        <v>0</v>
      </c>
      <c r="AO179" s="89">
        <f>'Models Data'!AO179-'Models Data Old'!AO179</f>
        <v>0</v>
      </c>
      <c r="AP179" s="89">
        <f>'Models Data'!AP179-'Models Data Old'!AP179</f>
        <v>0</v>
      </c>
      <c r="AQ179" s="89">
        <f>'Models Data'!AQ179-'Models Data Old'!AQ179</f>
        <v>0</v>
      </c>
      <c r="AR179" s="89">
        <f>'Models Data'!AR179-'Models Data Old'!AR179</f>
        <v>0</v>
      </c>
      <c r="AS179" s="89">
        <f>'Models Data'!AS179-'Models Data Old'!AS179</f>
        <v>-9.6997704922125649</v>
      </c>
      <c r="AT179" s="89">
        <f>'Models Data'!AT179-'Models Data Old'!AT179</f>
        <v>-10.154032026742243</v>
      </c>
      <c r="AU179" s="89">
        <f>'Models Data'!AU179-'Models Data Old'!AU179</f>
        <v>-10.577379239775382</v>
      </c>
      <c r="AV179" s="89">
        <f>'Models Data'!AV179-'Models Data Old'!AV179</f>
        <v>-9.686950709020266</v>
      </c>
      <c r="AW179" s="89">
        <f>'Models Data'!AW179-'Models Data Old'!AW179</f>
        <v>-8.972418878193821</v>
      </c>
      <c r="AX179" s="89">
        <f>'Models Data'!AX179-'Models Data Old'!AX179</f>
        <v>-8.0294263556036185</v>
      </c>
      <c r="AY179" s="89">
        <f>'Models Data'!AY179-'Models Data Old'!AY179</f>
        <v>-7.4118651710373342</v>
      </c>
      <c r="AZ179" s="89">
        <f>'Models Data'!AZ179-'Models Data Old'!AZ179</f>
        <v>-7.7125706551997837</v>
      </c>
      <c r="BA179" s="89">
        <f>'Models Data'!BA179-'Models Data Old'!BA179</f>
        <v>-8.518790548494394</v>
      </c>
      <c r="BB179" s="89">
        <f>'Models Data'!BB179-'Models Data Old'!BB179</f>
        <v>-8.4004529281453415</v>
      </c>
      <c r="BC179" s="89">
        <f>'Models Data'!BC179-'Models Data Old'!BC179</f>
        <v>-7.711882560350432</v>
      </c>
      <c r="BD179" s="89">
        <f>'Models Data'!BD179-'Models Data Old'!BD179</f>
        <v>-7.4134390247407964</v>
      </c>
      <c r="BE179" s="89">
        <f>'Models Data'!BE179-'Models Data Old'!BE179</f>
        <v>-7.5844480641310383</v>
      </c>
      <c r="BF179" s="89">
        <f>'Models Data'!BF179-'Models Data Old'!BF179</f>
        <v>-7.6044562604398607</v>
      </c>
      <c r="BG179" s="89">
        <f>'Models Data'!BG179-'Models Data Old'!BG179</f>
        <v>-7.666090012434438</v>
      </c>
      <c r="BH179" s="89">
        <f>'Models Data'!BH179-'Models Data Old'!BH179</f>
        <v>-8.155223754495978</v>
      </c>
      <c r="BI179" s="89">
        <f>'Models Data'!BI179-'Models Data Old'!BI179</f>
        <v>-8.7030867530195337</v>
      </c>
      <c r="BJ179" s="89">
        <f>'Models Data'!BJ179-'Models Data Old'!BJ179</f>
        <v>-8.953557364747212</v>
      </c>
      <c r="BK179" s="89">
        <f>'Models Data'!BK179-'Models Data Old'!BK179</f>
        <v>-8.8585525508157161</v>
      </c>
    </row>
    <row r="180" spans="1:79" ht="12.75" customHeight="1" x14ac:dyDescent="0.4">
      <c r="B180" s="96" t="s">
        <v>53</v>
      </c>
      <c r="G180" s="89">
        <f>'Models Data'!G180-'Models Data Old'!G180</f>
        <v>0</v>
      </c>
      <c r="H180" s="89">
        <f>'Models Data'!H180-'Models Data Old'!H180</f>
        <v>0</v>
      </c>
      <c r="I180" s="89">
        <f>'Models Data'!I180-'Models Data Old'!I180</f>
        <v>0</v>
      </c>
      <c r="J180" s="89">
        <f>'Models Data'!J180-'Models Data Old'!J180</f>
        <v>0</v>
      </c>
      <c r="K180" s="89">
        <f>'Models Data'!K180-'Models Data Old'!K180</f>
        <v>0</v>
      </c>
      <c r="L180" s="89">
        <f>'Models Data'!L180-'Models Data Old'!L180</f>
        <v>0</v>
      </c>
      <c r="M180" s="89">
        <f>'Models Data'!M180-'Models Data Old'!M180</f>
        <v>0</v>
      </c>
      <c r="N180" s="89">
        <f>'Models Data'!N180-'Models Data Old'!N180</f>
        <v>0</v>
      </c>
      <c r="O180" s="89">
        <f>'Models Data'!O180-'Models Data Old'!O180</f>
        <v>0</v>
      </c>
      <c r="P180" s="89">
        <f>'Models Data'!P180-'Models Data Old'!P180</f>
        <v>0</v>
      </c>
      <c r="Q180" s="89">
        <f>'Models Data'!Q180-'Models Data Old'!Q180</f>
        <v>0</v>
      </c>
      <c r="R180" s="89">
        <f>'Models Data'!R180-'Models Data Old'!R180</f>
        <v>0</v>
      </c>
      <c r="S180" s="89">
        <f>'Models Data'!S180-'Models Data Old'!S180</f>
        <v>0</v>
      </c>
      <c r="T180" s="89">
        <f>'Models Data'!T180-'Models Data Old'!T180</f>
        <v>0</v>
      </c>
      <c r="U180" s="89">
        <f>'Models Data'!U180-'Models Data Old'!U180</f>
        <v>0</v>
      </c>
      <c r="V180" s="89">
        <f>'Models Data'!V180-'Models Data Old'!V180</f>
        <v>0</v>
      </c>
      <c r="W180" s="89">
        <f>'Models Data'!W180-'Models Data Old'!W180</f>
        <v>0</v>
      </c>
      <c r="X180" s="89">
        <f>'Models Data'!X180-'Models Data Old'!X180</f>
        <v>0</v>
      </c>
      <c r="Y180" s="89">
        <f>'Models Data'!Y180-'Models Data Old'!Y180</f>
        <v>0</v>
      </c>
      <c r="Z180" s="89">
        <f>'Models Data'!Z180-'Models Data Old'!Z180</f>
        <v>0</v>
      </c>
      <c r="AA180" s="89">
        <f>'Models Data'!AA180-'Models Data Old'!AA180</f>
        <v>0</v>
      </c>
      <c r="AB180" s="89">
        <f>'Models Data'!AB180-'Models Data Old'!AB180</f>
        <v>0</v>
      </c>
      <c r="AC180" s="89">
        <f>'Models Data'!AC180-'Models Data Old'!AC180</f>
        <v>0</v>
      </c>
      <c r="AD180" s="89">
        <f>'Models Data'!AD180-'Models Data Old'!AD180</f>
        <v>0</v>
      </c>
      <c r="AE180" s="89">
        <f>'Models Data'!AE180-'Models Data Old'!AE180</f>
        <v>0</v>
      </c>
      <c r="AF180" s="89">
        <f>'Models Data'!AF180-'Models Data Old'!AF180</f>
        <v>0</v>
      </c>
      <c r="AG180" s="89">
        <f>'Models Data'!AG180-'Models Data Old'!AG180</f>
        <v>0</v>
      </c>
      <c r="AH180" s="89">
        <f>'Models Data'!AH180-'Models Data Old'!AH180</f>
        <v>0</v>
      </c>
      <c r="AI180" s="89">
        <f>'Models Data'!AI180-'Models Data Old'!AI180</f>
        <v>0</v>
      </c>
      <c r="AJ180" s="89">
        <f>'Models Data'!AJ180-'Models Data Old'!AJ180</f>
        <v>0</v>
      </c>
      <c r="AK180" s="89">
        <f>'Models Data'!AK180-'Models Data Old'!AK180</f>
        <v>0</v>
      </c>
      <c r="AL180" s="89">
        <f>'Models Data'!AL180-'Models Data Old'!AL180</f>
        <v>0</v>
      </c>
      <c r="AM180" s="89">
        <f>'Models Data'!AM180-'Models Data Old'!AM180</f>
        <v>0</v>
      </c>
      <c r="AN180" s="89">
        <f>'Models Data'!AN180-'Models Data Old'!AN180</f>
        <v>0</v>
      </c>
      <c r="AO180" s="89">
        <f>'Models Data'!AO180-'Models Data Old'!AO180</f>
        <v>0</v>
      </c>
      <c r="AP180" s="89">
        <f>'Models Data'!AP180-'Models Data Old'!AP180</f>
        <v>0</v>
      </c>
      <c r="AQ180" s="89">
        <f>'Models Data'!AQ180-'Models Data Old'!AQ180</f>
        <v>0</v>
      </c>
      <c r="AR180" s="89">
        <f>'Models Data'!AR180-'Models Data Old'!AR180</f>
        <v>0</v>
      </c>
      <c r="AS180" s="89">
        <f>'Models Data'!AS180-'Models Data Old'!AS180</f>
        <v>-5.6136949913146594</v>
      </c>
      <c r="AT180" s="89">
        <f>'Models Data'!AT180-'Models Data Old'!AT180</f>
        <v>-6.3630423918497172</v>
      </c>
      <c r="AU180" s="89">
        <f>'Models Data'!AU180-'Models Data Old'!AU180</f>
        <v>-7.4610734904185989</v>
      </c>
      <c r="AV180" s="89">
        <f>'Models Data'!AV180-'Models Data Old'!AV180</f>
        <v>-8.4713659113207029</v>
      </c>
      <c r="AW180" s="89">
        <f>'Models Data'!AW180-'Models Data Old'!AW180</f>
        <v>-9.1639770738412381</v>
      </c>
      <c r="AX180" s="89">
        <f>'Models Data'!AX180-'Models Data Old'!AX180</f>
        <v>-9.9955760173190953</v>
      </c>
      <c r="AY180" s="89">
        <f>'Models Data'!AY180-'Models Data Old'!AY180</f>
        <v>-10.628635954218339</v>
      </c>
      <c r="AZ180" s="89">
        <f>'Models Data'!AZ180-'Models Data Old'!AZ180</f>
        <v>-10.998378920571014</v>
      </c>
      <c r="BA180" s="89">
        <f>'Models Data'!BA180-'Models Data Old'!BA180</f>
        <v>-11.394032669951685</v>
      </c>
      <c r="BB180" s="89">
        <f>'Models Data'!BB180-'Models Data Old'!BB180</f>
        <v>-11.660433813960282</v>
      </c>
      <c r="BC180" s="89">
        <f>'Models Data'!BC180-'Models Data Old'!BC180</f>
        <v>-11.769917546510939</v>
      </c>
      <c r="BD180" s="89">
        <f>'Models Data'!BD180-'Models Data Old'!BD180</f>
        <v>-11.83522556622043</v>
      </c>
      <c r="BE180" s="89">
        <f>'Models Data'!BE180-'Models Data Old'!BE180</f>
        <v>-11.932567254003644</v>
      </c>
      <c r="BF180" s="89">
        <f>'Models Data'!BF180-'Models Data Old'!BF180</f>
        <v>-12.031302673674787</v>
      </c>
      <c r="BG180" s="89">
        <f>'Models Data'!BG180-'Models Data Old'!BG180</f>
        <v>-12.130392238823219</v>
      </c>
      <c r="BH180" s="89">
        <f>'Models Data'!BH180-'Models Data Old'!BH180</f>
        <v>-12.050282352044178</v>
      </c>
      <c r="BI180" s="89">
        <f>'Models Data'!BI180-'Models Data Old'!BI180</f>
        <v>-11.958622380677227</v>
      </c>
      <c r="BJ180" s="89">
        <f>'Models Data'!BJ180-'Models Data Old'!BJ180</f>
        <v>-12.124755222873361</v>
      </c>
      <c r="BK180" s="89">
        <f>'Models Data'!BK180-'Models Data Old'!BK180</f>
        <v>-12.580183471635209</v>
      </c>
    </row>
    <row r="181" spans="1:79" ht="12.75" customHeight="1" x14ac:dyDescent="0.4">
      <c r="B181" s="96" t="s">
        <v>54</v>
      </c>
      <c r="G181" s="89">
        <f>'Models Data'!G181-'Models Data Old'!G181</f>
        <v>0</v>
      </c>
      <c r="H181" s="89">
        <f>'Models Data'!H181-'Models Data Old'!H181</f>
        <v>0</v>
      </c>
      <c r="I181" s="89">
        <f>'Models Data'!I181-'Models Data Old'!I181</f>
        <v>0</v>
      </c>
      <c r="J181" s="89">
        <f>'Models Data'!J181-'Models Data Old'!J181</f>
        <v>0</v>
      </c>
      <c r="K181" s="89">
        <f>'Models Data'!K181-'Models Data Old'!K181</f>
        <v>0</v>
      </c>
      <c r="L181" s="89">
        <f>'Models Data'!L181-'Models Data Old'!L181</f>
        <v>0</v>
      </c>
      <c r="M181" s="89">
        <f>'Models Data'!M181-'Models Data Old'!M181</f>
        <v>0</v>
      </c>
      <c r="N181" s="89">
        <f>'Models Data'!N181-'Models Data Old'!N181</f>
        <v>0</v>
      </c>
      <c r="O181" s="89">
        <f>'Models Data'!O181-'Models Data Old'!O181</f>
        <v>0</v>
      </c>
      <c r="P181" s="89">
        <f>'Models Data'!P181-'Models Data Old'!P181</f>
        <v>0</v>
      </c>
      <c r="Q181" s="89">
        <f>'Models Data'!Q181-'Models Data Old'!Q181</f>
        <v>0</v>
      </c>
      <c r="R181" s="89">
        <f>'Models Data'!R181-'Models Data Old'!R181</f>
        <v>0</v>
      </c>
      <c r="S181" s="89">
        <f>'Models Data'!S181-'Models Data Old'!S181</f>
        <v>0</v>
      </c>
      <c r="T181" s="89">
        <f>'Models Data'!T181-'Models Data Old'!T181</f>
        <v>0</v>
      </c>
      <c r="U181" s="89">
        <f>'Models Data'!U181-'Models Data Old'!U181</f>
        <v>0</v>
      </c>
      <c r="V181" s="89">
        <f>'Models Data'!V181-'Models Data Old'!V181</f>
        <v>0</v>
      </c>
      <c r="W181" s="89">
        <f>'Models Data'!W181-'Models Data Old'!W181</f>
        <v>0</v>
      </c>
      <c r="X181" s="89">
        <f>'Models Data'!X181-'Models Data Old'!X181</f>
        <v>0</v>
      </c>
      <c r="Y181" s="89">
        <f>'Models Data'!Y181-'Models Data Old'!Y181</f>
        <v>0</v>
      </c>
      <c r="Z181" s="89">
        <f>'Models Data'!Z181-'Models Data Old'!Z181</f>
        <v>0</v>
      </c>
      <c r="AA181" s="89">
        <f>'Models Data'!AA181-'Models Data Old'!AA181</f>
        <v>0</v>
      </c>
      <c r="AB181" s="89">
        <f>'Models Data'!AB181-'Models Data Old'!AB181</f>
        <v>0</v>
      </c>
      <c r="AC181" s="89">
        <f>'Models Data'!AC181-'Models Data Old'!AC181</f>
        <v>0</v>
      </c>
      <c r="AD181" s="89">
        <f>'Models Data'!AD181-'Models Data Old'!AD181</f>
        <v>0</v>
      </c>
      <c r="AE181" s="89">
        <f>'Models Data'!AE181-'Models Data Old'!AE181</f>
        <v>0</v>
      </c>
      <c r="AF181" s="89">
        <f>'Models Data'!AF181-'Models Data Old'!AF181</f>
        <v>0</v>
      </c>
      <c r="AG181" s="89">
        <f>'Models Data'!AG181-'Models Data Old'!AG181</f>
        <v>0</v>
      </c>
      <c r="AH181" s="89">
        <f>'Models Data'!AH181-'Models Data Old'!AH181</f>
        <v>0</v>
      </c>
      <c r="AI181" s="89">
        <f>'Models Data'!AI181-'Models Data Old'!AI181</f>
        <v>0</v>
      </c>
      <c r="AJ181" s="89">
        <f>'Models Data'!AJ181-'Models Data Old'!AJ181</f>
        <v>0</v>
      </c>
      <c r="AK181" s="89">
        <f>'Models Data'!AK181-'Models Data Old'!AK181</f>
        <v>0</v>
      </c>
      <c r="AL181" s="89">
        <f>'Models Data'!AL181-'Models Data Old'!AL181</f>
        <v>0</v>
      </c>
      <c r="AM181" s="89">
        <f>'Models Data'!AM181-'Models Data Old'!AM181</f>
        <v>0</v>
      </c>
      <c r="AN181" s="89">
        <f>'Models Data'!AN181-'Models Data Old'!AN181</f>
        <v>0</v>
      </c>
      <c r="AO181" s="89">
        <f>'Models Data'!AO181-'Models Data Old'!AO181</f>
        <v>0</v>
      </c>
      <c r="AP181" s="89">
        <f>'Models Data'!AP181-'Models Data Old'!AP181</f>
        <v>0</v>
      </c>
      <c r="AQ181" s="89">
        <f>'Models Data'!AQ181-'Models Data Old'!AQ181</f>
        <v>0</v>
      </c>
      <c r="AR181" s="89">
        <f>'Models Data'!AR181-'Models Data Old'!AR181</f>
        <v>0</v>
      </c>
      <c r="AS181" s="89">
        <f>'Models Data'!AS181-'Models Data Old'!AS181</f>
        <v>-4.5998553693630129</v>
      </c>
      <c r="AT181" s="89">
        <f>'Models Data'!AT181-'Models Data Old'!AT181</f>
        <v>-5.104197605328352</v>
      </c>
      <c r="AU181" s="89">
        <f>'Models Data'!AU181-'Models Data Old'!AU181</f>
        <v>-6.4617783257899646</v>
      </c>
      <c r="AV181" s="89">
        <f>'Models Data'!AV181-'Models Data Old'!AV181</f>
        <v>-7.2615105636571684</v>
      </c>
      <c r="AW181" s="89">
        <f>'Models Data'!AW181-'Models Data Old'!AW181</f>
        <v>-6.6552729993740058</v>
      </c>
      <c r="AX181" s="89">
        <f>'Models Data'!AX181-'Models Data Old'!AX181</f>
        <v>-5.1020958963524095</v>
      </c>
      <c r="AY181" s="89">
        <f>'Models Data'!AY181-'Models Data Old'!AY181</f>
        <v>-5.0485173237387357</v>
      </c>
      <c r="AZ181" s="89">
        <f>'Models Data'!AZ181-'Models Data Old'!AZ181</f>
        <v>-6.4082693015713517</v>
      </c>
      <c r="BA181" s="89">
        <f>'Models Data'!BA181-'Models Data Old'!BA181</f>
        <v>-6.6343574963880201</v>
      </c>
      <c r="BB181" s="89">
        <f>'Models Data'!BB181-'Models Data Old'!BB181</f>
        <v>-6.1788657886023088</v>
      </c>
      <c r="BC181" s="89">
        <f>'Models Data'!BC181-'Models Data Old'!BC181</f>
        <v>-6.1195743043684274</v>
      </c>
      <c r="BD181" s="89">
        <f>'Models Data'!BD181-'Models Data Old'!BD181</f>
        <v>-5.1300387711021358</v>
      </c>
      <c r="BE181" s="89">
        <f>'Models Data'!BE181-'Models Data Old'!BE181</f>
        <v>-3.8051717398584515</v>
      </c>
      <c r="BF181" s="89">
        <f>'Models Data'!BF181-'Models Data Old'!BF181</f>
        <v>-3.2553368975498529</v>
      </c>
      <c r="BG181" s="89">
        <f>'Models Data'!BG181-'Models Data Old'!BG181</f>
        <v>-2.3570650201968419</v>
      </c>
      <c r="BH181" s="89">
        <f>'Models Data'!BH181-'Models Data Old'!BH181</f>
        <v>-1.1509323225077424</v>
      </c>
      <c r="BI181" s="89">
        <f>'Models Data'!BI181-'Models Data Old'!BI181</f>
        <v>-0.45282434247388892</v>
      </c>
      <c r="BJ181" s="89">
        <f>'Models Data'!BJ181-'Models Data Old'!BJ181</f>
        <v>0.28972381015660176</v>
      </c>
      <c r="BK181" s="89">
        <f>'Models Data'!BK181-'Models Data Old'!BK181</f>
        <v>1.3588022039739371</v>
      </c>
    </row>
    <row r="182" spans="1:79" ht="12.75" customHeight="1" x14ac:dyDescent="0.4">
      <c r="B182" s="96" t="s">
        <v>58</v>
      </c>
      <c r="G182" s="89">
        <f>'Models Data'!G182-'Models Data Old'!G182</f>
        <v>0</v>
      </c>
      <c r="H182" s="89">
        <f>'Models Data'!H182-'Models Data Old'!H182</f>
        <v>0</v>
      </c>
      <c r="I182" s="89">
        <f>'Models Data'!I182-'Models Data Old'!I182</f>
        <v>0</v>
      </c>
      <c r="J182" s="89">
        <f>'Models Data'!J182-'Models Data Old'!J182</f>
        <v>0</v>
      </c>
      <c r="K182" s="89">
        <f>'Models Data'!K182-'Models Data Old'!K182</f>
        <v>0</v>
      </c>
      <c r="L182" s="89">
        <f>'Models Data'!L182-'Models Data Old'!L182</f>
        <v>0</v>
      </c>
      <c r="M182" s="89">
        <f>'Models Data'!M182-'Models Data Old'!M182</f>
        <v>0</v>
      </c>
      <c r="N182" s="89">
        <f>'Models Data'!N182-'Models Data Old'!N182</f>
        <v>0</v>
      </c>
      <c r="O182" s="89">
        <f>'Models Data'!O182-'Models Data Old'!O182</f>
        <v>0</v>
      </c>
      <c r="P182" s="89">
        <f>'Models Data'!P182-'Models Data Old'!P182</f>
        <v>0</v>
      </c>
      <c r="Q182" s="89">
        <f>'Models Data'!Q182-'Models Data Old'!Q182</f>
        <v>0</v>
      </c>
      <c r="R182" s="89">
        <f>'Models Data'!R182-'Models Data Old'!R182</f>
        <v>0</v>
      </c>
      <c r="S182" s="89">
        <f>'Models Data'!S182-'Models Data Old'!S182</f>
        <v>0</v>
      </c>
      <c r="T182" s="89">
        <f>'Models Data'!T182-'Models Data Old'!T182</f>
        <v>0</v>
      </c>
      <c r="U182" s="89">
        <f>'Models Data'!U182-'Models Data Old'!U182</f>
        <v>0</v>
      </c>
      <c r="V182" s="89">
        <f>'Models Data'!V182-'Models Data Old'!V182</f>
        <v>0</v>
      </c>
      <c r="W182" s="89">
        <f>'Models Data'!W182-'Models Data Old'!W182</f>
        <v>0</v>
      </c>
      <c r="X182" s="89">
        <f>'Models Data'!X182-'Models Data Old'!X182</f>
        <v>0</v>
      </c>
      <c r="Y182" s="89">
        <f>'Models Data'!Y182-'Models Data Old'!Y182</f>
        <v>0</v>
      </c>
      <c r="Z182" s="89">
        <f>'Models Data'!Z182-'Models Data Old'!Z182</f>
        <v>0</v>
      </c>
      <c r="AA182" s="89">
        <f>'Models Data'!AA182-'Models Data Old'!AA182</f>
        <v>0</v>
      </c>
      <c r="AB182" s="89">
        <f>'Models Data'!AB182-'Models Data Old'!AB182</f>
        <v>0</v>
      </c>
      <c r="AC182" s="89">
        <f>'Models Data'!AC182-'Models Data Old'!AC182</f>
        <v>0</v>
      </c>
      <c r="AD182" s="89">
        <f>'Models Data'!AD182-'Models Data Old'!AD182</f>
        <v>0</v>
      </c>
      <c r="AE182" s="89">
        <f>'Models Data'!AE182-'Models Data Old'!AE182</f>
        <v>0</v>
      </c>
      <c r="AF182" s="89">
        <f>'Models Data'!AF182-'Models Data Old'!AF182</f>
        <v>0</v>
      </c>
      <c r="AG182" s="89">
        <f>'Models Data'!AG182-'Models Data Old'!AG182</f>
        <v>0</v>
      </c>
      <c r="AH182" s="89">
        <f>'Models Data'!AH182-'Models Data Old'!AH182</f>
        <v>0</v>
      </c>
      <c r="AI182" s="89">
        <f>'Models Data'!AI182-'Models Data Old'!AI182</f>
        <v>0</v>
      </c>
      <c r="AJ182" s="89">
        <f>'Models Data'!AJ182-'Models Data Old'!AJ182</f>
        <v>0</v>
      </c>
      <c r="AK182" s="89">
        <f>'Models Data'!AK182-'Models Data Old'!AK182</f>
        <v>0</v>
      </c>
      <c r="AL182" s="89">
        <f>'Models Data'!AL182-'Models Data Old'!AL182</f>
        <v>0</v>
      </c>
      <c r="AM182" s="89">
        <f>'Models Data'!AM182-'Models Data Old'!AM182</f>
        <v>0</v>
      </c>
      <c r="AN182" s="89">
        <f>'Models Data'!AN182-'Models Data Old'!AN182</f>
        <v>0</v>
      </c>
      <c r="AO182" s="89">
        <f>'Models Data'!AO182-'Models Data Old'!AO182</f>
        <v>0</v>
      </c>
      <c r="AP182" s="89">
        <f>'Models Data'!AP182-'Models Data Old'!AP182</f>
        <v>0</v>
      </c>
      <c r="AQ182" s="89">
        <f>'Models Data'!AQ182-'Models Data Old'!AQ182</f>
        <v>0</v>
      </c>
      <c r="AR182" s="89">
        <f>'Models Data'!AR182-'Models Data Old'!AR182</f>
        <v>0</v>
      </c>
      <c r="AS182" s="89">
        <f>'Models Data'!AS182-'Models Data Old'!AS182</f>
        <v>1.5072666572331457</v>
      </c>
      <c r="AT182" s="89">
        <f>'Models Data'!AT182-'Models Data Old'!AT182</f>
        <v>0.61402772201714129</v>
      </c>
      <c r="AU182" s="89">
        <f>'Models Data'!AU182-'Models Data Old'!AU182</f>
        <v>-0.53301571334156961</v>
      </c>
      <c r="AV182" s="89">
        <f>'Models Data'!AV182-'Models Data Old'!AV182</f>
        <v>-1.5979579130404034</v>
      </c>
      <c r="AW182" s="89">
        <f>'Models Data'!AW182-'Models Data Old'!AW182</f>
        <v>-1.6519435622514891</v>
      </c>
      <c r="AX182" s="89">
        <f>'Models Data'!AX182-'Models Data Old'!AX182</f>
        <v>-1.0455586856467107</v>
      </c>
      <c r="AY182" s="89">
        <f>'Models Data'!AY182-'Models Data Old'!AY182</f>
        <v>-0.52620345401314239</v>
      </c>
      <c r="AZ182" s="89">
        <f>'Models Data'!AZ182-'Models Data Old'!AZ182</f>
        <v>-0.19510304083257779</v>
      </c>
      <c r="BA182" s="89">
        <f>'Models Data'!BA182-'Models Data Old'!BA182</f>
        <v>-0.20175971331457276</v>
      </c>
      <c r="BB182" s="89">
        <f>'Models Data'!BB182-'Models Data Old'!BB182</f>
        <v>-0.47070371251928123</v>
      </c>
      <c r="BC182" s="89">
        <f>'Models Data'!BC182-'Models Data Old'!BC182</f>
        <v>-0.50051297763801017</v>
      </c>
      <c r="BD182" s="89">
        <f>'Models Data'!BD182-'Models Data Old'!BD182</f>
        <v>-0.26241008406125843</v>
      </c>
      <c r="BE182" s="89">
        <f>'Models Data'!BE182-'Models Data Old'!BE182</f>
        <v>-0.13195778624137233</v>
      </c>
      <c r="BF182" s="89">
        <f>'Models Data'!BF182-'Models Data Old'!BF182</f>
        <v>-0.22032617880245198</v>
      </c>
      <c r="BG182" s="89">
        <f>'Models Data'!BG182-'Models Data Old'!BG182</f>
        <v>-0.28705650563517793</v>
      </c>
      <c r="BH182" s="89">
        <f>'Models Data'!BH182-'Models Data Old'!BH182</f>
        <v>-0.41808274081012087</v>
      </c>
      <c r="BI182" s="89">
        <f>'Models Data'!BI182-'Models Data Old'!BI182</f>
        <v>-0.612783276670541</v>
      </c>
      <c r="BJ182" s="89">
        <f>'Models Data'!BJ182-'Models Data Old'!BJ182</f>
        <v>-0.59267934985902571</v>
      </c>
      <c r="BK182" s="89">
        <f>'Models Data'!BK182-'Models Data Old'!BK182</f>
        <v>-0.29964975256467596</v>
      </c>
    </row>
    <row r="183" spans="1:79" ht="12.75" customHeight="1" x14ac:dyDescent="0.4">
      <c r="B183" s="96" t="s">
        <v>59</v>
      </c>
      <c r="C183" s="89">
        <f>'Models Data'!C183-'Models Data Old'!C183</f>
        <v>0</v>
      </c>
      <c r="D183" s="89">
        <f>'Models Data'!D183-'Models Data Old'!D183</f>
        <v>0</v>
      </c>
      <c r="E183" s="89">
        <f>'Models Data'!E183-'Models Data Old'!E183</f>
        <v>0</v>
      </c>
      <c r="F183" s="89">
        <f>'Models Data'!F183-'Models Data Old'!F183</f>
        <v>0</v>
      </c>
      <c r="G183" s="89">
        <f>'Models Data'!G183-'Models Data Old'!G183</f>
        <v>0</v>
      </c>
      <c r="H183" s="89">
        <f>'Models Data'!H183-'Models Data Old'!H183</f>
        <v>0</v>
      </c>
      <c r="I183" s="89">
        <f>'Models Data'!I183-'Models Data Old'!I183</f>
        <v>0</v>
      </c>
      <c r="J183" s="89">
        <f>'Models Data'!J183-'Models Data Old'!J183</f>
        <v>0</v>
      </c>
      <c r="K183" s="89">
        <f>'Models Data'!K183-'Models Data Old'!K183</f>
        <v>0</v>
      </c>
      <c r="L183" s="89">
        <f>'Models Data'!L183-'Models Data Old'!L183</f>
        <v>0</v>
      </c>
      <c r="M183" s="89">
        <f>'Models Data'!M183-'Models Data Old'!M183</f>
        <v>0</v>
      </c>
      <c r="N183" s="89">
        <f>'Models Data'!N183-'Models Data Old'!N183</f>
        <v>0</v>
      </c>
      <c r="O183" s="89">
        <f>'Models Data'!O183-'Models Data Old'!O183</f>
        <v>0</v>
      </c>
      <c r="P183" s="89">
        <f>'Models Data'!P183-'Models Data Old'!P183</f>
        <v>0</v>
      </c>
      <c r="Q183" s="89">
        <f>'Models Data'!Q183-'Models Data Old'!Q183</f>
        <v>0</v>
      </c>
      <c r="R183" s="89">
        <f>'Models Data'!R183-'Models Data Old'!R183</f>
        <v>0</v>
      </c>
      <c r="S183" s="89">
        <f>'Models Data'!S183-'Models Data Old'!S183</f>
        <v>0</v>
      </c>
      <c r="T183" s="89">
        <f>'Models Data'!T183-'Models Data Old'!T183</f>
        <v>0</v>
      </c>
      <c r="U183" s="89">
        <f>'Models Data'!U183-'Models Data Old'!U183</f>
        <v>0</v>
      </c>
      <c r="V183" s="89">
        <f>'Models Data'!V183-'Models Data Old'!V183</f>
        <v>0</v>
      </c>
      <c r="W183" s="89">
        <f>'Models Data'!W183-'Models Data Old'!W183</f>
        <v>0</v>
      </c>
      <c r="X183" s="89">
        <f>'Models Data'!X183-'Models Data Old'!X183</f>
        <v>0</v>
      </c>
      <c r="Y183" s="89">
        <f>'Models Data'!Y183-'Models Data Old'!Y183</f>
        <v>0</v>
      </c>
      <c r="Z183" s="89">
        <f>'Models Data'!Z183-'Models Data Old'!Z183</f>
        <v>0</v>
      </c>
      <c r="AA183" s="89">
        <f>'Models Data'!AA183-'Models Data Old'!AA183</f>
        <v>0</v>
      </c>
      <c r="AB183" s="89">
        <f>'Models Data'!AB183-'Models Data Old'!AB183</f>
        <v>0</v>
      </c>
      <c r="AC183" s="89">
        <f>'Models Data'!AC183-'Models Data Old'!AC183</f>
        <v>0</v>
      </c>
      <c r="AD183" s="89">
        <f>'Models Data'!AD183-'Models Data Old'!AD183</f>
        <v>0</v>
      </c>
      <c r="AE183" s="89">
        <f>'Models Data'!AE183-'Models Data Old'!AE183</f>
        <v>0</v>
      </c>
      <c r="AF183" s="89">
        <f>'Models Data'!AF183-'Models Data Old'!AF183</f>
        <v>0</v>
      </c>
      <c r="AG183" s="89">
        <f>'Models Data'!AG183-'Models Data Old'!AG183</f>
        <v>0</v>
      </c>
      <c r="AH183" s="89">
        <f>'Models Data'!AH183-'Models Data Old'!AH183</f>
        <v>0</v>
      </c>
      <c r="AI183" s="89">
        <f>'Models Data'!AI183-'Models Data Old'!AI183</f>
        <v>0</v>
      </c>
      <c r="AJ183" s="89">
        <f>'Models Data'!AJ183-'Models Data Old'!AJ183</f>
        <v>0</v>
      </c>
      <c r="AK183" s="89">
        <f>'Models Data'!AK183-'Models Data Old'!AK183</f>
        <v>0</v>
      </c>
      <c r="AL183" s="89">
        <f>'Models Data'!AL183-'Models Data Old'!AL183</f>
        <v>0</v>
      </c>
      <c r="AM183" s="89">
        <f>'Models Data'!AM183-'Models Data Old'!AM183</f>
        <v>0</v>
      </c>
      <c r="AN183" s="89">
        <f>'Models Data'!AN183-'Models Data Old'!AN183</f>
        <v>0</v>
      </c>
      <c r="AO183" s="89">
        <f>'Models Data'!AO183-'Models Data Old'!AO183</f>
        <v>0</v>
      </c>
      <c r="AP183" s="89">
        <f>'Models Data'!AP183-'Models Data Old'!AP183</f>
        <v>0</v>
      </c>
      <c r="AQ183" s="89">
        <f>'Models Data'!AQ183-'Models Data Old'!AQ183</f>
        <v>0</v>
      </c>
      <c r="AR183" s="89">
        <f>'Models Data'!AR183-'Models Data Old'!AR183</f>
        <v>0</v>
      </c>
      <c r="AS183" s="89">
        <f>'Models Data'!AS183-'Models Data Old'!AS183</f>
        <v>49.362477125105215</v>
      </c>
      <c r="AT183" s="89">
        <f>'Models Data'!AT183-'Models Data Old'!AT183</f>
        <v>80.57701047656883</v>
      </c>
      <c r="AU183" s="89">
        <f>'Models Data'!AU183-'Models Data Old'!AU183</f>
        <v>86.752903007240093</v>
      </c>
      <c r="AV183" s="89">
        <f>'Models Data'!AV183-'Models Data Old'!AV183</f>
        <v>94.462355192372343</v>
      </c>
      <c r="AW183" s="89">
        <f>'Models Data'!AW183-'Models Data Old'!AW183</f>
        <v>101.87562751442601</v>
      </c>
      <c r="AX183" s="89">
        <f>'Models Data'!AX183-'Models Data Old'!AX183</f>
        <v>110.17067204379418</v>
      </c>
      <c r="AY183" s="89">
        <f>'Models Data'!AY183-'Models Data Old'!AY183</f>
        <v>111.54539616474358</v>
      </c>
      <c r="AZ183" s="89">
        <f>'Models Data'!AZ183-'Models Data Old'!AZ183</f>
        <v>111.00899470589502</v>
      </c>
      <c r="BA183" s="89">
        <f>'Models Data'!BA183-'Models Data Old'!BA183</f>
        <v>109.69268483959604</v>
      </c>
      <c r="BB183" s="89">
        <f>'Models Data'!BB183-'Models Data Old'!BB183</f>
        <v>110.16687727354656</v>
      </c>
      <c r="BC183" s="89">
        <f>'Models Data'!BC183-'Models Data Old'!BC183</f>
        <v>106.36847517098431</v>
      </c>
      <c r="BD183" s="89">
        <f>'Models Data'!BD183-'Models Data Old'!BD183</f>
        <v>101.03636886058302</v>
      </c>
      <c r="BE183" s="89">
        <f>'Models Data'!BE183-'Models Data Old'!BE183</f>
        <v>92.799685895886796</v>
      </c>
      <c r="BF183" s="89">
        <f>'Models Data'!BF183-'Models Data Old'!BF183</f>
        <v>84.726591737678973</v>
      </c>
      <c r="BG183" s="89">
        <f>'Models Data'!BG183-'Models Data Old'!BG183</f>
        <v>76.509400239381648</v>
      </c>
      <c r="BH183" s="89">
        <f>'Models Data'!BH183-'Models Data Old'!BH183</f>
        <v>65.735206678764371</v>
      </c>
      <c r="BI183" s="89">
        <f>'Models Data'!BI183-'Models Data Old'!BI183</f>
        <v>52.918029744247178</v>
      </c>
      <c r="BJ183" s="89">
        <f>'Models Data'!BJ183-'Models Data Old'!BJ183</f>
        <v>43.590929445126676</v>
      </c>
      <c r="BK183" s="89">
        <f>'Models Data'!BK183-'Models Data Old'!BK183</f>
        <v>31.311151065929153</v>
      </c>
    </row>
    <row r="184" spans="1:79" ht="12.75" customHeight="1" x14ac:dyDescent="0.4">
      <c r="A184" s="94"/>
    </row>
    <row r="185" spans="1:79" ht="12.75" customHeight="1" x14ac:dyDescent="0.4">
      <c r="A185" s="94"/>
    </row>
    <row r="186" spans="1:79" ht="12.75" customHeight="1" x14ac:dyDescent="0.4">
      <c r="A186" s="94"/>
    </row>
    <row r="187" spans="1:79" ht="12.75" customHeight="1" x14ac:dyDescent="0.4">
      <c r="A187" s="94"/>
    </row>
    <row r="188" spans="1:79" ht="12.75" customHeight="1" x14ac:dyDescent="0.4">
      <c r="A188" s="94"/>
    </row>
    <row r="189" spans="1:79" ht="12.75" customHeight="1" x14ac:dyDescent="0.4">
      <c r="A189" s="94"/>
      <c r="BA189" s="106"/>
      <c r="BB189" s="281"/>
      <c r="BL189" s="89"/>
      <c r="BR189" s="94"/>
      <c r="BS189" s="94"/>
      <c r="BT189" s="94"/>
      <c r="BU189" s="94"/>
      <c r="BV189" s="94"/>
      <c r="BW189" s="94"/>
      <c r="BX189" s="94"/>
      <c r="BY189" s="94"/>
      <c r="BZ189" s="94"/>
      <c r="CA189" s="94"/>
    </row>
    <row r="190" spans="1:79" ht="12.75" customHeight="1" x14ac:dyDescent="0.4">
      <c r="A190" s="94"/>
    </row>
    <row r="191" spans="1:79" ht="12.75" customHeight="1" x14ac:dyDescent="0.4">
      <c r="A191" s="94"/>
    </row>
    <row r="192" spans="1:79" ht="12.75" customHeight="1" x14ac:dyDescent="0.4">
      <c r="A192" s="94"/>
    </row>
    <row r="193" spans="1:63" ht="12.75" customHeight="1" x14ac:dyDescent="0.4">
      <c r="A193" s="94"/>
    </row>
    <row r="194" spans="1:63" ht="12.75" customHeight="1" x14ac:dyDescent="0.4">
      <c r="A194" s="104" t="s">
        <v>18</v>
      </c>
    </row>
    <row r="195" spans="1:63" ht="12.75" customHeight="1" x14ac:dyDescent="0.4">
      <c r="B195" s="96" t="s">
        <v>55</v>
      </c>
      <c r="G195" s="89">
        <f>'Models Data'!G195-'Models Data Old'!G195</f>
        <v>0</v>
      </c>
      <c r="H195" s="89">
        <f>'Models Data'!H195-'Models Data Old'!H195</f>
        <v>0</v>
      </c>
      <c r="I195" s="89">
        <f>'Models Data'!I195-'Models Data Old'!I195</f>
        <v>0</v>
      </c>
      <c r="J195" s="89">
        <f>'Models Data'!J195-'Models Data Old'!J195</f>
        <v>0</v>
      </c>
      <c r="K195" s="89">
        <f>'Models Data'!K195-'Models Data Old'!K195</f>
        <v>0</v>
      </c>
      <c r="L195" s="89">
        <f>'Models Data'!L195-'Models Data Old'!L195</f>
        <v>0</v>
      </c>
      <c r="M195" s="89">
        <f>'Models Data'!M195-'Models Data Old'!M195</f>
        <v>0</v>
      </c>
      <c r="N195" s="89">
        <f>'Models Data'!N195-'Models Data Old'!N195</f>
        <v>0</v>
      </c>
      <c r="O195" s="89">
        <f>'Models Data'!O195-'Models Data Old'!O195</f>
        <v>0</v>
      </c>
      <c r="P195" s="89">
        <f>'Models Data'!P195-'Models Data Old'!P195</f>
        <v>0</v>
      </c>
      <c r="Q195" s="89">
        <f>'Models Data'!Q195-'Models Data Old'!Q195</f>
        <v>0</v>
      </c>
      <c r="R195" s="89">
        <f>'Models Data'!R195-'Models Data Old'!R195</f>
        <v>0</v>
      </c>
      <c r="S195" s="89">
        <f>'Models Data'!S195-'Models Data Old'!S195</f>
        <v>0</v>
      </c>
      <c r="T195" s="89">
        <f>'Models Data'!T195-'Models Data Old'!T195</f>
        <v>0</v>
      </c>
      <c r="U195" s="89">
        <f>'Models Data'!U195-'Models Data Old'!U195</f>
        <v>0</v>
      </c>
      <c r="V195" s="89">
        <f>'Models Data'!V195-'Models Data Old'!V195</f>
        <v>0</v>
      </c>
      <c r="W195" s="89">
        <f>'Models Data'!W195-'Models Data Old'!W195</f>
        <v>0</v>
      </c>
      <c r="X195" s="89">
        <f>'Models Data'!X195-'Models Data Old'!X195</f>
        <v>0</v>
      </c>
      <c r="Y195" s="89">
        <f>'Models Data'!Y195-'Models Data Old'!Y195</f>
        <v>0</v>
      </c>
      <c r="Z195" s="89">
        <f>'Models Data'!Z195-'Models Data Old'!Z195</f>
        <v>0</v>
      </c>
      <c r="AA195" s="89">
        <f>'Models Data'!AA195-'Models Data Old'!AA195</f>
        <v>0</v>
      </c>
      <c r="AB195" s="89">
        <f>'Models Data'!AB195-'Models Data Old'!AB195</f>
        <v>0</v>
      </c>
      <c r="AC195" s="89">
        <f>'Models Data'!AC195-'Models Data Old'!AC195</f>
        <v>0</v>
      </c>
      <c r="AD195" s="89">
        <f>'Models Data'!AD195-'Models Data Old'!AD195</f>
        <v>0</v>
      </c>
      <c r="AE195" s="89">
        <f>'Models Data'!AE195-'Models Data Old'!AE195</f>
        <v>0</v>
      </c>
      <c r="AF195" s="89">
        <f>'Models Data'!AF195-'Models Data Old'!AF195</f>
        <v>0</v>
      </c>
      <c r="AG195" s="89">
        <f>'Models Data'!AG195-'Models Data Old'!AG195</f>
        <v>0</v>
      </c>
      <c r="AH195" s="89">
        <f>'Models Data'!AH195-'Models Data Old'!AH195</f>
        <v>0</v>
      </c>
      <c r="AI195" s="89">
        <f>'Models Data'!AI195-'Models Data Old'!AI195</f>
        <v>0</v>
      </c>
      <c r="AJ195" s="89">
        <f>'Models Data'!AJ195-'Models Data Old'!AJ195</f>
        <v>0</v>
      </c>
      <c r="AK195" s="89">
        <f>'Models Data'!AK195-'Models Data Old'!AK195</f>
        <v>0</v>
      </c>
      <c r="AL195" s="89">
        <f>'Models Data'!AL195-'Models Data Old'!AL195</f>
        <v>0</v>
      </c>
      <c r="AM195" s="89">
        <f>'Models Data'!AM195-'Models Data Old'!AM195</f>
        <v>0</v>
      </c>
      <c r="AN195" s="89">
        <f>'Models Data'!AN195-'Models Data Old'!AN195</f>
        <v>0</v>
      </c>
      <c r="AO195" s="89">
        <f>'Models Data'!AO195-'Models Data Old'!AO195</f>
        <v>0</v>
      </c>
      <c r="AP195" s="89">
        <f>'Models Data'!AP195-'Models Data Old'!AP195</f>
        <v>0</v>
      </c>
      <c r="AQ195" s="89">
        <f>'Models Data'!AQ195-'Models Data Old'!AQ195</f>
        <v>0</v>
      </c>
      <c r="AR195" s="89">
        <f>'Models Data'!AR195-'Models Data Old'!AR195</f>
        <v>0</v>
      </c>
      <c r="AS195" s="89">
        <f>'Models Data'!AS195-'Models Data Old'!AS195</f>
        <v>-27.598379318396837</v>
      </c>
      <c r="AT195" s="89">
        <f>'Models Data'!AT195-'Models Data Old'!AT195</f>
        <v>-6.1568189456720575</v>
      </c>
      <c r="AU195" s="89">
        <f>'Models Data'!AU195-'Models Data Old'!AU195</f>
        <v>-1.1832375501780916</v>
      </c>
      <c r="AV195" s="89">
        <f>'Models Data'!AV195-'Models Data Old'!AV195</f>
        <v>4.0310398600668123</v>
      </c>
      <c r="AW195" s="89">
        <f>'Models Data'!AW195-'Models Data Old'!AW195</f>
        <v>8.1720320902313688</v>
      </c>
      <c r="AX195" s="89">
        <f>'Models Data'!AX195-'Models Data Old'!AX195</f>
        <v>14.694592941341398</v>
      </c>
      <c r="AY195" s="89">
        <f>'Models Data'!AY195-'Models Data Old'!AY195</f>
        <v>20.013988463046189</v>
      </c>
      <c r="AZ195" s="89">
        <f>'Models Data'!AZ195-'Models Data Old'!AZ195</f>
        <v>27.561800806410247</v>
      </c>
      <c r="BA195" s="89">
        <f>'Models Data'!BA195-'Models Data Old'!BA195</f>
        <v>36.379060038581883</v>
      </c>
      <c r="BB195" s="89">
        <f>'Models Data'!BB195-'Models Data Old'!BB195</f>
        <v>43.755823828774737</v>
      </c>
      <c r="BC195" s="89">
        <f>'Models Data'!BC195-'Models Data Old'!BC195</f>
        <v>49.51879169300264</v>
      </c>
      <c r="BD195" s="89">
        <f>'Models Data'!BD195-'Models Data Old'!BD195</f>
        <v>54.340790118450059</v>
      </c>
      <c r="BE195" s="89">
        <f>'Models Data'!BE195-'Models Data Old'!BE195</f>
        <v>60.455691083315287</v>
      </c>
      <c r="BF195" s="89">
        <f>'Models Data'!BF195-'Models Data Old'!BF195</f>
        <v>65.335015117305375</v>
      </c>
      <c r="BG195" s="89">
        <f>'Models Data'!BG195-'Models Data Old'!BG195</f>
        <v>70.422115056238908</v>
      </c>
      <c r="BH195" s="89">
        <f>'Models Data'!BH195-'Models Data Old'!BH195</f>
        <v>75.688763187967197</v>
      </c>
      <c r="BI195" s="89">
        <f>'Models Data'!BI195-'Models Data Old'!BI195</f>
        <v>81.268239895756778</v>
      </c>
      <c r="BJ195" s="89">
        <f>'Models Data'!BJ195-'Models Data Old'!BJ195</f>
        <v>86.254799060366167</v>
      </c>
      <c r="BK195" s="89">
        <f>'Models Data'!BK195-'Models Data Old'!BK195</f>
        <v>92.547283722759857</v>
      </c>
    </row>
    <row r="196" spans="1:63" ht="12.75" customHeight="1" x14ac:dyDescent="0.4">
      <c r="B196" s="96" t="s">
        <v>48</v>
      </c>
      <c r="G196" s="89">
        <f>'Models Data'!G196-'Models Data Old'!G196</f>
        <v>0</v>
      </c>
      <c r="H196" s="89">
        <f>'Models Data'!H196-'Models Data Old'!H196</f>
        <v>0</v>
      </c>
      <c r="I196" s="89">
        <f>'Models Data'!I196-'Models Data Old'!I196</f>
        <v>0</v>
      </c>
      <c r="J196" s="89">
        <f>'Models Data'!J196-'Models Data Old'!J196</f>
        <v>0</v>
      </c>
      <c r="K196" s="89">
        <f>'Models Data'!K196-'Models Data Old'!K196</f>
        <v>0</v>
      </c>
      <c r="L196" s="89">
        <f>'Models Data'!L196-'Models Data Old'!L196</f>
        <v>0</v>
      </c>
      <c r="M196" s="89">
        <f>'Models Data'!M196-'Models Data Old'!M196</f>
        <v>0</v>
      </c>
      <c r="N196" s="89">
        <f>'Models Data'!N196-'Models Data Old'!N196</f>
        <v>0</v>
      </c>
      <c r="O196" s="89">
        <f>'Models Data'!O196-'Models Data Old'!O196</f>
        <v>0</v>
      </c>
      <c r="P196" s="89">
        <f>'Models Data'!P196-'Models Data Old'!P196</f>
        <v>0</v>
      </c>
      <c r="Q196" s="89">
        <f>'Models Data'!Q196-'Models Data Old'!Q196</f>
        <v>0</v>
      </c>
      <c r="R196" s="89">
        <f>'Models Data'!R196-'Models Data Old'!R196</f>
        <v>0</v>
      </c>
      <c r="S196" s="89">
        <f>'Models Data'!S196-'Models Data Old'!S196</f>
        <v>0</v>
      </c>
      <c r="T196" s="89">
        <f>'Models Data'!T196-'Models Data Old'!T196</f>
        <v>0</v>
      </c>
      <c r="U196" s="89">
        <f>'Models Data'!U196-'Models Data Old'!U196</f>
        <v>0</v>
      </c>
      <c r="V196" s="89">
        <f>'Models Data'!V196-'Models Data Old'!V196</f>
        <v>0</v>
      </c>
      <c r="W196" s="89">
        <f>'Models Data'!W196-'Models Data Old'!W196</f>
        <v>0</v>
      </c>
      <c r="X196" s="89">
        <f>'Models Data'!X196-'Models Data Old'!X196</f>
        <v>0</v>
      </c>
      <c r="Y196" s="89">
        <f>'Models Data'!Y196-'Models Data Old'!Y196</f>
        <v>0</v>
      </c>
      <c r="Z196" s="89">
        <f>'Models Data'!Z196-'Models Data Old'!Z196</f>
        <v>0</v>
      </c>
      <c r="AA196" s="89">
        <f>'Models Data'!AA196-'Models Data Old'!AA196</f>
        <v>0</v>
      </c>
      <c r="AB196" s="89">
        <f>'Models Data'!AB196-'Models Data Old'!AB196</f>
        <v>0</v>
      </c>
      <c r="AC196" s="89">
        <f>'Models Data'!AC196-'Models Data Old'!AC196</f>
        <v>0</v>
      </c>
      <c r="AD196" s="89">
        <f>'Models Data'!AD196-'Models Data Old'!AD196</f>
        <v>0</v>
      </c>
      <c r="AE196" s="89">
        <f>'Models Data'!AE196-'Models Data Old'!AE196</f>
        <v>0</v>
      </c>
      <c r="AF196" s="89">
        <f>'Models Data'!AF196-'Models Data Old'!AF196</f>
        <v>0</v>
      </c>
      <c r="AG196" s="89">
        <f>'Models Data'!AG196-'Models Data Old'!AG196</f>
        <v>0</v>
      </c>
      <c r="AH196" s="89">
        <f>'Models Data'!AH196-'Models Data Old'!AH196</f>
        <v>0</v>
      </c>
      <c r="AI196" s="89">
        <f>'Models Data'!AI196-'Models Data Old'!AI196</f>
        <v>0</v>
      </c>
      <c r="AJ196" s="89">
        <f>'Models Data'!AJ196-'Models Data Old'!AJ196</f>
        <v>0</v>
      </c>
      <c r="AK196" s="89">
        <f>'Models Data'!AK196-'Models Data Old'!AK196</f>
        <v>0</v>
      </c>
      <c r="AL196" s="89">
        <f>'Models Data'!AL196-'Models Data Old'!AL196</f>
        <v>0</v>
      </c>
      <c r="AM196" s="89">
        <f>'Models Data'!AM196-'Models Data Old'!AM196</f>
        <v>0</v>
      </c>
      <c r="AN196" s="89">
        <f>'Models Data'!AN196-'Models Data Old'!AN196</f>
        <v>0</v>
      </c>
      <c r="AO196" s="89">
        <f>'Models Data'!AO196-'Models Data Old'!AO196</f>
        <v>0</v>
      </c>
      <c r="AP196" s="89">
        <f>'Models Data'!AP196-'Models Data Old'!AP196</f>
        <v>0</v>
      </c>
      <c r="AQ196" s="89">
        <f>'Models Data'!AQ196-'Models Data Old'!AQ196</f>
        <v>0</v>
      </c>
      <c r="AR196" s="89">
        <f>'Models Data'!AR196-'Models Data Old'!AR196</f>
        <v>0</v>
      </c>
      <c r="AS196" s="89">
        <f>'Models Data'!AS196-'Models Data Old'!AS196</f>
        <v>-68.710580286302502</v>
      </c>
      <c r="AT196" s="89">
        <f>'Models Data'!AT196-'Models Data Old'!AT196</f>
        <v>-57.33080519539908</v>
      </c>
      <c r="AU196" s="89">
        <f>'Models Data'!AU196-'Models Data Old'!AU196</f>
        <v>-60.723344770490257</v>
      </c>
      <c r="AV196" s="89">
        <f>'Models Data'!AV196-'Models Data Old'!AV196</f>
        <v>-63.913065831794484</v>
      </c>
      <c r="AW196" s="89">
        <f>'Models Data'!AW196-'Models Data Old'!AW196</f>
        <v>-68.487190675845341</v>
      </c>
      <c r="AX196" s="89">
        <f>'Models Data'!AX196-'Models Data Old'!AX196</f>
        <v>-70.712868684547175</v>
      </c>
      <c r="AY196" s="89">
        <f>'Models Data'!AY196-'Models Data Old'!AY196</f>
        <v>-72.299840343350297</v>
      </c>
      <c r="AZ196" s="89">
        <f>'Models Data'!AZ196-'Models Data Old'!AZ196</f>
        <v>-73.64210607102541</v>
      </c>
      <c r="BA196" s="89">
        <f>'Models Data'!BA196-'Models Data Old'!BA196</f>
        <v>-74.933402832960383</v>
      </c>
      <c r="BB196" s="89">
        <f>'Models Data'!BB196-'Models Data Old'!BB196</f>
        <v>-75.229738678894137</v>
      </c>
      <c r="BC196" s="89">
        <f>'Models Data'!BC196-'Models Data Old'!BC196</f>
        <v>-74.147956191382946</v>
      </c>
      <c r="BD196" s="89">
        <f>'Models Data'!BD196-'Models Data Old'!BD196</f>
        <v>-73.828380609865235</v>
      </c>
      <c r="BE196" s="89">
        <f>'Models Data'!BE196-'Models Data Old'!BE196</f>
        <v>-73.517596604823666</v>
      </c>
      <c r="BF196" s="89">
        <f>'Models Data'!BF196-'Models Data Old'!BF196</f>
        <v>-70.687365581073209</v>
      </c>
      <c r="BG196" s="89">
        <f>'Models Data'!BG196-'Models Data Old'!BG196</f>
        <v>-68.905363028125976</v>
      </c>
      <c r="BH196" s="89">
        <f>'Models Data'!BH196-'Models Data Old'!BH196</f>
        <v>-68.276230099476379</v>
      </c>
      <c r="BI196" s="89">
        <f>'Models Data'!BI196-'Models Data Old'!BI196</f>
        <v>-65.796741735127398</v>
      </c>
      <c r="BJ196" s="89">
        <f>'Models Data'!BJ196-'Models Data Old'!BJ196</f>
        <v>-63.317927741977655</v>
      </c>
      <c r="BK196" s="89">
        <f>'Models Data'!BK196-'Models Data Old'!BK196</f>
        <v>-60.923376963365172</v>
      </c>
    </row>
    <row r="197" spans="1:63" ht="12.75" customHeight="1" x14ac:dyDescent="0.4">
      <c r="B197" s="96" t="s">
        <v>49</v>
      </c>
      <c r="G197" s="89">
        <f>'Models Data'!G197-'Models Data Old'!G197</f>
        <v>0</v>
      </c>
      <c r="H197" s="89">
        <f>'Models Data'!H197-'Models Data Old'!H197</f>
        <v>0</v>
      </c>
      <c r="I197" s="89">
        <f>'Models Data'!I197-'Models Data Old'!I197</f>
        <v>0</v>
      </c>
      <c r="J197" s="89">
        <f>'Models Data'!J197-'Models Data Old'!J197</f>
        <v>0</v>
      </c>
      <c r="K197" s="89">
        <f>'Models Data'!K197-'Models Data Old'!K197</f>
        <v>0</v>
      </c>
      <c r="L197" s="89">
        <f>'Models Data'!L197-'Models Data Old'!L197</f>
        <v>0</v>
      </c>
      <c r="M197" s="89">
        <f>'Models Data'!M197-'Models Data Old'!M197</f>
        <v>0</v>
      </c>
      <c r="N197" s="89">
        <f>'Models Data'!N197-'Models Data Old'!N197</f>
        <v>0</v>
      </c>
      <c r="O197" s="89">
        <f>'Models Data'!O197-'Models Data Old'!O197</f>
        <v>0</v>
      </c>
      <c r="P197" s="89">
        <f>'Models Data'!P197-'Models Data Old'!P197</f>
        <v>0</v>
      </c>
      <c r="Q197" s="89">
        <f>'Models Data'!Q197-'Models Data Old'!Q197</f>
        <v>0</v>
      </c>
      <c r="R197" s="89">
        <f>'Models Data'!R197-'Models Data Old'!R197</f>
        <v>0</v>
      </c>
      <c r="S197" s="89">
        <f>'Models Data'!S197-'Models Data Old'!S197</f>
        <v>0</v>
      </c>
      <c r="T197" s="89">
        <f>'Models Data'!T197-'Models Data Old'!T197</f>
        <v>0</v>
      </c>
      <c r="U197" s="89">
        <f>'Models Data'!U197-'Models Data Old'!U197</f>
        <v>0</v>
      </c>
      <c r="V197" s="89">
        <f>'Models Data'!V197-'Models Data Old'!V197</f>
        <v>0</v>
      </c>
      <c r="W197" s="89">
        <f>'Models Data'!W197-'Models Data Old'!W197</f>
        <v>0</v>
      </c>
      <c r="X197" s="89">
        <f>'Models Data'!X197-'Models Data Old'!X197</f>
        <v>0</v>
      </c>
      <c r="Y197" s="89">
        <f>'Models Data'!Y197-'Models Data Old'!Y197</f>
        <v>0</v>
      </c>
      <c r="Z197" s="89">
        <f>'Models Data'!Z197-'Models Data Old'!Z197</f>
        <v>0</v>
      </c>
      <c r="AA197" s="89">
        <f>'Models Data'!AA197-'Models Data Old'!AA197</f>
        <v>0</v>
      </c>
      <c r="AB197" s="89">
        <f>'Models Data'!AB197-'Models Data Old'!AB197</f>
        <v>0</v>
      </c>
      <c r="AC197" s="89">
        <f>'Models Data'!AC197-'Models Data Old'!AC197</f>
        <v>0</v>
      </c>
      <c r="AD197" s="89">
        <f>'Models Data'!AD197-'Models Data Old'!AD197</f>
        <v>0</v>
      </c>
      <c r="AE197" s="89">
        <f>'Models Data'!AE197-'Models Data Old'!AE197</f>
        <v>0</v>
      </c>
      <c r="AF197" s="89">
        <f>'Models Data'!AF197-'Models Data Old'!AF197</f>
        <v>0</v>
      </c>
      <c r="AG197" s="89">
        <f>'Models Data'!AG197-'Models Data Old'!AG197</f>
        <v>0</v>
      </c>
      <c r="AH197" s="89">
        <f>'Models Data'!AH197-'Models Data Old'!AH197</f>
        <v>0</v>
      </c>
      <c r="AI197" s="89">
        <f>'Models Data'!AI197-'Models Data Old'!AI197</f>
        <v>0</v>
      </c>
      <c r="AJ197" s="89">
        <f>'Models Data'!AJ197-'Models Data Old'!AJ197</f>
        <v>0</v>
      </c>
      <c r="AK197" s="89">
        <f>'Models Data'!AK197-'Models Data Old'!AK197</f>
        <v>0</v>
      </c>
      <c r="AL197" s="89">
        <f>'Models Data'!AL197-'Models Data Old'!AL197</f>
        <v>0</v>
      </c>
      <c r="AM197" s="89">
        <f>'Models Data'!AM197-'Models Data Old'!AM197</f>
        <v>0</v>
      </c>
      <c r="AN197" s="89">
        <f>'Models Data'!AN197-'Models Data Old'!AN197</f>
        <v>0</v>
      </c>
      <c r="AO197" s="89">
        <f>'Models Data'!AO197-'Models Data Old'!AO197</f>
        <v>0</v>
      </c>
      <c r="AP197" s="89">
        <f>'Models Data'!AP197-'Models Data Old'!AP197</f>
        <v>0</v>
      </c>
      <c r="AQ197" s="89">
        <f>'Models Data'!AQ197-'Models Data Old'!AQ197</f>
        <v>0</v>
      </c>
      <c r="AR197" s="89">
        <f>'Models Data'!AR197-'Models Data Old'!AR197</f>
        <v>0</v>
      </c>
      <c r="AS197" s="89">
        <f>'Models Data'!AS197-'Models Data Old'!AS197</f>
        <v>-52.974457429170798</v>
      </c>
      <c r="AT197" s="89">
        <f>'Models Data'!AT197-'Models Data Old'!AT197</f>
        <v>-40.870654047304924</v>
      </c>
      <c r="AU197" s="89">
        <f>'Models Data'!AU197-'Models Data Old'!AU197</f>
        <v>-42.934684907162591</v>
      </c>
      <c r="AV197" s="89">
        <f>'Models Data'!AV197-'Models Data Old'!AV197</f>
        <v>-37.752015176971327</v>
      </c>
      <c r="AW197" s="89">
        <f>'Models Data'!AW197-'Models Data Old'!AW197</f>
        <v>-35.400825134376646</v>
      </c>
      <c r="AX197" s="89">
        <f>'Models Data'!AX197-'Models Data Old'!AX197</f>
        <v>-36.536282855577156</v>
      </c>
      <c r="AY197" s="89">
        <f>'Models Data'!AY197-'Models Data Old'!AY197</f>
        <v>-35.529054777414785</v>
      </c>
      <c r="AZ197" s="89">
        <f>'Models Data'!AZ197-'Models Data Old'!AZ197</f>
        <v>-33.520327417267254</v>
      </c>
      <c r="BA197" s="89">
        <f>'Models Data'!BA197-'Models Data Old'!BA197</f>
        <v>-33.287911529236226</v>
      </c>
      <c r="BB197" s="89">
        <f>'Models Data'!BB197-'Models Data Old'!BB197</f>
        <v>-32.897180511228726</v>
      </c>
      <c r="BC197" s="89">
        <f>'Models Data'!BC197-'Models Data Old'!BC197</f>
        <v>-31.269749147290895</v>
      </c>
      <c r="BD197" s="89">
        <f>'Models Data'!BD197-'Models Data Old'!BD197</f>
        <v>-29.17924409707939</v>
      </c>
      <c r="BE197" s="89">
        <f>'Models Data'!BE197-'Models Data Old'!BE197</f>
        <v>-31.16689758553639</v>
      </c>
      <c r="BF197" s="89">
        <f>'Models Data'!BF197-'Models Data Old'!BF197</f>
        <v>-32.094597659858664</v>
      </c>
      <c r="BG197" s="89">
        <f>'Models Data'!BG197-'Models Data Old'!BG197</f>
        <v>-31.542584785349391</v>
      </c>
      <c r="BH197" s="89">
        <f>'Models Data'!BH197-'Models Data Old'!BH197</f>
        <v>-31.911783811970054</v>
      </c>
      <c r="BI197" s="89">
        <f>'Models Data'!BI197-'Models Data Old'!BI197</f>
        <v>-32.789873641503618</v>
      </c>
      <c r="BJ197" s="89">
        <f>'Models Data'!BJ197-'Models Data Old'!BJ197</f>
        <v>-31.225802598007249</v>
      </c>
      <c r="BK197" s="89">
        <f>'Models Data'!BK197-'Models Data Old'!BK197</f>
        <v>-30.131512252184621</v>
      </c>
    </row>
    <row r="198" spans="1:63" ht="12.75" customHeight="1" x14ac:dyDescent="0.4">
      <c r="B198" s="96" t="s">
        <v>50</v>
      </c>
      <c r="G198" s="89">
        <f>'Models Data'!G198-'Models Data Old'!G198</f>
        <v>0</v>
      </c>
      <c r="H198" s="89">
        <f>'Models Data'!H198-'Models Data Old'!H198</f>
        <v>0</v>
      </c>
      <c r="I198" s="89">
        <f>'Models Data'!I198-'Models Data Old'!I198</f>
        <v>0</v>
      </c>
      <c r="J198" s="89">
        <f>'Models Data'!J198-'Models Data Old'!J198</f>
        <v>0</v>
      </c>
      <c r="K198" s="89">
        <f>'Models Data'!K198-'Models Data Old'!K198</f>
        <v>0</v>
      </c>
      <c r="L198" s="89">
        <f>'Models Data'!L198-'Models Data Old'!L198</f>
        <v>0</v>
      </c>
      <c r="M198" s="89">
        <f>'Models Data'!M198-'Models Data Old'!M198</f>
        <v>0</v>
      </c>
      <c r="N198" s="89">
        <f>'Models Data'!N198-'Models Data Old'!N198</f>
        <v>0</v>
      </c>
      <c r="O198" s="89">
        <f>'Models Data'!O198-'Models Data Old'!O198</f>
        <v>0</v>
      </c>
      <c r="P198" s="89">
        <f>'Models Data'!P198-'Models Data Old'!P198</f>
        <v>0</v>
      </c>
      <c r="Q198" s="89">
        <f>'Models Data'!Q198-'Models Data Old'!Q198</f>
        <v>0</v>
      </c>
      <c r="R198" s="89">
        <f>'Models Data'!R198-'Models Data Old'!R198</f>
        <v>0</v>
      </c>
      <c r="S198" s="89">
        <f>'Models Data'!S198-'Models Data Old'!S198</f>
        <v>0</v>
      </c>
      <c r="T198" s="89">
        <f>'Models Data'!T198-'Models Data Old'!T198</f>
        <v>0</v>
      </c>
      <c r="U198" s="89">
        <f>'Models Data'!U198-'Models Data Old'!U198</f>
        <v>0</v>
      </c>
      <c r="V198" s="89">
        <f>'Models Data'!V198-'Models Data Old'!V198</f>
        <v>0</v>
      </c>
      <c r="W198" s="89">
        <f>'Models Data'!W198-'Models Data Old'!W198</f>
        <v>0</v>
      </c>
      <c r="X198" s="89">
        <f>'Models Data'!X198-'Models Data Old'!X198</f>
        <v>0</v>
      </c>
      <c r="Y198" s="89">
        <f>'Models Data'!Y198-'Models Data Old'!Y198</f>
        <v>0</v>
      </c>
      <c r="Z198" s="89">
        <f>'Models Data'!Z198-'Models Data Old'!Z198</f>
        <v>0</v>
      </c>
      <c r="AA198" s="89">
        <f>'Models Data'!AA198-'Models Data Old'!AA198</f>
        <v>0</v>
      </c>
      <c r="AB198" s="89">
        <f>'Models Data'!AB198-'Models Data Old'!AB198</f>
        <v>0</v>
      </c>
      <c r="AC198" s="89">
        <f>'Models Data'!AC198-'Models Data Old'!AC198</f>
        <v>0</v>
      </c>
      <c r="AD198" s="89">
        <f>'Models Data'!AD198-'Models Data Old'!AD198</f>
        <v>0</v>
      </c>
      <c r="AE198" s="89">
        <f>'Models Data'!AE198-'Models Data Old'!AE198</f>
        <v>0</v>
      </c>
      <c r="AF198" s="89">
        <f>'Models Data'!AF198-'Models Data Old'!AF198</f>
        <v>0</v>
      </c>
      <c r="AG198" s="89">
        <f>'Models Data'!AG198-'Models Data Old'!AG198</f>
        <v>0</v>
      </c>
      <c r="AH198" s="89">
        <f>'Models Data'!AH198-'Models Data Old'!AH198</f>
        <v>0</v>
      </c>
      <c r="AI198" s="89">
        <f>'Models Data'!AI198-'Models Data Old'!AI198</f>
        <v>0</v>
      </c>
      <c r="AJ198" s="89">
        <f>'Models Data'!AJ198-'Models Data Old'!AJ198</f>
        <v>0</v>
      </c>
      <c r="AK198" s="89">
        <f>'Models Data'!AK198-'Models Data Old'!AK198</f>
        <v>0</v>
      </c>
      <c r="AL198" s="89">
        <f>'Models Data'!AL198-'Models Data Old'!AL198</f>
        <v>0</v>
      </c>
      <c r="AM198" s="89">
        <f>'Models Data'!AM198-'Models Data Old'!AM198</f>
        <v>0</v>
      </c>
      <c r="AN198" s="89">
        <f>'Models Data'!AN198-'Models Data Old'!AN198</f>
        <v>0</v>
      </c>
      <c r="AO198" s="89">
        <f>'Models Data'!AO198-'Models Data Old'!AO198</f>
        <v>0</v>
      </c>
      <c r="AP198" s="89">
        <f>'Models Data'!AP198-'Models Data Old'!AP198</f>
        <v>0</v>
      </c>
      <c r="AQ198" s="89">
        <f>'Models Data'!AQ198-'Models Data Old'!AQ198</f>
        <v>0</v>
      </c>
      <c r="AR198" s="89">
        <f>'Models Data'!AR198-'Models Data Old'!AR198</f>
        <v>0</v>
      </c>
      <c r="AS198" s="89">
        <f>'Models Data'!AS198-'Models Data Old'!AS198</f>
        <v>7.5298350819507505</v>
      </c>
      <c r="AT198" s="89">
        <f>'Models Data'!AT198-'Models Data Old'!AT198</f>
        <v>13.459586425048656</v>
      </c>
      <c r="AU198" s="89">
        <f>'Models Data'!AU198-'Models Data Old'!AU198</f>
        <v>15.186970422413651</v>
      </c>
      <c r="AV198" s="89">
        <f>'Models Data'!AV198-'Models Data Old'!AV198</f>
        <v>19.455603459752183</v>
      </c>
      <c r="AW198" s="89">
        <f>'Models Data'!AW198-'Models Data Old'!AW198</f>
        <v>21.725138119202256</v>
      </c>
      <c r="AX198" s="89">
        <f>'Models Data'!AX198-'Models Data Old'!AX198</f>
        <v>21.589787614330817</v>
      </c>
      <c r="AY198" s="89">
        <f>'Models Data'!AY198-'Models Data Old'!AY198</f>
        <v>22.597634544687025</v>
      </c>
      <c r="AZ198" s="89">
        <f>'Models Data'!AZ198-'Models Data Old'!AZ198</f>
        <v>23.602030620905225</v>
      </c>
      <c r="BA198" s="89">
        <f>'Models Data'!BA198-'Models Data Old'!BA198</f>
        <v>24.311553971933336</v>
      </c>
      <c r="BB198" s="89">
        <f>'Models Data'!BB198-'Models Data Old'!BB198</f>
        <v>25.813870388946725</v>
      </c>
      <c r="BC198" s="89">
        <f>'Models Data'!BC198-'Models Data Old'!BC198</f>
        <v>26.200819386945568</v>
      </c>
      <c r="BD198" s="89">
        <f>'Models Data'!BD198-'Models Data Old'!BD198</f>
        <v>26.781684235057583</v>
      </c>
      <c r="BE198" s="89">
        <f>'Models Data'!BE198-'Models Data Old'!BE198</f>
        <v>27.668189097033064</v>
      </c>
      <c r="BF198" s="89">
        <f>'Models Data'!BF198-'Models Data Old'!BF198</f>
        <v>27.098343498199483</v>
      </c>
      <c r="BG198" s="89">
        <f>'Models Data'!BG198-'Models Data Old'!BG198</f>
        <v>27.084604775674052</v>
      </c>
      <c r="BH198" s="89">
        <f>'Models Data'!BH198-'Models Data Old'!BH198</f>
        <v>27.999817072855421</v>
      </c>
      <c r="BI198" s="89">
        <f>'Models Data'!BI198-'Models Data Old'!BI198</f>
        <v>28.846034642956056</v>
      </c>
      <c r="BJ198" s="89">
        <f>'Models Data'!BJ198-'Models Data Old'!BJ198</f>
        <v>27.317440412999758</v>
      </c>
      <c r="BK198" s="89">
        <f>'Models Data'!BK198-'Models Data Old'!BK198</f>
        <v>26.632502469156179</v>
      </c>
    </row>
    <row r="199" spans="1:63" ht="12.75" customHeight="1" x14ac:dyDescent="0.4">
      <c r="B199" s="96" t="s">
        <v>51</v>
      </c>
      <c r="G199" s="89">
        <f>'Models Data'!G199-'Models Data Old'!G199</f>
        <v>0</v>
      </c>
      <c r="H199" s="89">
        <f>'Models Data'!H199-'Models Data Old'!H199</f>
        <v>0</v>
      </c>
      <c r="I199" s="89">
        <f>'Models Data'!I199-'Models Data Old'!I199</f>
        <v>0</v>
      </c>
      <c r="J199" s="89">
        <f>'Models Data'!J199-'Models Data Old'!J199</f>
        <v>0</v>
      </c>
      <c r="K199" s="89">
        <f>'Models Data'!K199-'Models Data Old'!K199</f>
        <v>0</v>
      </c>
      <c r="L199" s="89">
        <f>'Models Data'!L199-'Models Data Old'!L199</f>
        <v>0</v>
      </c>
      <c r="M199" s="89">
        <f>'Models Data'!M199-'Models Data Old'!M199</f>
        <v>0</v>
      </c>
      <c r="N199" s="89">
        <f>'Models Data'!N199-'Models Data Old'!N199</f>
        <v>0</v>
      </c>
      <c r="O199" s="89">
        <f>'Models Data'!O199-'Models Data Old'!O199</f>
        <v>0</v>
      </c>
      <c r="P199" s="89">
        <f>'Models Data'!P199-'Models Data Old'!P199</f>
        <v>0</v>
      </c>
      <c r="Q199" s="89">
        <f>'Models Data'!Q199-'Models Data Old'!Q199</f>
        <v>0</v>
      </c>
      <c r="R199" s="89">
        <f>'Models Data'!R199-'Models Data Old'!R199</f>
        <v>0</v>
      </c>
      <c r="S199" s="89">
        <f>'Models Data'!S199-'Models Data Old'!S199</f>
        <v>0</v>
      </c>
      <c r="T199" s="89">
        <f>'Models Data'!T199-'Models Data Old'!T199</f>
        <v>0</v>
      </c>
      <c r="U199" s="89">
        <f>'Models Data'!U199-'Models Data Old'!U199</f>
        <v>0</v>
      </c>
      <c r="V199" s="89">
        <f>'Models Data'!V199-'Models Data Old'!V199</f>
        <v>0</v>
      </c>
      <c r="W199" s="89">
        <f>'Models Data'!W199-'Models Data Old'!W199</f>
        <v>0</v>
      </c>
      <c r="X199" s="89">
        <f>'Models Data'!X199-'Models Data Old'!X199</f>
        <v>0</v>
      </c>
      <c r="Y199" s="89">
        <f>'Models Data'!Y199-'Models Data Old'!Y199</f>
        <v>0</v>
      </c>
      <c r="Z199" s="89">
        <f>'Models Data'!Z199-'Models Data Old'!Z199</f>
        <v>0</v>
      </c>
      <c r="AA199" s="89">
        <f>'Models Data'!AA199-'Models Data Old'!AA199</f>
        <v>0</v>
      </c>
      <c r="AB199" s="89">
        <f>'Models Data'!AB199-'Models Data Old'!AB199</f>
        <v>0</v>
      </c>
      <c r="AC199" s="89">
        <f>'Models Data'!AC199-'Models Data Old'!AC199</f>
        <v>0</v>
      </c>
      <c r="AD199" s="89">
        <f>'Models Data'!AD199-'Models Data Old'!AD199</f>
        <v>0</v>
      </c>
      <c r="AE199" s="89">
        <f>'Models Data'!AE199-'Models Data Old'!AE199</f>
        <v>0</v>
      </c>
      <c r="AF199" s="89">
        <f>'Models Data'!AF199-'Models Data Old'!AF199</f>
        <v>0</v>
      </c>
      <c r="AG199" s="89">
        <f>'Models Data'!AG199-'Models Data Old'!AG199</f>
        <v>0</v>
      </c>
      <c r="AH199" s="89">
        <f>'Models Data'!AH199-'Models Data Old'!AH199</f>
        <v>0</v>
      </c>
      <c r="AI199" s="89">
        <f>'Models Data'!AI199-'Models Data Old'!AI199</f>
        <v>0</v>
      </c>
      <c r="AJ199" s="89">
        <f>'Models Data'!AJ199-'Models Data Old'!AJ199</f>
        <v>0</v>
      </c>
      <c r="AK199" s="89">
        <f>'Models Data'!AK199-'Models Data Old'!AK199</f>
        <v>0</v>
      </c>
      <c r="AL199" s="89">
        <f>'Models Data'!AL199-'Models Data Old'!AL199</f>
        <v>0</v>
      </c>
      <c r="AM199" s="89">
        <f>'Models Data'!AM199-'Models Data Old'!AM199</f>
        <v>0</v>
      </c>
      <c r="AN199" s="89">
        <f>'Models Data'!AN199-'Models Data Old'!AN199</f>
        <v>0</v>
      </c>
      <c r="AO199" s="89">
        <f>'Models Data'!AO199-'Models Data Old'!AO199</f>
        <v>0</v>
      </c>
      <c r="AP199" s="89">
        <f>'Models Data'!AP199-'Models Data Old'!AP199</f>
        <v>0</v>
      </c>
      <c r="AQ199" s="89">
        <f>'Models Data'!AQ199-'Models Data Old'!AQ199</f>
        <v>0</v>
      </c>
      <c r="AR199" s="89">
        <f>'Models Data'!AR199-'Models Data Old'!AR199</f>
        <v>0</v>
      </c>
      <c r="AS199" s="89">
        <f>'Models Data'!AS199-'Models Data Old'!AS199</f>
        <v>-11.636040026444789</v>
      </c>
      <c r="AT199" s="89">
        <f>'Models Data'!AT199-'Models Data Old'!AT199</f>
        <v>-13.518993858682279</v>
      </c>
      <c r="AU199" s="89">
        <f>'Models Data'!AU199-'Models Data Old'!AU199</f>
        <v>-19.259300874638939</v>
      </c>
      <c r="AV199" s="89">
        <f>'Models Data'!AV199-'Models Data Old'!AV199</f>
        <v>-23.622463674219034</v>
      </c>
      <c r="AW199" s="89">
        <f>'Models Data'!AW199-'Models Data Old'!AW199</f>
        <v>-28.531676022027114</v>
      </c>
      <c r="AX199" s="89">
        <f>'Models Data'!AX199-'Models Data Old'!AX199</f>
        <v>-33.187132801351709</v>
      </c>
      <c r="AY199" s="89">
        <f>'Models Data'!AY199-'Models Data Old'!AY199</f>
        <v>-36.855951077607187</v>
      </c>
      <c r="AZ199" s="89">
        <f>'Models Data'!AZ199-'Models Data Old'!AZ199</f>
        <v>-39.974107036291571</v>
      </c>
      <c r="BA199" s="89">
        <f>'Models Data'!BA199-'Models Data Old'!BA199</f>
        <v>-44.743711070534573</v>
      </c>
      <c r="BB199" s="89">
        <f>'Models Data'!BB199-'Models Data Old'!BB199</f>
        <v>-50.113728524514499</v>
      </c>
      <c r="BC199" s="89">
        <f>'Models Data'!BC199-'Models Data Old'!BC199</f>
        <v>-54.58950229488255</v>
      </c>
      <c r="BD199" s="89">
        <f>'Models Data'!BD199-'Models Data Old'!BD199</f>
        <v>-58.067535479932303</v>
      </c>
      <c r="BE199" s="89">
        <f>'Models Data'!BE199-'Models Data Old'!BE199</f>
        <v>-61.690800524695533</v>
      </c>
      <c r="BF199" s="89">
        <f>'Models Data'!BF199-'Models Data Old'!BF199</f>
        <v>-65.825943003022985</v>
      </c>
      <c r="BG199" s="89">
        <f>'Models Data'!BG199-'Models Data Old'!BG199</f>
        <v>-69.588558324765472</v>
      </c>
      <c r="BH199" s="89">
        <f>'Models Data'!BH199-'Models Data Old'!BH199</f>
        <v>-73.834867656828919</v>
      </c>
      <c r="BI199" s="89">
        <f>'Models Data'!BI199-'Models Data Old'!BI199</f>
        <v>-78.579085577669048</v>
      </c>
      <c r="BJ199" s="89">
        <f>'Models Data'!BJ199-'Models Data Old'!BJ199</f>
        <v>-83.125641426945549</v>
      </c>
      <c r="BK199" s="89">
        <f>'Models Data'!BK199-'Models Data Old'!BK199</f>
        <v>-87.571976492700742</v>
      </c>
    </row>
    <row r="200" spans="1:63" ht="12.75" customHeight="1" x14ac:dyDescent="0.4">
      <c r="B200" s="96" t="s">
        <v>52</v>
      </c>
      <c r="G200" s="89">
        <f>'Models Data'!G200-'Models Data Old'!G200</f>
        <v>0</v>
      </c>
      <c r="H200" s="89">
        <f>'Models Data'!H200-'Models Data Old'!H200</f>
        <v>0</v>
      </c>
      <c r="I200" s="89">
        <f>'Models Data'!I200-'Models Data Old'!I200</f>
        <v>0</v>
      </c>
      <c r="J200" s="89">
        <f>'Models Data'!J200-'Models Data Old'!J200</f>
        <v>0</v>
      </c>
      <c r="K200" s="89">
        <f>'Models Data'!K200-'Models Data Old'!K200</f>
        <v>0</v>
      </c>
      <c r="L200" s="89">
        <f>'Models Data'!L200-'Models Data Old'!L200</f>
        <v>0</v>
      </c>
      <c r="M200" s="89">
        <f>'Models Data'!M200-'Models Data Old'!M200</f>
        <v>0</v>
      </c>
      <c r="N200" s="89">
        <f>'Models Data'!N200-'Models Data Old'!N200</f>
        <v>0</v>
      </c>
      <c r="O200" s="89">
        <f>'Models Data'!O200-'Models Data Old'!O200</f>
        <v>0</v>
      </c>
      <c r="P200" s="89">
        <f>'Models Data'!P200-'Models Data Old'!P200</f>
        <v>0</v>
      </c>
      <c r="Q200" s="89">
        <f>'Models Data'!Q200-'Models Data Old'!Q200</f>
        <v>0</v>
      </c>
      <c r="R200" s="89">
        <f>'Models Data'!R200-'Models Data Old'!R200</f>
        <v>0</v>
      </c>
      <c r="S200" s="89">
        <f>'Models Data'!S200-'Models Data Old'!S200</f>
        <v>0</v>
      </c>
      <c r="T200" s="89">
        <f>'Models Data'!T200-'Models Data Old'!T200</f>
        <v>0</v>
      </c>
      <c r="U200" s="89">
        <f>'Models Data'!U200-'Models Data Old'!U200</f>
        <v>0</v>
      </c>
      <c r="V200" s="89">
        <f>'Models Data'!V200-'Models Data Old'!V200</f>
        <v>0</v>
      </c>
      <c r="W200" s="89">
        <f>'Models Data'!W200-'Models Data Old'!W200</f>
        <v>0</v>
      </c>
      <c r="X200" s="89">
        <f>'Models Data'!X200-'Models Data Old'!X200</f>
        <v>0</v>
      </c>
      <c r="Y200" s="89">
        <f>'Models Data'!Y200-'Models Data Old'!Y200</f>
        <v>0</v>
      </c>
      <c r="Z200" s="89">
        <f>'Models Data'!Z200-'Models Data Old'!Z200</f>
        <v>0</v>
      </c>
      <c r="AA200" s="89">
        <f>'Models Data'!AA200-'Models Data Old'!AA200</f>
        <v>0</v>
      </c>
      <c r="AB200" s="89">
        <f>'Models Data'!AB200-'Models Data Old'!AB200</f>
        <v>0</v>
      </c>
      <c r="AC200" s="89">
        <f>'Models Data'!AC200-'Models Data Old'!AC200</f>
        <v>0</v>
      </c>
      <c r="AD200" s="89">
        <f>'Models Data'!AD200-'Models Data Old'!AD200</f>
        <v>0</v>
      </c>
      <c r="AE200" s="89">
        <f>'Models Data'!AE200-'Models Data Old'!AE200</f>
        <v>0</v>
      </c>
      <c r="AF200" s="89">
        <f>'Models Data'!AF200-'Models Data Old'!AF200</f>
        <v>0</v>
      </c>
      <c r="AG200" s="89">
        <f>'Models Data'!AG200-'Models Data Old'!AG200</f>
        <v>0</v>
      </c>
      <c r="AH200" s="89">
        <f>'Models Data'!AH200-'Models Data Old'!AH200</f>
        <v>0</v>
      </c>
      <c r="AI200" s="89">
        <f>'Models Data'!AI200-'Models Data Old'!AI200</f>
        <v>0</v>
      </c>
      <c r="AJ200" s="89">
        <f>'Models Data'!AJ200-'Models Data Old'!AJ200</f>
        <v>0</v>
      </c>
      <c r="AK200" s="89">
        <f>'Models Data'!AK200-'Models Data Old'!AK200</f>
        <v>0</v>
      </c>
      <c r="AL200" s="89">
        <f>'Models Data'!AL200-'Models Data Old'!AL200</f>
        <v>0</v>
      </c>
      <c r="AM200" s="89">
        <f>'Models Data'!AM200-'Models Data Old'!AM200</f>
        <v>0</v>
      </c>
      <c r="AN200" s="89">
        <f>'Models Data'!AN200-'Models Data Old'!AN200</f>
        <v>0</v>
      </c>
      <c r="AO200" s="89">
        <f>'Models Data'!AO200-'Models Data Old'!AO200</f>
        <v>0</v>
      </c>
      <c r="AP200" s="89">
        <f>'Models Data'!AP200-'Models Data Old'!AP200</f>
        <v>0</v>
      </c>
      <c r="AQ200" s="89">
        <f>'Models Data'!AQ200-'Models Data Old'!AQ200</f>
        <v>0</v>
      </c>
      <c r="AR200" s="89">
        <f>'Models Data'!AR200-'Models Data Old'!AR200</f>
        <v>0</v>
      </c>
      <c r="AS200" s="89">
        <f>'Models Data'!AS200-'Models Data Old'!AS200</f>
        <v>4.3395580293986313</v>
      </c>
      <c r="AT200" s="89">
        <f>'Models Data'!AT200-'Models Data Old'!AT200</f>
        <v>8.4417322633335061</v>
      </c>
      <c r="AU200" s="89">
        <f>'Models Data'!AU200-'Models Data Old'!AU200</f>
        <v>9.761332253670389</v>
      </c>
      <c r="AV200" s="89">
        <f>'Models Data'!AV200-'Models Data Old'!AV200</f>
        <v>10.220314779884347</v>
      </c>
      <c r="AW200" s="89">
        <f>'Models Data'!AW200-'Models Data Old'!AW200</f>
        <v>10.614362151768319</v>
      </c>
      <c r="AX200" s="89">
        <f>'Models Data'!AX200-'Models Data Old'!AX200</f>
        <v>11.381864229956705</v>
      </c>
      <c r="AY200" s="89">
        <f>'Models Data'!AY200-'Models Data Old'!AY200</f>
        <v>12.359267528554824</v>
      </c>
      <c r="AZ200" s="89">
        <f>'Models Data'!AZ200-'Models Data Old'!AZ200</f>
        <v>13.199693043213983</v>
      </c>
      <c r="BA200" s="89">
        <f>'Models Data'!BA200-'Models Data Old'!BA200</f>
        <v>13.805985167563335</v>
      </c>
      <c r="BB200" s="89">
        <f>'Models Data'!BB200-'Models Data Old'!BB200</f>
        <v>13.498580049189059</v>
      </c>
      <c r="BC200" s="89">
        <f>'Models Data'!BC200-'Models Data Old'!BC200</f>
        <v>12.718973937553073</v>
      </c>
      <c r="BD200" s="89">
        <f>'Models Data'!BD200-'Models Data Old'!BD200</f>
        <v>12.839080048240362</v>
      </c>
      <c r="BE200" s="89">
        <f>'Models Data'!BE200-'Models Data Old'!BE200</f>
        <v>13.345452159159095</v>
      </c>
      <c r="BF200" s="89">
        <f>'Models Data'!BF200-'Models Data Old'!BF200</f>
        <v>13.219861842264436</v>
      </c>
      <c r="BG200" s="89">
        <f>'Models Data'!BG200-'Models Data Old'!BG200</f>
        <v>13.426880446420228</v>
      </c>
      <c r="BH200" s="89">
        <f>'Models Data'!BH200-'Models Data Old'!BH200</f>
        <v>14.609405279919315</v>
      </c>
      <c r="BI200" s="89">
        <f>'Models Data'!BI200-'Models Data Old'!BI200</f>
        <v>15.233229257857488</v>
      </c>
      <c r="BJ200" s="89">
        <f>'Models Data'!BJ200-'Models Data Old'!BJ200</f>
        <v>14.811006113818962</v>
      </c>
      <c r="BK200" s="89">
        <f>'Models Data'!BK200-'Models Data Old'!BK200</f>
        <v>14.647623683497159</v>
      </c>
    </row>
    <row r="201" spans="1:63" ht="12.75" customHeight="1" x14ac:dyDescent="0.4">
      <c r="B201" s="96" t="s">
        <v>53</v>
      </c>
      <c r="G201" s="89">
        <f>'Models Data'!G201-'Models Data Old'!G201</f>
        <v>0</v>
      </c>
      <c r="H201" s="89">
        <f>'Models Data'!H201-'Models Data Old'!H201</f>
        <v>0</v>
      </c>
      <c r="I201" s="89">
        <f>'Models Data'!I201-'Models Data Old'!I201</f>
        <v>0</v>
      </c>
      <c r="J201" s="89">
        <f>'Models Data'!J201-'Models Data Old'!J201</f>
        <v>0</v>
      </c>
      <c r="K201" s="89">
        <f>'Models Data'!K201-'Models Data Old'!K201</f>
        <v>0</v>
      </c>
      <c r="L201" s="89">
        <f>'Models Data'!L201-'Models Data Old'!L201</f>
        <v>0</v>
      </c>
      <c r="M201" s="89">
        <f>'Models Data'!M201-'Models Data Old'!M201</f>
        <v>0</v>
      </c>
      <c r="N201" s="89">
        <f>'Models Data'!N201-'Models Data Old'!N201</f>
        <v>0</v>
      </c>
      <c r="O201" s="89">
        <f>'Models Data'!O201-'Models Data Old'!O201</f>
        <v>0</v>
      </c>
      <c r="P201" s="89">
        <f>'Models Data'!P201-'Models Data Old'!P201</f>
        <v>0</v>
      </c>
      <c r="Q201" s="89">
        <f>'Models Data'!Q201-'Models Data Old'!Q201</f>
        <v>0</v>
      </c>
      <c r="R201" s="89">
        <f>'Models Data'!R201-'Models Data Old'!R201</f>
        <v>0</v>
      </c>
      <c r="S201" s="89">
        <f>'Models Data'!S201-'Models Data Old'!S201</f>
        <v>0</v>
      </c>
      <c r="T201" s="89">
        <f>'Models Data'!T201-'Models Data Old'!T201</f>
        <v>0</v>
      </c>
      <c r="U201" s="89">
        <f>'Models Data'!U201-'Models Data Old'!U201</f>
        <v>0</v>
      </c>
      <c r="V201" s="89">
        <f>'Models Data'!V201-'Models Data Old'!V201</f>
        <v>0</v>
      </c>
      <c r="W201" s="89">
        <f>'Models Data'!W201-'Models Data Old'!W201</f>
        <v>0</v>
      </c>
      <c r="X201" s="89">
        <f>'Models Data'!X201-'Models Data Old'!X201</f>
        <v>0</v>
      </c>
      <c r="Y201" s="89">
        <f>'Models Data'!Y201-'Models Data Old'!Y201</f>
        <v>0</v>
      </c>
      <c r="Z201" s="89">
        <f>'Models Data'!Z201-'Models Data Old'!Z201</f>
        <v>0</v>
      </c>
      <c r="AA201" s="89">
        <f>'Models Data'!AA201-'Models Data Old'!AA201</f>
        <v>0</v>
      </c>
      <c r="AB201" s="89">
        <f>'Models Data'!AB201-'Models Data Old'!AB201</f>
        <v>0</v>
      </c>
      <c r="AC201" s="89">
        <f>'Models Data'!AC201-'Models Data Old'!AC201</f>
        <v>0</v>
      </c>
      <c r="AD201" s="89">
        <f>'Models Data'!AD201-'Models Data Old'!AD201</f>
        <v>0</v>
      </c>
      <c r="AE201" s="89">
        <f>'Models Data'!AE201-'Models Data Old'!AE201</f>
        <v>0</v>
      </c>
      <c r="AF201" s="89">
        <f>'Models Data'!AF201-'Models Data Old'!AF201</f>
        <v>0</v>
      </c>
      <c r="AG201" s="89">
        <f>'Models Data'!AG201-'Models Data Old'!AG201</f>
        <v>0</v>
      </c>
      <c r="AH201" s="89">
        <f>'Models Data'!AH201-'Models Data Old'!AH201</f>
        <v>0</v>
      </c>
      <c r="AI201" s="89">
        <f>'Models Data'!AI201-'Models Data Old'!AI201</f>
        <v>0</v>
      </c>
      <c r="AJ201" s="89">
        <f>'Models Data'!AJ201-'Models Data Old'!AJ201</f>
        <v>0</v>
      </c>
      <c r="AK201" s="89">
        <f>'Models Data'!AK201-'Models Data Old'!AK201</f>
        <v>0</v>
      </c>
      <c r="AL201" s="89">
        <f>'Models Data'!AL201-'Models Data Old'!AL201</f>
        <v>0</v>
      </c>
      <c r="AM201" s="89">
        <f>'Models Data'!AM201-'Models Data Old'!AM201</f>
        <v>0</v>
      </c>
      <c r="AN201" s="89">
        <f>'Models Data'!AN201-'Models Data Old'!AN201</f>
        <v>0</v>
      </c>
      <c r="AO201" s="89">
        <f>'Models Data'!AO201-'Models Data Old'!AO201</f>
        <v>0</v>
      </c>
      <c r="AP201" s="89">
        <f>'Models Data'!AP201-'Models Data Old'!AP201</f>
        <v>0</v>
      </c>
      <c r="AQ201" s="89">
        <f>'Models Data'!AQ201-'Models Data Old'!AQ201</f>
        <v>0</v>
      </c>
      <c r="AR201" s="89">
        <f>'Models Data'!AR201-'Models Data Old'!AR201</f>
        <v>0</v>
      </c>
      <c r="AS201" s="89">
        <f>'Models Data'!AS201-'Models Data Old'!AS201</f>
        <v>-4.0481920062848644</v>
      </c>
      <c r="AT201" s="89">
        <f>'Models Data'!AT201-'Models Data Old'!AT201</f>
        <v>-3.7186270270798616</v>
      </c>
      <c r="AU201" s="89">
        <f>'Models Data'!AU201-'Models Data Old'!AU201</f>
        <v>-2.8134988785762829</v>
      </c>
      <c r="AV201" s="89">
        <f>'Models Data'!AV201-'Models Data Old'!AV201</f>
        <v>-2.106787593736783</v>
      </c>
      <c r="AW201" s="89">
        <f>'Models Data'!AW201-'Models Data Old'!AW201</f>
        <v>-2.0458722015631992</v>
      </c>
      <c r="AX201" s="89">
        <f>'Models Data'!AX201-'Models Data Old'!AX201</f>
        <v>-1.5258259320153797</v>
      </c>
      <c r="AY201" s="89">
        <f>'Models Data'!AY201-'Models Data Old'!AY201</f>
        <v>-0.97475738696113012</v>
      </c>
      <c r="AZ201" s="89">
        <f>'Models Data'!AZ201-'Models Data Old'!AZ201</f>
        <v>-0.61863128364561248</v>
      </c>
      <c r="BA201" s="89">
        <f>'Models Data'!BA201-'Models Data Old'!BA201</f>
        <v>-0.13159595580040673</v>
      </c>
      <c r="BB201" s="89">
        <f>'Models Data'!BB201-'Models Data Old'!BB201</f>
        <v>0.22578268823963299</v>
      </c>
      <c r="BC201" s="89">
        <f>'Models Data'!BC201-'Models Data Old'!BC201</f>
        <v>0.49222436953461113</v>
      </c>
      <c r="BD201" s="89">
        <f>'Models Data'!BD201-'Models Data Old'!BD201</f>
        <v>1.0571121897845899</v>
      </c>
      <c r="BE201" s="89">
        <f>'Models Data'!BE201-'Models Data Old'!BE201</f>
        <v>1.3948588740306747</v>
      </c>
      <c r="BF201" s="89">
        <f>'Models Data'!BF201-'Models Data Old'!BF201</f>
        <v>1.7818643052688401</v>
      </c>
      <c r="BG201" s="89">
        <f>'Models Data'!BG201-'Models Data Old'!BG201</f>
        <v>2.3060775474034614</v>
      </c>
      <c r="BH201" s="89">
        <f>'Models Data'!BH201-'Models Data Old'!BH201</f>
        <v>2.6147175003312384</v>
      </c>
      <c r="BI201" s="89">
        <f>'Models Data'!BI201-'Models Data Old'!BI201</f>
        <v>2.8078908456322011</v>
      </c>
      <c r="BJ201" s="89">
        <f>'Models Data'!BJ201-'Models Data Old'!BJ201</f>
        <v>3.061350990547723</v>
      </c>
      <c r="BK201" s="89">
        <f>'Models Data'!BK201-'Models Data Old'!BK201</f>
        <v>3.3091572917755769</v>
      </c>
    </row>
    <row r="202" spans="1:63" ht="12.75" customHeight="1" x14ac:dyDescent="0.4">
      <c r="B202" s="96" t="s">
        <v>54</v>
      </c>
      <c r="G202" s="89">
        <f>'Models Data'!G202-'Models Data Old'!G202</f>
        <v>0</v>
      </c>
      <c r="H202" s="89">
        <f>'Models Data'!H202-'Models Data Old'!H202</f>
        <v>0</v>
      </c>
      <c r="I202" s="89">
        <f>'Models Data'!I202-'Models Data Old'!I202</f>
        <v>0</v>
      </c>
      <c r="J202" s="89">
        <f>'Models Data'!J202-'Models Data Old'!J202</f>
        <v>0</v>
      </c>
      <c r="K202" s="89">
        <f>'Models Data'!K202-'Models Data Old'!K202</f>
        <v>0</v>
      </c>
      <c r="L202" s="89">
        <f>'Models Data'!L202-'Models Data Old'!L202</f>
        <v>0</v>
      </c>
      <c r="M202" s="89">
        <f>'Models Data'!M202-'Models Data Old'!M202</f>
        <v>0</v>
      </c>
      <c r="N202" s="89">
        <f>'Models Data'!N202-'Models Data Old'!N202</f>
        <v>0</v>
      </c>
      <c r="O202" s="89">
        <f>'Models Data'!O202-'Models Data Old'!O202</f>
        <v>0</v>
      </c>
      <c r="P202" s="89">
        <f>'Models Data'!P202-'Models Data Old'!P202</f>
        <v>0</v>
      </c>
      <c r="Q202" s="89">
        <f>'Models Data'!Q202-'Models Data Old'!Q202</f>
        <v>0</v>
      </c>
      <c r="R202" s="89">
        <f>'Models Data'!R202-'Models Data Old'!R202</f>
        <v>0</v>
      </c>
      <c r="S202" s="89">
        <f>'Models Data'!S202-'Models Data Old'!S202</f>
        <v>0</v>
      </c>
      <c r="T202" s="89">
        <f>'Models Data'!T202-'Models Data Old'!T202</f>
        <v>0</v>
      </c>
      <c r="U202" s="89">
        <f>'Models Data'!U202-'Models Data Old'!U202</f>
        <v>0</v>
      </c>
      <c r="V202" s="89">
        <f>'Models Data'!V202-'Models Data Old'!V202</f>
        <v>0</v>
      </c>
      <c r="W202" s="89">
        <f>'Models Data'!W202-'Models Data Old'!W202</f>
        <v>0</v>
      </c>
      <c r="X202" s="89">
        <f>'Models Data'!X202-'Models Data Old'!X202</f>
        <v>0</v>
      </c>
      <c r="Y202" s="89">
        <f>'Models Data'!Y202-'Models Data Old'!Y202</f>
        <v>0</v>
      </c>
      <c r="Z202" s="89">
        <f>'Models Data'!Z202-'Models Data Old'!Z202</f>
        <v>0</v>
      </c>
      <c r="AA202" s="89">
        <f>'Models Data'!AA202-'Models Data Old'!AA202</f>
        <v>0</v>
      </c>
      <c r="AB202" s="89">
        <f>'Models Data'!AB202-'Models Data Old'!AB202</f>
        <v>0</v>
      </c>
      <c r="AC202" s="89">
        <f>'Models Data'!AC202-'Models Data Old'!AC202</f>
        <v>0</v>
      </c>
      <c r="AD202" s="89">
        <f>'Models Data'!AD202-'Models Data Old'!AD202</f>
        <v>0</v>
      </c>
      <c r="AE202" s="89">
        <f>'Models Data'!AE202-'Models Data Old'!AE202</f>
        <v>0</v>
      </c>
      <c r="AF202" s="89">
        <f>'Models Data'!AF202-'Models Data Old'!AF202</f>
        <v>0</v>
      </c>
      <c r="AG202" s="89">
        <f>'Models Data'!AG202-'Models Data Old'!AG202</f>
        <v>0</v>
      </c>
      <c r="AH202" s="89">
        <f>'Models Data'!AH202-'Models Data Old'!AH202</f>
        <v>0</v>
      </c>
      <c r="AI202" s="89">
        <f>'Models Data'!AI202-'Models Data Old'!AI202</f>
        <v>0</v>
      </c>
      <c r="AJ202" s="89">
        <f>'Models Data'!AJ202-'Models Data Old'!AJ202</f>
        <v>0</v>
      </c>
      <c r="AK202" s="89">
        <f>'Models Data'!AK202-'Models Data Old'!AK202</f>
        <v>0</v>
      </c>
      <c r="AL202" s="89">
        <f>'Models Data'!AL202-'Models Data Old'!AL202</f>
        <v>0</v>
      </c>
      <c r="AM202" s="89">
        <f>'Models Data'!AM202-'Models Data Old'!AM202</f>
        <v>0</v>
      </c>
      <c r="AN202" s="89">
        <f>'Models Data'!AN202-'Models Data Old'!AN202</f>
        <v>0</v>
      </c>
      <c r="AO202" s="89">
        <f>'Models Data'!AO202-'Models Data Old'!AO202</f>
        <v>0</v>
      </c>
      <c r="AP202" s="89">
        <f>'Models Data'!AP202-'Models Data Old'!AP202</f>
        <v>0</v>
      </c>
      <c r="AQ202" s="89">
        <f>'Models Data'!AQ202-'Models Data Old'!AQ202</f>
        <v>0</v>
      </c>
      <c r="AR202" s="89">
        <f>'Models Data'!AR202-'Models Data Old'!AR202</f>
        <v>0</v>
      </c>
      <c r="AS202" s="89">
        <f>'Models Data'!AS202-'Models Data Old'!AS202</f>
        <v>-2.7167321423752355</v>
      </c>
      <c r="AT202" s="89">
        <f>'Models Data'!AT202-'Models Data Old'!AT202</f>
        <v>-2.2260940865094199</v>
      </c>
      <c r="AU202" s="89">
        <f>'Models Data'!AU202-'Models Data Old'!AU202</f>
        <v>-2.1185576432168318</v>
      </c>
      <c r="AV202" s="89">
        <f>'Models Data'!AV202-'Models Data Old'!AV202</f>
        <v>-2.3439242093011217</v>
      </c>
      <c r="AW202" s="89">
        <f>'Models Data'!AW202-'Models Data Old'!AW202</f>
        <v>-2.927393665581917</v>
      </c>
      <c r="AX202" s="89">
        <f>'Models Data'!AX202-'Models Data Old'!AX202</f>
        <v>-3.5676775390601279</v>
      </c>
      <c r="AY202" s="89">
        <f>'Models Data'!AY202-'Models Data Old'!AY202</f>
        <v>-4.0489260235524398</v>
      </c>
      <c r="AZ202" s="89">
        <f>'Models Data'!AZ202-'Models Data Old'!AZ202</f>
        <v>-3.5538689365389473</v>
      </c>
      <c r="BA202" s="89">
        <f>'Models Data'!BA202-'Models Data Old'!BA202</f>
        <v>-3.4568323312162192</v>
      </c>
      <c r="BB202" s="89">
        <f>'Models Data'!BB202-'Models Data Old'!BB202</f>
        <v>-4.8169265157894188</v>
      </c>
      <c r="BC202" s="89">
        <f>'Models Data'!BC202-'Models Data Old'!BC202</f>
        <v>-6.1476519672703489</v>
      </c>
      <c r="BD202" s="89">
        <f>'Models Data'!BD202-'Models Data Old'!BD202</f>
        <v>-6.7390902930305856</v>
      </c>
      <c r="BE202" s="89">
        <f>'Models Data'!BE202-'Models Data Old'!BE202</f>
        <v>-7.1236158158019407</v>
      </c>
      <c r="BF202" s="89">
        <f>'Models Data'!BF202-'Models Data Old'!BF202</f>
        <v>-6.1075384202016494</v>
      </c>
      <c r="BG202" s="89">
        <f>'Models Data'!BG202-'Models Data Old'!BG202</f>
        <v>-4.9634632189467993</v>
      </c>
      <c r="BH202" s="89">
        <f>'Models Data'!BH202-'Models Data Old'!BH202</f>
        <v>-4.8928116889167086</v>
      </c>
      <c r="BI202" s="89">
        <f>'Models Data'!BI202-'Models Data Old'!BI202</f>
        <v>-4.886879146877277</v>
      </c>
      <c r="BJ202" s="89">
        <f>'Models Data'!BJ202-'Models Data Old'!BJ202</f>
        <v>-4.637711407891743</v>
      </c>
      <c r="BK202" s="89">
        <f>'Models Data'!BK202-'Models Data Old'!BK202</f>
        <v>-4.3612914155357885</v>
      </c>
    </row>
    <row r="203" spans="1:63" ht="12.75" customHeight="1" x14ac:dyDescent="0.4">
      <c r="B203" s="96" t="s">
        <v>58</v>
      </c>
      <c r="G203" s="89">
        <f>'Models Data'!G203-'Models Data Old'!G203</f>
        <v>0</v>
      </c>
      <c r="H203" s="89">
        <f>'Models Data'!H203-'Models Data Old'!H203</f>
        <v>0</v>
      </c>
      <c r="I203" s="89">
        <f>'Models Data'!I203-'Models Data Old'!I203</f>
        <v>0</v>
      </c>
      <c r="J203" s="89">
        <f>'Models Data'!J203-'Models Data Old'!J203</f>
        <v>0</v>
      </c>
      <c r="K203" s="89">
        <f>'Models Data'!K203-'Models Data Old'!K203</f>
        <v>0</v>
      </c>
      <c r="L203" s="89">
        <f>'Models Data'!L203-'Models Data Old'!L203</f>
        <v>0</v>
      </c>
      <c r="M203" s="89">
        <f>'Models Data'!M203-'Models Data Old'!M203</f>
        <v>0</v>
      </c>
      <c r="N203" s="89">
        <f>'Models Data'!N203-'Models Data Old'!N203</f>
        <v>0</v>
      </c>
      <c r="O203" s="89">
        <f>'Models Data'!O203-'Models Data Old'!O203</f>
        <v>0</v>
      </c>
      <c r="P203" s="89">
        <f>'Models Data'!P203-'Models Data Old'!P203</f>
        <v>0</v>
      </c>
      <c r="Q203" s="89">
        <f>'Models Data'!Q203-'Models Data Old'!Q203</f>
        <v>0</v>
      </c>
      <c r="R203" s="89">
        <f>'Models Data'!R203-'Models Data Old'!R203</f>
        <v>0</v>
      </c>
      <c r="S203" s="89">
        <f>'Models Data'!S203-'Models Data Old'!S203</f>
        <v>0</v>
      </c>
      <c r="T203" s="89">
        <f>'Models Data'!T203-'Models Data Old'!T203</f>
        <v>0</v>
      </c>
      <c r="U203" s="89">
        <f>'Models Data'!U203-'Models Data Old'!U203</f>
        <v>0</v>
      </c>
      <c r="V203" s="89">
        <f>'Models Data'!V203-'Models Data Old'!V203</f>
        <v>0</v>
      </c>
      <c r="W203" s="89">
        <f>'Models Data'!W203-'Models Data Old'!W203</f>
        <v>0</v>
      </c>
      <c r="X203" s="89">
        <f>'Models Data'!X203-'Models Data Old'!X203</f>
        <v>0</v>
      </c>
      <c r="Y203" s="89">
        <f>'Models Data'!Y203-'Models Data Old'!Y203</f>
        <v>0</v>
      </c>
      <c r="Z203" s="89">
        <f>'Models Data'!Z203-'Models Data Old'!Z203</f>
        <v>0</v>
      </c>
      <c r="AA203" s="89">
        <f>'Models Data'!AA203-'Models Data Old'!AA203</f>
        <v>0</v>
      </c>
      <c r="AB203" s="89">
        <f>'Models Data'!AB203-'Models Data Old'!AB203</f>
        <v>0</v>
      </c>
      <c r="AC203" s="89">
        <f>'Models Data'!AC203-'Models Data Old'!AC203</f>
        <v>0</v>
      </c>
      <c r="AD203" s="89">
        <f>'Models Data'!AD203-'Models Data Old'!AD203</f>
        <v>0</v>
      </c>
      <c r="AE203" s="89">
        <f>'Models Data'!AE203-'Models Data Old'!AE203</f>
        <v>0</v>
      </c>
      <c r="AF203" s="89">
        <f>'Models Data'!AF203-'Models Data Old'!AF203</f>
        <v>0</v>
      </c>
      <c r="AG203" s="89">
        <f>'Models Data'!AG203-'Models Data Old'!AG203</f>
        <v>0</v>
      </c>
      <c r="AH203" s="89">
        <f>'Models Data'!AH203-'Models Data Old'!AH203</f>
        <v>0</v>
      </c>
      <c r="AI203" s="89">
        <f>'Models Data'!AI203-'Models Data Old'!AI203</f>
        <v>0</v>
      </c>
      <c r="AJ203" s="89">
        <f>'Models Data'!AJ203-'Models Data Old'!AJ203</f>
        <v>0</v>
      </c>
      <c r="AK203" s="89">
        <f>'Models Data'!AK203-'Models Data Old'!AK203</f>
        <v>0</v>
      </c>
      <c r="AL203" s="89">
        <f>'Models Data'!AL203-'Models Data Old'!AL203</f>
        <v>0</v>
      </c>
      <c r="AM203" s="89">
        <f>'Models Data'!AM203-'Models Data Old'!AM203</f>
        <v>0</v>
      </c>
      <c r="AN203" s="89">
        <f>'Models Data'!AN203-'Models Data Old'!AN203</f>
        <v>0</v>
      </c>
      <c r="AO203" s="89">
        <f>'Models Data'!AO203-'Models Data Old'!AO203</f>
        <v>0</v>
      </c>
      <c r="AP203" s="89">
        <f>'Models Data'!AP203-'Models Data Old'!AP203</f>
        <v>0</v>
      </c>
      <c r="AQ203" s="89">
        <f>'Models Data'!AQ203-'Models Data Old'!AQ203</f>
        <v>0</v>
      </c>
      <c r="AR203" s="89">
        <f>'Models Data'!AR203-'Models Data Old'!AR203</f>
        <v>0</v>
      </c>
      <c r="AS203" s="89">
        <f>'Models Data'!AS203-'Models Data Old'!AS203</f>
        <v>5.7851190175557576</v>
      </c>
      <c r="AT203" s="89">
        <f>'Models Data'!AT203-'Models Data Old'!AT203</f>
        <v>4.4264030401016612</v>
      </c>
      <c r="AU203" s="89">
        <f>'Models Data'!AU203-'Models Data Old'!AU203</f>
        <v>3.1409338646104175</v>
      </c>
      <c r="AV203" s="89">
        <f>'Models Data'!AV203-'Models Data Old'!AV203</f>
        <v>1.8797336447036628</v>
      </c>
      <c r="AW203" s="89">
        <f>'Models Data'!AW203-'Models Data Old'!AW203</f>
        <v>0.87750702889036347</v>
      </c>
      <c r="AX203" s="89">
        <f>'Models Data'!AX203-'Models Data Old'!AX203</f>
        <v>0.16248699556058455</v>
      </c>
      <c r="AY203" s="89">
        <f>'Models Data'!AY203-'Models Data Old'!AY203</f>
        <v>-0.87937736414988876</v>
      </c>
      <c r="AZ203" s="89">
        <f>'Models Data'!AZ203-'Models Data Old'!AZ203</f>
        <v>-2.0855903902255761</v>
      </c>
      <c r="BA203" s="89">
        <f>'Models Data'!BA203-'Models Data Old'!BA203</f>
        <v>-2.8403809538690439</v>
      </c>
      <c r="BB203" s="89">
        <f>'Models Data'!BB203-'Models Data Old'!BB203</f>
        <v>-3.2133739277341249</v>
      </c>
      <c r="BC203" s="89">
        <f>'Models Data'!BC203-'Models Data Old'!BC203</f>
        <v>-3.6922409985225784</v>
      </c>
      <c r="BD203" s="89">
        <f>'Models Data'!BD203-'Models Data Old'!BD203</f>
        <v>-3.8540227500286335</v>
      </c>
      <c r="BE203" s="89">
        <f>'Models Data'!BE203-'Models Data Old'!BE203</f>
        <v>-3.8849712021031166</v>
      </c>
      <c r="BF203" s="89">
        <f>'Models Data'!BF203-'Models Data Old'!BF203</f>
        <v>-4.2877969406333705</v>
      </c>
      <c r="BG203" s="89">
        <f>'Models Data'!BG203-'Models Data Old'!BG203</f>
        <v>-4.5793451083052616</v>
      </c>
      <c r="BH203" s="89">
        <f>'Models Data'!BH203-'Models Data Old'!BH203</f>
        <v>-5.4424272215744622</v>
      </c>
      <c r="BI203" s="89">
        <f>'Models Data'!BI203-'Models Data Old'!BI203</f>
        <v>-6.9912057796183262</v>
      </c>
      <c r="BJ203" s="89">
        <f>'Models Data'!BJ203-'Models Data Old'!BJ203</f>
        <v>-7.9975531262118409</v>
      </c>
      <c r="BK203" s="89">
        <f>'Models Data'!BK203-'Models Data Old'!BK203</f>
        <v>-8.5218555268079967</v>
      </c>
    </row>
    <row r="204" spans="1:63" ht="12.75" customHeight="1" x14ac:dyDescent="0.4">
      <c r="B204" s="96" t="s">
        <v>59</v>
      </c>
      <c r="C204" s="89">
        <f>'Models Data'!C204-'Models Data Old'!C204</f>
        <v>0</v>
      </c>
      <c r="D204" s="89">
        <f>'Models Data'!D204-'Models Data Old'!D204</f>
        <v>0</v>
      </c>
      <c r="E204" s="89">
        <f>'Models Data'!E204-'Models Data Old'!E204</f>
        <v>0</v>
      </c>
      <c r="F204" s="89">
        <f>'Models Data'!F204-'Models Data Old'!F204</f>
        <v>0</v>
      </c>
      <c r="G204" s="89">
        <f>'Models Data'!G204-'Models Data Old'!G204</f>
        <v>0</v>
      </c>
      <c r="H204" s="89">
        <f>'Models Data'!H204-'Models Data Old'!H204</f>
        <v>0</v>
      </c>
      <c r="I204" s="89">
        <f>'Models Data'!I204-'Models Data Old'!I204</f>
        <v>0</v>
      </c>
      <c r="J204" s="89">
        <f>'Models Data'!J204-'Models Data Old'!J204</f>
        <v>0</v>
      </c>
      <c r="K204" s="89">
        <f>'Models Data'!K204-'Models Data Old'!K204</f>
        <v>0</v>
      </c>
      <c r="L204" s="89">
        <f>'Models Data'!L204-'Models Data Old'!L204</f>
        <v>0</v>
      </c>
      <c r="M204" s="89">
        <f>'Models Data'!M204-'Models Data Old'!M204</f>
        <v>0</v>
      </c>
      <c r="N204" s="89">
        <f>'Models Data'!N204-'Models Data Old'!N204</f>
        <v>0</v>
      </c>
      <c r="O204" s="89">
        <f>'Models Data'!O204-'Models Data Old'!O204</f>
        <v>0</v>
      </c>
      <c r="P204" s="89">
        <f>'Models Data'!P204-'Models Data Old'!P204</f>
        <v>0</v>
      </c>
      <c r="Q204" s="89">
        <f>'Models Data'!Q204-'Models Data Old'!Q204</f>
        <v>0</v>
      </c>
      <c r="R204" s="89">
        <f>'Models Data'!R204-'Models Data Old'!R204</f>
        <v>0</v>
      </c>
      <c r="S204" s="89">
        <f>'Models Data'!S204-'Models Data Old'!S204</f>
        <v>0</v>
      </c>
      <c r="T204" s="89">
        <f>'Models Data'!T204-'Models Data Old'!T204</f>
        <v>0</v>
      </c>
      <c r="U204" s="89">
        <f>'Models Data'!U204-'Models Data Old'!U204</f>
        <v>0</v>
      </c>
      <c r="V204" s="89">
        <f>'Models Data'!V204-'Models Data Old'!V204</f>
        <v>0</v>
      </c>
      <c r="W204" s="89">
        <f>'Models Data'!W204-'Models Data Old'!W204</f>
        <v>0</v>
      </c>
      <c r="X204" s="89">
        <f>'Models Data'!X204-'Models Data Old'!X204</f>
        <v>0</v>
      </c>
      <c r="Y204" s="89">
        <f>'Models Data'!Y204-'Models Data Old'!Y204</f>
        <v>0</v>
      </c>
      <c r="Z204" s="89">
        <f>'Models Data'!Z204-'Models Data Old'!Z204</f>
        <v>0</v>
      </c>
      <c r="AA204" s="89">
        <f>'Models Data'!AA204-'Models Data Old'!AA204</f>
        <v>0</v>
      </c>
      <c r="AB204" s="89">
        <f>'Models Data'!AB204-'Models Data Old'!AB204</f>
        <v>0</v>
      </c>
      <c r="AC204" s="89">
        <f>'Models Data'!AC204-'Models Data Old'!AC204</f>
        <v>0</v>
      </c>
      <c r="AD204" s="89">
        <f>'Models Data'!AD204-'Models Data Old'!AD204</f>
        <v>0</v>
      </c>
      <c r="AE204" s="89">
        <f>'Models Data'!AE204-'Models Data Old'!AE204</f>
        <v>0</v>
      </c>
      <c r="AF204" s="89">
        <f>'Models Data'!AF204-'Models Data Old'!AF204</f>
        <v>0</v>
      </c>
      <c r="AG204" s="89">
        <f>'Models Data'!AG204-'Models Data Old'!AG204</f>
        <v>0</v>
      </c>
      <c r="AH204" s="89">
        <f>'Models Data'!AH204-'Models Data Old'!AH204</f>
        <v>0</v>
      </c>
      <c r="AI204" s="89">
        <f>'Models Data'!AI204-'Models Data Old'!AI204</f>
        <v>0</v>
      </c>
      <c r="AJ204" s="89">
        <f>'Models Data'!AJ204-'Models Data Old'!AJ204</f>
        <v>0</v>
      </c>
      <c r="AK204" s="89">
        <f>'Models Data'!AK204-'Models Data Old'!AK204</f>
        <v>0</v>
      </c>
      <c r="AL204" s="89">
        <f>'Models Data'!AL204-'Models Data Old'!AL204</f>
        <v>0</v>
      </c>
      <c r="AM204" s="89">
        <f>'Models Data'!AM204-'Models Data Old'!AM204</f>
        <v>0</v>
      </c>
      <c r="AN204" s="89">
        <f>'Models Data'!AN204-'Models Data Old'!AN204</f>
        <v>0</v>
      </c>
      <c r="AO204" s="89">
        <f>'Models Data'!AO204-'Models Data Old'!AO204</f>
        <v>0</v>
      </c>
      <c r="AP204" s="89">
        <f>'Models Data'!AP204-'Models Data Old'!AP204</f>
        <v>0</v>
      </c>
      <c r="AQ204" s="89">
        <f>'Models Data'!AQ204-'Models Data Old'!AQ204</f>
        <v>0</v>
      </c>
      <c r="AR204" s="89">
        <f>'Models Data'!AR204-'Models Data Old'!AR204</f>
        <v>0</v>
      </c>
      <c r="AS204" s="89">
        <f>'Models Data'!AS204-'Models Data Old'!AS204</f>
        <v>-150.02986908106686</v>
      </c>
      <c r="AT204" s="89">
        <f>'Models Data'!AT204-'Models Data Old'!AT204</f>
        <v>-97.494271432195092</v>
      </c>
      <c r="AU204" s="89">
        <f>'Models Data'!AU204-'Models Data Old'!AU204</f>
        <v>-100.94338808315661</v>
      </c>
      <c r="AV204" s="89">
        <f>'Models Data'!AV204-'Models Data Old'!AV204</f>
        <v>-94.151564741587208</v>
      </c>
      <c r="AW204" s="89">
        <f>'Models Data'!AW204-'Models Data Old'!AW204</f>
        <v>-96.003918310059817</v>
      </c>
      <c r="AX204" s="89">
        <f>'Models Data'!AX204-'Models Data Old'!AX204</f>
        <v>-97.701056032223278</v>
      </c>
      <c r="AY204" s="89">
        <f>'Models Data'!AY204-'Models Data Old'!AY204</f>
        <v>-95.617016436710401</v>
      </c>
      <c r="AZ204" s="89">
        <f>'Models Data'!AZ204-'Models Data Old'!AZ204</f>
        <v>-89.031106663751416</v>
      </c>
      <c r="BA204" s="89">
        <f>'Models Data'!BA204-'Models Data Old'!BA204</f>
        <v>-84.897235494856432</v>
      </c>
      <c r="BB204" s="89">
        <f>'Models Data'!BB204-'Models Data Old'!BB204</f>
        <v>-82.976891203077685</v>
      </c>
      <c r="BC204" s="89">
        <f>'Models Data'!BC204-'Models Data Old'!BC204</f>
        <v>-80.916291212583019</v>
      </c>
      <c r="BD204" s="89">
        <f>'Models Data'!BD204-'Models Data Old'!BD204</f>
        <v>-76.649606639115518</v>
      </c>
      <c r="BE204" s="89">
        <f>'Models Data'!BE204-'Models Data Old'!BE204</f>
        <v>-74.519690518824063</v>
      </c>
      <c r="BF204" s="89">
        <f>'Models Data'!BF204-'Models Data Old'!BF204</f>
        <v>-71.568156842175085</v>
      </c>
      <c r="BG204" s="89">
        <f>'Models Data'!BG204-'Models Data Old'!BG204</f>
        <v>-66.339636640073877</v>
      </c>
      <c r="BH204" s="89">
        <f>'Models Data'!BH204-'Models Data Old'!BH204</f>
        <v>-63.44541743791342</v>
      </c>
      <c r="BI204" s="89">
        <f>'Models Data'!BI204-'Models Data Old'!BI204</f>
        <v>-60.888391239026532</v>
      </c>
      <c r="BJ204" s="89">
        <f>'Models Data'!BJ204-'Models Data Old'!BJ204</f>
        <v>-58.860039722971123</v>
      </c>
      <c r="BK204" s="89">
        <f>'Models Data'!BK204-'Models Data Old'!BK204</f>
        <v>-54.373445483237447</v>
      </c>
    </row>
    <row r="205" spans="1:63" ht="12.75" customHeight="1" x14ac:dyDescent="0.4">
      <c r="A205" s="94"/>
    </row>
    <row r="206" spans="1:63" ht="12.75" customHeight="1" x14ac:dyDescent="0.4">
      <c r="A206" s="94"/>
    </row>
    <row r="207" spans="1:63" ht="12.75" customHeight="1" x14ac:dyDescent="0.4">
      <c r="A207" s="94"/>
    </row>
    <row r="208" spans="1:63" ht="12.75" customHeight="1" x14ac:dyDescent="0.4">
      <c r="A208" s="94"/>
      <c r="AS208" s="251"/>
    </row>
    <row r="209" spans="1:63" ht="12.75" customHeight="1" x14ac:dyDescent="0.4">
      <c r="A209" s="94"/>
    </row>
    <row r="210" spans="1:63" ht="12.75" customHeight="1" x14ac:dyDescent="0.4">
      <c r="A210" s="94"/>
    </row>
    <row r="211" spans="1:63" ht="12.75" customHeight="1" x14ac:dyDescent="0.4">
      <c r="A211" s="94"/>
    </row>
    <row r="212" spans="1:63" ht="12.75" customHeight="1" x14ac:dyDescent="0.4">
      <c r="A212" s="94"/>
    </row>
    <row r="213" spans="1:63" ht="12.75" customHeight="1" x14ac:dyDescent="0.4">
      <c r="A213" s="94"/>
    </row>
    <row r="215" spans="1:63" ht="12.75" customHeight="1" x14ac:dyDescent="0.4">
      <c r="A215" s="104" t="s">
        <v>4</v>
      </c>
    </row>
    <row r="216" spans="1:63" ht="12.75" customHeight="1" x14ac:dyDescent="0.4">
      <c r="B216" s="96" t="s">
        <v>55</v>
      </c>
      <c r="G216" s="89">
        <f>'Models Data'!G216-'Models Data Old'!G216</f>
        <v>0</v>
      </c>
      <c r="H216" s="89">
        <f>'Models Data'!H216-'Models Data Old'!H216</f>
        <v>0</v>
      </c>
      <c r="I216" s="89">
        <f>'Models Data'!I216-'Models Data Old'!I216</f>
        <v>0</v>
      </c>
      <c r="J216" s="89">
        <f>'Models Data'!J216-'Models Data Old'!J216</f>
        <v>0</v>
      </c>
      <c r="K216" s="89">
        <f>'Models Data'!K216-'Models Data Old'!K216</f>
        <v>0</v>
      </c>
      <c r="L216" s="89">
        <f>'Models Data'!L216-'Models Data Old'!L216</f>
        <v>0</v>
      </c>
      <c r="M216" s="89">
        <f>'Models Data'!M216-'Models Data Old'!M216</f>
        <v>0</v>
      </c>
      <c r="N216" s="89">
        <f>'Models Data'!N216-'Models Data Old'!N216</f>
        <v>0</v>
      </c>
      <c r="O216" s="89">
        <f>'Models Data'!O216-'Models Data Old'!O216</f>
        <v>0</v>
      </c>
      <c r="P216" s="89">
        <f>'Models Data'!P216-'Models Data Old'!P216</f>
        <v>0</v>
      </c>
      <c r="Q216" s="89">
        <f>'Models Data'!Q216-'Models Data Old'!Q216</f>
        <v>0</v>
      </c>
      <c r="R216" s="89">
        <f>'Models Data'!R216-'Models Data Old'!R216</f>
        <v>0</v>
      </c>
      <c r="S216" s="89">
        <f>'Models Data'!S216-'Models Data Old'!S216</f>
        <v>0</v>
      </c>
      <c r="T216" s="89">
        <f>'Models Data'!T216-'Models Data Old'!T216</f>
        <v>0</v>
      </c>
      <c r="U216" s="89">
        <f>'Models Data'!U216-'Models Data Old'!U216</f>
        <v>0</v>
      </c>
      <c r="V216" s="89">
        <f>'Models Data'!V216-'Models Data Old'!V216</f>
        <v>0</v>
      </c>
      <c r="W216" s="89">
        <f>'Models Data'!W216-'Models Data Old'!W216</f>
        <v>0</v>
      </c>
      <c r="X216" s="89">
        <f>'Models Data'!X216-'Models Data Old'!X216</f>
        <v>0</v>
      </c>
      <c r="Y216" s="89">
        <f>'Models Data'!Y216-'Models Data Old'!Y216</f>
        <v>0</v>
      </c>
      <c r="Z216" s="89">
        <f>'Models Data'!Z216-'Models Data Old'!Z216</f>
        <v>0</v>
      </c>
      <c r="AA216" s="89">
        <f>'Models Data'!AA216-'Models Data Old'!AA216</f>
        <v>0</v>
      </c>
      <c r="AB216" s="89">
        <f>'Models Data'!AB216-'Models Data Old'!AB216</f>
        <v>0</v>
      </c>
      <c r="AC216" s="89">
        <f>'Models Data'!AC216-'Models Data Old'!AC216</f>
        <v>0</v>
      </c>
      <c r="AD216" s="89">
        <f>'Models Data'!AD216-'Models Data Old'!AD216</f>
        <v>0</v>
      </c>
      <c r="AE216" s="89">
        <f>'Models Data'!AE216-'Models Data Old'!AE216</f>
        <v>0</v>
      </c>
      <c r="AF216" s="89">
        <f>'Models Data'!AF216-'Models Data Old'!AF216</f>
        <v>0</v>
      </c>
      <c r="AG216" s="89">
        <f>'Models Data'!AG216-'Models Data Old'!AG216</f>
        <v>0</v>
      </c>
      <c r="AH216" s="89">
        <f>'Models Data'!AH216-'Models Data Old'!AH216</f>
        <v>0</v>
      </c>
      <c r="AI216" s="89">
        <f>'Models Data'!AI216-'Models Data Old'!AI216</f>
        <v>0</v>
      </c>
      <c r="AJ216" s="89">
        <f>'Models Data'!AJ216-'Models Data Old'!AJ216</f>
        <v>0</v>
      </c>
      <c r="AK216" s="89">
        <f>'Models Data'!AK216-'Models Data Old'!AK216</f>
        <v>0</v>
      </c>
      <c r="AL216" s="89">
        <f>'Models Data'!AL216-'Models Data Old'!AL216</f>
        <v>0</v>
      </c>
      <c r="AM216" s="89">
        <f>'Models Data'!AM216-'Models Data Old'!AM216</f>
        <v>0</v>
      </c>
      <c r="AN216" s="89">
        <f>'Models Data'!AN216-'Models Data Old'!AN216</f>
        <v>0</v>
      </c>
      <c r="AO216" s="89">
        <f>'Models Data'!AO216-'Models Data Old'!AO216</f>
        <v>0</v>
      </c>
      <c r="AP216" s="89">
        <f>'Models Data'!AP216-'Models Data Old'!AP216</f>
        <v>0</v>
      </c>
      <c r="AQ216" s="89">
        <f>'Models Data'!AQ216-'Models Data Old'!AQ216</f>
        <v>0</v>
      </c>
      <c r="AR216" s="89">
        <f>'Models Data'!AR216-'Models Data Old'!AR216</f>
        <v>0</v>
      </c>
      <c r="AS216" s="89">
        <f>'Models Data'!AS216-'Models Data Old'!AS216</f>
        <v>4.5897144873136995</v>
      </c>
      <c r="AT216" s="89">
        <f>'Models Data'!AT216-'Models Data Old'!AT216</f>
        <v>4.7502583558843554</v>
      </c>
      <c r="AU216" s="89">
        <f>'Models Data'!AU216-'Models Data Old'!AU216</f>
        <v>4.5036449160787839</v>
      </c>
      <c r="AV216" s="89">
        <f>'Models Data'!AV216-'Models Data Old'!AV216</f>
        <v>4.0813863566387383</v>
      </c>
      <c r="AW216" s="89">
        <f>'Models Data'!AW216-'Models Data Old'!AW216</f>
        <v>4.1941970895813014</v>
      </c>
      <c r="AX216" s="89">
        <f>'Models Data'!AX216-'Models Data Old'!AX216</f>
        <v>4.4722701435203192</v>
      </c>
      <c r="AY216" s="89">
        <f>'Models Data'!AY216-'Models Data Old'!AY216</f>
        <v>4.1400418413238924</v>
      </c>
      <c r="AZ216" s="89">
        <f>'Models Data'!AZ216-'Models Data Old'!AZ216</f>
        <v>4.4983792480733058</v>
      </c>
      <c r="BA216" s="89">
        <f>'Models Data'!BA216-'Models Data Old'!BA216</f>
        <v>4.7673116658514303</v>
      </c>
      <c r="BB216" s="89">
        <f>'Models Data'!BB216-'Models Data Old'!BB216</f>
        <v>4.3985490238090748</v>
      </c>
      <c r="BC216" s="89">
        <f>'Models Data'!BC216-'Models Data Old'!BC216</f>
        <v>4.0663825671231919</v>
      </c>
      <c r="BD216" s="89">
        <f>'Models Data'!BD216-'Models Data Old'!BD216</f>
        <v>3.8089060292241825</v>
      </c>
      <c r="BE216" s="89">
        <f>'Models Data'!BE216-'Models Data Old'!BE216</f>
        <v>3.1752391527390387</v>
      </c>
      <c r="BF216" s="89">
        <f>'Models Data'!BF216-'Models Data Old'!BF216</f>
        <v>2.9516214062782566</v>
      </c>
      <c r="BG216" s="89">
        <f>'Models Data'!BG216-'Models Data Old'!BG216</f>
        <v>2.3018150020250161</v>
      </c>
      <c r="BH216" s="89">
        <f>'Models Data'!BH216-'Models Data Old'!BH216</f>
        <v>2.3873662440004821</v>
      </c>
      <c r="BI216" s="89">
        <f>'Models Data'!BI216-'Models Data Old'!BI216</f>
        <v>2.1295742945356295</v>
      </c>
      <c r="BJ216" s="89">
        <f>'Models Data'!BJ216-'Models Data Old'!BJ216</f>
        <v>2.2811120844535964</v>
      </c>
      <c r="BK216" s="89">
        <f>'Models Data'!BK216-'Models Data Old'!BK216</f>
        <v>2.6254787262793116</v>
      </c>
    </row>
    <row r="217" spans="1:63" ht="12.75" customHeight="1" x14ac:dyDescent="0.4">
      <c r="B217" s="96" t="s">
        <v>48</v>
      </c>
      <c r="G217" s="89">
        <f>'Models Data'!G217-'Models Data Old'!G217</f>
        <v>0</v>
      </c>
      <c r="H217" s="89">
        <f>'Models Data'!H217-'Models Data Old'!H217</f>
        <v>0</v>
      </c>
      <c r="I217" s="89">
        <f>'Models Data'!I217-'Models Data Old'!I217</f>
        <v>0</v>
      </c>
      <c r="J217" s="89">
        <f>'Models Data'!J217-'Models Data Old'!J217</f>
        <v>0</v>
      </c>
      <c r="K217" s="89">
        <f>'Models Data'!K217-'Models Data Old'!K217</f>
        <v>0</v>
      </c>
      <c r="L217" s="89">
        <f>'Models Data'!L217-'Models Data Old'!L217</f>
        <v>0</v>
      </c>
      <c r="M217" s="89">
        <f>'Models Data'!M217-'Models Data Old'!M217</f>
        <v>0</v>
      </c>
      <c r="N217" s="89">
        <f>'Models Data'!N217-'Models Data Old'!N217</f>
        <v>0</v>
      </c>
      <c r="O217" s="89">
        <f>'Models Data'!O217-'Models Data Old'!O217</f>
        <v>0</v>
      </c>
      <c r="P217" s="89">
        <f>'Models Data'!P217-'Models Data Old'!P217</f>
        <v>0</v>
      </c>
      <c r="Q217" s="89">
        <f>'Models Data'!Q217-'Models Data Old'!Q217</f>
        <v>0</v>
      </c>
      <c r="R217" s="89">
        <f>'Models Data'!R217-'Models Data Old'!R217</f>
        <v>0</v>
      </c>
      <c r="S217" s="89">
        <f>'Models Data'!S217-'Models Data Old'!S217</f>
        <v>0</v>
      </c>
      <c r="T217" s="89">
        <f>'Models Data'!T217-'Models Data Old'!T217</f>
        <v>0</v>
      </c>
      <c r="U217" s="89">
        <f>'Models Data'!U217-'Models Data Old'!U217</f>
        <v>0</v>
      </c>
      <c r="V217" s="89">
        <f>'Models Data'!V217-'Models Data Old'!V217</f>
        <v>0</v>
      </c>
      <c r="W217" s="89">
        <f>'Models Data'!W217-'Models Data Old'!W217</f>
        <v>0</v>
      </c>
      <c r="X217" s="89">
        <f>'Models Data'!X217-'Models Data Old'!X217</f>
        <v>0</v>
      </c>
      <c r="Y217" s="89">
        <f>'Models Data'!Y217-'Models Data Old'!Y217</f>
        <v>0</v>
      </c>
      <c r="Z217" s="89">
        <f>'Models Data'!Z217-'Models Data Old'!Z217</f>
        <v>0</v>
      </c>
      <c r="AA217" s="89">
        <f>'Models Data'!AA217-'Models Data Old'!AA217</f>
        <v>0</v>
      </c>
      <c r="AB217" s="89">
        <f>'Models Data'!AB217-'Models Data Old'!AB217</f>
        <v>0</v>
      </c>
      <c r="AC217" s="89">
        <f>'Models Data'!AC217-'Models Data Old'!AC217</f>
        <v>0</v>
      </c>
      <c r="AD217" s="89">
        <f>'Models Data'!AD217-'Models Data Old'!AD217</f>
        <v>0</v>
      </c>
      <c r="AE217" s="89">
        <f>'Models Data'!AE217-'Models Data Old'!AE217</f>
        <v>0</v>
      </c>
      <c r="AF217" s="89">
        <f>'Models Data'!AF217-'Models Data Old'!AF217</f>
        <v>0</v>
      </c>
      <c r="AG217" s="89">
        <f>'Models Data'!AG217-'Models Data Old'!AG217</f>
        <v>0</v>
      </c>
      <c r="AH217" s="89">
        <f>'Models Data'!AH217-'Models Data Old'!AH217</f>
        <v>0</v>
      </c>
      <c r="AI217" s="89">
        <f>'Models Data'!AI217-'Models Data Old'!AI217</f>
        <v>0</v>
      </c>
      <c r="AJ217" s="89">
        <f>'Models Data'!AJ217-'Models Data Old'!AJ217</f>
        <v>0</v>
      </c>
      <c r="AK217" s="89">
        <f>'Models Data'!AK217-'Models Data Old'!AK217</f>
        <v>0</v>
      </c>
      <c r="AL217" s="89">
        <f>'Models Data'!AL217-'Models Data Old'!AL217</f>
        <v>0</v>
      </c>
      <c r="AM217" s="89">
        <f>'Models Data'!AM217-'Models Data Old'!AM217</f>
        <v>0</v>
      </c>
      <c r="AN217" s="89">
        <f>'Models Data'!AN217-'Models Data Old'!AN217</f>
        <v>0</v>
      </c>
      <c r="AO217" s="89">
        <f>'Models Data'!AO217-'Models Data Old'!AO217</f>
        <v>0</v>
      </c>
      <c r="AP217" s="89">
        <f>'Models Data'!AP217-'Models Data Old'!AP217</f>
        <v>0</v>
      </c>
      <c r="AQ217" s="89">
        <f>'Models Data'!AQ217-'Models Data Old'!AQ217</f>
        <v>0</v>
      </c>
      <c r="AR217" s="89">
        <f>'Models Data'!AR217-'Models Data Old'!AR217</f>
        <v>0</v>
      </c>
      <c r="AS217" s="89">
        <f>'Models Data'!AS217-'Models Data Old'!AS217</f>
        <v>-4.0082816239459742</v>
      </c>
      <c r="AT217" s="89">
        <f>'Models Data'!AT217-'Models Data Old'!AT217</f>
        <v>-3.6509276349139483</v>
      </c>
      <c r="AU217" s="89">
        <f>'Models Data'!AU217-'Models Data Old'!AU217</f>
        <v>-3.4027534255366962</v>
      </c>
      <c r="AV217" s="89">
        <f>'Models Data'!AV217-'Models Data Old'!AV217</f>
        <v>-3.1579086776285532</v>
      </c>
      <c r="AW217" s="89">
        <f>'Models Data'!AW217-'Models Data Old'!AW217</f>
        <v>-2.9754906348111678</v>
      </c>
      <c r="AX217" s="89">
        <f>'Models Data'!AX217-'Models Data Old'!AX217</f>
        <v>-2.3860614308085193</v>
      </c>
      <c r="AY217" s="89">
        <f>'Models Data'!AY217-'Models Data Old'!AY217</f>
        <v>-1.8657245958751272</v>
      </c>
      <c r="AZ217" s="89">
        <f>'Models Data'!AZ217-'Models Data Old'!AZ217</f>
        <v>-1.6584543517625772</v>
      </c>
      <c r="BA217" s="89">
        <f>'Models Data'!BA217-'Models Data Old'!BA217</f>
        <v>-1.7447486058296189</v>
      </c>
      <c r="BB217" s="89">
        <f>'Models Data'!BB217-'Models Data Old'!BB217</f>
        <v>-1.5943027834646735</v>
      </c>
      <c r="BC217" s="89">
        <f>'Models Data'!BC217-'Models Data Old'!BC217</f>
        <v>-1.3390822039206025</v>
      </c>
      <c r="BD217" s="89">
        <f>'Models Data'!BD217-'Models Data Old'!BD217</f>
        <v>-0.78445506812320431</v>
      </c>
      <c r="BE217" s="89">
        <f>'Models Data'!BE217-'Models Data Old'!BE217</f>
        <v>-0.72571402495809068</v>
      </c>
      <c r="BF217" s="89">
        <f>'Models Data'!BF217-'Models Data Old'!BF217</f>
        <v>-0.75302393953768565</v>
      </c>
      <c r="BG217" s="89">
        <f>'Models Data'!BG217-'Models Data Old'!BG217</f>
        <v>-0.42628618330413204</v>
      </c>
      <c r="BH217" s="89">
        <f>'Models Data'!BH217-'Models Data Old'!BH217</f>
        <v>-0.16614965241350355</v>
      </c>
      <c r="BI217" s="89">
        <f>'Models Data'!BI217-'Models Data Old'!BI217</f>
        <v>-0.38667121296914253</v>
      </c>
      <c r="BJ217" s="89">
        <f>'Models Data'!BJ217-'Models Data Old'!BJ217</f>
        <v>-0.43848052004872251</v>
      </c>
      <c r="BK217" s="89">
        <f>'Models Data'!BK217-'Models Data Old'!BK217</f>
        <v>-0.23238114066990256</v>
      </c>
    </row>
    <row r="218" spans="1:63" ht="12.75" customHeight="1" x14ac:dyDescent="0.4">
      <c r="B218" s="96" t="s">
        <v>49</v>
      </c>
      <c r="G218" s="89">
        <f>'Models Data'!G218-'Models Data Old'!G218</f>
        <v>0</v>
      </c>
      <c r="H218" s="89">
        <f>'Models Data'!H218-'Models Data Old'!H218</f>
        <v>0</v>
      </c>
      <c r="I218" s="89">
        <f>'Models Data'!I218-'Models Data Old'!I218</f>
        <v>0</v>
      </c>
      <c r="J218" s="89">
        <f>'Models Data'!J218-'Models Data Old'!J218</f>
        <v>0</v>
      </c>
      <c r="K218" s="89">
        <f>'Models Data'!K218-'Models Data Old'!K218</f>
        <v>0</v>
      </c>
      <c r="L218" s="89">
        <f>'Models Data'!L218-'Models Data Old'!L218</f>
        <v>0</v>
      </c>
      <c r="M218" s="89">
        <f>'Models Data'!M218-'Models Data Old'!M218</f>
        <v>0</v>
      </c>
      <c r="N218" s="89">
        <f>'Models Data'!N218-'Models Data Old'!N218</f>
        <v>0</v>
      </c>
      <c r="O218" s="89">
        <f>'Models Data'!O218-'Models Data Old'!O218</f>
        <v>0</v>
      </c>
      <c r="P218" s="89">
        <f>'Models Data'!P218-'Models Data Old'!P218</f>
        <v>0</v>
      </c>
      <c r="Q218" s="89">
        <f>'Models Data'!Q218-'Models Data Old'!Q218</f>
        <v>0</v>
      </c>
      <c r="R218" s="89">
        <f>'Models Data'!R218-'Models Data Old'!R218</f>
        <v>0</v>
      </c>
      <c r="S218" s="89">
        <f>'Models Data'!S218-'Models Data Old'!S218</f>
        <v>0</v>
      </c>
      <c r="T218" s="89">
        <f>'Models Data'!T218-'Models Data Old'!T218</f>
        <v>0</v>
      </c>
      <c r="U218" s="89">
        <f>'Models Data'!U218-'Models Data Old'!U218</f>
        <v>0</v>
      </c>
      <c r="V218" s="89">
        <f>'Models Data'!V218-'Models Data Old'!V218</f>
        <v>0</v>
      </c>
      <c r="W218" s="89">
        <f>'Models Data'!W218-'Models Data Old'!W218</f>
        <v>0</v>
      </c>
      <c r="X218" s="89">
        <f>'Models Data'!X218-'Models Data Old'!X218</f>
        <v>0</v>
      </c>
      <c r="Y218" s="89">
        <f>'Models Data'!Y218-'Models Data Old'!Y218</f>
        <v>0</v>
      </c>
      <c r="Z218" s="89">
        <f>'Models Data'!Z218-'Models Data Old'!Z218</f>
        <v>0</v>
      </c>
      <c r="AA218" s="89">
        <f>'Models Data'!AA218-'Models Data Old'!AA218</f>
        <v>0</v>
      </c>
      <c r="AB218" s="89">
        <f>'Models Data'!AB218-'Models Data Old'!AB218</f>
        <v>0</v>
      </c>
      <c r="AC218" s="89">
        <f>'Models Data'!AC218-'Models Data Old'!AC218</f>
        <v>0</v>
      </c>
      <c r="AD218" s="89">
        <f>'Models Data'!AD218-'Models Data Old'!AD218</f>
        <v>0</v>
      </c>
      <c r="AE218" s="89">
        <f>'Models Data'!AE218-'Models Data Old'!AE218</f>
        <v>0</v>
      </c>
      <c r="AF218" s="89">
        <f>'Models Data'!AF218-'Models Data Old'!AF218</f>
        <v>0</v>
      </c>
      <c r="AG218" s="89">
        <f>'Models Data'!AG218-'Models Data Old'!AG218</f>
        <v>0</v>
      </c>
      <c r="AH218" s="89">
        <f>'Models Data'!AH218-'Models Data Old'!AH218</f>
        <v>0</v>
      </c>
      <c r="AI218" s="89">
        <f>'Models Data'!AI218-'Models Data Old'!AI218</f>
        <v>0</v>
      </c>
      <c r="AJ218" s="89">
        <f>'Models Data'!AJ218-'Models Data Old'!AJ218</f>
        <v>0</v>
      </c>
      <c r="AK218" s="89">
        <f>'Models Data'!AK218-'Models Data Old'!AK218</f>
        <v>0</v>
      </c>
      <c r="AL218" s="89">
        <f>'Models Data'!AL218-'Models Data Old'!AL218</f>
        <v>0</v>
      </c>
      <c r="AM218" s="89">
        <f>'Models Data'!AM218-'Models Data Old'!AM218</f>
        <v>0</v>
      </c>
      <c r="AN218" s="89">
        <f>'Models Data'!AN218-'Models Data Old'!AN218</f>
        <v>0</v>
      </c>
      <c r="AO218" s="89">
        <f>'Models Data'!AO218-'Models Data Old'!AO218</f>
        <v>0</v>
      </c>
      <c r="AP218" s="89">
        <f>'Models Data'!AP218-'Models Data Old'!AP218</f>
        <v>0</v>
      </c>
      <c r="AQ218" s="89">
        <f>'Models Data'!AQ218-'Models Data Old'!AQ218</f>
        <v>0</v>
      </c>
      <c r="AR218" s="89">
        <f>'Models Data'!AR218-'Models Data Old'!AR218</f>
        <v>0</v>
      </c>
      <c r="AS218" s="89">
        <f>'Models Data'!AS218-'Models Data Old'!AS218</f>
        <v>-2.9859266002917053</v>
      </c>
      <c r="AT218" s="89">
        <f>'Models Data'!AT218-'Models Data Old'!AT218</f>
        <v>-1.572340563761621</v>
      </c>
      <c r="AU218" s="89">
        <f>'Models Data'!AU218-'Models Data Old'!AU218</f>
        <v>-0.53703142466049769</v>
      </c>
      <c r="AV218" s="89">
        <f>'Models Data'!AV218-'Models Data Old'!AV218</f>
        <v>0.74159765354262674</v>
      </c>
      <c r="AW218" s="89">
        <f>'Models Data'!AW218-'Models Data Old'!AW218</f>
        <v>1.5208833416721035</v>
      </c>
      <c r="AX218" s="89">
        <f>'Models Data'!AX218-'Models Data Old'!AX218</f>
        <v>2.5002928964544253</v>
      </c>
      <c r="AY218" s="89">
        <f>'Models Data'!AY218-'Models Data Old'!AY218</f>
        <v>3.4588595439099663</v>
      </c>
      <c r="AZ218" s="89">
        <f>'Models Data'!AZ218-'Models Data Old'!AZ218</f>
        <v>4.361214747468523</v>
      </c>
      <c r="BA218" s="89">
        <f>'Models Data'!BA218-'Models Data Old'!BA218</f>
        <v>4.5907043902358708</v>
      </c>
      <c r="BB218" s="89">
        <f>'Models Data'!BB218-'Models Data Old'!BB218</f>
        <v>5.2157286749959439</v>
      </c>
      <c r="BC218" s="89">
        <f>'Models Data'!BC218-'Models Data Old'!BC218</f>
        <v>5.9281629633652244</v>
      </c>
      <c r="BD218" s="89">
        <f>'Models Data'!BD218-'Models Data Old'!BD218</f>
        <v>6.5299629354415316</v>
      </c>
      <c r="BE218" s="89">
        <f>'Models Data'!BE218-'Models Data Old'!BE218</f>
        <v>6.6409210999402291</v>
      </c>
      <c r="BF218" s="89">
        <f>'Models Data'!BF218-'Models Data Old'!BF218</f>
        <v>6.8509553015955902</v>
      </c>
      <c r="BG218" s="89">
        <f>'Models Data'!BG218-'Models Data Old'!BG218</f>
        <v>6.8183189053267057</v>
      </c>
      <c r="BH218" s="89">
        <f>'Models Data'!BH218-'Models Data Old'!BH218</f>
        <v>7.215004796071355</v>
      </c>
      <c r="BI218" s="89">
        <f>'Models Data'!BI218-'Models Data Old'!BI218</f>
        <v>7.4019820585624814</v>
      </c>
      <c r="BJ218" s="89">
        <f>'Models Data'!BJ218-'Models Data Old'!BJ218</f>
        <v>7.409321028037624</v>
      </c>
      <c r="BK218" s="89">
        <f>'Models Data'!BK218-'Models Data Old'!BK218</f>
        <v>7.4325042587645669</v>
      </c>
    </row>
    <row r="219" spans="1:63" ht="12.75" customHeight="1" x14ac:dyDescent="0.4">
      <c r="B219" s="96" t="s">
        <v>50</v>
      </c>
      <c r="G219" s="89">
        <f>'Models Data'!G219-'Models Data Old'!G219</f>
        <v>0</v>
      </c>
      <c r="H219" s="89">
        <f>'Models Data'!H219-'Models Data Old'!H219</f>
        <v>0</v>
      </c>
      <c r="I219" s="89">
        <f>'Models Data'!I219-'Models Data Old'!I219</f>
        <v>0</v>
      </c>
      <c r="J219" s="89">
        <f>'Models Data'!J219-'Models Data Old'!J219</f>
        <v>0</v>
      </c>
      <c r="K219" s="89">
        <f>'Models Data'!K219-'Models Data Old'!K219</f>
        <v>0</v>
      </c>
      <c r="L219" s="89">
        <f>'Models Data'!L219-'Models Data Old'!L219</f>
        <v>0</v>
      </c>
      <c r="M219" s="89">
        <f>'Models Data'!M219-'Models Data Old'!M219</f>
        <v>0</v>
      </c>
      <c r="N219" s="89">
        <f>'Models Data'!N219-'Models Data Old'!N219</f>
        <v>0</v>
      </c>
      <c r="O219" s="89">
        <f>'Models Data'!O219-'Models Data Old'!O219</f>
        <v>0</v>
      </c>
      <c r="P219" s="89">
        <f>'Models Data'!P219-'Models Data Old'!P219</f>
        <v>0</v>
      </c>
      <c r="Q219" s="89">
        <f>'Models Data'!Q219-'Models Data Old'!Q219</f>
        <v>0</v>
      </c>
      <c r="R219" s="89">
        <f>'Models Data'!R219-'Models Data Old'!R219</f>
        <v>0</v>
      </c>
      <c r="S219" s="89">
        <f>'Models Data'!S219-'Models Data Old'!S219</f>
        <v>0</v>
      </c>
      <c r="T219" s="89">
        <f>'Models Data'!T219-'Models Data Old'!T219</f>
        <v>0</v>
      </c>
      <c r="U219" s="89">
        <f>'Models Data'!U219-'Models Data Old'!U219</f>
        <v>0</v>
      </c>
      <c r="V219" s="89">
        <f>'Models Data'!V219-'Models Data Old'!V219</f>
        <v>0</v>
      </c>
      <c r="W219" s="89">
        <f>'Models Data'!W219-'Models Data Old'!W219</f>
        <v>0</v>
      </c>
      <c r="X219" s="89">
        <f>'Models Data'!X219-'Models Data Old'!X219</f>
        <v>0</v>
      </c>
      <c r="Y219" s="89">
        <f>'Models Data'!Y219-'Models Data Old'!Y219</f>
        <v>0</v>
      </c>
      <c r="Z219" s="89">
        <f>'Models Data'!Z219-'Models Data Old'!Z219</f>
        <v>0</v>
      </c>
      <c r="AA219" s="89">
        <f>'Models Data'!AA219-'Models Data Old'!AA219</f>
        <v>0</v>
      </c>
      <c r="AB219" s="89">
        <f>'Models Data'!AB219-'Models Data Old'!AB219</f>
        <v>0</v>
      </c>
      <c r="AC219" s="89">
        <f>'Models Data'!AC219-'Models Data Old'!AC219</f>
        <v>0</v>
      </c>
      <c r="AD219" s="89">
        <f>'Models Data'!AD219-'Models Data Old'!AD219</f>
        <v>0</v>
      </c>
      <c r="AE219" s="89">
        <f>'Models Data'!AE219-'Models Data Old'!AE219</f>
        <v>0</v>
      </c>
      <c r="AF219" s="89">
        <f>'Models Data'!AF219-'Models Data Old'!AF219</f>
        <v>0</v>
      </c>
      <c r="AG219" s="89">
        <f>'Models Data'!AG219-'Models Data Old'!AG219</f>
        <v>0</v>
      </c>
      <c r="AH219" s="89">
        <f>'Models Data'!AH219-'Models Data Old'!AH219</f>
        <v>0</v>
      </c>
      <c r="AI219" s="89">
        <f>'Models Data'!AI219-'Models Data Old'!AI219</f>
        <v>0</v>
      </c>
      <c r="AJ219" s="89">
        <f>'Models Data'!AJ219-'Models Data Old'!AJ219</f>
        <v>0</v>
      </c>
      <c r="AK219" s="89">
        <f>'Models Data'!AK219-'Models Data Old'!AK219</f>
        <v>0</v>
      </c>
      <c r="AL219" s="89">
        <f>'Models Data'!AL219-'Models Data Old'!AL219</f>
        <v>0</v>
      </c>
      <c r="AM219" s="89">
        <f>'Models Data'!AM219-'Models Data Old'!AM219</f>
        <v>0</v>
      </c>
      <c r="AN219" s="89">
        <f>'Models Data'!AN219-'Models Data Old'!AN219</f>
        <v>0</v>
      </c>
      <c r="AO219" s="89">
        <f>'Models Data'!AO219-'Models Data Old'!AO219</f>
        <v>0</v>
      </c>
      <c r="AP219" s="89">
        <f>'Models Data'!AP219-'Models Data Old'!AP219</f>
        <v>0</v>
      </c>
      <c r="AQ219" s="89">
        <f>'Models Data'!AQ219-'Models Data Old'!AQ219</f>
        <v>0</v>
      </c>
      <c r="AR219" s="89">
        <f>'Models Data'!AR219-'Models Data Old'!AR219</f>
        <v>0</v>
      </c>
      <c r="AS219" s="89">
        <f>'Models Data'!AS219-'Models Data Old'!AS219</f>
        <v>1.7732323920696729</v>
      </c>
      <c r="AT219" s="89">
        <f>'Models Data'!AT219-'Models Data Old'!AT219</f>
        <v>2.4393071005497013</v>
      </c>
      <c r="AU219" s="89">
        <f>'Models Data'!AU219-'Models Data Old'!AU219</f>
        <v>2.8788405897647138</v>
      </c>
      <c r="AV219" s="89">
        <f>'Models Data'!AV219-'Models Data Old'!AV219</f>
        <v>2.9066598445372183</v>
      </c>
      <c r="AW219" s="89">
        <f>'Models Data'!AW219-'Models Data Old'!AW219</f>
        <v>2.6444932226286806</v>
      </c>
      <c r="AX219" s="89">
        <f>'Models Data'!AX219-'Models Data Old'!AX219</f>
        <v>2.6649906302488624</v>
      </c>
      <c r="AY219" s="89">
        <f>'Models Data'!AY219-'Models Data Old'!AY219</f>
        <v>3.0560092432797905</v>
      </c>
      <c r="AZ219" s="89">
        <f>'Models Data'!AZ219-'Models Data Old'!AZ219</f>
        <v>3.2603944788835495</v>
      </c>
      <c r="BA219" s="89">
        <f>'Models Data'!BA219-'Models Data Old'!BA219</f>
        <v>3.1872808837997582</v>
      </c>
      <c r="BB219" s="89">
        <f>'Models Data'!BB219-'Models Data Old'!BB219</f>
        <v>3.0743171351630583</v>
      </c>
      <c r="BC219" s="89">
        <f>'Models Data'!BC219-'Models Data Old'!BC219</f>
        <v>3.1863856226840301</v>
      </c>
      <c r="BD219" s="89">
        <f>'Models Data'!BD219-'Models Data Old'!BD219</f>
        <v>3.453911091306189</v>
      </c>
      <c r="BE219" s="89">
        <f>'Models Data'!BE219-'Models Data Old'!BE219</f>
        <v>3.3231349649453836</v>
      </c>
      <c r="BF219" s="89">
        <f>'Models Data'!BF219-'Models Data Old'!BF219</f>
        <v>3.02891772601353</v>
      </c>
      <c r="BG219" s="89">
        <f>'Models Data'!BG219-'Models Data Old'!BG219</f>
        <v>2.6720437211100929</v>
      </c>
      <c r="BH219" s="89">
        <f>'Models Data'!BH219-'Models Data Old'!BH219</f>
        <v>2.314154901239192</v>
      </c>
      <c r="BI219" s="89">
        <f>'Models Data'!BI219-'Models Data Old'!BI219</f>
        <v>2.0431419219217268</v>
      </c>
      <c r="BJ219" s="89">
        <f>'Models Data'!BJ219-'Models Data Old'!BJ219</f>
        <v>2.0681804096047482</v>
      </c>
      <c r="BK219" s="89">
        <f>'Models Data'!BK219-'Models Data Old'!BK219</f>
        <v>2.2048206405702437</v>
      </c>
    </row>
    <row r="220" spans="1:63" ht="12.75" customHeight="1" x14ac:dyDescent="0.4">
      <c r="B220" s="96" t="s">
        <v>51</v>
      </c>
      <c r="G220" s="89">
        <f>'Models Data'!G220-'Models Data Old'!G220</f>
        <v>0</v>
      </c>
      <c r="H220" s="89">
        <f>'Models Data'!H220-'Models Data Old'!H220</f>
        <v>0</v>
      </c>
      <c r="I220" s="89">
        <f>'Models Data'!I220-'Models Data Old'!I220</f>
        <v>0</v>
      </c>
      <c r="J220" s="89">
        <f>'Models Data'!J220-'Models Data Old'!J220</f>
        <v>0</v>
      </c>
      <c r="K220" s="89">
        <f>'Models Data'!K220-'Models Data Old'!K220</f>
        <v>0</v>
      </c>
      <c r="L220" s="89">
        <f>'Models Data'!L220-'Models Data Old'!L220</f>
        <v>0</v>
      </c>
      <c r="M220" s="89">
        <f>'Models Data'!M220-'Models Data Old'!M220</f>
        <v>0</v>
      </c>
      <c r="N220" s="89">
        <f>'Models Data'!N220-'Models Data Old'!N220</f>
        <v>0</v>
      </c>
      <c r="O220" s="89">
        <f>'Models Data'!O220-'Models Data Old'!O220</f>
        <v>0</v>
      </c>
      <c r="P220" s="89">
        <f>'Models Data'!P220-'Models Data Old'!P220</f>
        <v>0</v>
      </c>
      <c r="Q220" s="89">
        <f>'Models Data'!Q220-'Models Data Old'!Q220</f>
        <v>0</v>
      </c>
      <c r="R220" s="89">
        <f>'Models Data'!R220-'Models Data Old'!R220</f>
        <v>0</v>
      </c>
      <c r="S220" s="89">
        <f>'Models Data'!S220-'Models Data Old'!S220</f>
        <v>0</v>
      </c>
      <c r="T220" s="89">
        <f>'Models Data'!T220-'Models Data Old'!T220</f>
        <v>0</v>
      </c>
      <c r="U220" s="89">
        <f>'Models Data'!U220-'Models Data Old'!U220</f>
        <v>0</v>
      </c>
      <c r="V220" s="89">
        <f>'Models Data'!V220-'Models Data Old'!V220</f>
        <v>0</v>
      </c>
      <c r="W220" s="89">
        <f>'Models Data'!W220-'Models Data Old'!W220</f>
        <v>0</v>
      </c>
      <c r="X220" s="89">
        <f>'Models Data'!X220-'Models Data Old'!X220</f>
        <v>0</v>
      </c>
      <c r="Y220" s="89">
        <f>'Models Data'!Y220-'Models Data Old'!Y220</f>
        <v>0</v>
      </c>
      <c r="Z220" s="89">
        <f>'Models Data'!Z220-'Models Data Old'!Z220</f>
        <v>0</v>
      </c>
      <c r="AA220" s="89">
        <f>'Models Data'!AA220-'Models Data Old'!AA220</f>
        <v>0</v>
      </c>
      <c r="AB220" s="89">
        <f>'Models Data'!AB220-'Models Data Old'!AB220</f>
        <v>0</v>
      </c>
      <c r="AC220" s="89">
        <f>'Models Data'!AC220-'Models Data Old'!AC220</f>
        <v>0</v>
      </c>
      <c r="AD220" s="89">
        <f>'Models Data'!AD220-'Models Data Old'!AD220</f>
        <v>0</v>
      </c>
      <c r="AE220" s="89">
        <f>'Models Data'!AE220-'Models Data Old'!AE220</f>
        <v>0</v>
      </c>
      <c r="AF220" s="89">
        <f>'Models Data'!AF220-'Models Data Old'!AF220</f>
        <v>0</v>
      </c>
      <c r="AG220" s="89">
        <f>'Models Data'!AG220-'Models Data Old'!AG220</f>
        <v>0</v>
      </c>
      <c r="AH220" s="89">
        <f>'Models Data'!AH220-'Models Data Old'!AH220</f>
        <v>0</v>
      </c>
      <c r="AI220" s="89">
        <f>'Models Data'!AI220-'Models Data Old'!AI220</f>
        <v>0</v>
      </c>
      <c r="AJ220" s="89">
        <f>'Models Data'!AJ220-'Models Data Old'!AJ220</f>
        <v>0</v>
      </c>
      <c r="AK220" s="89">
        <f>'Models Data'!AK220-'Models Data Old'!AK220</f>
        <v>0</v>
      </c>
      <c r="AL220" s="89">
        <f>'Models Data'!AL220-'Models Data Old'!AL220</f>
        <v>0</v>
      </c>
      <c r="AM220" s="89">
        <f>'Models Data'!AM220-'Models Data Old'!AM220</f>
        <v>0</v>
      </c>
      <c r="AN220" s="89">
        <f>'Models Data'!AN220-'Models Data Old'!AN220</f>
        <v>0</v>
      </c>
      <c r="AO220" s="89">
        <f>'Models Data'!AO220-'Models Data Old'!AO220</f>
        <v>0</v>
      </c>
      <c r="AP220" s="89">
        <f>'Models Data'!AP220-'Models Data Old'!AP220</f>
        <v>0</v>
      </c>
      <c r="AQ220" s="89">
        <f>'Models Data'!AQ220-'Models Data Old'!AQ220</f>
        <v>0</v>
      </c>
      <c r="AR220" s="89">
        <f>'Models Data'!AR220-'Models Data Old'!AR220</f>
        <v>0</v>
      </c>
      <c r="AS220" s="89">
        <f>'Models Data'!AS220-'Models Data Old'!AS220</f>
        <v>2.1369095178926845</v>
      </c>
      <c r="AT220" s="89">
        <f>'Models Data'!AT220-'Models Data Old'!AT220</f>
        <v>2.2130972162030567</v>
      </c>
      <c r="AU220" s="89">
        <f>'Models Data'!AU220-'Models Data Old'!AU220</f>
        <v>2.3180037091900569</v>
      </c>
      <c r="AV220" s="89">
        <f>'Models Data'!AV220-'Models Data Old'!AV220</f>
        <v>2.4524014724816983</v>
      </c>
      <c r="AW220" s="89">
        <f>'Models Data'!AW220-'Models Data Old'!AW220</f>
        <v>2.4208059596982885</v>
      </c>
      <c r="AX220" s="89">
        <f>'Models Data'!AX220-'Models Data Old'!AX220</f>
        <v>2.4397311353240632</v>
      </c>
      <c r="AY220" s="89">
        <f>'Models Data'!AY220-'Models Data Old'!AY220</f>
        <v>2.3914050884637419</v>
      </c>
      <c r="AZ220" s="89">
        <f>'Models Data'!AZ220-'Models Data Old'!AZ220</f>
        <v>2.3485963809050059</v>
      </c>
      <c r="BA220" s="89">
        <f>'Models Data'!BA220-'Models Data Old'!BA220</f>
        <v>2.3946806154279265</v>
      </c>
      <c r="BB220" s="89">
        <f>'Models Data'!BB220-'Models Data Old'!BB220</f>
        <v>2.367268683012858</v>
      </c>
      <c r="BC220" s="89">
        <f>'Models Data'!BC220-'Models Data Old'!BC220</f>
        <v>2.3071227303990209</v>
      </c>
      <c r="BD220" s="89">
        <f>'Models Data'!BD220-'Models Data Old'!BD220</f>
        <v>2.4574902661151352</v>
      </c>
      <c r="BE220" s="89">
        <f>'Models Data'!BE220-'Models Data Old'!BE220</f>
        <v>2.1406764151901392</v>
      </c>
      <c r="BF220" s="89">
        <f>'Models Data'!BF220-'Models Data Old'!BF220</f>
        <v>1.9657232445733808</v>
      </c>
      <c r="BG220" s="89">
        <f>'Models Data'!BG220-'Models Data Old'!BG220</f>
        <v>2.2262453428237574</v>
      </c>
      <c r="BH220" s="89">
        <f>'Models Data'!BH220-'Models Data Old'!BH220</f>
        <v>2.2990702848622693</v>
      </c>
      <c r="BI220" s="89">
        <f>'Models Data'!BI220-'Models Data Old'!BI220</f>
        <v>2.2639990680813149</v>
      </c>
      <c r="BJ220" s="89">
        <f>'Models Data'!BJ220-'Models Data Old'!BJ220</f>
        <v>2.2661074958370779</v>
      </c>
      <c r="BK220" s="89">
        <f>'Models Data'!BK220-'Models Data Old'!BK220</f>
        <v>2.0474392940010677</v>
      </c>
    </row>
    <row r="221" spans="1:63" ht="12.75" customHeight="1" x14ac:dyDescent="0.4">
      <c r="B221" s="96" t="s">
        <v>52</v>
      </c>
      <c r="G221" s="89">
        <f>'Models Data'!G221-'Models Data Old'!G221</f>
        <v>0</v>
      </c>
      <c r="H221" s="89">
        <f>'Models Data'!H221-'Models Data Old'!H221</f>
        <v>0</v>
      </c>
      <c r="I221" s="89">
        <f>'Models Data'!I221-'Models Data Old'!I221</f>
        <v>0</v>
      </c>
      <c r="J221" s="89">
        <f>'Models Data'!J221-'Models Data Old'!J221</f>
        <v>0</v>
      </c>
      <c r="K221" s="89">
        <f>'Models Data'!K221-'Models Data Old'!K221</f>
        <v>0</v>
      </c>
      <c r="L221" s="89">
        <f>'Models Data'!L221-'Models Data Old'!L221</f>
        <v>0</v>
      </c>
      <c r="M221" s="89">
        <f>'Models Data'!M221-'Models Data Old'!M221</f>
        <v>0</v>
      </c>
      <c r="N221" s="89">
        <f>'Models Data'!N221-'Models Data Old'!N221</f>
        <v>0</v>
      </c>
      <c r="O221" s="89">
        <f>'Models Data'!O221-'Models Data Old'!O221</f>
        <v>0</v>
      </c>
      <c r="P221" s="89">
        <f>'Models Data'!P221-'Models Data Old'!P221</f>
        <v>0</v>
      </c>
      <c r="Q221" s="89">
        <f>'Models Data'!Q221-'Models Data Old'!Q221</f>
        <v>0</v>
      </c>
      <c r="R221" s="89">
        <f>'Models Data'!R221-'Models Data Old'!R221</f>
        <v>0</v>
      </c>
      <c r="S221" s="89">
        <f>'Models Data'!S221-'Models Data Old'!S221</f>
        <v>0</v>
      </c>
      <c r="T221" s="89">
        <f>'Models Data'!T221-'Models Data Old'!T221</f>
        <v>0</v>
      </c>
      <c r="U221" s="89">
        <f>'Models Data'!U221-'Models Data Old'!U221</f>
        <v>0</v>
      </c>
      <c r="V221" s="89">
        <f>'Models Data'!V221-'Models Data Old'!V221</f>
        <v>0</v>
      </c>
      <c r="W221" s="89">
        <f>'Models Data'!W221-'Models Data Old'!W221</f>
        <v>0</v>
      </c>
      <c r="X221" s="89">
        <f>'Models Data'!X221-'Models Data Old'!X221</f>
        <v>0</v>
      </c>
      <c r="Y221" s="89">
        <f>'Models Data'!Y221-'Models Data Old'!Y221</f>
        <v>0</v>
      </c>
      <c r="Z221" s="89">
        <f>'Models Data'!Z221-'Models Data Old'!Z221</f>
        <v>0</v>
      </c>
      <c r="AA221" s="89">
        <f>'Models Data'!AA221-'Models Data Old'!AA221</f>
        <v>0</v>
      </c>
      <c r="AB221" s="89">
        <f>'Models Data'!AB221-'Models Data Old'!AB221</f>
        <v>0</v>
      </c>
      <c r="AC221" s="89">
        <f>'Models Data'!AC221-'Models Data Old'!AC221</f>
        <v>0</v>
      </c>
      <c r="AD221" s="89">
        <f>'Models Data'!AD221-'Models Data Old'!AD221</f>
        <v>0</v>
      </c>
      <c r="AE221" s="89">
        <f>'Models Data'!AE221-'Models Data Old'!AE221</f>
        <v>0</v>
      </c>
      <c r="AF221" s="89">
        <f>'Models Data'!AF221-'Models Data Old'!AF221</f>
        <v>0</v>
      </c>
      <c r="AG221" s="89">
        <f>'Models Data'!AG221-'Models Data Old'!AG221</f>
        <v>0</v>
      </c>
      <c r="AH221" s="89">
        <f>'Models Data'!AH221-'Models Data Old'!AH221</f>
        <v>0</v>
      </c>
      <c r="AI221" s="89">
        <f>'Models Data'!AI221-'Models Data Old'!AI221</f>
        <v>0</v>
      </c>
      <c r="AJ221" s="89">
        <f>'Models Data'!AJ221-'Models Data Old'!AJ221</f>
        <v>0</v>
      </c>
      <c r="AK221" s="89">
        <f>'Models Data'!AK221-'Models Data Old'!AK221</f>
        <v>0</v>
      </c>
      <c r="AL221" s="89">
        <f>'Models Data'!AL221-'Models Data Old'!AL221</f>
        <v>0</v>
      </c>
      <c r="AM221" s="89">
        <f>'Models Data'!AM221-'Models Data Old'!AM221</f>
        <v>0</v>
      </c>
      <c r="AN221" s="89">
        <f>'Models Data'!AN221-'Models Data Old'!AN221</f>
        <v>0</v>
      </c>
      <c r="AO221" s="89">
        <f>'Models Data'!AO221-'Models Data Old'!AO221</f>
        <v>0</v>
      </c>
      <c r="AP221" s="89">
        <f>'Models Data'!AP221-'Models Data Old'!AP221</f>
        <v>0</v>
      </c>
      <c r="AQ221" s="89">
        <f>'Models Data'!AQ221-'Models Data Old'!AQ221</f>
        <v>0</v>
      </c>
      <c r="AR221" s="89">
        <f>'Models Data'!AR221-'Models Data Old'!AR221</f>
        <v>0</v>
      </c>
      <c r="AS221" s="89">
        <f>'Models Data'!AS221-'Models Data Old'!AS221</f>
        <v>-4.2123394041267321</v>
      </c>
      <c r="AT221" s="89">
        <f>'Models Data'!AT221-'Models Data Old'!AT221</f>
        <v>-4.0252502241789241</v>
      </c>
      <c r="AU221" s="89">
        <f>'Models Data'!AU221-'Models Data Old'!AU221</f>
        <v>-3.9301765935391777</v>
      </c>
      <c r="AV221" s="89">
        <f>'Models Data'!AV221-'Models Data Old'!AV221</f>
        <v>-3.7983712123202356</v>
      </c>
      <c r="AW221" s="89">
        <f>'Models Data'!AW221-'Models Data Old'!AW221</f>
        <v>-3.6623623218214671</v>
      </c>
      <c r="AX221" s="89">
        <f>'Models Data'!AX221-'Models Data Old'!AX221</f>
        <v>-3.6255408813165531</v>
      </c>
      <c r="AY221" s="89">
        <f>'Models Data'!AY221-'Models Data Old'!AY221</f>
        <v>-3.4902291235226879</v>
      </c>
      <c r="AZ221" s="89">
        <f>'Models Data'!AZ221-'Models Data Old'!AZ221</f>
        <v>-3.1762481629711217</v>
      </c>
      <c r="BA221" s="89">
        <f>'Models Data'!BA221-'Models Data Old'!BA221</f>
        <v>-2.935065398930286</v>
      </c>
      <c r="BB221" s="89">
        <f>'Models Data'!BB221-'Models Data Old'!BB221</f>
        <v>-2.7577831204464842</v>
      </c>
      <c r="BC221" s="89">
        <f>'Models Data'!BC221-'Models Data Old'!BC221</f>
        <v>-2.4869285110619543</v>
      </c>
      <c r="BD221" s="89">
        <f>'Models Data'!BD221-'Models Data Old'!BD221</f>
        <v>-2.22213485311645</v>
      </c>
      <c r="BE221" s="89">
        <f>'Models Data'!BE221-'Models Data Old'!BE221</f>
        <v>-2.1376452651904891</v>
      </c>
      <c r="BF221" s="89">
        <f>'Models Data'!BF221-'Models Data Old'!BF221</f>
        <v>-2.0676129002323398</v>
      </c>
      <c r="BG221" s="89">
        <f>'Models Data'!BG221-'Models Data Old'!BG221</f>
        <v>-1.9316741703810836</v>
      </c>
      <c r="BH221" s="89">
        <f>'Models Data'!BH221-'Models Data Old'!BH221</f>
        <v>-1.7835550993740568</v>
      </c>
      <c r="BI221" s="89">
        <f>'Models Data'!BI221-'Models Data Old'!BI221</f>
        <v>-1.5938409123485613</v>
      </c>
      <c r="BJ221" s="89">
        <f>'Models Data'!BJ221-'Models Data Old'!BJ221</f>
        <v>-1.2296673334751445</v>
      </c>
      <c r="BK221" s="89">
        <f>'Models Data'!BK221-'Models Data Old'!BK221</f>
        <v>-1.0187727553484272</v>
      </c>
    </row>
    <row r="222" spans="1:63" ht="12.75" customHeight="1" x14ac:dyDescent="0.4">
      <c r="B222" s="96" t="s">
        <v>53</v>
      </c>
      <c r="G222" s="89">
        <f>'Models Data'!G222-'Models Data Old'!G222</f>
        <v>0</v>
      </c>
      <c r="H222" s="89">
        <f>'Models Data'!H222-'Models Data Old'!H222</f>
        <v>0</v>
      </c>
      <c r="I222" s="89">
        <f>'Models Data'!I222-'Models Data Old'!I222</f>
        <v>0</v>
      </c>
      <c r="J222" s="89">
        <f>'Models Data'!J222-'Models Data Old'!J222</f>
        <v>0</v>
      </c>
      <c r="K222" s="89">
        <f>'Models Data'!K222-'Models Data Old'!K222</f>
        <v>0</v>
      </c>
      <c r="L222" s="89">
        <f>'Models Data'!L222-'Models Data Old'!L222</f>
        <v>0</v>
      </c>
      <c r="M222" s="89">
        <f>'Models Data'!M222-'Models Data Old'!M222</f>
        <v>0</v>
      </c>
      <c r="N222" s="89">
        <f>'Models Data'!N222-'Models Data Old'!N222</f>
        <v>0</v>
      </c>
      <c r="O222" s="89">
        <f>'Models Data'!O222-'Models Data Old'!O222</f>
        <v>0</v>
      </c>
      <c r="P222" s="89">
        <f>'Models Data'!P222-'Models Data Old'!P222</f>
        <v>0</v>
      </c>
      <c r="Q222" s="89">
        <f>'Models Data'!Q222-'Models Data Old'!Q222</f>
        <v>0</v>
      </c>
      <c r="R222" s="89">
        <f>'Models Data'!R222-'Models Data Old'!R222</f>
        <v>0</v>
      </c>
      <c r="S222" s="89">
        <f>'Models Data'!S222-'Models Data Old'!S222</f>
        <v>0</v>
      </c>
      <c r="T222" s="89">
        <f>'Models Data'!T222-'Models Data Old'!T222</f>
        <v>0</v>
      </c>
      <c r="U222" s="89">
        <f>'Models Data'!U222-'Models Data Old'!U222</f>
        <v>0</v>
      </c>
      <c r="V222" s="89">
        <f>'Models Data'!V222-'Models Data Old'!V222</f>
        <v>0</v>
      </c>
      <c r="W222" s="89">
        <f>'Models Data'!W222-'Models Data Old'!W222</f>
        <v>0</v>
      </c>
      <c r="X222" s="89">
        <f>'Models Data'!X222-'Models Data Old'!X222</f>
        <v>0</v>
      </c>
      <c r="Y222" s="89">
        <f>'Models Data'!Y222-'Models Data Old'!Y222</f>
        <v>0</v>
      </c>
      <c r="Z222" s="89">
        <f>'Models Data'!Z222-'Models Data Old'!Z222</f>
        <v>0</v>
      </c>
      <c r="AA222" s="89">
        <f>'Models Data'!AA222-'Models Data Old'!AA222</f>
        <v>0</v>
      </c>
      <c r="AB222" s="89">
        <f>'Models Data'!AB222-'Models Data Old'!AB222</f>
        <v>0</v>
      </c>
      <c r="AC222" s="89">
        <f>'Models Data'!AC222-'Models Data Old'!AC222</f>
        <v>0</v>
      </c>
      <c r="AD222" s="89">
        <f>'Models Data'!AD222-'Models Data Old'!AD222</f>
        <v>0</v>
      </c>
      <c r="AE222" s="89">
        <f>'Models Data'!AE222-'Models Data Old'!AE222</f>
        <v>0</v>
      </c>
      <c r="AF222" s="89">
        <f>'Models Data'!AF222-'Models Data Old'!AF222</f>
        <v>0</v>
      </c>
      <c r="AG222" s="89">
        <f>'Models Data'!AG222-'Models Data Old'!AG222</f>
        <v>0</v>
      </c>
      <c r="AH222" s="89">
        <f>'Models Data'!AH222-'Models Data Old'!AH222</f>
        <v>0</v>
      </c>
      <c r="AI222" s="89">
        <f>'Models Data'!AI222-'Models Data Old'!AI222</f>
        <v>0</v>
      </c>
      <c r="AJ222" s="89">
        <f>'Models Data'!AJ222-'Models Data Old'!AJ222</f>
        <v>0</v>
      </c>
      <c r="AK222" s="89">
        <f>'Models Data'!AK222-'Models Data Old'!AK222</f>
        <v>0</v>
      </c>
      <c r="AL222" s="89">
        <f>'Models Data'!AL222-'Models Data Old'!AL222</f>
        <v>0</v>
      </c>
      <c r="AM222" s="89">
        <f>'Models Data'!AM222-'Models Data Old'!AM222</f>
        <v>0</v>
      </c>
      <c r="AN222" s="89">
        <f>'Models Data'!AN222-'Models Data Old'!AN222</f>
        <v>0</v>
      </c>
      <c r="AO222" s="89">
        <f>'Models Data'!AO222-'Models Data Old'!AO222</f>
        <v>0</v>
      </c>
      <c r="AP222" s="89">
        <f>'Models Data'!AP222-'Models Data Old'!AP222</f>
        <v>0</v>
      </c>
      <c r="AQ222" s="89">
        <f>'Models Data'!AQ222-'Models Data Old'!AQ222</f>
        <v>0</v>
      </c>
      <c r="AR222" s="89">
        <f>'Models Data'!AR222-'Models Data Old'!AR222</f>
        <v>0</v>
      </c>
      <c r="AS222" s="89">
        <f>'Models Data'!AS222-'Models Data Old'!AS222</f>
        <v>9.5376528752401768E-2</v>
      </c>
      <c r="AT222" s="89">
        <f>'Models Data'!AT222-'Models Data Old'!AT222</f>
        <v>8.2225085451923086E-2</v>
      </c>
      <c r="AU222" s="89">
        <f>'Models Data'!AU222-'Models Data Old'!AU222</f>
        <v>6.7317755152188852E-2</v>
      </c>
      <c r="AV222" s="89">
        <f>'Models Data'!AV222-'Models Data Old'!AV222</f>
        <v>6.5445873163077151E-2</v>
      </c>
      <c r="AW222" s="89">
        <f>'Models Data'!AW222-'Models Data Old'!AW222</f>
        <v>6.9952002557453152E-2</v>
      </c>
      <c r="AX222" s="89">
        <f>'Models Data'!AX222-'Models Data Old'!AX222</f>
        <v>8.1040657448812503E-2</v>
      </c>
      <c r="AY222" s="89">
        <f>'Models Data'!AY222-'Models Data Old'!AY222</f>
        <v>8.792609881563429E-2</v>
      </c>
      <c r="AZ222" s="89">
        <f>'Models Data'!AZ222-'Models Data Old'!AZ222</f>
        <v>9.1447605426519418E-2</v>
      </c>
      <c r="BA222" s="89">
        <f>'Models Data'!BA222-'Models Data Old'!BA222</f>
        <v>9.1348880825479317E-2</v>
      </c>
      <c r="BB222" s="89">
        <f>'Models Data'!BB222-'Models Data Old'!BB222</f>
        <v>9.1279764052888179E-2</v>
      </c>
      <c r="BC222" s="89">
        <f>'Models Data'!BC222-'Models Data Old'!BC222</f>
        <v>8.8757579107084039E-2</v>
      </c>
      <c r="BD222" s="89">
        <f>'Models Data'!BD222-'Models Data Old'!BD222</f>
        <v>8.6984296357762836E-2</v>
      </c>
      <c r="BE222" s="89">
        <f>'Models Data'!BE222-'Models Data Old'!BE222</f>
        <v>8.9751559253074542E-2</v>
      </c>
      <c r="BF222" s="89">
        <f>'Models Data'!BF222-'Models Data Old'!BF222</f>
        <v>9.255492136775989E-2</v>
      </c>
      <c r="BG222" s="89">
        <f>'Models Data'!BG222-'Models Data Old'!BG222</f>
        <v>9.4984571947475338E-2</v>
      </c>
      <c r="BH222" s="89">
        <f>'Models Data'!BH222-'Models Data Old'!BH222</f>
        <v>9.4506458136865923E-2</v>
      </c>
      <c r="BI222" s="89">
        <f>'Models Data'!BI222-'Models Data Old'!BI222</f>
        <v>9.0884324837355923E-2</v>
      </c>
      <c r="BJ222" s="89">
        <f>'Models Data'!BJ222-'Models Data Old'!BJ222</f>
        <v>8.940575326133976E-2</v>
      </c>
      <c r="BK222" s="89">
        <f>'Models Data'!BK222-'Models Data Old'!BK222</f>
        <v>8.7293911874553376E-2</v>
      </c>
    </row>
    <row r="223" spans="1:63" ht="12.75" customHeight="1" x14ac:dyDescent="0.4">
      <c r="B223" s="96" t="s">
        <v>54</v>
      </c>
      <c r="G223" s="89">
        <f>'Models Data'!G223-'Models Data Old'!G223</f>
        <v>0</v>
      </c>
      <c r="H223" s="89">
        <f>'Models Data'!H223-'Models Data Old'!H223</f>
        <v>0</v>
      </c>
      <c r="I223" s="89">
        <f>'Models Data'!I223-'Models Data Old'!I223</f>
        <v>0</v>
      </c>
      <c r="J223" s="89">
        <f>'Models Data'!J223-'Models Data Old'!J223</f>
        <v>0</v>
      </c>
      <c r="K223" s="89">
        <f>'Models Data'!K223-'Models Data Old'!K223</f>
        <v>0</v>
      </c>
      <c r="L223" s="89">
        <f>'Models Data'!L223-'Models Data Old'!L223</f>
        <v>0</v>
      </c>
      <c r="M223" s="89">
        <f>'Models Data'!M223-'Models Data Old'!M223</f>
        <v>0</v>
      </c>
      <c r="N223" s="89">
        <f>'Models Data'!N223-'Models Data Old'!N223</f>
        <v>0</v>
      </c>
      <c r="O223" s="89">
        <f>'Models Data'!O223-'Models Data Old'!O223</f>
        <v>0</v>
      </c>
      <c r="P223" s="89">
        <f>'Models Data'!P223-'Models Data Old'!P223</f>
        <v>0</v>
      </c>
      <c r="Q223" s="89">
        <f>'Models Data'!Q223-'Models Data Old'!Q223</f>
        <v>0</v>
      </c>
      <c r="R223" s="89">
        <f>'Models Data'!R223-'Models Data Old'!R223</f>
        <v>0</v>
      </c>
      <c r="S223" s="89">
        <f>'Models Data'!S223-'Models Data Old'!S223</f>
        <v>0</v>
      </c>
      <c r="T223" s="89">
        <f>'Models Data'!T223-'Models Data Old'!T223</f>
        <v>0</v>
      </c>
      <c r="U223" s="89">
        <f>'Models Data'!U223-'Models Data Old'!U223</f>
        <v>0</v>
      </c>
      <c r="V223" s="89">
        <f>'Models Data'!V223-'Models Data Old'!V223</f>
        <v>0</v>
      </c>
      <c r="W223" s="89">
        <f>'Models Data'!W223-'Models Data Old'!W223</f>
        <v>0</v>
      </c>
      <c r="X223" s="89">
        <f>'Models Data'!X223-'Models Data Old'!X223</f>
        <v>0</v>
      </c>
      <c r="Y223" s="89">
        <f>'Models Data'!Y223-'Models Data Old'!Y223</f>
        <v>0</v>
      </c>
      <c r="Z223" s="89">
        <f>'Models Data'!Z223-'Models Data Old'!Z223</f>
        <v>0</v>
      </c>
      <c r="AA223" s="89">
        <f>'Models Data'!AA223-'Models Data Old'!AA223</f>
        <v>0</v>
      </c>
      <c r="AB223" s="89">
        <f>'Models Data'!AB223-'Models Data Old'!AB223</f>
        <v>0</v>
      </c>
      <c r="AC223" s="89">
        <f>'Models Data'!AC223-'Models Data Old'!AC223</f>
        <v>0</v>
      </c>
      <c r="AD223" s="89">
        <f>'Models Data'!AD223-'Models Data Old'!AD223</f>
        <v>0</v>
      </c>
      <c r="AE223" s="89">
        <f>'Models Data'!AE223-'Models Data Old'!AE223</f>
        <v>0</v>
      </c>
      <c r="AF223" s="89">
        <f>'Models Data'!AF223-'Models Data Old'!AF223</f>
        <v>0</v>
      </c>
      <c r="AG223" s="89">
        <f>'Models Data'!AG223-'Models Data Old'!AG223</f>
        <v>0</v>
      </c>
      <c r="AH223" s="89">
        <f>'Models Data'!AH223-'Models Data Old'!AH223</f>
        <v>0</v>
      </c>
      <c r="AI223" s="89">
        <f>'Models Data'!AI223-'Models Data Old'!AI223</f>
        <v>0</v>
      </c>
      <c r="AJ223" s="89">
        <f>'Models Data'!AJ223-'Models Data Old'!AJ223</f>
        <v>0</v>
      </c>
      <c r="AK223" s="89">
        <f>'Models Data'!AK223-'Models Data Old'!AK223</f>
        <v>0</v>
      </c>
      <c r="AL223" s="89">
        <f>'Models Data'!AL223-'Models Data Old'!AL223</f>
        <v>0</v>
      </c>
      <c r="AM223" s="89">
        <f>'Models Data'!AM223-'Models Data Old'!AM223</f>
        <v>0</v>
      </c>
      <c r="AN223" s="89">
        <f>'Models Data'!AN223-'Models Data Old'!AN223</f>
        <v>0</v>
      </c>
      <c r="AO223" s="89">
        <f>'Models Data'!AO223-'Models Data Old'!AO223</f>
        <v>0</v>
      </c>
      <c r="AP223" s="89">
        <f>'Models Data'!AP223-'Models Data Old'!AP223</f>
        <v>0</v>
      </c>
      <c r="AQ223" s="89">
        <f>'Models Data'!AQ223-'Models Data Old'!AQ223</f>
        <v>0</v>
      </c>
      <c r="AR223" s="89">
        <f>'Models Data'!AR223-'Models Data Old'!AR223</f>
        <v>0</v>
      </c>
      <c r="AS223" s="89">
        <f>'Models Data'!AS223-'Models Data Old'!AS223</f>
        <v>-0.30130994825025148</v>
      </c>
      <c r="AT223" s="89">
        <f>'Models Data'!AT223-'Models Data Old'!AT223</f>
        <v>-0.37900232136803247</v>
      </c>
      <c r="AU223" s="89">
        <f>'Models Data'!AU223-'Models Data Old'!AU223</f>
        <v>-0.25738543255743629</v>
      </c>
      <c r="AV223" s="89">
        <f>'Models Data'!AV223-'Models Data Old'!AV223</f>
        <v>-0.22392873685646464</v>
      </c>
      <c r="AW223" s="89">
        <f>'Models Data'!AW223-'Models Data Old'!AW223</f>
        <v>-0.41947207370904671</v>
      </c>
      <c r="AX223" s="89">
        <f>'Models Data'!AX223-'Models Data Old'!AX223</f>
        <v>-0.43363624938480783</v>
      </c>
      <c r="AY223" s="89">
        <f>'Models Data'!AY223-'Models Data Old'!AY223</f>
        <v>-0.33474371397244163</v>
      </c>
      <c r="AZ223" s="89">
        <f>'Models Data'!AZ223-'Models Data Old'!AZ223</f>
        <v>-0.41895403796560693</v>
      </c>
      <c r="BA223" s="89">
        <f>'Models Data'!BA223-'Models Data Old'!BA223</f>
        <v>-0.54267048161470299</v>
      </c>
      <c r="BB223" s="89">
        <f>'Models Data'!BB223-'Models Data Old'!BB223</f>
        <v>-0.46927541447991317</v>
      </c>
      <c r="BC223" s="89">
        <f>'Models Data'!BC223-'Models Data Old'!BC223</f>
        <v>-0.39700471331381859</v>
      </c>
      <c r="BD223" s="89">
        <f>'Models Data'!BD223-'Models Data Old'!BD223</f>
        <v>-0.39757070759196012</v>
      </c>
      <c r="BE223" s="89">
        <f>'Models Data'!BE223-'Models Data Old'!BE223</f>
        <v>-0.37441451663426495</v>
      </c>
      <c r="BF223" s="89">
        <f>'Models Data'!BF223-'Models Data Old'!BF223</f>
        <v>-0.34659614577080955</v>
      </c>
      <c r="BG223" s="89">
        <f>'Models Data'!BG223-'Models Data Old'!BG223</f>
        <v>-0.30368669114464986</v>
      </c>
      <c r="BH223" s="89">
        <f>'Models Data'!BH223-'Models Data Old'!BH223</f>
        <v>-0.2614076777859955</v>
      </c>
      <c r="BI223" s="89">
        <f>'Models Data'!BI223-'Models Data Old'!BI223</f>
        <v>-0.23597957882956866</v>
      </c>
      <c r="BJ223" s="89">
        <f>'Models Data'!BJ223-'Models Data Old'!BJ223</f>
        <v>-0.2184377612458217</v>
      </c>
      <c r="BK223" s="89">
        <f>'Models Data'!BK223-'Models Data Old'!BK223</f>
        <v>-0.32621805422801664</v>
      </c>
    </row>
    <row r="224" spans="1:63" ht="12.75" customHeight="1" x14ac:dyDescent="0.4">
      <c r="B224" s="96" t="s">
        <v>58</v>
      </c>
      <c r="G224" s="89">
        <f>'Models Data'!G224-'Models Data Old'!G224</f>
        <v>0</v>
      </c>
      <c r="H224" s="89">
        <f>'Models Data'!H224-'Models Data Old'!H224</f>
        <v>0</v>
      </c>
      <c r="I224" s="89">
        <f>'Models Data'!I224-'Models Data Old'!I224</f>
        <v>0</v>
      </c>
      <c r="J224" s="89">
        <f>'Models Data'!J224-'Models Data Old'!J224</f>
        <v>0</v>
      </c>
      <c r="K224" s="89">
        <f>'Models Data'!K224-'Models Data Old'!K224</f>
        <v>0</v>
      </c>
      <c r="L224" s="89">
        <f>'Models Data'!L224-'Models Data Old'!L224</f>
        <v>0</v>
      </c>
      <c r="M224" s="89">
        <f>'Models Data'!M224-'Models Data Old'!M224</f>
        <v>0</v>
      </c>
      <c r="N224" s="89">
        <f>'Models Data'!N224-'Models Data Old'!N224</f>
        <v>0</v>
      </c>
      <c r="O224" s="89">
        <f>'Models Data'!O224-'Models Data Old'!O224</f>
        <v>0</v>
      </c>
      <c r="P224" s="89">
        <f>'Models Data'!P224-'Models Data Old'!P224</f>
        <v>0</v>
      </c>
      <c r="Q224" s="89">
        <f>'Models Data'!Q224-'Models Data Old'!Q224</f>
        <v>0</v>
      </c>
      <c r="R224" s="89">
        <f>'Models Data'!R224-'Models Data Old'!R224</f>
        <v>0</v>
      </c>
      <c r="S224" s="89">
        <f>'Models Data'!S224-'Models Data Old'!S224</f>
        <v>0</v>
      </c>
      <c r="T224" s="89">
        <f>'Models Data'!T224-'Models Data Old'!T224</f>
        <v>0</v>
      </c>
      <c r="U224" s="89">
        <f>'Models Data'!U224-'Models Data Old'!U224</f>
        <v>0</v>
      </c>
      <c r="V224" s="89">
        <f>'Models Data'!V224-'Models Data Old'!V224</f>
        <v>0</v>
      </c>
      <c r="W224" s="89">
        <f>'Models Data'!W224-'Models Data Old'!W224</f>
        <v>0</v>
      </c>
      <c r="X224" s="89">
        <f>'Models Data'!X224-'Models Data Old'!X224</f>
        <v>0</v>
      </c>
      <c r="Y224" s="89">
        <f>'Models Data'!Y224-'Models Data Old'!Y224</f>
        <v>0</v>
      </c>
      <c r="Z224" s="89">
        <f>'Models Data'!Z224-'Models Data Old'!Z224</f>
        <v>0</v>
      </c>
      <c r="AA224" s="89">
        <f>'Models Data'!AA224-'Models Data Old'!AA224</f>
        <v>0</v>
      </c>
      <c r="AB224" s="89">
        <f>'Models Data'!AB224-'Models Data Old'!AB224</f>
        <v>0</v>
      </c>
      <c r="AC224" s="89">
        <f>'Models Data'!AC224-'Models Data Old'!AC224</f>
        <v>0</v>
      </c>
      <c r="AD224" s="89">
        <f>'Models Data'!AD224-'Models Data Old'!AD224</f>
        <v>0</v>
      </c>
      <c r="AE224" s="89">
        <f>'Models Data'!AE224-'Models Data Old'!AE224</f>
        <v>0</v>
      </c>
      <c r="AF224" s="89">
        <f>'Models Data'!AF224-'Models Data Old'!AF224</f>
        <v>0</v>
      </c>
      <c r="AG224" s="89">
        <f>'Models Data'!AG224-'Models Data Old'!AG224</f>
        <v>0</v>
      </c>
      <c r="AH224" s="89">
        <f>'Models Data'!AH224-'Models Data Old'!AH224</f>
        <v>0</v>
      </c>
      <c r="AI224" s="89">
        <f>'Models Data'!AI224-'Models Data Old'!AI224</f>
        <v>0</v>
      </c>
      <c r="AJ224" s="89">
        <f>'Models Data'!AJ224-'Models Data Old'!AJ224</f>
        <v>0</v>
      </c>
      <c r="AK224" s="89">
        <f>'Models Data'!AK224-'Models Data Old'!AK224</f>
        <v>0</v>
      </c>
      <c r="AL224" s="89">
        <f>'Models Data'!AL224-'Models Data Old'!AL224</f>
        <v>0</v>
      </c>
      <c r="AM224" s="89">
        <f>'Models Data'!AM224-'Models Data Old'!AM224</f>
        <v>0</v>
      </c>
      <c r="AN224" s="89">
        <f>'Models Data'!AN224-'Models Data Old'!AN224</f>
        <v>0</v>
      </c>
      <c r="AO224" s="89">
        <f>'Models Data'!AO224-'Models Data Old'!AO224</f>
        <v>0</v>
      </c>
      <c r="AP224" s="89">
        <f>'Models Data'!AP224-'Models Data Old'!AP224</f>
        <v>0</v>
      </c>
      <c r="AQ224" s="89">
        <f>'Models Data'!AQ224-'Models Data Old'!AQ224</f>
        <v>0</v>
      </c>
      <c r="AR224" s="89">
        <f>'Models Data'!AR224-'Models Data Old'!AR224</f>
        <v>0</v>
      </c>
      <c r="AS224" s="89">
        <f>'Models Data'!AS224-'Models Data Old'!AS224</f>
        <v>1.1634710324926312</v>
      </c>
      <c r="AT224" s="89">
        <f>'Models Data'!AT224-'Models Data Old'!AT224</f>
        <v>1.1275473585425866</v>
      </c>
      <c r="AU224" s="89">
        <f>'Models Data'!AU224-'Models Data Old'!AU224</f>
        <v>1.0896208095243525</v>
      </c>
      <c r="AV224" s="89">
        <f>'Models Data'!AV224-'Models Data Old'!AV224</f>
        <v>1.0628086395300924</v>
      </c>
      <c r="AW224" s="89">
        <f>'Models Data'!AW224-'Models Data Old'!AW224</f>
        <v>1.0349940124928851</v>
      </c>
      <c r="AX224" s="89">
        <f>'Models Data'!AX224-'Models Data Old'!AX224</f>
        <v>1.0050045219267574</v>
      </c>
      <c r="AY224" s="89">
        <f>'Models Data'!AY224-'Models Data Old'!AY224</f>
        <v>0.97203657207233052</v>
      </c>
      <c r="AZ224" s="89">
        <f>'Models Data'!AZ224-'Models Data Old'!AZ224</f>
        <v>0.93437611637960316</v>
      </c>
      <c r="BA224" s="89">
        <f>'Models Data'!BA224-'Models Data Old'!BA224</f>
        <v>0.89352381699510719</v>
      </c>
      <c r="BB224" s="89">
        <f>'Models Data'!BB224-'Models Data Old'!BB224</f>
        <v>0.86064011605515134</v>
      </c>
      <c r="BC224" s="89">
        <f>'Models Data'!BC224-'Models Data Old'!BC224</f>
        <v>0.82539011086054392</v>
      </c>
      <c r="BD224" s="89">
        <f>'Models Data'!BD224-'Models Data Old'!BD224</f>
        <v>0.78788095372936295</v>
      </c>
      <c r="BE224" s="89">
        <f>'Models Data'!BE224-'Models Data Old'!BE224</f>
        <v>0.74481427948904644</v>
      </c>
      <c r="BF224" s="89">
        <f>'Models Data'!BF224-'Models Data Old'!BF224</f>
        <v>0.77805346724987112</v>
      </c>
      <c r="BG224" s="89">
        <f>'Models Data'!BG224-'Models Data Old'!BG224</f>
        <v>0.72314713224296945</v>
      </c>
      <c r="BH224" s="89">
        <f>'Models Data'!BH224-'Models Data Old'!BH224</f>
        <v>0.83770681745678877</v>
      </c>
      <c r="BI224" s="89">
        <f>'Models Data'!BI224-'Models Data Old'!BI224</f>
        <v>0.56394156439248944</v>
      </c>
      <c r="BJ224" s="89">
        <f>'Models Data'!BJ224-'Models Data Old'!BJ224</f>
        <v>0.31431320248350492</v>
      </c>
      <c r="BK224" s="89">
        <f>'Models Data'!BK224-'Models Data Old'!BK224</f>
        <v>0.49162124291455944</v>
      </c>
    </row>
    <row r="225" spans="1:63" ht="12.75" customHeight="1" x14ac:dyDescent="0.4">
      <c r="B225" s="96" t="s">
        <v>59</v>
      </c>
      <c r="C225" s="89">
        <f>'Models Data'!C225-'Models Data Old'!C225</f>
        <v>0</v>
      </c>
      <c r="D225" s="89">
        <f>'Models Data'!D225-'Models Data Old'!D225</f>
        <v>0</v>
      </c>
      <c r="E225" s="89">
        <f>'Models Data'!E225-'Models Data Old'!E225</f>
        <v>0</v>
      </c>
      <c r="F225" s="89">
        <f>'Models Data'!F225-'Models Data Old'!F225</f>
        <v>0</v>
      </c>
      <c r="G225" s="89">
        <f>'Models Data'!G225-'Models Data Old'!G225</f>
        <v>0</v>
      </c>
      <c r="H225" s="89">
        <f>'Models Data'!H225-'Models Data Old'!H225</f>
        <v>0</v>
      </c>
      <c r="I225" s="89">
        <f>'Models Data'!I225-'Models Data Old'!I225</f>
        <v>0</v>
      </c>
      <c r="J225" s="89">
        <f>'Models Data'!J225-'Models Data Old'!J225</f>
        <v>0</v>
      </c>
      <c r="K225" s="89">
        <f>'Models Data'!K225-'Models Data Old'!K225</f>
        <v>0</v>
      </c>
      <c r="L225" s="89">
        <f>'Models Data'!L225-'Models Data Old'!L225</f>
        <v>0</v>
      </c>
      <c r="M225" s="89">
        <f>'Models Data'!M225-'Models Data Old'!M225</f>
        <v>0</v>
      </c>
      <c r="N225" s="89">
        <f>'Models Data'!N225-'Models Data Old'!N225</f>
        <v>0</v>
      </c>
      <c r="O225" s="89">
        <f>'Models Data'!O225-'Models Data Old'!O225</f>
        <v>0</v>
      </c>
      <c r="P225" s="89">
        <f>'Models Data'!P225-'Models Data Old'!P225</f>
        <v>0</v>
      </c>
      <c r="Q225" s="89">
        <f>'Models Data'!Q225-'Models Data Old'!Q225</f>
        <v>0</v>
      </c>
      <c r="R225" s="89">
        <f>'Models Data'!R225-'Models Data Old'!R225</f>
        <v>0</v>
      </c>
      <c r="S225" s="89">
        <f>'Models Data'!S225-'Models Data Old'!S225</f>
        <v>0</v>
      </c>
      <c r="T225" s="89">
        <f>'Models Data'!T225-'Models Data Old'!T225</f>
        <v>0</v>
      </c>
      <c r="U225" s="89">
        <f>'Models Data'!U225-'Models Data Old'!U225</f>
        <v>0</v>
      </c>
      <c r="V225" s="89">
        <f>'Models Data'!V225-'Models Data Old'!V225</f>
        <v>0</v>
      </c>
      <c r="W225" s="89">
        <f>'Models Data'!W225-'Models Data Old'!W225</f>
        <v>0</v>
      </c>
      <c r="X225" s="89">
        <f>'Models Data'!X225-'Models Data Old'!X225</f>
        <v>0</v>
      </c>
      <c r="Y225" s="89">
        <f>'Models Data'!Y225-'Models Data Old'!Y225</f>
        <v>0</v>
      </c>
      <c r="Z225" s="89">
        <f>'Models Data'!Z225-'Models Data Old'!Z225</f>
        <v>0</v>
      </c>
      <c r="AA225" s="89">
        <f>'Models Data'!AA225-'Models Data Old'!AA225</f>
        <v>0</v>
      </c>
      <c r="AB225" s="89">
        <f>'Models Data'!AB225-'Models Data Old'!AB225</f>
        <v>0</v>
      </c>
      <c r="AC225" s="89">
        <f>'Models Data'!AC225-'Models Data Old'!AC225</f>
        <v>0</v>
      </c>
      <c r="AD225" s="89">
        <f>'Models Data'!AD225-'Models Data Old'!AD225</f>
        <v>0</v>
      </c>
      <c r="AE225" s="89">
        <f>'Models Data'!AE225-'Models Data Old'!AE225</f>
        <v>0</v>
      </c>
      <c r="AF225" s="89">
        <f>'Models Data'!AF225-'Models Data Old'!AF225</f>
        <v>0</v>
      </c>
      <c r="AG225" s="89">
        <f>'Models Data'!AG225-'Models Data Old'!AG225</f>
        <v>0</v>
      </c>
      <c r="AH225" s="89">
        <f>'Models Data'!AH225-'Models Data Old'!AH225</f>
        <v>0</v>
      </c>
      <c r="AI225" s="89">
        <f>'Models Data'!AI225-'Models Data Old'!AI225</f>
        <v>0</v>
      </c>
      <c r="AJ225" s="89">
        <f>'Models Data'!AJ225-'Models Data Old'!AJ225</f>
        <v>0</v>
      </c>
      <c r="AK225" s="89">
        <f>'Models Data'!AK225-'Models Data Old'!AK225</f>
        <v>0</v>
      </c>
      <c r="AL225" s="89">
        <f>'Models Data'!AL225-'Models Data Old'!AL225</f>
        <v>0</v>
      </c>
      <c r="AM225" s="89">
        <f>'Models Data'!AM225-'Models Data Old'!AM225</f>
        <v>0</v>
      </c>
      <c r="AN225" s="89">
        <f>'Models Data'!AN225-'Models Data Old'!AN225</f>
        <v>0</v>
      </c>
      <c r="AO225" s="89">
        <f>'Models Data'!AO225-'Models Data Old'!AO225</f>
        <v>0</v>
      </c>
      <c r="AP225" s="89">
        <f>'Models Data'!AP225-'Models Data Old'!AP225</f>
        <v>0</v>
      </c>
      <c r="AQ225" s="89">
        <f>'Models Data'!AQ225-'Models Data Old'!AQ225</f>
        <v>0</v>
      </c>
      <c r="AR225" s="89">
        <f>'Models Data'!AR225-'Models Data Old'!AR225</f>
        <v>0</v>
      </c>
      <c r="AS225" s="89">
        <f>'Models Data'!AS225-'Models Data Old'!AS225</f>
        <v>-1.7491536180930893</v>
      </c>
      <c r="AT225" s="89">
        <f>'Models Data'!AT225-'Models Data Old'!AT225</f>
        <v>0.98491437240377877</v>
      </c>
      <c r="AU225" s="89">
        <f>'Models Data'!AU225-'Models Data Old'!AU225</f>
        <v>2.7300809034185818</v>
      </c>
      <c r="AV225" s="89">
        <f>'Models Data'!AV225-'Models Data Old'!AV225</f>
        <v>4.1300912130885195</v>
      </c>
      <c r="AW225" s="89">
        <f>'Models Data'!AW225-'Models Data Old'!AW225</f>
        <v>4.8280005982879004</v>
      </c>
      <c r="AX225" s="89">
        <f>'Models Data'!AX225-'Models Data Old'!AX225</f>
        <v>6.7180914234147053</v>
      </c>
      <c r="AY225" s="89">
        <f>'Models Data'!AY225-'Models Data Old'!AY225</f>
        <v>8.4155809544959652</v>
      </c>
      <c r="AZ225" s="89">
        <f>'Models Data'!AZ225-'Models Data Old'!AZ225</f>
        <v>10.240752024435949</v>
      </c>
      <c r="BA225" s="89">
        <f>'Models Data'!BA225-'Models Data Old'!BA225</f>
        <v>10.702365766763222</v>
      </c>
      <c r="BB225" s="89">
        <f>'Models Data'!BB225-'Models Data Old'!BB225</f>
        <v>11.186422078697291</v>
      </c>
      <c r="BC225" s="89">
        <f>'Models Data'!BC225-'Models Data Old'!BC225</f>
        <v>12.179186145241943</v>
      </c>
      <c r="BD225" s="89">
        <f>'Models Data'!BD225-'Models Data Old'!BD225</f>
        <v>13.720974943343407</v>
      </c>
      <c r="BE225" s="89">
        <f>'Models Data'!BE225-'Models Data Old'!BE225</f>
        <v>12.876763664775069</v>
      </c>
      <c r="BF225" s="89">
        <f>'Models Data'!BF225-'Models Data Old'!BF225</f>
        <v>12.500593081536579</v>
      </c>
      <c r="BG225" s="89">
        <f>'Models Data'!BG225-'Models Data Old'!BG225</f>
        <v>12.174907630646231</v>
      </c>
      <c r="BH225" s="89">
        <f>'Models Data'!BH225-'Models Data Old'!BH225</f>
        <v>12.936697072192516</v>
      </c>
      <c r="BI225" s="89">
        <f>'Models Data'!BI225-'Models Data Old'!BI225</f>
        <v>12.277031528182988</v>
      </c>
      <c r="BJ225" s="89">
        <f>'Models Data'!BJ225-'Models Data Old'!BJ225</f>
        <v>12.541854358908893</v>
      </c>
      <c r="BK225" s="89">
        <f>'Models Data'!BK225-'Models Data Old'!BK225</f>
        <v>13.311786124157408</v>
      </c>
    </row>
    <row r="226" spans="1:63" ht="12.75" customHeight="1" x14ac:dyDescent="0.4">
      <c r="A226" s="94"/>
    </row>
    <row r="227" spans="1:63" ht="12.75" customHeight="1" x14ac:dyDescent="0.4">
      <c r="A227" s="94"/>
    </row>
    <row r="236" spans="1:63" ht="12.75" customHeight="1" x14ac:dyDescent="0.4">
      <c r="A236" s="104" t="s">
        <v>5</v>
      </c>
    </row>
    <row r="237" spans="1:63" ht="12.75" customHeight="1" x14ac:dyDescent="0.4">
      <c r="B237" s="96" t="s">
        <v>55</v>
      </c>
      <c r="G237" s="89">
        <f>'Models Data'!G237-'Models Data Old'!G237</f>
        <v>0</v>
      </c>
      <c r="H237" s="89">
        <f>'Models Data'!H237-'Models Data Old'!H237</f>
        <v>0</v>
      </c>
      <c r="I237" s="89">
        <f>'Models Data'!I237-'Models Data Old'!I237</f>
        <v>0</v>
      </c>
      <c r="J237" s="89">
        <f>'Models Data'!J237-'Models Data Old'!J237</f>
        <v>0</v>
      </c>
      <c r="K237" s="89">
        <f>'Models Data'!K237-'Models Data Old'!K237</f>
        <v>0</v>
      </c>
      <c r="L237" s="89">
        <f>'Models Data'!L237-'Models Data Old'!L237</f>
        <v>0</v>
      </c>
      <c r="M237" s="89">
        <f>'Models Data'!M237-'Models Data Old'!M237</f>
        <v>0</v>
      </c>
      <c r="N237" s="89">
        <f>'Models Data'!N237-'Models Data Old'!N237</f>
        <v>0</v>
      </c>
      <c r="O237" s="89">
        <f>'Models Data'!O237-'Models Data Old'!O237</f>
        <v>0</v>
      </c>
      <c r="P237" s="89">
        <f>'Models Data'!P237-'Models Data Old'!P237</f>
        <v>0</v>
      </c>
      <c r="Q237" s="89">
        <f>'Models Data'!Q237-'Models Data Old'!Q237</f>
        <v>0</v>
      </c>
      <c r="R237" s="89">
        <f>'Models Data'!R237-'Models Data Old'!R237</f>
        <v>0</v>
      </c>
      <c r="S237" s="89">
        <f>'Models Data'!S237-'Models Data Old'!S237</f>
        <v>0</v>
      </c>
      <c r="T237" s="89">
        <f>'Models Data'!T237-'Models Data Old'!T237</f>
        <v>0</v>
      </c>
      <c r="U237" s="89">
        <f>'Models Data'!U237-'Models Data Old'!U237</f>
        <v>0</v>
      </c>
      <c r="V237" s="89">
        <f>'Models Data'!V237-'Models Data Old'!V237</f>
        <v>0</v>
      </c>
      <c r="W237" s="89">
        <f>'Models Data'!W237-'Models Data Old'!W237</f>
        <v>0</v>
      </c>
      <c r="X237" s="89">
        <f>'Models Data'!X237-'Models Data Old'!X237</f>
        <v>0</v>
      </c>
      <c r="Y237" s="89">
        <f>'Models Data'!Y237-'Models Data Old'!Y237</f>
        <v>0</v>
      </c>
      <c r="Z237" s="89">
        <f>'Models Data'!Z237-'Models Data Old'!Z237</f>
        <v>0</v>
      </c>
      <c r="AA237" s="89">
        <f>'Models Data'!AA237-'Models Data Old'!AA237</f>
        <v>0</v>
      </c>
      <c r="AB237" s="89">
        <f>'Models Data'!AB237-'Models Data Old'!AB237</f>
        <v>0</v>
      </c>
      <c r="AC237" s="89">
        <f>'Models Data'!AC237-'Models Data Old'!AC237</f>
        <v>0</v>
      </c>
      <c r="AD237" s="89">
        <f>'Models Data'!AD237-'Models Data Old'!AD237</f>
        <v>0</v>
      </c>
      <c r="AE237" s="89">
        <f>'Models Data'!AE237-'Models Data Old'!AE237</f>
        <v>0</v>
      </c>
      <c r="AF237" s="89">
        <f>'Models Data'!AF237-'Models Data Old'!AF237</f>
        <v>0</v>
      </c>
      <c r="AG237" s="89">
        <f>'Models Data'!AG237-'Models Data Old'!AG237</f>
        <v>0</v>
      </c>
      <c r="AH237" s="89">
        <f>'Models Data'!AH237-'Models Data Old'!AH237</f>
        <v>0</v>
      </c>
      <c r="AI237" s="89">
        <f>'Models Data'!AI237-'Models Data Old'!AI237</f>
        <v>0</v>
      </c>
      <c r="AJ237" s="89">
        <f>'Models Data'!AJ237-'Models Data Old'!AJ237</f>
        <v>0</v>
      </c>
      <c r="AK237" s="89">
        <f>'Models Data'!AK237-'Models Data Old'!AK237</f>
        <v>0</v>
      </c>
      <c r="AL237" s="89">
        <f>'Models Data'!AL237-'Models Data Old'!AL237</f>
        <v>0</v>
      </c>
      <c r="AM237" s="89">
        <f>'Models Data'!AM237-'Models Data Old'!AM237</f>
        <v>0</v>
      </c>
      <c r="AN237" s="89">
        <f>'Models Data'!AN237-'Models Data Old'!AN237</f>
        <v>0</v>
      </c>
      <c r="AO237" s="89">
        <f>'Models Data'!AO237-'Models Data Old'!AO237</f>
        <v>0</v>
      </c>
      <c r="AP237" s="89">
        <f>'Models Data'!AP237-'Models Data Old'!AP237</f>
        <v>0</v>
      </c>
      <c r="AQ237" s="89">
        <f>'Models Data'!AQ237-'Models Data Old'!AQ237</f>
        <v>0</v>
      </c>
      <c r="AR237" s="89">
        <f>'Models Data'!AR237-'Models Data Old'!AR237</f>
        <v>0</v>
      </c>
      <c r="AS237" s="89">
        <f>'Models Data'!AS237-'Models Data Old'!AS237</f>
        <v>0</v>
      </c>
      <c r="AT237" s="89">
        <f>'Models Data'!AT237-'Models Data Old'!AT237</f>
        <v>0</v>
      </c>
      <c r="AU237" s="89">
        <f>'Models Data'!AU237-'Models Data Old'!AU237</f>
        <v>0</v>
      </c>
      <c r="AV237" s="89">
        <f>'Models Data'!AV237-'Models Data Old'!AV237</f>
        <v>0</v>
      </c>
      <c r="AW237" s="89">
        <f>'Models Data'!AW237-'Models Data Old'!AW237</f>
        <v>0</v>
      </c>
      <c r="AX237" s="89">
        <f>'Models Data'!AX237-'Models Data Old'!AX237</f>
        <v>0</v>
      </c>
      <c r="AY237" s="89">
        <f>'Models Data'!AY237-'Models Data Old'!AY237</f>
        <v>0</v>
      </c>
      <c r="AZ237" s="89">
        <f>'Models Data'!AZ237-'Models Data Old'!AZ237</f>
        <v>0</v>
      </c>
      <c r="BA237" s="89">
        <f>'Models Data'!BA237-'Models Data Old'!BA237</f>
        <v>0</v>
      </c>
      <c r="BB237" s="89">
        <f>'Models Data'!BB237-'Models Data Old'!BB237</f>
        <v>0</v>
      </c>
      <c r="BC237" s="89">
        <f>'Models Data'!BC237-'Models Data Old'!BC237</f>
        <v>0</v>
      </c>
      <c r="BD237" s="89">
        <f>'Models Data'!BD237-'Models Data Old'!BD237</f>
        <v>0</v>
      </c>
      <c r="BE237" s="89">
        <f>'Models Data'!BE237-'Models Data Old'!BE237</f>
        <v>0</v>
      </c>
      <c r="BF237" s="89">
        <f>'Models Data'!BF237-'Models Data Old'!BF237</f>
        <v>0</v>
      </c>
      <c r="BG237" s="89">
        <f>'Models Data'!BG237-'Models Data Old'!BG237</f>
        <v>0</v>
      </c>
      <c r="BH237" s="89">
        <f>'Models Data'!BH237-'Models Data Old'!BH237</f>
        <v>0</v>
      </c>
      <c r="BI237" s="89">
        <f>'Models Data'!BI237-'Models Data Old'!BI237</f>
        <v>0</v>
      </c>
      <c r="BJ237" s="89">
        <f>'Models Data'!BJ237-'Models Data Old'!BJ237</f>
        <v>0</v>
      </c>
      <c r="BK237" s="89">
        <f>'Models Data'!BK237-'Models Data Old'!BK237</f>
        <v>0</v>
      </c>
    </row>
    <row r="238" spans="1:63" ht="12.75" customHeight="1" x14ac:dyDescent="0.4">
      <c r="B238" s="96" t="s">
        <v>48</v>
      </c>
      <c r="G238" s="89">
        <f>'Models Data'!G238-'Models Data Old'!G238</f>
        <v>0</v>
      </c>
      <c r="H238" s="89">
        <f>'Models Data'!H238-'Models Data Old'!H238</f>
        <v>0</v>
      </c>
      <c r="I238" s="89">
        <f>'Models Data'!I238-'Models Data Old'!I238</f>
        <v>0</v>
      </c>
      <c r="J238" s="89">
        <f>'Models Data'!J238-'Models Data Old'!J238</f>
        <v>0</v>
      </c>
      <c r="K238" s="89">
        <f>'Models Data'!K238-'Models Data Old'!K238</f>
        <v>0</v>
      </c>
      <c r="L238" s="89">
        <f>'Models Data'!L238-'Models Data Old'!L238</f>
        <v>0</v>
      </c>
      <c r="M238" s="89">
        <f>'Models Data'!M238-'Models Data Old'!M238</f>
        <v>0</v>
      </c>
      <c r="N238" s="89">
        <f>'Models Data'!N238-'Models Data Old'!N238</f>
        <v>0</v>
      </c>
      <c r="O238" s="89">
        <f>'Models Data'!O238-'Models Data Old'!O238</f>
        <v>0</v>
      </c>
      <c r="P238" s="89">
        <f>'Models Data'!P238-'Models Data Old'!P238</f>
        <v>0</v>
      </c>
      <c r="Q238" s="89">
        <f>'Models Data'!Q238-'Models Data Old'!Q238</f>
        <v>0</v>
      </c>
      <c r="R238" s="89">
        <f>'Models Data'!R238-'Models Data Old'!R238</f>
        <v>0</v>
      </c>
      <c r="S238" s="89">
        <f>'Models Data'!S238-'Models Data Old'!S238</f>
        <v>0</v>
      </c>
      <c r="T238" s="89">
        <f>'Models Data'!T238-'Models Data Old'!T238</f>
        <v>0</v>
      </c>
      <c r="U238" s="89">
        <f>'Models Data'!U238-'Models Data Old'!U238</f>
        <v>0</v>
      </c>
      <c r="V238" s="89">
        <f>'Models Data'!V238-'Models Data Old'!V238</f>
        <v>0</v>
      </c>
      <c r="W238" s="89">
        <f>'Models Data'!W238-'Models Data Old'!W238</f>
        <v>0</v>
      </c>
      <c r="X238" s="89">
        <f>'Models Data'!X238-'Models Data Old'!X238</f>
        <v>0</v>
      </c>
      <c r="Y238" s="89">
        <f>'Models Data'!Y238-'Models Data Old'!Y238</f>
        <v>0</v>
      </c>
      <c r="Z238" s="89">
        <f>'Models Data'!Z238-'Models Data Old'!Z238</f>
        <v>0</v>
      </c>
      <c r="AA238" s="89">
        <f>'Models Data'!AA238-'Models Data Old'!AA238</f>
        <v>0</v>
      </c>
      <c r="AB238" s="89">
        <f>'Models Data'!AB238-'Models Data Old'!AB238</f>
        <v>0</v>
      </c>
      <c r="AC238" s="89">
        <f>'Models Data'!AC238-'Models Data Old'!AC238</f>
        <v>0</v>
      </c>
      <c r="AD238" s="89">
        <f>'Models Data'!AD238-'Models Data Old'!AD238</f>
        <v>0</v>
      </c>
      <c r="AE238" s="89">
        <f>'Models Data'!AE238-'Models Data Old'!AE238</f>
        <v>0</v>
      </c>
      <c r="AF238" s="89">
        <f>'Models Data'!AF238-'Models Data Old'!AF238</f>
        <v>0</v>
      </c>
      <c r="AG238" s="89">
        <f>'Models Data'!AG238-'Models Data Old'!AG238</f>
        <v>0</v>
      </c>
      <c r="AH238" s="89">
        <f>'Models Data'!AH238-'Models Data Old'!AH238</f>
        <v>0</v>
      </c>
      <c r="AI238" s="89">
        <f>'Models Data'!AI238-'Models Data Old'!AI238</f>
        <v>0</v>
      </c>
      <c r="AJ238" s="89">
        <f>'Models Data'!AJ238-'Models Data Old'!AJ238</f>
        <v>0</v>
      </c>
      <c r="AK238" s="89">
        <f>'Models Data'!AK238-'Models Data Old'!AK238</f>
        <v>0</v>
      </c>
      <c r="AL238" s="89">
        <f>'Models Data'!AL238-'Models Data Old'!AL238</f>
        <v>0</v>
      </c>
      <c r="AM238" s="89">
        <f>'Models Data'!AM238-'Models Data Old'!AM238</f>
        <v>0</v>
      </c>
      <c r="AN238" s="89">
        <f>'Models Data'!AN238-'Models Data Old'!AN238</f>
        <v>0</v>
      </c>
      <c r="AO238" s="89">
        <f>'Models Data'!AO238-'Models Data Old'!AO238</f>
        <v>0</v>
      </c>
      <c r="AP238" s="89">
        <f>'Models Data'!AP238-'Models Data Old'!AP238</f>
        <v>0</v>
      </c>
      <c r="AQ238" s="89">
        <f>'Models Data'!AQ238-'Models Data Old'!AQ238</f>
        <v>0</v>
      </c>
      <c r="AR238" s="89">
        <f>'Models Data'!AR238-'Models Data Old'!AR238</f>
        <v>0</v>
      </c>
      <c r="AS238" s="89">
        <f>'Models Data'!AS238-'Models Data Old'!AS238</f>
        <v>0</v>
      </c>
      <c r="AT238" s="89">
        <f>'Models Data'!AT238-'Models Data Old'!AT238</f>
        <v>0</v>
      </c>
      <c r="AU238" s="89">
        <f>'Models Data'!AU238-'Models Data Old'!AU238</f>
        <v>0</v>
      </c>
      <c r="AV238" s="89">
        <f>'Models Data'!AV238-'Models Data Old'!AV238</f>
        <v>0</v>
      </c>
      <c r="AW238" s="89">
        <f>'Models Data'!AW238-'Models Data Old'!AW238</f>
        <v>0</v>
      </c>
      <c r="AX238" s="89">
        <f>'Models Data'!AX238-'Models Data Old'!AX238</f>
        <v>0</v>
      </c>
      <c r="AY238" s="89">
        <f>'Models Data'!AY238-'Models Data Old'!AY238</f>
        <v>0</v>
      </c>
      <c r="AZ238" s="89">
        <f>'Models Data'!AZ238-'Models Data Old'!AZ238</f>
        <v>0</v>
      </c>
      <c r="BA238" s="89">
        <f>'Models Data'!BA238-'Models Data Old'!BA238</f>
        <v>0</v>
      </c>
      <c r="BB238" s="89">
        <f>'Models Data'!BB238-'Models Data Old'!BB238</f>
        <v>0</v>
      </c>
      <c r="BC238" s="89">
        <f>'Models Data'!BC238-'Models Data Old'!BC238</f>
        <v>0</v>
      </c>
      <c r="BD238" s="89">
        <f>'Models Data'!BD238-'Models Data Old'!BD238</f>
        <v>0</v>
      </c>
      <c r="BE238" s="89">
        <f>'Models Data'!BE238-'Models Data Old'!BE238</f>
        <v>0</v>
      </c>
      <c r="BF238" s="89">
        <f>'Models Data'!BF238-'Models Data Old'!BF238</f>
        <v>0</v>
      </c>
      <c r="BG238" s="89">
        <f>'Models Data'!BG238-'Models Data Old'!BG238</f>
        <v>0</v>
      </c>
      <c r="BH238" s="89">
        <f>'Models Data'!BH238-'Models Data Old'!BH238</f>
        <v>0</v>
      </c>
      <c r="BI238" s="89">
        <f>'Models Data'!BI238-'Models Data Old'!BI238</f>
        <v>0</v>
      </c>
      <c r="BJ238" s="89">
        <f>'Models Data'!BJ238-'Models Data Old'!BJ238</f>
        <v>0</v>
      </c>
      <c r="BK238" s="89">
        <f>'Models Data'!BK238-'Models Data Old'!BK238</f>
        <v>0</v>
      </c>
    </row>
    <row r="239" spans="1:63" ht="12.75" customHeight="1" x14ac:dyDescent="0.4">
      <c r="B239" s="96" t="s">
        <v>49</v>
      </c>
      <c r="G239" s="89">
        <f>'Models Data'!G239-'Models Data Old'!G239</f>
        <v>0</v>
      </c>
      <c r="H239" s="89">
        <f>'Models Data'!H239-'Models Data Old'!H239</f>
        <v>0</v>
      </c>
      <c r="I239" s="89">
        <f>'Models Data'!I239-'Models Data Old'!I239</f>
        <v>0</v>
      </c>
      <c r="J239" s="89">
        <f>'Models Data'!J239-'Models Data Old'!J239</f>
        <v>0</v>
      </c>
      <c r="K239" s="89">
        <f>'Models Data'!K239-'Models Data Old'!K239</f>
        <v>0</v>
      </c>
      <c r="L239" s="89">
        <f>'Models Data'!L239-'Models Data Old'!L239</f>
        <v>0</v>
      </c>
      <c r="M239" s="89">
        <f>'Models Data'!M239-'Models Data Old'!M239</f>
        <v>0</v>
      </c>
      <c r="N239" s="89">
        <f>'Models Data'!N239-'Models Data Old'!N239</f>
        <v>0</v>
      </c>
      <c r="O239" s="89">
        <f>'Models Data'!O239-'Models Data Old'!O239</f>
        <v>0</v>
      </c>
      <c r="P239" s="89">
        <f>'Models Data'!P239-'Models Data Old'!P239</f>
        <v>0</v>
      </c>
      <c r="Q239" s="89">
        <f>'Models Data'!Q239-'Models Data Old'!Q239</f>
        <v>0</v>
      </c>
      <c r="R239" s="89">
        <f>'Models Data'!R239-'Models Data Old'!R239</f>
        <v>0</v>
      </c>
      <c r="S239" s="89">
        <f>'Models Data'!S239-'Models Data Old'!S239</f>
        <v>0</v>
      </c>
      <c r="T239" s="89">
        <f>'Models Data'!T239-'Models Data Old'!T239</f>
        <v>0</v>
      </c>
      <c r="U239" s="89">
        <f>'Models Data'!U239-'Models Data Old'!U239</f>
        <v>0</v>
      </c>
      <c r="V239" s="89">
        <f>'Models Data'!V239-'Models Data Old'!V239</f>
        <v>0</v>
      </c>
      <c r="W239" s="89">
        <f>'Models Data'!W239-'Models Data Old'!W239</f>
        <v>0</v>
      </c>
      <c r="X239" s="89">
        <f>'Models Data'!X239-'Models Data Old'!X239</f>
        <v>0</v>
      </c>
      <c r="Y239" s="89">
        <f>'Models Data'!Y239-'Models Data Old'!Y239</f>
        <v>0</v>
      </c>
      <c r="Z239" s="89">
        <f>'Models Data'!Z239-'Models Data Old'!Z239</f>
        <v>0</v>
      </c>
      <c r="AA239" s="89">
        <f>'Models Data'!AA239-'Models Data Old'!AA239</f>
        <v>0</v>
      </c>
      <c r="AB239" s="89">
        <f>'Models Data'!AB239-'Models Data Old'!AB239</f>
        <v>0</v>
      </c>
      <c r="AC239" s="89">
        <f>'Models Data'!AC239-'Models Data Old'!AC239</f>
        <v>0</v>
      </c>
      <c r="AD239" s="89">
        <f>'Models Data'!AD239-'Models Data Old'!AD239</f>
        <v>0</v>
      </c>
      <c r="AE239" s="89">
        <f>'Models Data'!AE239-'Models Data Old'!AE239</f>
        <v>0</v>
      </c>
      <c r="AF239" s="89">
        <f>'Models Data'!AF239-'Models Data Old'!AF239</f>
        <v>0</v>
      </c>
      <c r="AG239" s="89">
        <f>'Models Data'!AG239-'Models Data Old'!AG239</f>
        <v>0</v>
      </c>
      <c r="AH239" s="89">
        <f>'Models Data'!AH239-'Models Data Old'!AH239</f>
        <v>0</v>
      </c>
      <c r="AI239" s="89">
        <f>'Models Data'!AI239-'Models Data Old'!AI239</f>
        <v>0</v>
      </c>
      <c r="AJ239" s="89">
        <f>'Models Data'!AJ239-'Models Data Old'!AJ239</f>
        <v>0</v>
      </c>
      <c r="AK239" s="89">
        <f>'Models Data'!AK239-'Models Data Old'!AK239</f>
        <v>0</v>
      </c>
      <c r="AL239" s="89">
        <f>'Models Data'!AL239-'Models Data Old'!AL239</f>
        <v>0</v>
      </c>
      <c r="AM239" s="89">
        <f>'Models Data'!AM239-'Models Data Old'!AM239</f>
        <v>0</v>
      </c>
      <c r="AN239" s="89">
        <f>'Models Data'!AN239-'Models Data Old'!AN239</f>
        <v>0</v>
      </c>
      <c r="AO239" s="89">
        <f>'Models Data'!AO239-'Models Data Old'!AO239</f>
        <v>0</v>
      </c>
      <c r="AP239" s="89">
        <f>'Models Data'!AP239-'Models Data Old'!AP239</f>
        <v>0</v>
      </c>
      <c r="AQ239" s="89">
        <f>'Models Data'!AQ239-'Models Data Old'!AQ239</f>
        <v>0</v>
      </c>
      <c r="AR239" s="89">
        <f>'Models Data'!AR239-'Models Data Old'!AR239</f>
        <v>0</v>
      </c>
      <c r="AS239" s="89">
        <f>'Models Data'!AS239-'Models Data Old'!AS239</f>
        <v>0</v>
      </c>
      <c r="AT239" s="89">
        <f>'Models Data'!AT239-'Models Data Old'!AT239</f>
        <v>0</v>
      </c>
      <c r="AU239" s="89">
        <f>'Models Data'!AU239-'Models Data Old'!AU239</f>
        <v>0</v>
      </c>
      <c r="AV239" s="89">
        <f>'Models Data'!AV239-'Models Data Old'!AV239</f>
        <v>0</v>
      </c>
      <c r="AW239" s="89">
        <f>'Models Data'!AW239-'Models Data Old'!AW239</f>
        <v>0</v>
      </c>
      <c r="AX239" s="89">
        <f>'Models Data'!AX239-'Models Data Old'!AX239</f>
        <v>0</v>
      </c>
      <c r="AY239" s="89">
        <f>'Models Data'!AY239-'Models Data Old'!AY239</f>
        <v>0</v>
      </c>
      <c r="AZ239" s="89">
        <f>'Models Data'!AZ239-'Models Data Old'!AZ239</f>
        <v>0</v>
      </c>
      <c r="BA239" s="89">
        <f>'Models Data'!BA239-'Models Data Old'!BA239</f>
        <v>0</v>
      </c>
      <c r="BB239" s="89">
        <f>'Models Data'!BB239-'Models Data Old'!BB239</f>
        <v>0</v>
      </c>
      <c r="BC239" s="89">
        <f>'Models Data'!BC239-'Models Data Old'!BC239</f>
        <v>0</v>
      </c>
      <c r="BD239" s="89">
        <f>'Models Data'!BD239-'Models Data Old'!BD239</f>
        <v>0</v>
      </c>
      <c r="BE239" s="89">
        <f>'Models Data'!BE239-'Models Data Old'!BE239</f>
        <v>0</v>
      </c>
      <c r="BF239" s="89">
        <f>'Models Data'!BF239-'Models Data Old'!BF239</f>
        <v>0</v>
      </c>
      <c r="BG239" s="89">
        <f>'Models Data'!BG239-'Models Data Old'!BG239</f>
        <v>0</v>
      </c>
      <c r="BH239" s="89">
        <f>'Models Data'!BH239-'Models Data Old'!BH239</f>
        <v>0</v>
      </c>
      <c r="BI239" s="89">
        <f>'Models Data'!BI239-'Models Data Old'!BI239</f>
        <v>0</v>
      </c>
      <c r="BJ239" s="89">
        <f>'Models Data'!BJ239-'Models Data Old'!BJ239</f>
        <v>0</v>
      </c>
      <c r="BK239" s="89">
        <f>'Models Data'!BK239-'Models Data Old'!BK239</f>
        <v>0</v>
      </c>
    </row>
    <row r="240" spans="1:63" ht="12.75" customHeight="1" x14ac:dyDescent="0.4">
      <c r="B240" s="96" t="s">
        <v>50</v>
      </c>
      <c r="G240" s="89">
        <f>'Models Data'!G240-'Models Data Old'!G240</f>
        <v>0</v>
      </c>
      <c r="H240" s="89">
        <f>'Models Data'!H240-'Models Data Old'!H240</f>
        <v>0</v>
      </c>
      <c r="I240" s="89">
        <f>'Models Data'!I240-'Models Data Old'!I240</f>
        <v>0</v>
      </c>
      <c r="J240" s="89">
        <f>'Models Data'!J240-'Models Data Old'!J240</f>
        <v>0</v>
      </c>
      <c r="K240" s="89">
        <f>'Models Data'!K240-'Models Data Old'!K240</f>
        <v>0</v>
      </c>
      <c r="L240" s="89">
        <f>'Models Data'!L240-'Models Data Old'!L240</f>
        <v>0</v>
      </c>
      <c r="M240" s="89">
        <f>'Models Data'!M240-'Models Data Old'!M240</f>
        <v>0</v>
      </c>
      <c r="N240" s="89">
        <f>'Models Data'!N240-'Models Data Old'!N240</f>
        <v>0</v>
      </c>
      <c r="O240" s="89">
        <f>'Models Data'!O240-'Models Data Old'!O240</f>
        <v>0</v>
      </c>
      <c r="P240" s="89">
        <f>'Models Data'!P240-'Models Data Old'!P240</f>
        <v>0</v>
      </c>
      <c r="Q240" s="89">
        <f>'Models Data'!Q240-'Models Data Old'!Q240</f>
        <v>0</v>
      </c>
      <c r="R240" s="89">
        <f>'Models Data'!R240-'Models Data Old'!R240</f>
        <v>0</v>
      </c>
      <c r="S240" s="89">
        <f>'Models Data'!S240-'Models Data Old'!S240</f>
        <v>0</v>
      </c>
      <c r="T240" s="89">
        <f>'Models Data'!T240-'Models Data Old'!T240</f>
        <v>0</v>
      </c>
      <c r="U240" s="89">
        <f>'Models Data'!U240-'Models Data Old'!U240</f>
        <v>0</v>
      </c>
      <c r="V240" s="89">
        <f>'Models Data'!V240-'Models Data Old'!V240</f>
        <v>0</v>
      </c>
      <c r="W240" s="89">
        <f>'Models Data'!W240-'Models Data Old'!W240</f>
        <v>0</v>
      </c>
      <c r="X240" s="89">
        <f>'Models Data'!X240-'Models Data Old'!X240</f>
        <v>0</v>
      </c>
      <c r="Y240" s="89">
        <f>'Models Data'!Y240-'Models Data Old'!Y240</f>
        <v>0</v>
      </c>
      <c r="Z240" s="89">
        <f>'Models Data'!Z240-'Models Data Old'!Z240</f>
        <v>0</v>
      </c>
      <c r="AA240" s="89">
        <f>'Models Data'!AA240-'Models Data Old'!AA240</f>
        <v>0</v>
      </c>
      <c r="AB240" s="89">
        <f>'Models Data'!AB240-'Models Data Old'!AB240</f>
        <v>0</v>
      </c>
      <c r="AC240" s="89">
        <f>'Models Data'!AC240-'Models Data Old'!AC240</f>
        <v>0</v>
      </c>
      <c r="AD240" s="89">
        <f>'Models Data'!AD240-'Models Data Old'!AD240</f>
        <v>0</v>
      </c>
      <c r="AE240" s="89">
        <f>'Models Data'!AE240-'Models Data Old'!AE240</f>
        <v>0</v>
      </c>
      <c r="AF240" s="89">
        <f>'Models Data'!AF240-'Models Data Old'!AF240</f>
        <v>0</v>
      </c>
      <c r="AG240" s="89">
        <f>'Models Data'!AG240-'Models Data Old'!AG240</f>
        <v>0</v>
      </c>
      <c r="AH240" s="89">
        <f>'Models Data'!AH240-'Models Data Old'!AH240</f>
        <v>0</v>
      </c>
      <c r="AI240" s="89">
        <f>'Models Data'!AI240-'Models Data Old'!AI240</f>
        <v>0</v>
      </c>
      <c r="AJ240" s="89">
        <f>'Models Data'!AJ240-'Models Data Old'!AJ240</f>
        <v>0</v>
      </c>
      <c r="AK240" s="89">
        <f>'Models Data'!AK240-'Models Data Old'!AK240</f>
        <v>0</v>
      </c>
      <c r="AL240" s="89">
        <f>'Models Data'!AL240-'Models Data Old'!AL240</f>
        <v>0</v>
      </c>
      <c r="AM240" s="89">
        <f>'Models Data'!AM240-'Models Data Old'!AM240</f>
        <v>0</v>
      </c>
      <c r="AN240" s="89">
        <f>'Models Data'!AN240-'Models Data Old'!AN240</f>
        <v>0</v>
      </c>
      <c r="AO240" s="89">
        <f>'Models Data'!AO240-'Models Data Old'!AO240</f>
        <v>0</v>
      </c>
      <c r="AP240" s="89">
        <f>'Models Data'!AP240-'Models Data Old'!AP240</f>
        <v>0</v>
      </c>
      <c r="AQ240" s="89">
        <f>'Models Data'!AQ240-'Models Data Old'!AQ240</f>
        <v>0</v>
      </c>
      <c r="AR240" s="89">
        <f>'Models Data'!AR240-'Models Data Old'!AR240</f>
        <v>0</v>
      </c>
      <c r="AS240" s="89">
        <f>'Models Data'!AS240-'Models Data Old'!AS240</f>
        <v>0</v>
      </c>
      <c r="AT240" s="89">
        <f>'Models Data'!AT240-'Models Data Old'!AT240</f>
        <v>0</v>
      </c>
      <c r="AU240" s="89">
        <f>'Models Data'!AU240-'Models Data Old'!AU240</f>
        <v>0</v>
      </c>
      <c r="AV240" s="89">
        <f>'Models Data'!AV240-'Models Data Old'!AV240</f>
        <v>0</v>
      </c>
      <c r="AW240" s="89">
        <f>'Models Data'!AW240-'Models Data Old'!AW240</f>
        <v>0</v>
      </c>
      <c r="AX240" s="89">
        <f>'Models Data'!AX240-'Models Data Old'!AX240</f>
        <v>0</v>
      </c>
      <c r="AY240" s="89">
        <f>'Models Data'!AY240-'Models Data Old'!AY240</f>
        <v>0</v>
      </c>
      <c r="AZ240" s="89">
        <f>'Models Data'!AZ240-'Models Data Old'!AZ240</f>
        <v>0</v>
      </c>
      <c r="BA240" s="89">
        <f>'Models Data'!BA240-'Models Data Old'!BA240</f>
        <v>0</v>
      </c>
      <c r="BB240" s="89">
        <f>'Models Data'!BB240-'Models Data Old'!BB240</f>
        <v>0</v>
      </c>
      <c r="BC240" s="89">
        <f>'Models Data'!BC240-'Models Data Old'!BC240</f>
        <v>0</v>
      </c>
      <c r="BD240" s="89">
        <f>'Models Data'!BD240-'Models Data Old'!BD240</f>
        <v>0</v>
      </c>
      <c r="BE240" s="89">
        <f>'Models Data'!BE240-'Models Data Old'!BE240</f>
        <v>0</v>
      </c>
      <c r="BF240" s="89">
        <f>'Models Data'!BF240-'Models Data Old'!BF240</f>
        <v>0</v>
      </c>
      <c r="BG240" s="89">
        <f>'Models Data'!BG240-'Models Data Old'!BG240</f>
        <v>0</v>
      </c>
      <c r="BH240" s="89">
        <f>'Models Data'!BH240-'Models Data Old'!BH240</f>
        <v>0</v>
      </c>
      <c r="BI240" s="89">
        <f>'Models Data'!BI240-'Models Data Old'!BI240</f>
        <v>0</v>
      </c>
      <c r="BJ240" s="89">
        <f>'Models Data'!BJ240-'Models Data Old'!BJ240</f>
        <v>0</v>
      </c>
      <c r="BK240" s="89">
        <f>'Models Data'!BK240-'Models Data Old'!BK240</f>
        <v>0</v>
      </c>
    </row>
    <row r="241" spans="1:63" ht="12.75" customHeight="1" x14ac:dyDescent="0.4">
      <c r="B241" s="96" t="s">
        <v>51</v>
      </c>
      <c r="G241" s="89">
        <f>'Models Data'!G241-'Models Data Old'!G241</f>
        <v>0</v>
      </c>
      <c r="H241" s="89">
        <f>'Models Data'!H241-'Models Data Old'!H241</f>
        <v>0</v>
      </c>
      <c r="I241" s="89">
        <f>'Models Data'!I241-'Models Data Old'!I241</f>
        <v>0</v>
      </c>
      <c r="J241" s="89">
        <f>'Models Data'!J241-'Models Data Old'!J241</f>
        <v>0</v>
      </c>
      <c r="K241" s="89">
        <f>'Models Data'!K241-'Models Data Old'!K241</f>
        <v>0</v>
      </c>
      <c r="L241" s="89">
        <f>'Models Data'!L241-'Models Data Old'!L241</f>
        <v>0</v>
      </c>
      <c r="M241" s="89">
        <f>'Models Data'!M241-'Models Data Old'!M241</f>
        <v>0</v>
      </c>
      <c r="N241" s="89">
        <f>'Models Data'!N241-'Models Data Old'!N241</f>
        <v>0</v>
      </c>
      <c r="O241" s="89">
        <f>'Models Data'!O241-'Models Data Old'!O241</f>
        <v>0</v>
      </c>
      <c r="P241" s="89">
        <f>'Models Data'!P241-'Models Data Old'!P241</f>
        <v>0</v>
      </c>
      <c r="Q241" s="89">
        <f>'Models Data'!Q241-'Models Data Old'!Q241</f>
        <v>0</v>
      </c>
      <c r="R241" s="89">
        <f>'Models Data'!R241-'Models Data Old'!R241</f>
        <v>0</v>
      </c>
      <c r="S241" s="89">
        <f>'Models Data'!S241-'Models Data Old'!S241</f>
        <v>0</v>
      </c>
      <c r="T241" s="89">
        <f>'Models Data'!T241-'Models Data Old'!T241</f>
        <v>0</v>
      </c>
      <c r="U241" s="89">
        <f>'Models Data'!U241-'Models Data Old'!U241</f>
        <v>0</v>
      </c>
      <c r="V241" s="89">
        <f>'Models Data'!V241-'Models Data Old'!V241</f>
        <v>0</v>
      </c>
      <c r="W241" s="89">
        <f>'Models Data'!W241-'Models Data Old'!W241</f>
        <v>0</v>
      </c>
      <c r="X241" s="89">
        <f>'Models Data'!X241-'Models Data Old'!X241</f>
        <v>0</v>
      </c>
      <c r="Y241" s="89">
        <f>'Models Data'!Y241-'Models Data Old'!Y241</f>
        <v>0</v>
      </c>
      <c r="Z241" s="89">
        <f>'Models Data'!Z241-'Models Data Old'!Z241</f>
        <v>0</v>
      </c>
      <c r="AA241" s="89">
        <f>'Models Data'!AA241-'Models Data Old'!AA241</f>
        <v>0</v>
      </c>
      <c r="AB241" s="89">
        <f>'Models Data'!AB241-'Models Data Old'!AB241</f>
        <v>0</v>
      </c>
      <c r="AC241" s="89">
        <f>'Models Data'!AC241-'Models Data Old'!AC241</f>
        <v>0</v>
      </c>
      <c r="AD241" s="89">
        <f>'Models Data'!AD241-'Models Data Old'!AD241</f>
        <v>0</v>
      </c>
      <c r="AE241" s="89">
        <f>'Models Data'!AE241-'Models Data Old'!AE241</f>
        <v>0</v>
      </c>
      <c r="AF241" s="89">
        <f>'Models Data'!AF241-'Models Data Old'!AF241</f>
        <v>0</v>
      </c>
      <c r="AG241" s="89">
        <f>'Models Data'!AG241-'Models Data Old'!AG241</f>
        <v>0</v>
      </c>
      <c r="AH241" s="89">
        <f>'Models Data'!AH241-'Models Data Old'!AH241</f>
        <v>0</v>
      </c>
      <c r="AI241" s="89">
        <f>'Models Data'!AI241-'Models Data Old'!AI241</f>
        <v>0</v>
      </c>
      <c r="AJ241" s="89">
        <f>'Models Data'!AJ241-'Models Data Old'!AJ241</f>
        <v>0</v>
      </c>
      <c r="AK241" s="89">
        <f>'Models Data'!AK241-'Models Data Old'!AK241</f>
        <v>0</v>
      </c>
      <c r="AL241" s="89">
        <f>'Models Data'!AL241-'Models Data Old'!AL241</f>
        <v>0</v>
      </c>
      <c r="AM241" s="89">
        <f>'Models Data'!AM241-'Models Data Old'!AM241</f>
        <v>0</v>
      </c>
      <c r="AN241" s="89">
        <f>'Models Data'!AN241-'Models Data Old'!AN241</f>
        <v>0</v>
      </c>
      <c r="AO241" s="89">
        <f>'Models Data'!AO241-'Models Data Old'!AO241</f>
        <v>0</v>
      </c>
      <c r="AP241" s="89">
        <f>'Models Data'!AP241-'Models Data Old'!AP241</f>
        <v>0</v>
      </c>
      <c r="AQ241" s="89">
        <f>'Models Data'!AQ241-'Models Data Old'!AQ241</f>
        <v>0</v>
      </c>
      <c r="AR241" s="89">
        <f>'Models Data'!AR241-'Models Data Old'!AR241</f>
        <v>0</v>
      </c>
      <c r="AS241" s="89">
        <f>'Models Data'!AS241-'Models Data Old'!AS241</f>
        <v>0</v>
      </c>
      <c r="AT241" s="89">
        <f>'Models Data'!AT241-'Models Data Old'!AT241</f>
        <v>0</v>
      </c>
      <c r="AU241" s="89">
        <f>'Models Data'!AU241-'Models Data Old'!AU241</f>
        <v>0</v>
      </c>
      <c r="AV241" s="89">
        <f>'Models Data'!AV241-'Models Data Old'!AV241</f>
        <v>0</v>
      </c>
      <c r="AW241" s="89">
        <f>'Models Data'!AW241-'Models Data Old'!AW241</f>
        <v>0</v>
      </c>
      <c r="AX241" s="89">
        <f>'Models Data'!AX241-'Models Data Old'!AX241</f>
        <v>0</v>
      </c>
      <c r="AY241" s="89">
        <f>'Models Data'!AY241-'Models Data Old'!AY241</f>
        <v>0</v>
      </c>
      <c r="AZ241" s="89">
        <f>'Models Data'!AZ241-'Models Data Old'!AZ241</f>
        <v>0</v>
      </c>
      <c r="BA241" s="89">
        <f>'Models Data'!BA241-'Models Data Old'!BA241</f>
        <v>0</v>
      </c>
      <c r="BB241" s="89">
        <f>'Models Data'!BB241-'Models Data Old'!BB241</f>
        <v>0</v>
      </c>
      <c r="BC241" s="89">
        <f>'Models Data'!BC241-'Models Data Old'!BC241</f>
        <v>0</v>
      </c>
      <c r="BD241" s="89">
        <f>'Models Data'!BD241-'Models Data Old'!BD241</f>
        <v>0</v>
      </c>
      <c r="BE241" s="89">
        <f>'Models Data'!BE241-'Models Data Old'!BE241</f>
        <v>0</v>
      </c>
      <c r="BF241" s="89">
        <f>'Models Data'!BF241-'Models Data Old'!BF241</f>
        <v>0</v>
      </c>
      <c r="BG241" s="89">
        <f>'Models Data'!BG241-'Models Data Old'!BG241</f>
        <v>0</v>
      </c>
      <c r="BH241" s="89">
        <f>'Models Data'!BH241-'Models Data Old'!BH241</f>
        <v>0</v>
      </c>
      <c r="BI241" s="89">
        <f>'Models Data'!BI241-'Models Data Old'!BI241</f>
        <v>0</v>
      </c>
      <c r="BJ241" s="89">
        <f>'Models Data'!BJ241-'Models Data Old'!BJ241</f>
        <v>0</v>
      </c>
      <c r="BK241" s="89">
        <f>'Models Data'!BK241-'Models Data Old'!BK241</f>
        <v>0</v>
      </c>
    </row>
    <row r="242" spans="1:63" ht="12.75" customHeight="1" x14ac:dyDescent="0.4">
      <c r="B242" s="96" t="s">
        <v>52</v>
      </c>
      <c r="G242" s="89">
        <f>'Models Data'!G242-'Models Data Old'!G242</f>
        <v>0</v>
      </c>
      <c r="H242" s="89">
        <f>'Models Data'!H242-'Models Data Old'!H242</f>
        <v>0</v>
      </c>
      <c r="I242" s="89">
        <f>'Models Data'!I242-'Models Data Old'!I242</f>
        <v>0</v>
      </c>
      <c r="J242" s="89">
        <f>'Models Data'!J242-'Models Data Old'!J242</f>
        <v>0</v>
      </c>
      <c r="K242" s="89">
        <f>'Models Data'!K242-'Models Data Old'!K242</f>
        <v>0</v>
      </c>
      <c r="L242" s="89">
        <f>'Models Data'!L242-'Models Data Old'!L242</f>
        <v>0</v>
      </c>
      <c r="M242" s="89">
        <f>'Models Data'!M242-'Models Data Old'!M242</f>
        <v>0</v>
      </c>
      <c r="N242" s="89">
        <f>'Models Data'!N242-'Models Data Old'!N242</f>
        <v>0</v>
      </c>
      <c r="O242" s="89">
        <f>'Models Data'!O242-'Models Data Old'!O242</f>
        <v>0</v>
      </c>
      <c r="P242" s="89">
        <f>'Models Data'!P242-'Models Data Old'!P242</f>
        <v>0</v>
      </c>
      <c r="Q242" s="89">
        <f>'Models Data'!Q242-'Models Data Old'!Q242</f>
        <v>0</v>
      </c>
      <c r="R242" s="89">
        <f>'Models Data'!R242-'Models Data Old'!R242</f>
        <v>0</v>
      </c>
      <c r="S242" s="89">
        <f>'Models Data'!S242-'Models Data Old'!S242</f>
        <v>0</v>
      </c>
      <c r="T242" s="89">
        <f>'Models Data'!T242-'Models Data Old'!T242</f>
        <v>0</v>
      </c>
      <c r="U242" s="89">
        <f>'Models Data'!U242-'Models Data Old'!U242</f>
        <v>0</v>
      </c>
      <c r="V242" s="89">
        <f>'Models Data'!V242-'Models Data Old'!V242</f>
        <v>0</v>
      </c>
      <c r="W242" s="89">
        <f>'Models Data'!W242-'Models Data Old'!W242</f>
        <v>0</v>
      </c>
      <c r="X242" s="89">
        <f>'Models Data'!X242-'Models Data Old'!X242</f>
        <v>0</v>
      </c>
      <c r="Y242" s="89">
        <f>'Models Data'!Y242-'Models Data Old'!Y242</f>
        <v>0</v>
      </c>
      <c r="Z242" s="89">
        <f>'Models Data'!Z242-'Models Data Old'!Z242</f>
        <v>0</v>
      </c>
      <c r="AA242" s="89">
        <f>'Models Data'!AA242-'Models Data Old'!AA242</f>
        <v>0</v>
      </c>
      <c r="AB242" s="89">
        <f>'Models Data'!AB242-'Models Data Old'!AB242</f>
        <v>0</v>
      </c>
      <c r="AC242" s="89">
        <f>'Models Data'!AC242-'Models Data Old'!AC242</f>
        <v>0</v>
      </c>
      <c r="AD242" s="89">
        <f>'Models Data'!AD242-'Models Data Old'!AD242</f>
        <v>0</v>
      </c>
      <c r="AE242" s="89">
        <f>'Models Data'!AE242-'Models Data Old'!AE242</f>
        <v>0</v>
      </c>
      <c r="AF242" s="89">
        <f>'Models Data'!AF242-'Models Data Old'!AF242</f>
        <v>0</v>
      </c>
      <c r="AG242" s="89">
        <f>'Models Data'!AG242-'Models Data Old'!AG242</f>
        <v>0</v>
      </c>
      <c r="AH242" s="89">
        <f>'Models Data'!AH242-'Models Data Old'!AH242</f>
        <v>0</v>
      </c>
      <c r="AI242" s="89">
        <f>'Models Data'!AI242-'Models Data Old'!AI242</f>
        <v>0</v>
      </c>
      <c r="AJ242" s="89">
        <f>'Models Data'!AJ242-'Models Data Old'!AJ242</f>
        <v>0</v>
      </c>
      <c r="AK242" s="89">
        <f>'Models Data'!AK242-'Models Data Old'!AK242</f>
        <v>0</v>
      </c>
      <c r="AL242" s="89">
        <f>'Models Data'!AL242-'Models Data Old'!AL242</f>
        <v>0</v>
      </c>
      <c r="AM242" s="89">
        <f>'Models Data'!AM242-'Models Data Old'!AM242</f>
        <v>0</v>
      </c>
      <c r="AN242" s="89">
        <f>'Models Data'!AN242-'Models Data Old'!AN242</f>
        <v>0</v>
      </c>
      <c r="AO242" s="89">
        <f>'Models Data'!AO242-'Models Data Old'!AO242</f>
        <v>0</v>
      </c>
      <c r="AP242" s="89">
        <f>'Models Data'!AP242-'Models Data Old'!AP242</f>
        <v>0</v>
      </c>
      <c r="AQ242" s="89">
        <f>'Models Data'!AQ242-'Models Data Old'!AQ242</f>
        <v>0</v>
      </c>
      <c r="AR242" s="89">
        <f>'Models Data'!AR242-'Models Data Old'!AR242</f>
        <v>0</v>
      </c>
      <c r="AS242" s="89">
        <f>'Models Data'!AS242-'Models Data Old'!AS242</f>
        <v>0</v>
      </c>
      <c r="AT242" s="89">
        <f>'Models Data'!AT242-'Models Data Old'!AT242</f>
        <v>0</v>
      </c>
      <c r="AU242" s="89">
        <f>'Models Data'!AU242-'Models Data Old'!AU242</f>
        <v>0</v>
      </c>
      <c r="AV242" s="89">
        <f>'Models Data'!AV242-'Models Data Old'!AV242</f>
        <v>0</v>
      </c>
      <c r="AW242" s="89">
        <f>'Models Data'!AW242-'Models Data Old'!AW242</f>
        <v>0</v>
      </c>
      <c r="AX242" s="89">
        <f>'Models Data'!AX242-'Models Data Old'!AX242</f>
        <v>0</v>
      </c>
      <c r="AY242" s="89">
        <f>'Models Data'!AY242-'Models Data Old'!AY242</f>
        <v>0</v>
      </c>
      <c r="AZ242" s="89">
        <f>'Models Data'!AZ242-'Models Data Old'!AZ242</f>
        <v>0</v>
      </c>
      <c r="BA242" s="89">
        <f>'Models Data'!BA242-'Models Data Old'!BA242</f>
        <v>0</v>
      </c>
      <c r="BB242" s="89">
        <f>'Models Data'!BB242-'Models Data Old'!BB242</f>
        <v>0</v>
      </c>
      <c r="BC242" s="89">
        <f>'Models Data'!BC242-'Models Data Old'!BC242</f>
        <v>0</v>
      </c>
      <c r="BD242" s="89">
        <f>'Models Data'!BD242-'Models Data Old'!BD242</f>
        <v>0</v>
      </c>
      <c r="BE242" s="89">
        <f>'Models Data'!BE242-'Models Data Old'!BE242</f>
        <v>0</v>
      </c>
      <c r="BF242" s="89">
        <f>'Models Data'!BF242-'Models Data Old'!BF242</f>
        <v>0</v>
      </c>
      <c r="BG242" s="89">
        <f>'Models Data'!BG242-'Models Data Old'!BG242</f>
        <v>0</v>
      </c>
      <c r="BH242" s="89">
        <f>'Models Data'!BH242-'Models Data Old'!BH242</f>
        <v>0</v>
      </c>
      <c r="BI242" s="89">
        <f>'Models Data'!BI242-'Models Data Old'!BI242</f>
        <v>0</v>
      </c>
      <c r="BJ242" s="89">
        <f>'Models Data'!BJ242-'Models Data Old'!BJ242</f>
        <v>0</v>
      </c>
      <c r="BK242" s="89">
        <f>'Models Data'!BK242-'Models Data Old'!BK242</f>
        <v>0</v>
      </c>
    </row>
    <row r="243" spans="1:63" ht="12.75" customHeight="1" x14ac:dyDescent="0.4">
      <c r="B243" s="96" t="s">
        <v>53</v>
      </c>
      <c r="G243" s="89">
        <f>'Models Data'!G243-'Models Data Old'!G243</f>
        <v>0</v>
      </c>
      <c r="H243" s="89">
        <f>'Models Data'!H243-'Models Data Old'!H243</f>
        <v>0</v>
      </c>
      <c r="I243" s="89">
        <f>'Models Data'!I243-'Models Data Old'!I243</f>
        <v>0</v>
      </c>
      <c r="J243" s="89">
        <f>'Models Data'!J243-'Models Data Old'!J243</f>
        <v>0</v>
      </c>
      <c r="K243" s="89">
        <f>'Models Data'!K243-'Models Data Old'!K243</f>
        <v>0</v>
      </c>
      <c r="L243" s="89">
        <f>'Models Data'!L243-'Models Data Old'!L243</f>
        <v>0</v>
      </c>
      <c r="M243" s="89">
        <f>'Models Data'!M243-'Models Data Old'!M243</f>
        <v>0</v>
      </c>
      <c r="N243" s="89">
        <f>'Models Data'!N243-'Models Data Old'!N243</f>
        <v>0</v>
      </c>
      <c r="O243" s="89">
        <f>'Models Data'!O243-'Models Data Old'!O243</f>
        <v>0</v>
      </c>
      <c r="P243" s="89">
        <f>'Models Data'!P243-'Models Data Old'!P243</f>
        <v>0</v>
      </c>
      <c r="Q243" s="89">
        <f>'Models Data'!Q243-'Models Data Old'!Q243</f>
        <v>0</v>
      </c>
      <c r="R243" s="89">
        <f>'Models Data'!R243-'Models Data Old'!R243</f>
        <v>0</v>
      </c>
      <c r="S243" s="89">
        <f>'Models Data'!S243-'Models Data Old'!S243</f>
        <v>0</v>
      </c>
      <c r="T243" s="89">
        <f>'Models Data'!T243-'Models Data Old'!T243</f>
        <v>0</v>
      </c>
      <c r="U243" s="89">
        <f>'Models Data'!U243-'Models Data Old'!U243</f>
        <v>0</v>
      </c>
      <c r="V243" s="89">
        <f>'Models Data'!V243-'Models Data Old'!V243</f>
        <v>0</v>
      </c>
      <c r="W243" s="89">
        <f>'Models Data'!W243-'Models Data Old'!W243</f>
        <v>0</v>
      </c>
      <c r="X243" s="89">
        <f>'Models Data'!X243-'Models Data Old'!X243</f>
        <v>0</v>
      </c>
      <c r="Y243" s="89">
        <f>'Models Data'!Y243-'Models Data Old'!Y243</f>
        <v>0</v>
      </c>
      <c r="Z243" s="89">
        <f>'Models Data'!Z243-'Models Data Old'!Z243</f>
        <v>0</v>
      </c>
      <c r="AA243" s="89">
        <f>'Models Data'!AA243-'Models Data Old'!AA243</f>
        <v>0</v>
      </c>
      <c r="AB243" s="89">
        <f>'Models Data'!AB243-'Models Data Old'!AB243</f>
        <v>0</v>
      </c>
      <c r="AC243" s="89">
        <f>'Models Data'!AC243-'Models Data Old'!AC243</f>
        <v>0</v>
      </c>
      <c r="AD243" s="89">
        <f>'Models Data'!AD243-'Models Data Old'!AD243</f>
        <v>0</v>
      </c>
      <c r="AE243" s="89">
        <f>'Models Data'!AE243-'Models Data Old'!AE243</f>
        <v>0</v>
      </c>
      <c r="AF243" s="89">
        <f>'Models Data'!AF243-'Models Data Old'!AF243</f>
        <v>0</v>
      </c>
      <c r="AG243" s="89">
        <f>'Models Data'!AG243-'Models Data Old'!AG243</f>
        <v>0</v>
      </c>
      <c r="AH243" s="89">
        <f>'Models Data'!AH243-'Models Data Old'!AH243</f>
        <v>0</v>
      </c>
      <c r="AI243" s="89">
        <f>'Models Data'!AI243-'Models Data Old'!AI243</f>
        <v>0</v>
      </c>
      <c r="AJ243" s="89">
        <f>'Models Data'!AJ243-'Models Data Old'!AJ243</f>
        <v>0</v>
      </c>
      <c r="AK243" s="89">
        <f>'Models Data'!AK243-'Models Data Old'!AK243</f>
        <v>0</v>
      </c>
      <c r="AL243" s="89">
        <f>'Models Data'!AL243-'Models Data Old'!AL243</f>
        <v>0</v>
      </c>
      <c r="AM243" s="89">
        <f>'Models Data'!AM243-'Models Data Old'!AM243</f>
        <v>0</v>
      </c>
      <c r="AN243" s="89">
        <f>'Models Data'!AN243-'Models Data Old'!AN243</f>
        <v>0</v>
      </c>
      <c r="AO243" s="89">
        <f>'Models Data'!AO243-'Models Data Old'!AO243</f>
        <v>0</v>
      </c>
      <c r="AP243" s="89">
        <f>'Models Data'!AP243-'Models Data Old'!AP243</f>
        <v>0</v>
      </c>
      <c r="AQ243" s="89">
        <f>'Models Data'!AQ243-'Models Data Old'!AQ243</f>
        <v>0</v>
      </c>
      <c r="AR243" s="89">
        <f>'Models Data'!AR243-'Models Data Old'!AR243</f>
        <v>0</v>
      </c>
      <c r="AS243" s="89">
        <f>'Models Data'!AS243-'Models Data Old'!AS243</f>
        <v>0</v>
      </c>
      <c r="AT243" s="89">
        <f>'Models Data'!AT243-'Models Data Old'!AT243</f>
        <v>0</v>
      </c>
      <c r="AU243" s="89">
        <f>'Models Data'!AU243-'Models Data Old'!AU243</f>
        <v>0</v>
      </c>
      <c r="AV243" s="89">
        <f>'Models Data'!AV243-'Models Data Old'!AV243</f>
        <v>0</v>
      </c>
      <c r="AW243" s="89">
        <f>'Models Data'!AW243-'Models Data Old'!AW243</f>
        <v>0</v>
      </c>
      <c r="AX243" s="89">
        <f>'Models Data'!AX243-'Models Data Old'!AX243</f>
        <v>0</v>
      </c>
      <c r="AY243" s="89">
        <f>'Models Data'!AY243-'Models Data Old'!AY243</f>
        <v>0</v>
      </c>
      <c r="AZ243" s="89">
        <f>'Models Data'!AZ243-'Models Data Old'!AZ243</f>
        <v>0</v>
      </c>
      <c r="BA243" s="89">
        <f>'Models Data'!BA243-'Models Data Old'!BA243</f>
        <v>0</v>
      </c>
      <c r="BB243" s="89">
        <f>'Models Data'!BB243-'Models Data Old'!BB243</f>
        <v>0</v>
      </c>
      <c r="BC243" s="89">
        <f>'Models Data'!BC243-'Models Data Old'!BC243</f>
        <v>0</v>
      </c>
      <c r="BD243" s="89">
        <f>'Models Data'!BD243-'Models Data Old'!BD243</f>
        <v>0</v>
      </c>
      <c r="BE243" s="89">
        <f>'Models Data'!BE243-'Models Data Old'!BE243</f>
        <v>0</v>
      </c>
      <c r="BF243" s="89">
        <f>'Models Data'!BF243-'Models Data Old'!BF243</f>
        <v>0</v>
      </c>
      <c r="BG243" s="89">
        <f>'Models Data'!BG243-'Models Data Old'!BG243</f>
        <v>0</v>
      </c>
      <c r="BH243" s="89">
        <f>'Models Data'!BH243-'Models Data Old'!BH243</f>
        <v>0</v>
      </c>
      <c r="BI243" s="89">
        <f>'Models Data'!BI243-'Models Data Old'!BI243</f>
        <v>0</v>
      </c>
      <c r="BJ243" s="89">
        <f>'Models Data'!BJ243-'Models Data Old'!BJ243</f>
        <v>0</v>
      </c>
      <c r="BK243" s="89">
        <f>'Models Data'!BK243-'Models Data Old'!BK243</f>
        <v>0</v>
      </c>
    </row>
    <row r="244" spans="1:63" ht="12.75" customHeight="1" x14ac:dyDescent="0.4">
      <c r="B244" s="96" t="s">
        <v>54</v>
      </c>
      <c r="G244" s="89">
        <f>'Models Data'!G244-'Models Data Old'!G244</f>
        <v>0</v>
      </c>
      <c r="H244" s="89">
        <f>'Models Data'!H244-'Models Data Old'!H244</f>
        <v>0</v>
      </c>
      <c r="I244" s="89">
        <f>'Models Data'!I244-'Models Data Old'!I244</f>
        <v>0</v>
      </c>
      <c r="J244" s="89">
        <f>'Models Data'!J244-'Models Data Old'!J244</f>
        <v>0</v>
      </c>
      <c r="K244" s="89">
        <f>'Models Data'!K244-'Models Data Old'!K244</f>
        <v>0</v>
      </c>
      <c r="L244" s="89">
        <f>'Models Data'!L244-'Models Data Old'!L244</f>
        <v>0</v>
      </c>
      <c r="M244" s="89">
        <f>'Models Data'!M244-'Models Data Old'!M244</f>
        <v>0</v>
      </c>
      <c r="N244" s="89">
        <f>'Models Data'!N244-'Models Data Old'!N244</f>
        <v>0</v>
      </c>
      <c r="O244" s="89">
        <f>'Models Data'!O244-'Models Data Old'!O244</f>
        <v>0</v>
      </c>
      <c r="P244" s="89">
        <f>'Models Data'!P244-'Models Data Old'!P244</f>
        <v>0</v>
      </c>
      <c r="Q244" s="89">
        <f>'Models Data'!Q244-'Models Data Old'!Q244</f>
        <v>0</v>
      </c>
      <c r="R244" s="89">
        <f>'Models Data'!R244-'Models Data Old'!R244</f>
        <v>0</v>
      </c>
      <c r="S244" s="89">
        <f>'Models Data'!S244-'Models Data Old'!S244</f>
        <v>0</v>
      </c>
      <c r="T244" s="89">
        <f>'Models Data'!T244-'Models Data Old'!T244</f>
        <v>0</v>
      </c>
      <c r="U244" s="89">
        <f>'Models Data'!U244-'Models Data Old'!U244</f>
        <v>0</v>
      </c>
      <c r="V244" s="89">
        <f>'Models Data'!V244-'Models Data Old'!V244</f>
        <v>0</v>
      </c>
      <c r="W244" s="89">
        <f>'Models Data'!W244-'Models Data Old'!W244</f>
        <v>0</v>
      </c>
      <c r="X244" s="89">
        <f>'Models Data'!X244-'Models Data Old'!X244</f>
        <v>0</v>
      </c>
      <c r="Y244" s="89">
        <f>'Models Data'!Y244-'Models Data Old'!Y244</f>
        <v>0</v>
      </c>
      <c r="Z244" s="89">
        <f>'Models Data'!Z244-'Models Data Old'!Z244</f>
        <v>0</v>
      </c>
      <c r="AA244" s="89">
        <f>'Models Data'!AA244-'Models Data Old'!AA244</f>
        <v>0</v>
      </c>
      <c r="AB244" s="89">
        <f>'Models Data'!AB244-'Models Data Old'!AB244</f>
        <v>0</v>
      </c>
      <c r="AC244" s="89">
        <f>'Models Data'!AC244-'Models Data Old'!AC244</f>
        <v>0</v>
      </c>
      <c r="AD244" s="89">
        <f>'Models Data'!AD244-'Models Data Old'!AD244</f>
        <v>0</v>
      </c>
      <c r="AE244" s="89">
        <f>'Models Data'!AE244-'Models Data Old'!AE244</f>
        <v>0</v>
      </c>
      <c r="AF244" s="89">
        <f>'Models Data'!AF244-'Models Data Old'!AF244</f>
        <v>0</v>
      </c>
      <c r="AG244" s="89">
        <f>'Models Data'!AG244-'Models Data Old'!AG244</f>
        <v>0</v>
      </c>
      <c r="AH244" s="89">
        <f>'Models Data'!AH244-'Models Data Old'!AH244</f>
        <v>0</v>
      </c>
      <c r="AI244" s="89">
        <f>'Models Data'!AI244-'Models Data Old'!AI244</f>
        <v>0</v>
      </c>
      <c r="AJ244" s="89">
        <f>'Models Data'!AJ244-'Models Data Old'!AJ244</f>
        <v>0</v>
      </c>
      <c r="AK244" s="89">
        <f>'Models Data'!AK244-'Models Data Old'!AK244</f>
        <v>0</v>
      </c>
      <c r="AL244" s="89">
        <f>'Models Data'!AL244-'Models Data Old'!AL244</f>
        <v>0</v>
      </c>
      <c r="AM244" s="89">
        <f>'Models Data'!AM244-'Models Data Old'!AM244</f>
        <v>0</v>
      </c>
      <c r="AN244" s="89">
        <f>'Models Data'!AN244-'Models Data Old'!AN244</f>
        <v>0</v>
      </c>
      <c r="AO244" s="89">
        <f>'Models Data'!AO244-'Models Data Old'!AO244</f>
        <v>0</v>
      </c>
      <c r="AP244" s="89">
        <f>'Models Data'!AP244-'Models Data Old'!AP244</f>
        <v>0</v>
      </c>
      <c r="AQ244" s="89">
        <f>'Models Data'!AQ244-'Models Data Old'!AQ244</f>
        <v>0</v>
      </c>
      <c r="AR244" s="89">
        <f>'Models Data'!AR244-'Models Data Old'!AR244</f>
        <v>0</v>
      </c>
      <c r="AS244" s="89">
        <f>'Models Data'!AS244-'Models Data Old'!AS244</f>
        <v>0</v>
      </c>
      <c r="AT244" s="89">
        <f>'Models Data'!AT244-'Models Data Old'!AT244</f>
        <v>0</v>
      </c>
      <c r="AU244" s="89">
        <f>'Models Data'!AU244-'Models Data Old'!AU244</f>
        <v>0</v>
      </c>
      <c r="AV244" s="89">
        <f>'Models Data'!AV244-'Models Data Old'!AV244</f>
        <v>0</v>
      </c>
      <c r="AW244" s="89">
        <f>'Models Data'!AW244-'Models Data Old'!AW244</f>
        <v>0</v>
      </c>
      <c r="AX244" s="89">
        <f>'Models Data'!AX244-'Models Data Old'!AX244</f>
        <v>0</v>
      </c>
      <c r="AY244" s="89">
        <f>'Models Data'!AY244-'Models Data Old'!AY244</f>
        <v>0</v>
      </c>
      <c r="AZ244" s="89">
        <f>'Models Data'!AZ244-'Models Data Old'!AZ244</f>
        <v>0</v>
      </c>
      <c r="BA244" s="89">
        <f>'Models Data'!BA244-'Models Data Old'!BA244</f>
        <v>0</v>
      </c>
      <c r="BB244" s="89">
        <f>'Models Data'!BB244-'Models Data Old'!BB244</f>
        <v>0</v>
      </c>
      <c r="BC244" s="89">
        <f>'Models Data'!BC244-'Models Data Old'!BC244</f>
        <v>0</v>
      </c>
      <c r="BD244" s="89">
        <f>'Models Data'!BD244-'Models Data Old'!BD244</f>
        <v>0</v>
      </c>
      <c r="BE244" s="89">
        <f>'Models Data'!BE244-'Models Data Old'!BE244</f>
        <v>0</v>
      </c>
      <c r="BF244" s="89">
        <f>'Models Data'!BF244-'Models Data Old'!BF244</f>
        <v>0</v>
      </c>
      <c r="BG244" s="89">
        <f>'Models Data'!BG244-'Models Data Old'!BG244</f>
        <v>0</v>
      </c>
      <c r="BH244" s="89">
        <f>'Models Data'!BH244-'Models Data Old'!BH244</f>
        <v>0</v>
      </c>
      <c r="BI244" s="89">
        <f>'Models Data'!BI244-'Models Data Old'!BI244</f>
        <v>0</v>
      </c>
      <c r="BJ244" s="89">
        <f>'Models Data'!BJ244-'Models Data Old'!BJ244</f>
        <v>0</v>
      </c>
      <c r="BK244" s="89">
        <f>'Models Data'!BK244-'Models Data Old'!BK244</f>
        <v>0</v>
      </c>
    </row>
    <row r="245" spans="1:63" ht="12.75" customHeight="1" x14ac:dyDescent="0.4">
      <c r="B245" s="96" t="s">
        <v>58</v>
      </c>
      <c r="G245" s="89">
        <f>'Models Data'!G245-'Models Data Old'!G245</f>
        <v>0</v>
      </c>
      <c r="H245" s="89">
        <f>'Models Data'!H245-'Models Data Old'!H245</f>
        <v>0</v>
      </c>
      <c r="I245" s="89">
        <f>'Models Data'!I245-'Models Data Old'!I245</f>
        <v>0</v>
      </c>
      <c r="J245" s="89">
        <f>'Models Data'!J245-'Models Data Old'!J245</f>
        <v>0</v>
      </c>
      <c r="K245" s="89">
        <f>'Models Data'!K245-'Models Data Old'!K245</f>
        <v>0</v>
      </c>
      <c r="L245" s="89">
        <f>'Models Data'!L245-'Models Data Old'!L245</f>
        <v>0</v>
      </c>
      <c r="M245" s="89">
        <f>'Models Data'!M245-'Models Data Old'!M245</f>
        <v>0</v>
      </c>
      <c r="N245" s="89">
        <f>'Models Data'!N245-'Models Data Old'!N245</f>
        <v>0</v>
      </c>
      <c r="O245" s="89">
        <f>'Models Data'!O245-'Models Data Old'!O245</f>
        <v>0</v>
      </c>
      <c r="P245" s="89">
        <f>'Models Data'!P245-'Models Data Old'!P245</f>
        <v>0</v>
      </c>
      <c r="Q245" s="89">
        <f>'Models Data'!Q245-'Models Data Old'!Q245</f>
        <v>0</v>
      </c>
      <c r="R245" s="89">
        <f>'Models Data'!R245-'Models Data Old'!R245</f>
        <v>0</v>
      </c>
      <c r="S245" s="89">
        <f>'Models Data'!S245-'Models Data Old'!S245</f>
        <v>0</v>
      </c>
      <c r="T245" s="89">
        <f>'Models Data'!T245-'Models Data Old'!T245</f>
        <v>0</v>
      </c>
      <c r="U245" s="89">
        <f>'Models Data'!U245-'Models Data Old'!U245</f>
        <v>0</v>
      </c>
      <c r="V245" s="89">
        <f>'Models Data'!V245-'Models Data Old'!V245</f>
        <v>0</v>
      </c>
      <c r="W245" s="89">
        <f>'Models Data'!W245-'Models Data Old'!W245</f>
        <v>0</v>
      </c>
      <c r="X245" s="89">
        <f>'Models Data'!X245-'Models Data Old'!X245</f>
        <v>0</v>
      </c>
      <c r="Y245" s="89">
        <f>'Models Data'!Y245-'Models Data Old'!Y245</f>
        <v>0</v>
      </c>
      <c r="Z245" s="89">
        <f>'Models Data'!Z245-'Models Data Old'!Z245</f>
        <v>0</v>
      </c>
      <c r="AA245" s="89">
        <f>'Models Data'!AA245-'Models Data Old'!AA245</f>
        <v>0</v>
      </c>
      <c r="AB245" s="89">
        <f>'Models Data'!AB245-'Models Data Old'!AB245</f>
        <v>0</v>
      </c>
      <c r="AC245" s="89">
        <f>'Models Data'!AC245-'Models Data Old'!AC245</f>
        <v>0</v>
      </c>
      <c r="AD245" s="89">
        <f>'Models Data'!AD245-'Models Data Old'!AD245</f>
        <v>0</v>
      </c>
      <c r="AE245" s="89">
        <f>'Models Data'!AE245-'Models Data Old'!AE245</f>
        <v>0</v>
      </c>
      <c r="AF245" s="89">
        <f>'Models Data'!AF245-'Models Data Old'!AF245</f>
        <v>0</v>
      </c>
      <c r="AG245" s="89">
        <f>'Models Data'!AG245-'Models Data Old'!AG245</f>
        <v>0</v>
      </c>
      <c r="AH245" s="89">
        <f>'Models Data'!AH245-'Models Data Old'!AH245</f>
        <v>0</v>
      </c>
      <c r="AI245" s="89">
        <f>'Models Data'!AI245-'Models Data Old'!AI245</f>
        <v>0</v>
      </c>
      <c r="AJ245" s="89">
        <f>'Models Data'!AJ245-'Models Data Old'!AJ245</f>
        <v>0</v>
      </c>
      <c r="AK245" s="89">
        <f>'Models Data'!AK245-'Models Data Old'!AK245</f>
        <v>0</v>
      </c>
      <c r="AL245" s="89">
        <f>'Models Data'!AL245-'Models Data Old'!AL245</f>
        <v>0</v>
      </c>
      <c r="AM245" s="89">
        <f>'Models Data'!AM245-'Models Data Old'!AM245</f>
        <v>0</v>
      </c>
      <c r="AN245" s="89">
        <f>'Models Data'!AN245-'Models Data Old'!AN245</f>
        <v>0</v>
      </c>
      <c r="AO245" s="89">
        <f>'Models Data'!AO245-'Models Data Old'!AO245</f>
        <v>0</v>
      </c>
      <c r="AP245" s="89">
        <f>'Models Data'!AP245-'Models Data Old'!AP245</f>
        <v>0</v>
      </c>
      <c r="AQ245" s="89">
        <f>'Models Data'!AQ245-'Models Data Old'!AQ245</f>
        <v>0</v>
      </c>
      <c r="AR245" s="89">
        <f>'Models Data'!AR245-'Models Data Old'!AR245</f>
        <v>0</v>
      </c>
      <c r="AS245" s="89">
        <f>'Models Data'!AS245-'Models Data Old'!AS245</f>
        <v>0</v>
      </c>
      <c r="AT245" s="89">
        <f>'Models Data'!AT245-'Models Data Old'!AT245</f>
        <v>0</v>
      </c>
      <c r="AU245" s="89">
        <f>'Models Data'!AU245-'Models Data Old'!AU245</f>
        <v>0</v>
      </c>
      <c r="AV245" s="89">
        <f>'Models Data'!AV245-'Models Data Old'!AV245</f>
        <v>0</v>
      </c>
      <c r="AW245" s="89">
        <f>'Models Data'!AW245-'Models Data Old'!AW245</f>
        <v>0</v>
      </c>
      <c r="AX245" s="89">
        <f>'Models Data'!AX245-'Models Data Old'!AX245</f>
        <v>0</v>
      </c>
      <c r="AY245" s="89">
        <f>'Models Data'!AY245-'Models Data Old'!AY245</f>
        <v>0</v>
      </c>
      <c r="AZ245" s="89">
        <f>'Models Data'!AZ245-'Models Data Old'!AZ245</f>
        <v>0</v>
      </c>
      <c r="BA245" s="89">
        <f>'Models Data'!BA245-'Models Data Old'!BA245</f>
        <v>0</v>
      </c>
      <c r="BB245" s="89">
        <f>'Models Data'!BB245-'Models Data Old'!BB245</f>
        <v>0</v>
      </c>
      <c r="BC245" s="89">
        <f>'Models Data'!BC245-'Models Data Old'!BC245</f>
        <v>0</v>
      </c>
      <c r="BD245" s="89">
        <f>'Models Data'!BD245-'Models Data Old'!BD245</f>
        <v>0</v>
      </c>
      <c r="BE245" s="89">
        <f>'Models Data'!BE245-'Models Data Old'!BE245</f>
        <v>0</v>
      </c>
      <c r="BF245" s="89">
        <f>'Models Data'!BF245-'Models Data Old'!BF245</f>
        <v>0</v>
      </c>
      <c r="BG245" s="89">
        <f>'Models Data'!BG245-'Models Data Old'!BG245</f>
        <v>0</v>
      </c>
      <c r="BH245" s="89">
        <f>'Models Data'!BH245-'Models Data Old'!BH245</f>
        <v>0</v>
      </c>
      <c r="BI245" s="89">
        <f>'Models Data'!BI245-'Models Data Old'!BI245</f>
        <v>0</v>
      </c>
      <c r="BJ245" s="89">
        <f>'Models Data'!BJ245-'Models Data Old'!BJ245</f>
        <v>0</v>
      </c>
      <c r="BK245" s="89">
        <f>'Models Data'!BK245-'Models Data Old'!BK245</f>
        <v>0</v>
      </c>
    </row>
    <row r="246" spans="1:63" ht="12.75" customHeight="1" x14ac:dyDescent="0.4">
      <c r="B246" s="96" t="s">
        <v>59</v>
      </c>
      <c r="C246" s="89">
        <f>'Models Data'!C246-'Models Data Old'!C246</f>
        <v>0</v>
      </c>
      <c r="D246" s="89">
        <f>'Models Data'!D246-'Models Data Old'!D246</f>
        <v>0</v>
      </c>
      <c r="E246" s="89">
        <f>'Models Data'!E246-'Models Data Old'!E246</f>
        <v>0</v>
      </c>
      <c r="F246" s="89">
        <f>'Models Data'!F246-'Models Data Old'!F246</f>
        <v>0</v>
      </c>
      <c r="G246" s="89">
        <f>'Models Data'!G246-'Models Data Old'!G246</f>
        <v>0</v>
      </c>
      <c r="H246" s="89">
        <f>'Models Data'!H246-'Models Data Old'!H246</f>
        <v>0</v>
      </c>
      <c r="I246" s="89">
        <f>'Models Data'!I246-'Models Data Old'!I246</f>
        <v>0</v>
      </c>
      <c r="J246" s="89">
        <f>'Models Data'!J246-'Models Data Old'!J246</f>
        <v>0</v>
      </c>
      <c r="K246" s="89">
        <f>'Models Data'!K246-'Models Data Old'!K246</f>
        <v>0</v>
      </c>
      <c r="L246" s="89">
        <f>'Models Data'!L246-'Models Data Old'!L246</f>
        <v>0</v>
      </c>
      <c r="M246" s="89">
        <f>'Models Data'!M246-'Models Data Old'!M246</f>
        <v>0</v>
      </c>
      <c r="N246" s="89">
        <f>'Models Data'!N246-'Models Data Old'!N246</f>
        <v>0</v>
      </c>
      <c r="O246" s="89">
        <f>'Models Data'!O246-'Models Data Old'!O246</f>
        <v>0</v>
      </c>
      <c r="P246" s="89">
        <f>'Models Data'!P246-'Models Data Old'!P246</f>
        <v>0</v>
      </c>
      <c r="Q246" s="89">
        <f>'Models Data'!Q246-'Models Data Old'!Q246</f>
        <v>0</v>
      </c>
      <c r="R246" s="89">
        <f>'Models Data'!R246-'Models Data Old'!R246</f>
        <v>0</v>
      </c>
      <c r="S246" s="89">
        <f>'Models Data'!S246-'Models Data Old'!S246</f>
        <v>0</v>
      </c>
      <c r="T246" s="89">
        <f>'Models Data'!T246-'Models Data Old'!T246</f>
        <v>0</v>
      </c>
      <c r="U246" s="89">
        <f>'Models Data'!U246-'Models Data Old'!U246</f>
        <v>0</v>
      </c>
      <c r="V246" s="89">
        <f>'Models Data'!V246-'Models Data Old'!V246</f>
        <v>0</v>
      </c>
      <c r="W246" s="89">
        <f>'Models Data'!W246-'Models Data Old'!W246</f>
        <v>0</v>
      </c>
      <c r="X246" s="89">
        <f>'Models Data'!X246-'Models Data Old'!X246</f>
        <v>0</v>
      </c>
      <c r="Y246" s="89">
        <f>'Models Data'!Y246-'Models Data Old'!Y246</f>
        <v>0</v>
      </c>
      <c r="Z246" s="89">
        <f>'Models Data'!Z246-'Models Data Old'!Z246</f>
        <v>0</v>
      </c>
      <c r="AA246" s="89">
        <f>'Models Data'!AA246-'Models Data Old'!AA246</f>
        <v>0</v>
      </c>
      <c r="AB246" s="89">
        <f>'Models Data'!AB246-'Models Data Old'!AB246</f>
        <v>0</v>
      </c>
      <c r="AC246" s="89">
        <f>'Models Data'!AC246-'Models Data Old'!AC246</f>
        <v>0</v>
      </c>
      <c r="AD246" s="89">
        <f>'Models Data'!AD246-'Models Data Old'!AD246</f>
        <v>0</v>
      </c>
      <c r="AE246" s="89">
        <f>'Models Data'!AE246-'Models Data Old'!AE246</f>
        <v>0</v>
      </c>
      <c r="AF246" s="89">
        <f>'Models Data'!AF246-'Models Data Old'!AF246</f>
        <v>0</v>
      </c>
      <c r="AG246" s="89">
        <f>'Models Data'!AG246-'Models Data Old'!AG246</f>
        <v>0</v>
      </c>
      <c r="AH246" s="89">
        <f>'Models Data'!AH246-'Models Data Old'!AH246</f>
        <v>0</v>
      </c>
      <c r="AI246" s="89">
        <f>'Models Data'!AI246-'Models Data Old'!AI246</f>
        <v>0</v>
      </c>
      <c r="AJ246" s="89">
        <f>'Models Data'!AJ246-'Models Data Old'!AJ246</f>
        <v>0</v>
      </c>
      <c r="AK246" s="89">
        <f>'Models Data'!AK246-'Models Data Old'!AK246</f>
        <v>0</v>
      </c>
      <c r="AL246" s="89">
        <f>'Models Data'!AL246-'Models Data Old'!AL246</f>
        <v>0</v>
      </c>
      <c r="AM246" s="89">
        <f>'Models Data'!AM246-'Models Data Old'!AM246</f>
        <v>0</v>
      </c>
      <c r="AN246" s="89">
        <f>'Models Data'!AN246-'Models Data Old'!AN246</f>
        <v>0</v>
      </c>
      <c r="AO246" s="89">
        <f>'Models Data'!AO246-'Models Data Old'!AO246</f>
        <v>0</v>
      </c>
      <c r="AP246" s="89">
        <f>'Models Data'!AP246-'Models Data Old'!AP246</f>
        <v>0</v>
      </c>
      <c r="AQ246" s="89">
        <f>'Models Data'!AQ246-'Models Data Old'!AQ246</f>
        <v>0</v>
      </c>
      <c r="AR246" s="89">
        <f>'Models Data'!AR246-'Models Data Old'!AR246</f>
        <v>0</v>
      </c>
      <c r="AS246" s="89">
        <f>'Models Data'!AS246-'Models Data Old'!AS246</f>
        <v>0</v>
      </c>
      <c r="AT246" s="89">
        <f>'Models Data'!AT246-'Models Data Old'!AT246</f>
        <v>0</v>
      </c>
      <c r="AU246" s="89">
        <f>'Models Data'!AU246-'Models Data Old'!AU246</f>
        <v>0</v>
      </c>
      <c r="AV246" s="89">
        <f>'Models Data'!AV246-'Models Data Old'!AV246</f>
        <v>0</v>
      </c>
      <c r="AW246" s="89">
        <f>'Models Data'!AW246-'Models Data Old'!AW246</f>
        <v>0</v>
      </c>
      <c r="AX246" s="89">
        <f>'Models Data'!AX246-'Models Data Old'!AX246</f>
        <v>0</v>
      </c>
      <c r="AY246" s="89">
        <f>'Models Data'!AY246-'Models Data Old'!AY246</f>
        <v>0</v>
      </c>
      <c r="AZ246" s="89">
        <f>'Models Data'!AZ246-'Models Data Old'!AZ246</f>
        <v>0</v>
      </c>
      <c r="BA246" s="89">
        <f>'Models Data'!BA246-'Models Data Old'!BA246</f>
        <v>0</v>
      </c>
      <c r="BB246" s="89">
        <f>'Models Data'!BB246-'Models Data Old'!BB246</f>
        <v>0</v>
      </c>
      <c r="BC246" s="89">
        <f>'Models Data'!BC246-'Models Data Old'!BC246</f>
        <v>0</v>
      </c>
      <c r="BD246" s="89">
        <f>'Models Data'!BD246-'Models Data Old'!BD246</f>
        <v>0</v>
      </c>
      <c r="BE246" s="89">
        <f>'Models Data'!BE246-'Models Data Old'!BE246</f>
        <v>0</v>
      </c>
      <c r="BF246" s="89">
        <f>'Models Data'!BF246-'Models Data Old'!BF246</f>
        <v>0</v>
      </c>
      <c r="BG246" s="89">
        <f>'Models Data'!BG246-'Models Data Old'!BG246</f>
        <v>0</v>
      </c>
      <c r="BH246" s="89">
        <f>'Models Data'!BH246-'Models Data Old'!BH246</f>
        <v>0</v>
      </c>
      <c r="BI246" s="89">
        <f>'Models Data'!BI246-'Models Data Old'!BI246</f>
        <v>0</v>
      </c>
      <c r="BJ246" s="89">
        <f>'Models Data'!BJ246-'Models Data Old'!BJ246</f>
        <v>0</v>
      </c>
      <c r="BK246" s="89">
        <f>'Models Data'!BK246-'Models Data Old'!BK246</f>
        <v>0</v>
      </c>
    </row>
    <row r="247" spans="1:63" ht="12.75" customHeight="1" x14ac:dyDescent="0.4">
      <c r="A247" s="94"/>
    </row>
    <row r="248" spans="1:63" ht="12.75" customHeight="1" x14ac:dyDescent="0.4">
      <c r="A248" s="94"/>
    </row>
    <row r="249" spans="1:63" ht="12.75" customHeight="1" x14ac:dyDescent="0.4">
      <c r="A249" s="94"/>
    </row>
    <row r="250" spans="1:63" ht="12.75" customHeight="1" x14ac:dyDescent="0.4">
      <c r="A250" s="94"/>
    </row>
    <row r="251" spans="1:63" ht="12.75" customHeight="1" x14ac:dyDescent="0.4">
      <c r="A251" s="94"/>
    </row>
    <row r="252" spans="1:63" ht="12.75" customHeight="1" x14ac:dyDescent="0.4">
      <c r="A252" s="94"/>
    </row>
    <row r="253" spans="1:63" ht="12.75" customHeight="1" x14ac:dyDescent="0.4">
      <c r="A253" s="94"/>
    </row>
    <row r="254" spans="1:63" ht="12.75" customHeight="1" x14ac:dyDescent="0.4">
      <c r="A254" s="94"/>
    </row>
    <row r="255" spans="1:63" ht="12.75" customHeight="1" x14ac:dyDescent="0.4">
      <c r="A255" s="94"/>
    </row>
    <row r="257" spans="1:63" ht="12.75" customHeight="1" x14ac:dyDescent="0.4">
      <c r="A257" s="104" t="s">
        <v>19</v>
      </c>
    </row>
    <row r="258" spans="1:63" ht="12.75" customHeight="1" x14ac:dyDescent="0.4">
      <c r="B258" s="96" t="s">
        <v>55</v>
      </c>
      <c r="G258" s="89">
        <f>'Models Data'!G258-'Models Data Old'!G258</f>
        <v>0</v>
      </c>
      <c r="H258" s="89">
        <f>'Models Data'!H258-'Models Data Old'!H258</f>
        <v>0</v>
      </c>
      <c r="I258" s="89">
        <f>'Models Data'!I258-'Models Data Old'!I258</f>
        <v>0</v>
      </c>
      <c r="J258" s="89">
        <f>'Models Data'!J258-'Models Data Old'!J258</f>
        <v>0</v>
      </c>
      <c r="K258" s="89">
        <f>'Models Data'!K258-'Models Data Old'!K258</f>
        <v>0</v>
      </c>
      <c r="L258" s="89">
        <f>'Models Data'!L258-'Models Data Old'!L258</f>
        <v>0</v>
      </c>
      <c r="M258" s="89">
        <f>'Models Data'!M258-'Models Data Old'!M258</f>
        <v>0</v>
      </c>
      <c r="N258" s="89">
        <f>'Models Data'!N258-'Models Data Old'!N258</f>
        <v>0</v>
      </c>
      <c r="O258" s="89">
        <f>'Models Data'!O258-'Models Data Old'!O258</f>
        <v>0</v>
      </c>
      <c r="P258" s="89">
        <f>'Models Data'!P258-'Models Data Old'!P258</f>
        <v>0</v>
      </c>
      <c r="Q258" s="89">
        <f>'Models Data'!Q258-'Models Data Old'!Q258</f>
        <v>0</v>
      </c>
      <c r="R258" s="89">
        <f>'Models Data'!R258-'Models Data Old'!R258</f>
        <v>0</v>
      </c>
      <c r="S258" s="89">
        <f>'Models Data'!S258-'Models Data Old'!S258</f>
        <v>0</v>
      </c>
      <c r="T258" s="89">
        <f>'Models Data'!T258-'Models Data Old'!T258</f>
        <v>0</v>
      </c>
      <c r="U258" s="89">
        <f>'Models Data'!U258-'Models Data Old'!U258</f>
        <v>0</v>
      </c>
      <c r="V258" s="89">
        <f>'Models Data'!V258-'Models Data Old'!V258</f>
        <v>0</v>
      </c>
      <c r="W258" s="89">
        <f>'Models Data'!W258-'Models Data Old'!W258</f>
        <v>0</v>
      </c>
      <c r="X258" s="89">
        <f>'Models Data'!X258-'Models Data Old'!X258</f>
        <v>0</v>
      </c>
      <c r="Y258" s="89">
        <f>'Models Data'!Y258-'Models Data Old'!Y258</f>
        <v>0</v>
      </c>
      <c r="Z258" s="89">
        <f>'Models Data'!Z258-'Models Data Old'!Z258</f>
        <v>0</v>
      </c>
      <c r="AA258" s="89">
        <f>'Models Data'!AA258-'Models Data Old'!AA258</f>
        <v>0</v>
      </c>
      <c r="AB258" s="89">
        <f>'Models Data'!AB258-'Models Data Old'!AB258</f>
        <v>0</v>
      </c>
      <c r="AC258" s="89">
        <f>'Models Data'!AC258-'Models Data Old'!AC258</f>
        <v>0</v>
      </c>
      <c r="AD258" s="89">
        <f>'Models Data'!AD258-'Models Data Old'!AD258</f>
        <v>0</v>
      </c>
      <c r="AE258" s="89">
        <f>'Models Data'!AE258-'Models Data Old'!AE258</f>
        <v>0</v>
      </c>
      <c r="AF258" s="89">
        <f>'Models Data'!AF258-'Models Data Old'!AF258</f>
        <v>0</v>
      </c>
      <c r="AG258" s="89">
        <f>'Models Data'!AG258-'Models Data Old'!AG258</f>
        <v>0</v>
      </c>
      <c r="AH258" s="89">
        <f>'Models Data'!AH258-'Models Data Old'!AH258</f>
        <v>0</v>
      </c>
      <c r="AI258" s="89">
        <f>'Models Data'!AI258-'Models Data Old'!AI258</f>
        <v>0</v>
      </c>
      <c r="AJ258" s="89">
        <f>'Models Data'!AJ258-'Models Data Old'!AJ258</f>
        <v>0</v>
      </c>
      <c r="AK258" s="89">
        <f>'Models Data'!AK258-'Models Data Old'!AK258</f>
        <v>0</v>
      </c>
      <c r="AL258" s="89">
        <f>'Models Data'!AL258-'Models Data Old'!AL258</f>
        <v>0</v>
      </c>
      <c r="AM258" s="89">
        <f>'Models Data'!AM258-'Models Data Old'!AM258</f>
        <v>0</v>
      </c>
      <c r="AN258" s="89">
        <f>'Models Data'!AN258-'Models Data Old'!AN258</f>
        <v>0</v>
      </c>
      <c r="AO258" s="89">
        <f>'Models Data'!AO258-'Models Data Old'!AO258</f>
        <v>0</v>
      </c>
      <c r="AP258" s="89">
        <f>'Models Data'!AP258-'Models Data Old'!AP258</f>
        <v>0</v>
      </c>
      <c r="AQ258" s="89">
        <f>'Models Data'!AQ258-'Models Data Old'!AQ258</f>
        <v>0</v>
      </c>
      <c r="AR258" s="89">
        <f>'Models Data'!AR258-'Models Data Old'!AR258</f>
        <v>0</v>
      </c>
      <c r="AS258" s="89">
        <f>'Models Data'!AS258-'Models Data Old'!AS258</f>
        <v>-3.250587415450525</v>
      </c>
      <c r="AT258" s="89">
        <f>'Models Data'!AT258-'Models Data Old'!AT258</f>
        <v>-3.1818615738504832</v>
      </c>
      <c r="AU258" s="89">
        <f>'Models Data'!AU258-'Models Data Old'!AU258</f>
        <v>-3.1286181973117095</v>
      </c>
      <c r="AV258" s="89">
        <f>'Models Data'!AV258-'Models Data Old'!AV258</f>
        <v>-3.0695809994605838</v>
      </c>
      <c r="AW258" s="89">
        <f>'Models Data'!AW258-'Models Data Old'!AW258</f>
        <v>-3.0215121678066339</v>
      </c>
      <c r="AX258" s="89">
        <f>'Models Data'!AX258-'Models Data Old'!AX258</f>
        <v>-2.8877759666060996</v>
      </c>
      <c r="AY258" s="89">
        <f>'Models Data'!AY258-'Models Data Old'!AY258</f>
        <v>-2.7075271313781855</v>
      </c>
      <c r="AZ258" s="89">
        <f>'Models Data'!AZ258-'Models Data Old'!AZ258</f>
        <v>-2.6017266082795487</v>
      </c>
      <c r="BA258" s="89">
        <f>'Models Data'!BA258-'Models Data Old'!BA258</f>
        <v>-2.5533396247921445</v>
      </c>
      <c r="BB258" s="89">
        <f>'Models Data'!BB258-'Models Data Old'!BB258</f>
        <v>-2.3444980508942592</v>
      </c>
      <c r="BC258" s="89">
        <f>'Models Data'!BC258-'Models Data Old'!BC258</f>
        <v>-2.0421212336750614</v>
      </c>
      <c r="BD258" s="89">
        <f>'Models Data'!BD258-'Models Data Old'!BD258</f>
        <v>-1.7383764424476027</v>
      </c>
      <c r="BE258" s="89">
        <f>'Models Data'!BE258-'Models Data Old'!BE258</f>
        <v>-1.4312516908781987</v>
      </c>
      <c r="BF258" s="89">
        <f>'Models Data'!BF258-'Models Data Old'!BF258</f>
        <v>-1.2684963149858248</v>
      </c>
      <c r="BG258" s="89">
        <f>'Models Data'!BG258-'Models Data Old'!BG258</f>
        <v>-1.2122473362284865</v>
      </c>
      <c r="BH258" s="89">
        <f>'Models Data'!BH258-'Models Data Old'!BH258</f>
        <v>-1.0329729318790015</v>
      </c>
      <c r="BI258" s="89">
        <f>'Models Data'!BI258-'Models Data Old'!BI258</f>
        <v>-0.79071549602687696</v>
      </c>
      <c r="BJ258" s="89">
        <f>'Models Data'!BJ258-'Models Data Old'!BJ258</f>
        <v>-0.51244877324262461</v>
      </c>
      <c r="BK258" s="89">
        <f>'Models Data'!BK258-'Models Data Old'!BK258</f>
        <v>-0.23595018161978487</v>
      </c>
    </row>
    <row r="259" spans="1:63" ht="12.75" customHeight="1" x14ac:dyDescent="0.4">
      <c r="B259" s="96" t="s">
        <v>48</v>
      </c>
      <c r="G259" s="89">
        <f>'Models Data'!G259-'Models Data Old'!G259</f>
        <v>0</v>
      </c>
      <c r="H259" s="89">
        <f>'Models Data'!H259-'Models Data Old'!H259</f>
        <v>0</v>
      </c>
      <c r="I259" s="89">
        <f>'Models Data'!I259-'Models Data Old'!I259</f>
        <v>0</v>
      </c>
      <c r="J259" s="89">
        <f>'Models Data'!J259-'Models Data Old'!J259</f>
        <v>0</v>
      </c>
      <c r="K259" s="89">
        <f>'Models Data'!K259-'Models Data Old'!K259</f>
        <v>0</v>
      </c>
      <c r="L259" s="89">
        <f>'Models Data'!L259-'Models Data Old'!L259</f>
        <v>0</v>
      </c>
      <c r="M259" s="89">
        <f>'Models Data'!M259-'Models Data Old'!M259</f>
        <v>0</v>
      </c>
      <c r="N259" s="89">
        <f>'Models Data'!N259-'Models Data Old'!N259</f>
        <v>0</v>
      </c>
      <c r="O259" s="89">
        <f>'Models Data'!O259-'Models Data Old'!O259</f>
        <v>0</v>
      </c>
      <c r="P259" s="89">
        <f>'Models Data'!P259-'Models Data Old'!P259</f>
        <v>0</v>
      </c>
      <c r="Q259" s="89">
        <f>'Models Data'!Q259-'Models Data Old'!Q259</f>
        <v>0</v>
      </c>
      <c r="R259" s="89">
        <f>'Models Data'!R259-'Models Data Old'!R259</f>
        <v>0</v>
      </c>
      <c r="S259" s="89">
        <f>'Models Data'!S259-'Models Data Old'!S259</f>
        <v>0</v>
      </c>
      <c r="T259" s="89">
        <f>'Models Data'!T259-'Models Data Old'!T259</f>
        <v>0</v>
      </c>
      <c r="U259" s="89">
        <f>'Models Data'!U259-'Models Data Old'!U259</f>
        <v>0</v>
      </c>
      <c r="V259" s="89">
        <f>'Models Data'!V259-'Models Data Old'!V259</f>
        <v>0</v>
      </c>
      <c r="W259" s="89">
        <f>'Models Data'!W259-'Models Data Old'!W259</f>
        <v>0</v>
      </c>
      <c r="X259" s="89">
        <f>'Models Data'!X259-'Models Data Old'!X259</f>
        <v>0</v>
      </c>
      <c r="Y259" s="89">
        <f>'Models Data'!Y259-'Models Data Old'!Y259</f>
        <v>0</v>
      </c>
      <c r="Z259" s="89">
        <f>'Models Data'!Z259-'Models Data Old'!Z259</f>
        <v>0</v>
      </c>
      <c r="AA259" s="89">
        <f>'Models Data'!AA259-'Models Data Old'!AA259</f>
        <v>0</v>
      </c>
      <c r="AB259" s="89">
        <f>'Models Data'!AB259-'Models Data Old'!AB259</f>
        <v>0</v>
      </c>
      <c r="AC259" s="89">
        <f>'Models Data'!AC259-'Models Data Old'!AC259</f>
        <v>0</v>
      </c>
      <c r="AD259" s="89">
        <f>'Models Data'!AD259-'Models Data Old'!AD259</f>
        <v>0</v>
      </c>
      <c r="AE259" s="89">
        <f>'Models Data'!AE259-'Models Data Old'!AE259</f>
        <v>0</v>
      </c>
      <c r="AF259" s="89">
        <f>'Models Data'!AF259-'Models Data Old'!AF259</f>
        <v>0</v>
      </c>
      <c r="AG259" s="89">
        <f>'Models Data'!AG259-'Models Data Old'!AG259</f>
        <v>0</v>
      </c>
      <c r="AH259" s="89">
        <f>'Models Data'!AH259-'Models Data Old'!AH259</f>
        <v>0</v>
      </c>
      <c r="AI259" s="89">
        <f>'Models Data'!AI259-'Models Data Old'!AI259</f>
        <v>0</v>
      </c>
      <c r="AJ259" s="89">
        <f>'Models Data'!AJ259-'Models Data Old'!AJ259</f>
        <v>0</v>
      </c>
      <c r="AK259" s="89">
        <f>'Models Data'!AK259-'Models Data Old'!AK259</f>
        <v>0</v>
      </c>
      <c r="AL259" s="89">
        <f>'Models Data'!AL259-'Models Data Old'!AL259</f>
        <v>0</v>
      </c>
      <c r="AM259" s="89">
        <f>'Models Data'!AM259-'Models Data Old'!AM259</f>
        <v>0</v>
      </c>
      <c r="AN259" s="89">
        <f>'Models Data'!AN259-'Models Data Old'!AN259</f>
        <v>0</v>
      </c>
      <c r="AO259" s="89">
        <f>'Models Data'!AO259-'Models Data Old'!AO259</f>
        <v>0</v>
      </c>
      <c r="AP259" s="89">
        <f>'Models Data'!AP259-'Models Data Old'!AP259</f>
        <v>0</v>
      </c>
      <c r="AQ259" s="89">
        <f>'Models Data'!AQ259-'Models Data Old'!AQ259</f>
        <v>0</v>
      </c>
      <c r="AR259" s="89">
        <f>'Models Data'!AR259-'Models Data Old'!AR259</f>
        <v>0</v>
      </c>
      <c r="AS259" s="89">
        <f>'Models Data'!AS259-'Models Data Old'!AS259</f>
        <v>-1.6675257127582412</v>
      </c>
      <c r="AT259" s="89">
        <f>'Models Data'!AT259-'Models Data Old'!AT259</f>
        <v>-1.6597037360838129</v>
      </c>
      <c r="AU259" s="89">
        <f>'Models Data'!AU259-'Models Data Old'!AU259</f>
        <v>-1.6589610021058405</v>
      </c>
      <c r="AV259" s="89">
        <f>'Models Data'!AV259-'Models Data Old'!AV259</f>
        <v>-1.6568471864873757</v>
      </c>
      <c r="AW259" s="89">
        <f>'Models Data'!AW259-'Models Data Old'!AW259</f>
        <v>-1.6557979117491186</v>
      </c>
      <c r="AX259" s="89">
        <f>'Models Data'!AX259-'Models Data Old'!AX259</f>
        <v>-1.6534642140999054</v>
      </c>
      <c r="AY259" s="89">
        <f>'Models Data'!AY259-'Models Data Old'!AY259</f>
        <v>-1.6525092316925836</v>
      </c>
      <c r="AZ259" s="89">
        <f>'Models Data'!AZ259-'Models Data Old'!AZ259</f>
        <v>-1.6495964037266191</v>
      </c>
      <c r="BA259" s="89">
        <f>'Models Data'!BA259-'Models Data Old'!BA259</f>
        <v>-1.648542200837781</v>
      </c>
      <c r="BB259" s="89">
        <f>'Models Data'!BB259-'Models Data Old'!BB259</f>
        <v>-1.6447590814336905</v>
      </c>
      <c r="BC259" s="89">
        <f>'Models Data'!BC259-'Models Data Old'!BC259</f>
        <v>-1.6424519661537289</v>
      </c>
      <c r="BD259" s="89">
        <f>'Models Data'!BD259-'Models Data Old'!BD259</f>
        <v>-1.6379647678991063</v>
      </c>
      <c r="BE259" s="89">
        <f>'Models Data'!BE259-'Models Data Old'!BE259</f>
        <v>-1.6343250993574827</v>
      </c>
      <c r="BF259" s="89">
        <f>'Models Data'!BF259-'Models Data Old'!BF259</f>
        <v>-1.6292167228097014</v>
      </c>
      <c r="BG259" s="89">
        <f>'Models Data'!BG259-'Models Data Old'!BG259</f>
        <v>-1.6248260874403044</v>
      </c>
      <c r="BH259" s="89">
        <f>'Models Data'!BH259-'Models Data Old'!BH259</f>
        <v>-1.6177719112517508</v>
      </c>
      <c r="BI259" s="89">
        <f>'Models Data'!BI259-'Models Data Old'!BI259</f>
        <v>-1.6127069981373765</v>
      </c>
      <c r="BJ259" s="89">
        <f>'Models Data'!BJ259-'Models Data Old'!BJ259</f>
        <v>-1.6049028949226241</v>
      </c>
      <c r="BK259" s="89">
        <f>'Models Data'!BK259-'Models Data Old'!BK259</f>
        <v>-1.5990775357454012</v>
      </c>
    </row>
    <row r="260" spans="1:63" ht="12.75" customHeight="1" x14ac:dyDescent="0.4">
      <c r="B260" s="96" t="s">
        <v>49</v>
      </c>
      <c r="G260" s="89">
        <f>'Models Data'!G260-'Models Data Old'!G260</f>
        <v>0</v>
      </c>
      <c r="H260" s="89">
        <f>'Models Data'!H260-'Models Data Old'!H260</f>
        <v>0</v>
      </c>
      <c r="I260" s="89">
        <f>'Models Data'!I260-'Models Data Old'!I260</f>
        <v>0</v>
      </c>
      <c r="J260" s="89">
        <f>'Models Data'!J260-'Models Data Old'!J260</f>
        <v>0</v>
      </c>
      <c r="K260" s="89">
        <f>'Models Data'!K260-'Models Data Old'!K260</f>
        <v>0</v>
      </c>
      <c r="L260" s="89">
        <f>'Models Data'!L260-'Models Data Old'!L260</f>
        <v>0</v>
      </c>
      <c r="M260" s="89">
        <f>'Models Data'!M260-'Models Data Old'!M260</f>
        <v>0</v>
      </c>
      <c r="N260" s="89">
        <f>'Models Data'!N260-'Models Data Old'!N260</f>
        <v>0</v>
      </c>
      <c r="O260" s="89">
        <f>'Models Data'!O260-'Models Data Old'!O260</f>
        <v>0</v>
      </c>
      <c r="P260" s="89">
        <f>'Models Data'!P260-'Models Data Old'!P260</f>
        <v>0</v>
      </c>
      <c r="Q260" s="89">
        <f>'Models Data'!Q260-'Models Data Old'!Q260</f>
        <v>0</v>
      </c>
      <c r="R260" s="89">
        <f>'Models Data'!R260-'Models Data Old'!R260</f>
        <v>0</v>
      </c>
      <c r="S260" s="89">
        <f>'Models Data'!S260-'Models Data Old'!S260</f>
        <v>0</v>
      </c>
      <c r="T260" s="89">
        <f>'Models Data'!T260-'Models Data Old'!T260</f>
        <v>0</v>
      </c>
      <c r="U260" s="89">
        <f>'Models Data'!U260-'Models Data Old'!U260</f>
        <v>0</v>
      </c>
      <c r="V260" s="89">
        <f>'Models Data'!V260-'Models Data Old'!V260</f>
        <v>0</v>
      </c>
      <c r="W260" s="89">
        <f>'Models Data'!W260-'Models Data Old'!W260</f>
        <v>0</v>
      </c>
      <c r="X260" s="89">
        <f>'Models Data'!X260-'Models Data Old'!X260</f>
        <v>0</v>
      </c>
      <c r="Y260" s="89">
        <f>'Models Data'!Y260-'Models Data Old'!Y260</f>
        <v>0</v>
      </c>
      <c r="Z260" s="89">
        <f>'Models Data'!Z260-'Models Data Old'!Z260</f>
        <v>0</v>
      </c>
      <c r="AA260" s="89">
        <f>'Models Data'!AA260-'Models Data Old'!AA260</f>
        <v>0</v>
      </c>
      <c r="AB260" s="89">
        <f>'Models Data'!AB260-'Models Data Old'!AB260</f>
        <v>0</v>
      </c>
      <c r="AC260" s="89">
        <f>'Models Data'!AC260-'Models Data Old'!AC260</f>
        <v>0</v>
      </c>
      <c r="AD260" s="89">
        <f>'Models Data'!AD260-'Models Data Old'!AD260</f>
        <v>0</v>
      </c>
      <c r="AE260" s="89">
        <f>'Models Data'!AE260-'Models Data Old'!AE260</f>
        <v>0</v>
      </c>
      <c r="AF260" s="89">
        <f>'Models Data'!AF260-'Models Data Old'!AF260</f>
        <v>0</v>
      </c>
      <c r="AG260" s="89">
        <f>'Models Data'!AG260-'Models Data Old'!AG260</f>
        <v>0</v>
      </c>
      <c r="AH260" s="89">
        <f>'Models Data'!AH260-'Models Data Old'!AH260</f>
        <v>0</v>
      </c>
      <c r="AI260" s="89">
        <f>'Models Data'!AI260-'Models Data Old'!AI260</f>
        <v>0</v>
      </c>
      <c r="AJ260" s="89">
        <f>'Models Data'!AJ260-'Models Data Old'!AJ260</f>
        <v>0</v>
      </c>
      <c r="AK260" s="89">
        <f>'Models Data'!AK260-'Models Data Old'!AK260</f>
        <v>0</v>
      </c>
      <c r="AL260" s="89">
        <f>'Models Data'!AL260-'Models Data Old'!AL260</f>
        <v>0</v>
      </c>
      <c r="AM260" s="89">
        <f>'Models Data'!AM260-'Models Data Old'!AM260</f>
        <v>0</v>
      </c>
      <c r="AN260" s="89">
        <f>'Models Data'!AN260-'Models Data Old'!AN260</f>
        <v>0</v>
      </c>
      <c r="AO260" s="89">
        <f>'Models Data'!AO260-'Models Data Old'!AO260</f>
        <v>0</v>
      </c>
      <c r="AP260" s="89">
        <f>'Models Data'!AP260-'Models Data Old'!AP260</f>
        <v>0</v>
      </c>
      <c r="AQ260" s="89">
        <f>'Models Data'!AQ260-'Models Data Old'!AQ260</f>
        <v>0</v>
      </c>
      <c r="AR260" s="89">
        <f>'Models Data'!AR260-'Models Data Old'!AR260</f>
        <v>0</v>
      </c>
      <c r="AS260" s="89">
        <f>'Models Data'!AS260-'Models Data Old'!AS260</f>
        <v>-1.7039242946593305</v>
      </c>
      <c r="AT260" s="89">
        <f>'Models Data'!AT260-'Models Data Old'!AT260</f>
        <v>-1.6890736315612074</v>
      </c>
      <c r="AU260" s="89">
        <f>'Models Data'!AU260-'Models Data Old'!AU260</f>
        <v>-1.6798488956041453</v>
      </c>
      <c r="AV260" s="89">
        <f>'Models Data'!AV260-'Models Data Old'!AV260</f>
        <v>-1.6677257551164004</v>
      </c>
      <c r="AW260" s="89">
        <f>'Models Data'!AW260-'Models Data Old'!AW260</f>
        <v>-1.6491061095485477</v>
      </c>
      <c r="AX260" s="89">
        <f>'Models Data'!AX260-'Models Data Old'!AX260</f>
        <v>-1.7067822191767164</v>
      </c>
      <c r="AY260" s="89">
        <f>'Models Data'!AY260-'Models Data Old'!AY260</f>
        <v>-1.8164223707903062</v>
      </c>
      <c r="AZ260" s="89">
        <f>'Models Data'!AZ260-'Models Data Old'!AZ260</f>
        <v>-1.8422844532559211</v>
      </c>
      <c r="BA260" s="89">
        <f>'Models Data'!BA260-'Models Data Old'!BA260</f>
        <v>-1.8165472699333662</v>
      </c>
      <c r="BB260" s="89">
        <f>'Models Data'!BB260-'Models Data Old'!BB260</f>
        <v>-1.9420599291271472</v>
      </c>
      <c r="BC260" s="89">
        <f>'Models Data'!BC260-'Models Data Old'!BC260</f>
        <v>-2.1685369852877514</v>
      </c>
      <c r="BD260" s="89">
        <f>'Models Data'!BD260-'Models Data Old'!BD260</f>
        <v>-2.3859450703995932</v>
      </c>
      <c r="BE260" s="89">
        <f>'Models Data'!BE260-'Models Data Old'!BE260</f>
        <v>-2.6153368198708904</v>
      </c>
      <c r="BF260" s="89">
        <f>'Models Data'!BF260-'Models Data Old'!BF260</f>
        <v>-2.6904075439708279</v>
      </c>
      <c r="BG260" s="89">
        <f>'Models Data'!BG260-'Models Data Old'!BG260</f>
        <v>-2.6675104958221851</v>
      </c>
      <c r="BH260" s="89">
        <f>'Models Data'!BH260-'Models Data Old'!BH260</f>
        <v>-2.7571368243323349</v>
      </c>
      <c r="BI260" s="89">
        <f>'Models Data'!BI260-'Models Data Old'!BI260</f>
        <v>-2.918846166258362</v>
      </c>
      <c r="BJ260" s="89">
        <f>'Models Data'!BJ260-'Models Data Old'!BJ260</f>
        <v>-3.10605266231304</v>
      </c>
      <c r="BK260" s="89">
        <f>'Models Data'!BK260-'Models Data Old'!BK260</f>
        <v>-3.3010259425903286</v>
      </c>
    </row>
    <row r="261" spans="1:63" ht="12.75" customHeight="1" x14ac:dyDescent="0.4">
      <c r="B261" s="96" t="s">
        <v>50</v>
      </c>
      <c r="G261" s="89">
        <f>'Models Data'!G261-'Models Data Old'!G261</f>
        <v>0</v>
      </c>
      <c r="H261" s="89">
        <f>'Models Data'!H261-'Models Data Old'!H261</f>
        <v>0</v>
      </c>
      <c r="I261" s="89">
        <f>'Models Data'!I261-'Models Data Old'!I261</f>
        <v>0</v>
      </c>
      <c r="J261" s="89">
        <f>'Models Data'!J261-'Models Data Old'!J261</f>
        <v>0</v>
      </c>
      <c r="K261" s="89">
        <f>'Models Data'!K261-'Models Data Old'!K261</f>
        <v>0</v>
      </c>
      <c r="L261" s="89">
        <f>'Models Data'!L261-'Models Data Old'!L261</f>
        <v>0</v>
      </c>
      <c r="M261" s="89">
        <f>'Models Data'!M261-'Models Data Old'!M261</f>
        <v>0</v>
      </c>
      <c r="N261" s="89">
        <f>'Models Data'!N261-'Models Data Old'!N261</f>
        <v>0</v>
      </c>
      <c r="O261" s="89">
        <f>'Models Data'!O261-'Models Data Old'!O261</f>
        <v>0</v>
      </c>
      <c r="P261" s="89">
        <f>'Models Data'!P261-'Models Data Old'!P261</f>
        <v>0</v>
      </c>
      <c r="Q261" s="89">
        <f>'Models Data'!Q261-'Models Data Old'!Q261</f>
        <v>0</v>
      </c>
      <c r="R261" s="89">
        <f>'Models Data'!R261-'Models Data Old'!R261</f>
        <v>0</v>
      </c>
      <c r="S261" s="89">
        <f>'Models Data'!S261-'Models Data Old'!S261</f>
        <v>0</v>
      </c>
      <c r="T261" s="89">
        <f>'Models Data'!T261-'Models Data Old'!T261</f>
        <v>0</v>
      </c>
      <c r="U261" s="89">
        <f>'Models Data'!U261-'Models Data Old'!U261</f>
        <v>0</v>
      </c>
      <c r="V261" s="89">
        <f>'Models Data'!V261-'Models Data Old'!V261</f>
        <v>0</v>
      </c>
      <c r="W261" s="89">
        <f>'Models Data'!W261-'Models Data Old'!W261</f>
        <v>0</v>
      </c>
      <c r="X261" s="89">
        <f>'Models Data'!X261-'Models Data Old'!X261</f>
        <v>0</v>
      </c>
      <c r="Y261" s="89">
        <f>'Models Data'!Y261-'Models Data Old'!Y261</f>
        <v>0</v>
      </c>
      <c r="Z261" s="89">
        <f>'Models Data'!Z261-'Models Data Old'!Z261</f>
        <v>0</v>
      </c>
      <c r="AA261" s="89">
        <f>'Models Data'!AA261-'Models Data Old'!AA261</f>
        <v>0</v>
      </c>
      <c r="AB261" s="89">
        <f>'Models Data'!AB261-'Models Data Old'!AB261</f>
        <v>0</v>
      </c>
      <c r="AC261" s="89">
        <f>'Models Data'!AC261-'Models Data Old'!AC261</f>
        <v>0</v>
      </c>
      <c r="AD261" s="89">
        <f>'Models Data'!AD261-'Models Data Old'!AD261</f>
        <v>0</v>
      </c>
      <c r="AE261" s="89">
        <f>'Models Data'!AE261-'Models Data Old'!AE261</f>
        <v>0</v>
      </c>
      <c r="AF261" s="89">
        <f>'Models Data'!AF261-'Models Data Old'!AF261</f>
        <v>0</v>
      </c>
      <c r="AG261" s="89">
        <f>'Models Data'!AG261-'Models Data Old'!AG261</f>
        <v>0</v>
      </c>
      <c r="AH261" s="89">
        <f>'Models Data'!AH261-'Models Data Old'!AH261</f>
        <v>0</v>
      </c>
      <c r="AI261" s="89">
        <f>'Models Data'!AI261-'Models Data Old'!AI261</f>
        <v>0</v>
      </c>
      <c r="AJ261" s="89">
        <f>'Models Data'!AJ261-'Models Data Old'!AJ261</f>
        <v>0</v>
      </c>
      <c r="AK261" s="89">
        <f>'Models Data'!AK261-'Models Data Old'!AK261</f>
        <v>0</v>
      </c>
      <c r="AL261" s="89">
        <f>'Models Data'!AL261-'Models Data Old'!AL261</f>
        <v>0</v>
      </c>
      <c r="AM261" s="89">
        <f>'Models Data'!AM261-'Models Data Old'!AM261</f>
        <v>0</v>
      </c>
      <c r="AN261" s="89">
        <f>'Models Data'!AN261-'Models Data Old'!AN261</f>
        <v>0</v>
      </c>
      <c r="AO261" s="89">
        <f>'Models Data'!AO261-'Models Data Old'!AO261</f>
        <v>0</v>
      </c>
      <c r="AP261" s="89">
        <f>'Models Data'!AP261-'Models Data Old'!AP261</f>
        <v>0</v>
      </c>
      <c r="AQ261" s="89">
        <f>'Models Data'!AQ261-'Models Data Old'!AQ261</f>
        <v>0</v>
      </c>
      <c r="AR261" s="89">
        <f>'Models Data'!AR261-'Models Data Old'!AR261</f>
        <v>0</v>
      </c>
      <c r="AS261" s="89">
        <f>'Models Data'!AS261-'Models Data Old'!AS261</f>
        <v>-0.68781398976923214</v>
      </c>
      <c r="AT261" s="89">
        <f>'Models Data'!AT261-'Models Data Old'!AT261</f>
        <v>-0.6809548540775836</v>
      </c>
      <c r="AU261" s="89">
        <f>'Models Data'!AU261-'Models Data Old'!AU261</f>
        <v>-0.68049577211427703</v>
      </c>
      <c r="AV261" s="89">
        <f>'Models Data'!AV261-'Models Data Old'!AV261</f>
        <v>-0.67851739364293451</v>
      </c>
      <c r="AW261" s="89">
        <f>'Models Data'!AW261-'Models Data Old'!AW261</f>
        <v>-0.67742896376134354</v>
      </c>
      <c r="AX261" s="89">
        <f>'Models Data'!AX261-'Models Data Old'!AX261</f>
        <v>-0.67490611250406118</v>
      </c>
      <c r="AY261" s="89">
        <f>'Models Data'!AY261-'Models Data Old'!AY261</f>
        <v>-0.67330850720908231</v>
      </c>
      <c r="AZ261" s="89">
        <f>'Models Data'!AZ261-'Models Data Old'!AZ261</f>
        <v>-0.66985851801509</v>
      </c>
      <c r="BA261" s="89">
        <f>'Models Data'!BA261-'Models Data Old'!BA261</f>
        <v>-0.66677316237927897</v>
      </c>
      <c r="BB261" s="89">
        <f>'Models Data'!BB261-'Models Data Old'!BB261</f>
        <v>-0.66249517851544226</v>
      </c>
      <c r="BC261" s="89">
        <f>'Models Data'!BC261-'Models Data Old'!BC261</f>
        <v>-0.65875597018742837</v>
      </c>
      <c r="BD261" s="89">
        <f>'Models Data'!BD261-'Models Data Old'!BD261</f>
        <v>-0.65325520449776064</v>
      </c>
      <c r="BE261" s="89">
        <f>'Models Data'!BE261-'Models Data Old'!BE261</f>
        <v>-0.64828461306384</v>
      </c>
      <c r="BF261" s="89">
        <f>'Models Data'!BF261-'Models Data Old'!BF261</f>
        <v>-0.64124206584741472</v>
      </c>
      <c r="BG261" s="89">
        <f>'Models Data'!BG261-'Models Data Old'!BG261</f>
        <v>-0.63589089370771745</v>
      </c>
      <c r="BH261" s="89">
        <f>'Models Data'!BH261-'Models Data Old'!BH261</f>
        <v>-0.62816466088325029</v>
      </c>
      <c r="BI261" s="89">
        <f>'Models Data'!BI261-'Models Data Old'!BI261</f>
        <v>-0.62091871534057219</v>
      </c>
      <c r="BJ261" s="89">
        <f>'Models Data'!BJ261-'Models Data Old'!BJ261</f>
        <v>-0.61227809867668981</v>
      </c>
      <c r="BK261" s="89">
        <f>'Models Data'!BK261-'Models Data Old'!BK261</f>
        <v>-0.60392333458702296</v>
      </c>
    </row>
    <row r="262" spans="1:63" ht="12.75" customHeight="1" x14ac:dyDescent="0.4">
      <c r="B262" s="96" t="s">
        <v>51</v>
      </c>
      <c r="G262" s="89">
        <f>'Models Data'!G262-'Models Data Old'!G262</f>
        <v>0</v>
      </c>
      <c r="H262" s="89">
        <f>'Models Data'!H262-'Models Data Old'!H262</f>
        <v>0</v>
      </c>
      <c r="I262" s="89">
        <f>'Models Data'!I262-'Models Data Old'!I262</f>
        <v>0</v>
      </c>
      <c r="J262" s="89">
        <f>'Models Data'!J262-'Models Data Old'!J262</f>
        <v>0</v>
      </c>
      <c r="K262" s="89">
        <f>'Models Data'!K262-'Models Data Old'!K262</f>
        <v>0</v>
      </c>
      <c r="L262" s="89">
        <f>'Models Data'!L262-'Models Data Old'!L262</f>
        <v>0</v>
      </c>
      <c r="M262" s="89">
        <f>'Models Data'!M262-'Models Data Old'!M262</f>
        <v>0</v>
      </c>
      <c r="N262" s="89">
        <f>'Models Data'!N262-'Models Data Old'!N262</f>
        <v>0</v>
      </c>
      <c r="O262" s="89">
        <f>'Models Data'!O262-'Models Data Old'!O262</f>
        <v>0</v>
      </c>
      <c r="P262" s="89">
        <f>'Models Data'!P262-'Models Data Old'!P262</f>
        <v>0</v>
      </c>
      <c r="Q262" s="89">
        <f>'Models Data'!Q262-'Models Data Old'!Q262</f>
        <v>0</v>
      </c>
      <c r="R262" s="89">
        <f>'Models Data'!R262-'Models Data Old'!R262</f>
        <v>0</v>
      </c>
      <c r="S262" s="89">
        <f>'Models Data'!S262-'Models Data Old'!S262</f>
        <v>0</v>
      </c>
      <c r="T262" s="89">
        <f>'Models Data'!T262-'Models Data Old'!T262</f>
        <v>0</v>
      </c>
      <c r="U262" s="89">
        <f>'Models Data'!U262-'Models Data Old'!U262</f>
        <v>0</v>
      </c>
      <c r="V262" s="89">
        <f>'Models Data'!V262-'Models Data Old'!V262</f>
        <v>0</v>
      </c>
      <c r="W262" s="89">
        <f>'Models Data'!W262-'Models Data Old'!W262</f>
        <v>0</v>
      </c>
      <c r="X262" s="89">
        <f>'Models Data'!X262-'Models Data Old'!X262</f>
        <v>0</v>
      </c>
      <c r="Y262" s="89">
        <f>'Models Data'!Y262-'Models Data Old'!Y262</f>
        <v>0</v>
      </c>
      <c r="Z262" s="89">
        <f>'Models Data'!Z262-'Models Data Old'!Z262</f>
        <v>0</v>
      </c>
      <c r="AA262" s="89">
        <f>'Models Data'!AA262-'Models Data Old'!AA262</f>
        <v>0</v>
      </c>
      <c r="AB262" s="89">
        <f>'Models Data'!AB262-'Models Data Old'!AB262</f>
        <v>0</v>
      </c>
      <c r="AC262" s="89">
        <f>'Models Data'!AC262-'Models Data Old'!AC262</f>
        <v>0</v>
      </c>
      <c r="AD262" s="89">
        <f>'Models Data'!AD262-'Models Data Old'!AD262</f>
        <v>0</v>
      </c>
      <c r="AE262" s="89">
        <f>'Models Data'!AE262-'Models Data Old'!AE262</f>
        <v>0</v>
      </c>
      <c r="AF262" s="89">
        <f>'Models Data'!AF262-'Models Data Old'!AF262</f>
        <v>0</v>
      </c>
      <c r="AG262" s="89">
        <f>'Models Data'!AG262-'Models Data Old'!AG262</f>
        <v>0</v>
      </c>
      <c r="AH262" s="89">
        <f>'Models Data'!AH262-'Models Data Old'!AH262</f>
        <v>0</v>
      </c>
      <c r="AI262" s="89">
        <f>'Models Data'!AI262-'Models Data Old'!AI262</f>
        <v>0</v>
      </c>
      <c r="AJ262" s="89">
        <f>'Models Data'!AJ262-'Models Data Old'!AJ262</f>
        <v>0</v>
      </c>
      <c r="AK262" s="89">
        <f>'Models Data'!AK262-'Models Data Old'!AK262</f>
        <v>0</v>
      </c>
      <c r="AL262" s="89">
        <f>'Models Data'!AL262-'Models Data Old'!AL262</f>
        <v>0</v>
      </c>
      <c r="AM262" s="89">
        <f>'Models Data'!AM262-'Models Data Old'!AM262</f>
        <v>0</v>
      </c>
      <c r="AN262" s="89">
        <f>'Models Data'!AN262-'Models Data Old'!AN262</f>
        <v>0</v>
      </c>
      <c r="AO262" s="89">
        <f>'Models Data'!AO262-'Models Data Old'!AO262</f>
        <v>0</v>
      </c>
      <c r="AP262" s="89">
        <f>'Models Data'!AP262-'Models Data Old'!AP262</f>
        <v>0</v>
      </c>
      <c r="AQ262" s="89">
        <f>'Models Data'!AQ262-'Models Data Old'!AQ262</f>
        <v>0</v>
      </c>
      <c r="AR262" s="89">
        <f>'Models Data'!AR262-'Models Data Old'!AR262</f>
        <v>0</v>
      </c>
      <c r="AS262" s="89">
        <f>'Models Data'!AS262-'Models Data Old'!AS262</f>
        <v>8.6487405412078999E-2</v>
      </c>
      <c r="AT262" s="89">
        <f>'Models Data'!AT262-'Models Data Old'!AT262</f>
        <v>8.7068614865252414E-2</v>
      </c>
      <c r="AU262" s="89">
        <f>'Models Data'!AU262-'Models Data Old'!AU262</f>
        <v>8.5833447495200943E-2</v>
      </c>
      <c r="AV262" s="89">
        <f>'Models Data'!AV262-'Models Data Old'!AV262</f>
        <v>8.4805308241268307E-2</v>
      </c>
      <c r="AW262" s="89">
        <f>'Models Data'!AW262-'Models Data Old'!AW262</f>
        <v>8.3456613858597706E-2</v>
      </c>
      <c r="AX262" s="89">
        <f>'Models Data'!AX262-'Models Data Old'!AX262</f>
        <v>8.234807053744575E-2</v>
      </c>
      <c r="AY262" s="89">
        <f>'Models Data'!AY262-'Models Data Old'!AY262</f>
        <v>8.0836898966840209E-2</v>
      </c>
      <c r="AZ262" s="89">
        <f>'Models Data'!AZ262-'Models Data Old'!AZ262</f>
        <v>7.9699667751889081E-2</v>
      </c>
      <c r="BA262" s="89">
        <f>'Models Data'!BA262-'Models Data Old'!BA262</f>
        <v>7.8100259624740431E-2</v>
      </c>
      <c r="BB262" s="89">
        <f>'Models Data'!BB262-'Models Data Old'!BB262</f>
        <v>7.7003430288058894E-2</v>
      </c>
      <c r="BC262" s="89">
        <f>'Models Data'!BC262-'Models Data Old'!BC262</f>
        <v>7.5562341758089957E-2</v>
      </c>
      <c r="BD262" s="89">
        <f>'Models Data'!BD262-'Models Data Old'!BD262</f>
        <v>7.4490552390500397E-2</v>
      </c>
      <c r="BE262" s="89">
        <f>'Models Data'!BE262-'Models Data Old'!BE262</f>
        <v>7.3004779866060687E-2</v>
      </c>
      <c r="BF262" s="89">
        <f>'Models Data'!BF262-'Models Data Old'!BF262</f>
        <v>7.2017839841986842E-2</v>
      </c>
      <c r="BG262" s="89">
        <f>'Models Data'!BG262-'Models Data Old'!BG262</f>
        <v>7.0663322987233101E-2</v>
      </c>
      <c r="BH262" s="89">
        <f>'Models Data'!BH262-'Models Data Old'!BH262</f>
        <v>6.9851999581260316E-2</v>
      </c>
      <c r="BI262" s="89">
        <f>'Models Data'!BI262-'Models Data Old'!BI262</f>
        <v>6.8544022323926868E-2</v>
      </c>
      <c r="BJ262" s="89">
        <f>'Models Data'!BJ262-'Models Data Old'!BJ262</f>
        <v>6.7884510630403128E-2</v>
      </c>
      <c r="BK262" s="89">
        <f>'Models Data'!BK262-'Models Data Old'!BK262</f>
        <v>6.7247102981813356E-2</v>
      </c>
    </row>
    <row r="263" spans="1:63" ht="12.75" customHeight="1" x14ac:dyDescent="0.4">
      <c r="B263" s="96" t="s">
        <v>52</v>
      </c>
      <c r="G263" s="89">
        <f>'Models Data'!G263-'Models Data Old'!G263</f>
        <v>0</v>
      </c>
      <c r="H263" s="89">
        <f>'Models Data'!H263-'Models Data Old'!H263</f>
        <v>0</v>
      </c>
      <c r="I263" s="89">
        <f>'Models Data'!I263-'Models Data Old'!I263</f>
        <v>0</v>
      </c>
      <c r="J263" s="89">
        <f>'Models Data'!J263-'Models Data Old'!J263</f>
        <v>0</v>
      </c>
      <c r="K263" s="89">
        <f>'Models Data'!K263-'Models Data Old'!K263</f>
        <v>0</v>
      </c>
      <c r="L263" s="89">
        <f>'Models Data'!L263-'Models Data Old'!L263</f>
        <v>0</v>
      </c>
      <c r="M263" s="89">
        <f>'Models Data'!M263-'Models Data Old'!M263</f>
        <v>0</v>
      </c>
      <c r="N263" s="89">
        <f>'Models Data'!N263-'Models Data Old'!N263</f>
        <v>0</v>
      </c>
      <c r="O263" s="89">
        <f>'Models Data'!O263-'Models Data Old'!O263</f>
        <v>0</v>
      </c>
      <c r="P263" s="89">
        <f>'Models Data'!P263-'Models Data Old'!P263</f>
        <v>0</v>
      </c>
      <c r="Q263" s="89">
        <f>'Models Data'!Q263-'Models Data Old'!Q263</f>
        <v>0</v>
      </c>
      <c r="R263" s="89">
        <f>'Models Data'!R263-'Models Data Old'!R263</f>
        <v>0</v>
      </c>
      <c r="S263" s="89">
        <f>'Models Data'!S263-'Models Data Old'!S263</f>
        <v>0</v>
      </c>
      <c r="T263" s="89">
        <f>'Models Data'!T263-'Models Data Old'!T263</f>
        <v>0</v>
      </c>
      <c r="U263" s="89">
        <f>'Models Data'!U263-'Models Data Old'!U263</f>
        <v>0</v>
      </c>
      <c r="V263" s="89">
        <f>'Models Data'!V263-'Models Data Old'!V263</f>
        <v>0</v>
      </c>
      <c r="W263" s="89">
        <f>'Models Data'!W263-'Models Data Old'!W263</f>
        <v>0</v>
      </c>
      <c r="X263" s="89">
        <f>'Models Data'!X263-'Models Data Old'!X263</f>
        <v>0</v>
      </c>
      <c r="Y263" s="89">
        <f>'Models Data'!Y263-'Models Data Old'!Y263</f>
        <v>0</v>
      </c>
      <c r="Z263" s="89">
        <f>'Models Data'!Z263-'Models Data Old'!Z263</f>
        <v>0</v>
      </c>
      <c r="AA263" s="89">
        <f>'Models Data'!AA263-'Models Data Old'!AA263</f>
        <v>0</v>
      </c>
      <c r="AB263" s="89">
        <f>'Models Data'!AB263-'Models Data Old'!AB263</f>
        <v>0</v>
      </c>
      <c r="AC263" s="89">
        <f>'Models Data'!AC263-'Models Data Old'!AC263</f>
        <v>0</v>
      </c>
      <c r="AD263" s="89">
        <f>'Models Data'!AD263-'Models Data Old'!AD263</f>
        <v>0</v>
      </c>
      <c r="AE263" s="89">
        <f>'Models Data'!AE263-'Models Data Old'!AE263</f>
        <v>0</v>
      </c>
      <c r="AF263" s="89">
        <f>'Models Data'!AF263-'Models Data Old'!AF263</f>
        <v>0</v>
      </c>
      <c r="AG263" s="89">
        <f>'Models Data'!AG263-'Models Data Old'!AG263</f>
        <v>0</v>
      </c>
      <c r="AH263" s="89">
        <f>'Models Data'!AH263-'Models Data Old'!AH263</f>
        <v>0</v>
      </c>
      <c r="AI263" s="89">
        <f>'Models Data'!AI263-'Models Data Old'!AI263</f>
        <v>0</v>
      </c>
      <c r="AJ263" s="89">
        <f>'Models Data'!AJ263-'Models Data Old'!AJ263</f>
        <v>0</v>
      </c>
      <c r="AK263" s="89">
        <f>'Models Data'!AK263-'Models Data Old'!AK263</f>
        <v>0</v>
      </c>
      <c r="AL263" s="89">
        <f>'Models Data'!AL263-'Models Data Old'!AL263</f>
        <v>0</v>
      </c>
      <c r="AM263" s="89">
        <f>'Models Data'!AM263-'Models Data Old'!AM263</f>
        <v>0</v>
      </c>
      <c r="AN263" s="89">
        <f>'Models Data'!AN263-'Models Data Old'!AN263</f>
        <v>0</v>
      </c>
      <c r="AO263" s="89">
        <f>'Models Data'!AO263-'Models Data Old'!AO263</f>
        <v>0</v>
      </c>
      <c r="AP263" s="89">
        <f>'Models Data'!AP263-'Models Data Old'!AP263</f>
        <v>0</v>
      </c>
      <c r="AQ263" s="89">
        <f>'Models Data'!AQ263-'Models Data Old'!AQ263</f>
        <v>0</v>
      </c>
      <c r="AR263" s="89">
        <f>'Models Data'!AR263-'Models Data Old'!AR263</f>
        <v>0</v>
      </c>
      <c r="AS263" s="89">
        <f>'Models Data'!AS263-'Models Data Old'!AS263</f>
        <v>5.2910835225274511E-2</v>
      </c>
      <c r="AT263" s="89">
        <f>'Models Data'!AT263-'Models Data Old'!AT263</f>
        <v>5.3350094866198461E-2</v>
      </c>
      <c r="AU263" s="89">
        <f>'Models Data'!AU263-'Models Data Old'!AU263</f>
        <v>5.2619388004178091E-2</v>
      </c>
      <c r="AV263" s="89">
        <f>'Models Data'!AV263-'Models Data Old'!AV263</f>
        <v>5.2012165073808347E-2</v>
      </c>
      <c r="AW263" s="89">
        <f>'Models Data'!AW263-'Models Data Old'!AW263</f>
        <v>5.1148496824994893E-2</v>
      </c>
      <c r="AX263" s="89">
        <f>'Models Data'!AX263-'Models Data Old'!AX263</f>
        <v>5.0408109871739271E-2</v>
      </c>
      <c r="AY263" s="89">
        <f>'Models Data'!AY263-'Models Data Old'!AY263</f>
        <v>4.9405689598369662E-2</v>
      </c>
      <c r="AZ263" s="89">
        <f>'Models Data'!AZ263-'Models Data Old'!AZ263</f>
        <v>4.8468592442283409E-2</v>
      </c>
      <c r="BA263" s="89">
        <f>'Models Data'!BA263-'Models Data Old'!BA263</f>
        <v>4.728532565171939E-2</v>
      </c>
      <c r="BB263" s="89">
        <f>'Models Data'!BB263-'Models Data Old'!BB263</f>
        <v>4.6278740807629504E-2</v>
      </c>
      <c r="BC263" s="89">
        <f>'Models Data'!BC263-'Models Data Old'!BC263</f>
        <v>4.5005066305535024E-2</v>
      </c>
      <c r="BD263" s="89">
        <f>'Models Data'!BD263-'Models Data Old'!BD263</f>
        <v>4.3951873368488492E-2</v>
      </c>
      <c r="BE263" s="89">
        <f>'Models Data'!BE263-'Models Data Old'!BE263</f>
        <v>4.2601220766647074E-2</v>
      </c>
      <c r="BF263" s="89">
        <f>'Models Data'!BF263-'Models Data Old'!BF263</f>
        <v>4.1411936265445703E-2</v>
      </c>
      <c r="BG263" s="89">
        <f>'Models Data'!BG263-'Models Data Old'!BG263</f>
        <v>3.9917965566937497E-2</v>
      </c>
      <c r="BH263" s="89">
        <f>'Models Data'!BH263-'Models Data Old'!BH263</f>
        <v>3.8738380723069454E-2</v>
      </c>
      <c r="BI263" s="89">
        <f>'Models Data'!BI263-'Models Data Old'!BI263</f>
        <v>3.6948939605077058E-2</v>
      </c>
      <c r="BJ263" s="89">
        <f>'Models Data'!BJ263-'Models Data Old'!BJ263</f>
        <v>3.5487866988811234E-2</v>
      </c>
      <c r="BK263" s="89">
        <f>'Models Data'!BK263-'Models Data Old'!BK263</f>
        <v>3.3568461444277276E-2</v>
      </c>
    </row>
    <row r="264" spans="1:63" ht="12.75" customHeight="1" x14ac:dyDescent="0.4">
      <c r="B264" s="96" t="s">
        <v>53</v>
      </c>
      <c r="G264" s="89">
        <f>'Models Data'!G264-'Models Data Old'!G264</f>
        <v>0</v>
      </c>
      <c r="H264" s="89">
        <f>'Models Data'!H264-'Models Data Old'!H264</f>
        <v>0</v>
      </c>
      <c r="I264" s="89">
        <f>'Models Data'!I264-'Models Data Old'!I264</f>
        <v>0</v>
      </c>
      <c r="J264" s="89">
        <f>'Models Data'!J264-'Models Data Old'!J264</f>
        <v>0</v>
      </c>
      <c r="K264" s="89">
        <f>'Models Data'!K264-'Models Data Old'!K264</f>
        <v>0</v>
      </c>
      <c r="L264" s="89">
        <f>'Models Data'!L264-'Models Data Old'!L264</f>
        <v>0</v>
      </c>
      <c r="M264" s="89">
        <f>'Models Data'!M264-'Models Data Old'!M264</f>
        <v>0</v>
      </c>
      <c r="N264" s="89">
        <f>'Models Data'!N264-'Models Data Old'!N264</f>
        <v>0</v>
      </c>
      <c r="O264" s="89">
        <f>'Models Data'!O264-'Models Data Old'!O264</f>
        <v>0</v>
      </c>
      <c r="P264" s="89">
        <f>'Models Data'!P264-'Models Data Old'!P264</f>
        <v>0</v>
      </c>
      <c r="Q264" s="89">
        <f>'Models Data'!Q264-'Models Data Old'!Q264</f>
        <v>0</v>
      </c>
      <c r="R264" s="89">
        <f>'Models Data'!R264-'Models Data Old'!R264</f>
        <v>0</v>
      </c>
      <c r="S264" s="89">
        <f>'Models Data'!S264-'Models Data Old'!S264</f>
        <v>0</v>
      </c>
      <c r="T264" s="89">
        <f>'Models Data'!T264-'Models Data Old'!T264</f>
        <v>0</v>
      </c>
      <c r="U264" s="89">
        <f>'Models Data'!U264-'Models Data Old'!U264</f>
        <v>0</v>
      </c>
      <c r="V264" s="89">
        <f>'Models Data'!V264-'Models Data Old'!V264</f>
        <v>0</v>
      </c>
      <c r="W264" s="89">
        <f>'Models Data'!W264-'Models Data Old'!W264</f>
        <v>0</v>
      </c>
      <c r="X264" s="89">
        <f>'Models Data'!X264-'Models Data Old'!X264</f>
        <v>0</v>
      </c>
      <c r="Y264" s="89">
        <f>'Models Data'!Y264-'Models Data Old'!Y264</f>
        <v>0</v>
      </c>
      <c r="Z264" s="89">
        <f>'Models Data'!Z264-'Models Data Old'!Z264</f>
        <v>0</v>
      </c>
      <c r="AA264" s="89">
        <f>'Models Data'!AA264-'Models Data Old'!AA264</f>
        <v>0</v>
      </c>
      <c r="AB264" s="89">
        <f>'Models Data'!AB264-'Models Data Old'!AB264</f>
        <v>0</v>
      </c>
      <c r="AC264" s="89">
        <f>'Models Data'!AC264-'Models Data Old'!AC264</f>
        <v>0</v>
      </c>
      <c r="AD264" s="89">
        <f>'Models Data'!AD264-'Models Data Old'!AD264</f>
        <v>0</v>
      </c>
      <c r="AE264" s="89">
        <f>'Models Data'!AE264-'Models Data Old'!AE264</f>
        <v>0</v>
      </c>
      <c r="AF264" s="89">
        <f>'Models Data'!AF264-'Models Data Old'!AF264</f>
        <v>0</v>
      </c>
      <c r="AG264" s="89">
        <f>'Models Data'!AG264-'Models Data Old'!AG264</f>
        <v>0</v>
      </c>
      <c r="AH264" s="89">
        <f>'Models Data'!AH264-'Models Data Old'!AH264</f>
        <v>0</v>
      </c>
      <c r="AI264" s="89">
        <f>'Models Data'!AI264-'Models Data Old'!AI264</f>
        <v>0</v>
      </c>
      <c r="AJ264" s="89">
        <f>'Models Data'!AJ264-'Models Data Old'!AJ264</f>
        <v>0</v>
      </c>
      <c r="AK264" s="89">
        <f>'Models Data'!AK264-'Models Data Old'!AK264</f>
        <v>0</v>
      </c>
      <c r="AL264" s="89">
        <f>'Models Data'!AL264-'Models Data Old'!AL264</f>
        <v>0</v>
      </c>
      <c r="AM264" s="89">
        <f>'Models Data'!AM264-'Models Data Old'!AM264</f>
        <v>0</v>
      </c>
      <c r="AN264" s="89">
        <f>'Models Data'!AN264-'Models Data Old'!AN264</f>
        <v>0</v>
      </c>
      <c r="AO264" s="89">
        <f>'Models Data'!AO264-'Models Data Old'!AO264</f>
        <v>0</v>
      </c>
      <c r="AP264" s="89">
        <f>'Models Data'!AP264-'Models Data Old'!AP264</f>
        <v>0</v>
      </c>
      <c r="AQ264" s="89">
        <f>'Models Data'!AQ264-'Models Data Old'!AQ264</f>
        <v>0</v>
      </c>
      <c r="AR264" s="89">
        <f>'Models Data'!AR264-'Models Data Old'!AR264</f>
        <v>0</v>
      </c>
      <c r="AS264" s="89">
        <f>'Models Data'!AS264-'Models Data Old'!AS264</f>
        <v>0</v>
      </c>
      <c r="AT264" s="89">
        <f>'Models Data'!AT264-'Models Data Old'!AT264</f>
        <v>0</v>
      </c>
      <c r="AU264" s="89">
        <f>'Models Data'!AU264-'Models Data Old'!AU264</f>
        <v>0</v>
      </c>
      <c r="AV264" s="89">
        <f>'Models Data'!AV264-'Models Data Old'!AV264</f>
        <v>0</v>
      </c>
      <c r="AW264" s="89">
        <f>'Models Data'!AW264-'Models Data Old'!AW264</f>
        <v>0</v>
      </c>
      <c r="AX264" s="89">
        <f>'Models Data'!AX264-'Models Data Old'!AX264</f>
        <v>0</v>
      </c>
      <c r="AY264" s="89">
        <f>'Models Data'!AY264-'Models Data Old'!AY264</f>
        <v>0</v>
      </c>
      <c r="AZ264" s="89">
        <f>'Models Data'!AZ264-'Models Data Old'!AZ264</f>
        <v>0</v>
      </c>
      <c r="BA264" s="89">
        <f>'Models Data'!BA264-'Models Data Old'!BA264</f>
        <v>0</v>
      </c>
      <c r="BB264" s="89">
        <f>'Models Data'!BB264-'Models Data Old'!BB264</f>
        <v>0</v>
      </c>
      <c r="BC264" s="89">
        <f>'Models Data'!BC264-'Models Data Old'!BC264</f>
        <v>0</v>
      </c>
      <c r="BD264" s="89">
        <f>'Models Data'!BD264-'Models Data Old'!BD264</f>
        <v>0</v>
      </c>
      <c r="BE264" s="89">
        <f>'Models Data'!BE264-'Models Data Old'!BE264</f>
        <v>0</v>
      </c>
      <c r="BF264" s="89">
        <f>'Models Data'!BF264-'Models Data Old'!BF264</f>
        <v>0</v>
      </c>
      <c r="BG264" s="89">
        <f>'Models Data'!BG264-'Models Data Old'!BG264</f>
        <v>0</v>
      </c>
      <c r="BH264" s="89">
        <f>'Models Data'!BH264-'Models Data Old'!BH264</f>
        <v>0</v>
      </c>
      <c r="BI264" s="89">
        <f>'Models Data'!BI264-'Models Data Old'!BI264</f>
        <v>0</v>
      </c>
      <c r="BJ264" s="89">
        <f>'Models Data'!BJ264-'Models Data Old'!BJ264</f>
        <v>0</v>
      </c>
      <c r="BK264" s="89">
        <f>'Models Data'!BK264-'Models Data Old'!BK264</f>
        <v>0</v>
      </c>
    </row>
    <row r="265" spans="1:63" ht="12.75" customHeight="1" x14ac:dyDescent="0.4">
      <c r="B265" s="96" t="s">
        <v>54</v>
      </c>
      <c r="G265" s="89">
        <f>'Models Data'!G265-'Models Data Old'!G265</f>
        <v>0</v>
      </c>
      <c r="H265" s="89">
        <f>'Models Data'!H265-'Models Data Old'!H265</f>
        <v>0</v>
      </c>
      <c r="I265" s="89">
        <f>'Models Data'!I265-'Models Data Old'!I265</f>
        <v>0</v>
      </c>
      <c r="J265" s="89">
        <f>'Models Data'!J265-'Models Data Old'!J265</f>
        <v>0</v>
      </c>
      <c r="K265" s="89">
        <f>'Models Data'!K265-'Models Data Old'!K265</f>
        <v>0</v>
      </c>
      <c r="L265" s="89">
        <f>'Models Data'!L265-'Models Data Old'!L265</f>
        <v>0</v>
      </c>
      <c r="M265" s="89">
        <f>'Models Data'!M265-'Models Data Old'!M265</f>
        <v>0</v>
      </c>
      <c r="N265" s="89">
        <f>'Models Data'!N265-'Models Data Old'!N265</f>
        <v>0</v>
      </c>
      <c r="O265" s="89">
        <f>'Models Data'!O265-'Models Data Old'!O265</f>
        <v>0</v>
      </c>
      <c r="P265" s="89">
        <f>'Models Data'!P265-'Models Data Old'!P265</f>
        <v>0</v>
      </c>
      <c r="Q265" s="89">
        <f>'Models Data'!Q265-'Models Data Old'!Q265</f>
        <v>0</v>
      </c>
      <c r="R265" s="89">
        <f>'Models Data'!R265-'Models Data Old'!R265</f>
        <v>0</v>
      </c>
      <c r="S265" s="89">
        <f>'Models Data'!S265-'Models Data Old'!S265</f>
        <v>0</v>
      </c>
      <c r="T265" s="89">
        <f>'Models Data'!T265-'Models Data Old'!T265</f>
        <v>0</v>
      </c>
      <c r="U265" s="89">
        <f>'Models Data'!U265-'Models Data Old'!U265</f>
        <v>0</v>
      </c>
      <c r="V265" s="89">
        <f>'Models Data'!V265-'Models Data Old'!V265</f>
        <v>0</v>
      </c>
      <c r="W265" s="89">
        <f>'Models Data'!W265-'Models Data Old'!W265</f>
        <v>0</v>
      </c>
      <c r="X265" s="89">
        <f>'Models Data'!X265-'Models Data Old'!X265</f>
        <v>0</v>
      </c>
      <c r="Y265" s="89">
        <f>'Models Data'!Y265-'Models Data Old'!Y265</f>
        <v>0</v>
      </c>
      <c r="Z265" s="89">
        <f>'Models Data'!Z265-'Models Data Old'!Z265</f>
        <v>0</v>
      </c>
      <c r="AA265" s="89">
        <f>'Models Data'!AA265-'Models Data Old'!AA265</f>
        <v>0</v>
      </c>
      <c r="AB265" s="89">
        <f>'Models Data'!AB265-'Models Data Old'!AB265</f>
        <v>0</v>
      </c>
      <c r="AC265" s="89">
        <f>'Models Data'!AC265-'Models Data Old'!AC265</f>
        <v>0</v>
      </c>
      <c r="AD265" s="89">
        <f>'Models Data'!AD265-'Models Data Old'!AD265</f>
        <v>0</v>
      </c>
      <c r="AE265" s="89">
        <f>'Models Data'!AE265-'Models Data Old'!AE265</f>
        <v>0</v>
      </c>
      <c r="AF265" s="89">
        <f>'Models Data'!AF265-'Models Data Old'!AF265</f>
        <v>0</v>
      </c>
      <c r="AG265" s="89">
        <f>'Models Data'!AG265-'Models Data Old'!AG265</f>
        <v>0</v>
      </c>
      <c r="AH265" s="89">
        <f>'Models Data'!AH265-'Models Data Old'!AH265</f>
        <v>0</v>
      </c>
      <c r="AI265" s="89">
        <f>'Models Data'!AI265-'Models Data Old'!AI265</f>
        <v>0</v>
      </c>
      <c r="AJ265" s="89">
        <f>'Models Data'!AJ265-'Models Data Old'!AJ265</f>
        <v>0</v>
      </c>
      <c r="AK265" s="89">
        <f>'Models Data'!AK265-'Models Data Old'!AK265</f>
        <v>0</v>
      </c>
      <c r="AL265" s="89">
        <f>'Models Data'!AL265-'Models Data Old'!AL265</f>
        <v>0</v>
      </c>
      <c r="AM265" s="89">
        <f>'Models Data'!AM265-'Models Data Old'!AM265</f>
        <v>0</v>
      </c>
      <c r="AN265" s="89">
        <f>'Models Data'!AN265-'Models Data Old'!AN265</f>
        <v>0</v>
      </c>
      <c r="AO265" s="89">
        <f>'Models Data'!AO265-'Models Data Old'!AO265</f>
        <v>0</v>
      </c>
      <c r="AP265" s="89">
        <f>'Models Data'!AP265-'Models Data Old'!AP265</f>
        <v>0</v>
      </c>
      <c r="AQ265" s="89">
        <f>'Models Data'!AQ265-'Models Data Old'!AQ265</f>
        <v>0</v>
      </c>
      <c r="AR265" s="89">
        <f>'Models Data'!AR265-'Models Data Old'!AR265</f>
        <v>0</v>
      </c>
      <c r="AS265" s="89">
        <f>'Models Data'!AS265-'Models Data Old'!AS265</f>
        <v>2.8886311868132619E-3</v>
      </c>
      <c r="AT265" s="89">
        <f>'Models Data'!AT265-'Models Data Old'!AT265</f>
        <v>3.0226294654749353E-3</v>
      </c>
      <c r="AU265" s="89">
        <f>'Models Data'!AU265-'Models Data Old'!AU265</f>
        <v>3.1050075942986588E-3</v>
      </c>
      <c r="AV265" s="89">
        <f>'Models Data'!AV265-'Models Data Old'!AV265</f>
        <v>3.2164580273297272E-3</v>
      </c>
      <c r="AW265" s="89">
        <f>'Models Data'!AW265-'Models Data Old'!AW265</f>
        <v>3.3250442992502904E-3</v>
      </c>
      <c r="AX265" s="89">
        <f>'Models Data'!AX265-'Models Data Old'!AX265</f>
        <v>3.4711862531893178E-3</v>
      </c>
      <c r="AY265" s="89">
        <f>'Models Data'!AY265-'Models Data Old'!AY265</f>
        <v>3.6136630928484959E-3</v>
      </c>
      <c r="AZ265" s="89">
        <f>'Models Data'!AZ265-'Models Data Old'!AZ265</f>
        <v>3.8095780560907233E-3</v>
      </c>
      <c r="BA265" s="89">
        <f>'Models Data'!BA265-'Models Data Old'!BA265</f>
        <v>4.0076687347974094E-3</v>
      </c>
      <c r="BB265" s="89">
        <f>'Models Data'!BB265-'Models Data Old'!BB265</f>
        <v>4.2398348079204506E-3</v>
      </c>
      <c r="BC265" s="89">
        <f>'Models Data'!BC265-'Models Data Old'!BC265</f>
        <v>4.466573435081278E-3</v>
      </c>
      <c r="BD265" s="89">
        <f>'Models Data'!BD265-'Models Data Old'!BD265</f>
        <v>4.7278799285532802E-3</v>
      </c>
      <c r="BE265" s="89">
        <f>'Models Data'!BE265-'Models Data Old'!BE265</f>
        <v>4.9828702027832072E-3</v>
      </c>
      <c r="BF265" s="89">
        <f>'Models Data'!BF265-'Models Data Old'!BF265</f>
        <v>5.2450080789423481E-3</v>
      </c>
      <c r="BG265" s="89">
        <f>'Models Data'!BG265-'Models Data Old'!BG265</f>
        <v>5.5005806490511233E-3</v>
      </c>
      <c r="BH265" s="89">
        <f>'Models Data'!BH265-'Models Data Old'!BH265</f>
        <v>5.8128354248387915E-3</v>
      </c>
      <c r="BI265" s="89">
        <f>'Models Data'!BI265-'Models Data Old'!BI265</f>
        <v>6.0819405720009545E-3</v>
      </c>
      <c r="BJ265" s="89">
        <f>'Models Data'!BJ265-'Models Data Old'!BJ265</f>
        <v>6.4608182779994916E-3</v>
      </c>
      <c r="BK265" s="89">
        <f>'Models Data'!BK265-'Models Data Old'!BK265</f>
        <v>6.8249753420639436E-3</v>
      </c>
    </row>
    <row r="266" spans="1:63" ht="12.75" customHeight="1" x14ac:dyDescent="0.4">
      <c r="B266" s="96" t="s">
        <v>58</v>
      </c>
      <c r="G266" s="89">
        <f>'Models Data'!G266-'Models Data Old'!G266</f>
        <v>0</v>
      </c>
      <c r="H266" s="89">
        <f>'Models Data'!H266-'Models Data Old'!H266</f>
        <v>0</v>
      </c>
      <c r="I266" s="89">
        <f>'Models Data'!I266-'Models Data Old'!I266</f>
        <v>0</v>
      </c>
      <c r="J266" s="89">
        <f>'Models Data'!J266-'Models Data Old'!J266</f>
        <v>0</v>
      </c>
      <c r="K266" s="89">
        <f>'Models Data'!K266-'Models Data Old'!K266</f>
        <v>0</v>
      </c>
      <c r="L266" s="89">
        <f>'Models Data'!L266-'Models Data Old'!L266</f>
        <v>0</v>
      </c>
      <c r="M266" s="89">
        <f>'Models Data'!M266-'Models Data Old'!M266</f>
        <v>0</v>
      </c>
      <c r="N266" s="89">
        <f>'Models Data'!N266-'Models Data Old'!N266</f>
        <v>0</v>
      </c>
      <c r="O266" s="89">
        <f>'Models Data'!O266-'Models Data Old'!O266</f>
        <v>0</v>
      </c>
      <c r="P266" s="89">
        <f>'Models Data'!P266-'Models Data Old'!P266</f>
        <v>0</v>
      </c>
      <c r="Q266" s="89">
        <f>'Models Data'!Q266-'Models Data Old'!Q266</f>
        <v>0</v>
      </c>
      <c r="R266" s="89">
        <f>'Models Data'!R266-'Models Data Old'!R266</f>
        <v>0</v>
      </c>
      <c r="S266" s="89">
        <f>'Models Data'!S266-'Models Data Old'!S266</f>
        <v>0</v>
      </c>
      <c r="T266" s="89">
        <f>'Models Data'!T266-'Models Data Old'!T266</f>
        <v>0</v>
      </c>
      <c r="U266" s="89">
        <f>'Models Data'!U266-'Models Data Old'!U266</f>
        <v>0</v>
      </c>
      <c r="V266" s="89">
        <f>'Models Data'!V266-'Models Data Old'!V266</f>
        <v>0</v>
      </c>
      <c r="W266" s="89">
        <f>'Models Data'!W266-'Models Data Old'!W266</f>
        <v>0</v>
      </c>
      <c r="X266" s="89">
        <f>'Models Data'!X266-'Models Data Old'!X266</f>
        <v>0</v>
      </c>
      <c r="Y266" s="89">
        <f>'Models Data'!Y266-'Models Data Old'!Y266</f>
        <v>0</v>
      </c>
      <c r="Z266" s="89">
        <f>'Models Data'!Z266-'Models Data Old'!Z266</f>
        <v>0</v>
      </c>
      <c r="AA266" s="89">
        <f>'Models Data'!AA266-'Models Data Old'!AA266</f>
        <v>0</v>
      </c>
      <c r="AB266" s="89">
        <f>'Models Data'!AB266-'Models Data Old'!AB266</f>
        <v>0</v>
      </c>
      <c r="AC266" s="89">
        <f>'Models Data'!AC266-'Models Data Old'!AC266</f>
        <v>0</v>
      </c>
      <c r="AD266" s="89">
        <f>'Models Data'!AD266-'Models Data Old'!AD266</f>
        <v>0</v>
      </c>
      <c r="AE266" s="89">
        <f>'Models Data'!AE266-'Models Data Old'!AE266</f>
        <v>0</v>
      </c>
      <c r="AF266" s="89">
        <f>'Models Data'!AF266-'Models Data Old'!AF266</f>
        <v>0</v>
      </c>
      <c r="AG266" s="89">
        <f>'Models Data'!AG266-'Models Data Old'!AG266</f>
        <v>0</v>
      </c>
      <c r="AH266" s="89">
        <f>'Models Data'!AH266-'Models Data Old'!AH266</f>
        <v>0</v>
      </c>
      <c r="AI266" s="89">
        <f>'Models Data'!AI266-'Models Data Old'!AI266</f>
        <v>0</v>
      </c>
      <c r="AJ266" s="89">
        <f>'Models Data'!AJ266-'Models Data Old'!AJ266</f>
        <v>0</v>
      </c>
      <c r="AK266" s="89">
        <f>'Models Data'!AK266-'Models Data Old'!AK266</f>
        <v>0</v>
      </c>
      <c r="AL266" s="89">
        <f>'Models Data'!AL266-'Models Data Old'!AL266</f>
        <v>0</v>
      </c>
      <c r="AM266" s="89">
        <f>'Models Data'!AM266-'Models Data Old'!AM266</f>
        <v>0</v>
      </c>
      <c r="AN266" s="89">
        <f>'Models Data'!AN266-'Models Data Old'!AN266</f>
        <v>0</v>
      </c>
      <c r="AO266" s="89">
        <f>'Models Data'!AO266-'Models Data Old'!AO266</f>
        <v>0</v>
      </c>
      <c r="AP266" s="89">
        <f>'Models Data'!AP266-'Models Data Old'!AP266</f>
        <v>0</v>
      </c>
      <c r="AQ266" s="89">
        <f>'Models Data'!AQ266-'Models Data Old'!AQ266</f>
        <v>0</v>
      </c>
      <c r="AR266" s="89">
        <f>'Models Data'!AR266-'Models Data Old'!AR266</f>
        <v>0</v>
      </c>
      <c r="AS266" s="89">
        <f>'Models Data'!AS266-'Models Data Old'!AS266</f>
        <v>7.177106302197811E-3</v>
      </c>
      <c r="AT266" s="89">
        <f>'Models Data'!AT266-'Models Data Old'!AT266</f>
        <v>7.6876981468818606E-3</v>
      </c>
      <c r="AU266" s="89">
        <f>'Models Data'!AU266-'Models Data Old'!AU266</f>
        <v>8.0504688088637311E-3</v>
      </c>
      <c r="AV266" s="89">
        <f>'Models Data'!AV266-'Models Data Old'!AV266</f>
        <v>8.4739775680300333E-3</v>
      </c>
      <c r="AW266" s="89">
        <f>'Models Data'!AW266-'Models Data Old'!AW266</f>
        <v>8.8718867098886989E-3</v>
      </c>
      <c r="AX266" s="89">
        <f>'Models Data'!AX266-'Models Data Old'!AX266</f>
        <v>9.3306417225569316E-3</v>
      </c>
      <c r="AY266" s="89">
        <f>'Models Data'!AY266-'Models Data Old'!AY266</f>
        <v>9.7604612920597633E-3</v>
      </c>
      <c r="AZ266" s="89">
        <f>'Models Data'!AZ266-'Models Data Old'!AZ266</f>
        <v>1.0292940324875266E-2</v>
      </c>
      <c r="BA266" s="89">
        <f>'Models Data'!BA266-'Models Data Old'!BA266</f>
        <v>1.0790315748000823E-2</v>
      </c>
      <c r="BB266" s="89">
        <f>'Models Data'!BB266-'Models Data Old'!BB266</f>
        <v>1.1403053091026738E-2</v>
      </c>
      <c r="BC266" s="89">
        <f>'Models Data'!BC266-'Models Data Old'!BC266</f>
        <v>1.1973249345023862E-2</v>
      </c>
      <c r="BD266" s="89">
        <f>'Models Data'!BD266-'Models Data Old'!BD266</f>
        <v>1.2605141952025556E-2</v>
      </c>
      <c r="BE266" s="89">
        <f>'Models Data'!BE266-'Models Data Old'!BE266</f>
        <v>1.3190215830519381E-2</v>
      </c>
      <c r="BF266" s="89">
        <f>'Models Data'!BF266-'Models Data Old'!BF266</f>
        <v>1.3980392449152723E-2</v>
      </c>
      <c r="BG266" s="89">
        <f>'Models Data'!BG266-'Models Data Old'!BG266</f>
        <v>1.4553890793315594E-2</v>
      </c>
      <c r="BH266" s="89">
        <f>'Models Data'!BH266-'Models Data Old'!BH266</f>
        <v>1.5361558006747766E-2</v>
      </c>
      <c r="BI266" s="89">
        <f>'Models Data'!BI266-'Models Data Old'!BI266</f>
        <v>1.6084270030876091E-2</v>
      </c>
      <c r="BJ266" s="89">
        <f>'Models Data'!BJ266-'Models Data Old'!BJ266</f>
        <v>1.6941292361611016E-2</v>
      </c>
      <c r="BK266" s="89">
        <f>'Models Data'!BK266-'Models Data Old'!BK266</f>
        <v>1.7701464433924174E-2</v>
      </c>
    </row>
    <row r="267" spans="1:63" ht="12.75" customHeight="1" x14ac:dyDescent="0.4">
      <c r="B267" s="96" t="s">
        <v>59</v>
      </c>
      <c r="C267" s="89">
        <f>'Models Data'!C267-'Models Data Old'!C267</f>
        <v>0</v>
      </c>
      <c r="D267" s="89">
        <f>'Models Data'!D267-'Models Data Old'!D267</f>
        <v>0</v>
      </c>
      <c r="E267" s="89">
        <f>'Models Data'!E267-'Models Data Old'!E267</f>
        <v>0</v>
      </c>
      <c r="F267" s="89">
        <f>'Models Data'!F267-'Models Data Old'!F267</f>
        <v>0</v>
      </c>
      <c r="G267" s="89">
        <f>'Models Data'!G267-'Models Data Old'!G267</f>
        <v>0</v>
      </c>
      <c r="H267" s="89">
        <f>'Models Data'!H267-'Models Data Old'!H267</f>
        <v>0</v>
      </c>
      <c r="I267" s="89">
        <f>'Models Data'!I267-'Models Data Old'!I267</f>
        <v>0</v>
      </c>
      <c r="J267" s="89">
        <f>'Models Data'!J267-'Models Data Old'!J267</f>
        <v>0</v>
      </c>
      <c r="K267" s="89">
        <f>'Models Data'!K267-'Models Data Old'!K267</f>
        <v>0</v>
      </c>
      <c r="L267" s="89">
        <f>'Models Data'!L267-'Models Data Old'!L267</f>
        <v>0</v>
      </c>
      <c r="M267" s="89">
        <f>'Models Data'!M267-'Models Data Old'!M267</f>
        <v>0</v>
      </c>
      <c r="N267" s="89">
        <f>'Models Data'!N267-'Models Data Old'!N267</f>
        <v>0</v>
      </c>
      <c r="O267" s="89">
        <f>'Models Data'!O267-'Models Data Old'!O267</f>
        <v>0</v>
      </c>
      <c r="P267" s="89">
        <f>'Models Data'!P267-'Models Data Old'!P267</f>
        <v>0</v>
      </c>
      <c r="Q267" s="89">
        <f>'Models Data'!Q267-'Models Data Old'!Q267</f>
        <v>0</v>
      </c>
      <c r="R267" s="89">
        <f>'Models Data'!R267-'Models Data Old'!R267</f>
        <v>0</v>
      </c>
      <c r="S267" s="89">
        <f>'Models Data'!S267-'Models Data Old'!S267</f>
        <v>0</v>
      </c>
      <c r="T267" s="89">
        <f>'Models Data'!T267-'Models Data Old'!T267</f>
        <v>0</v>
      </c>
      <c r="U267" s="89">
        <f>'Models Data'!U267-'Models Data Old'!U267</f>
        <v>0</v>
      </c>
      <c r="V267" s="89">
        <f>'Models Data'!V267-'Models Data Old'!V267</f>
        <v>0</v>
      </c>
      <c r="W267" s="89">
        <f>'Models Data'!W267-'Models Data Old'!W267</f>
        <v>0</v>
      </c>
      <c r="X267" s="89">
        <f>'Models Data'!X267-'Models Data Old'!X267</f>
        <v>0</v>
      </c>
      <c r="Y267" s="89">
        <f>'Models Data'!Y267-'Models Data Old'!Y267</f>
        <v>0</v>
      </c>
      <c r="Z267" s="89">
        <f>'Models Data'!Z267-'Models Data Old'!Z267</f>
        <v>0</v>
      </c>
      <c r="AA267" s="89">
        <f>'Models Data'!AA267-'Models Data Old'!AA267</f>
        <v>0</v>
      </c>
      <c r="AB267" s="89">
        <f>'Models Data'!AB267-'Models Data Old'!AB267</f>
        <v>0</v>
      </c>
      <c r="AC267" s="89">
        <f>'Models Data'!AC267-'Models Data Old'!AC267</f>
        <v>0</v>
      </c>
      <c r="AD267" s="89">
        <f>'Models Data'!AD267-'Models Data Old'!AD267</f>
        <v>0</v>
      </c>
      <c r="AE267" s="89">
        <f>'Models Data'!AE267-'Models Data Old'!AE267</f>
        <v>0</v>
      </c>
      <c r="AF267" s="89">
        <f>'Models Data'!AF267-'Models Data Old'!AF267</f>
        <v>0</v>
      </c>
      <c r="AG267" s="89">
        <f>'Models Data'!AG267-'Models Data Old'!AG267</f>
        <v>0</v>
      </c>
      <c r="AH267" s="89">
        <f>'Models Data'!AH267-'Models Data Old'!AH267</f>
        <v>0</v>
      </c>
      <c r="AI267" s="89">
        <f>'Models Data'!AI267-'Models Data Old'!AI267</f>
        <v>0</v>
      </c>
      <c r="AJ267" s="89">
        <f>'Models Data'!AJ267-'Models Data Old'!AJ267</f>
        <v>0</v>
      </c>
      <c r="AK267" s="89">
        <f>'Models Data'!AK267-'Models Data Old'!AK267</f>
        <v>0</v>
      </c>
      <c r="AL267" s="89">
        <f>'Models Data'!AL267-'Models Data Old'!AL267</f>
        <v>0</v>
      </c>
      <c r="AM267" s="89">
        <f>'Models Data'!AM267-'Models Data Old'!AM267</f>
        <v>0</v>
      </c>
      <c r="AN267" s="89">
        <f>'Models Data'!AN267-'Models Data Old'!AN267</f>
        <v>0</v>
      </c>
      <c r="AO267" s="89">
        <f>'Models Data'!AO267-'Models Data Old'!AO267</f>
        <v>0</v>
      </c>
      <c r="AP267" s="89">
        <f>'Models Data'!AP267-'Models Data Old'!AP267</f>
        <v>0</v>
      </c>
      <c r="AQ267" s="89">
        <f>'Models Data'!AQ267-'Models Data Old'!AQ267</f>
        <v>0</v>
      </c>
      <c r="AR267" s="89">
        <f>'Models Data'!AR267-'Models Data Old'!AR267</f>
        <v>0</v>
      </c>
      <c r="AS267" s="89">
        <f>'Models Data'!AS267-'Models Data Old'!AS267</f>
        <v>-7.1603874345109944</v>
      </c>
      <c r="AT267" s="89">
        <f>'Models Data'!AT267-'Models Data Old'!AT267</f>
        <v>-7.0604647582291022</v>
      </c>
      <c r="AU267" s="89">
        <f>'Models Data'!AU267-'Models Data Old'!AU267</f>
        <v>-6.9983155552335461</v>
      </c>
      <c r="AV267" s="89">
        <f>'Models Data'!AV267-'Models Data Old'!AV267</f>
        <v>-6.924163425796678</v>
      </c>
      <c r="AW267" s="89">
        <f>'Models Data'!AW267-'Models Data Old'!AW267</f>
        <v>-6.857043111172743</v>
      </c>
      <c r="AX267" s="89">
        <f>'Models Data'!AX267-'Models Data Old'!AX267</f>
        <v>-6.7773705040018513</v>
      </c>
      <c r="AY267" s="89">
        <f>'Models Data'!AY267-'Models Data Old'!AY267</f>
        <v>-6.7061505281199061</v>
      </c>
      <c r="AZ267" s="89">
        <f>'Models Data'!AZ267-'Models Data Old'!AZ267</f>
        <v>-6.6211952047023601</v>
      </c>
      <c r="BA267" s="89">
        <f>'Models Data'!BA267-'Models Data Old'!BA267</f>
        <v>-6.5450186881832906</v>
      </c>
      <c r="BB267" s="89">
        <f>'Models Data'!BB267-'Models Data Old'!BB267</f>
        <v>-6.4548871809755042</v>
      </c>
      <c r="BC267" s="89">
        <f>'Models Data'!BC267-'Models Data Old'!BC267</f>
        <v>-6.3748589244603409</v>
      </c>
      <c r="BD267" s="89">
        <f>'Models Data'!BD267-'Models Data Old'!BD267</f>
        <v>-6.2797660376045314</v>
      </c>
      <c r="BE267" s="89">
        <f>'Models Data'!BE267-'Models Data Old'!BE267</f>
        <v>-6.1954191365038014</v>
      </c>
      <c r="BF267" s="89">
        <f>'Models Data'!BF267-'Models Data Old'!BF267</f>
        <v>-6.0967074709782878</v>
      </c>
      <c r="BG267" s="89">
        <f>'Models Data'!BG267-'Models Data Old'!BG267</f>
        <v>-6.0098390532025974</v>
      </c>
      <c r="BH267" s="89">
        <f>'Models Data'!BH267-'Models Data Old'!BH267</f>
        <v>-5.9062815546105014</v>
      </c>
      <c r="BI267" s="89">
        <f>'Models Data'!BI267-'Models Data Old'!BI267</f>
        <v>-5.8155282032313949</v>
      </c>
      <c r="BJ267" s="89">
        <f>'Models Data'!BJ267-'Models Data Old'!BJ267</f>
        <v>-5.7089079408962107</v>
      </c>
      <c r="BK267" s="89">
        <f>'Models Data'!BK267-'Models Data Old'!BK267</f>
        <v>-5.61463499034042</v>
      </c>
    </row>
    <row r="268" spans="1:63" ht="12.75" customHeight="1" x14ac:dyDescent="0.4">
      <c r="A268" s="94"/>
    </row>
    <row r="269" spans="1:63" ht="12.75" customHeight="1" x14ac:dyDescent="0.4">
      <c r="A269" s="94"/>
    </row>
    <row r="270" spans="1:63" ht="12.75" customHeight="1" x14ac:dyDescent="0.4">
      <c r="A270" s="94"/>
    </row>
    <row r="271" spans="1:63" ht="12.75" customHeight="1" x14ac:dyDescent="0.4">
      <c r="A271" s="94"/>
    </row>
    <row r="272" spans="1:63" ht="12.75" customHeight="1" x14ac:dyDescent="0.4">
      <c r="A272" s="94"/>
    </row>
    <row r="273" spans="1:63" ht="12.75" customHeight="1" x14ac:dyDescent="0.4">
      <c r="A273" s="94"/>
    </row>
    <row r="274" spans="1:63" ht="12.75" customHeight="1" x14ac:dyDescent="0.4">
      <c r="A274" s="94"/>
    </row>
    <row r="275" spans="1:63" ht="12.75" customHeight="1" x14ac:dyDescent="0.4">
      <c r="A275" s="94"/>
    </row>
    <row r="276" spans="1:63" ht="12.75" customHeight="1" x14ac:dyDescent="0.4">
      <c r="A276" s="94"/>
    </row>
    <row r="278" spans="1:63" ht="12.75" customHeight="1" x14ac:dyDescent="0.4">
      <c r="A278" s="104" t="s">
        <v>38</v>
      </c>
    </row>
    <row r="279" spans="1:63" ht="12.75" customHeight="1" x14ac:dyDescent="0.4">
      <c r="B279" s="96" t="s">
        <v>55</v>
      </c>
      <c r="G279" s="89">
        <f>'Models Data'!G279-'Models Data Old'!G279</f>
        <v>0</v>
      </c>
      <c r="H279" s="89">
        <f>'Models Data'!H279-'Models Data Old'!H279</f>
        <v>0</v>
      </c>
      <c r="I279" s="89">
        <f>'Models Data'!I279-'Models Data Old'!I279</f>
        <v>0</v>
      </c>
      <c r="J279" s="89">
        <f>'Models Data'!J279-'Models Data Old'!J279</f>
        <v>0</v>
      </c>
      <c r="K279" s="89">
        <f>'Models Data'!K279-'Models Data Old'!K279</f>
        <v>0</v>
      </c>
      <c r="L279" s="89">
        <f>'Models Data'!L279-'Models Data Old'!L279</f>
        <v>0</v>
      </c>
      <c r="M279" s="89">
        <f>'Models Data'!M279-'Models Data Old'!M279</f>
        <v>0</v>
      </c>
      <c r="N279" s="89">
        <f>'Models Data'!N279-'Models Data Old'!N279</f>
        <v>0</v>
      </c>
      <c r="O279" s="89">
        <f>'Models Data'!O279-'Models Data Old'!O279</f>
        <v>0</v>
      </c>
      <c r="P279" s="89">
        <f>'Models Data'!P279-'Models Data Old'!P279</f>
        <v>0</v>
      </c>
      <c r="Q279" s="89">
        <f>'Models Data'!Q279-'Models Data Old'!Q279</f>
        <v>0</v>
      </c>
      <c r="R279" s="89">
        <f>'Models Data'!R279-'Models Data Old'!R279</f>
        <v>0</v>
      </c>
      <c r="S279" s="89">
        <f>'Models Data'!S279-'Models Data Old'!S279</f>
        <v>0</v>
      </c>
      <c r="T279" s="89">
        <f>'Models Data'!T279-'Models Data Old'!T279</f>
        <v>0</v>
      </c>
      <c r="U279" s="89">
        <f>'Models Data'!U279-'Models Data Old'!U279</f>
        <v>0</v>
      </c>
      <c r="V279" s="89">
        <f>'Models Data'!V279-'Models Data Old'!V279</f>
        <v>0</v>
      </c>
      <c r="W279" s="89">
        <f>'Models Data'!W279-'Models Data Old'!W279</f>
        <v>0</v>
      </c>
      <c r="X279" s="89">
        <f>'Models Data'!X279-'Models Data Old'!X279</f>
        <v>0</v>
      </c>
      <c r="Y279" s="89">
        <f>'Models Data'!Y279-'Models Data Old'!Y279</f>
        <v>0</v>
      </c>
      <c r="Z279" s="89">
        <f>'Models Data'!Z279-'Models Data Old'!Z279</f>
        <v>0</v>
      </c>
      <c r="AA279" s="89">
        <f>'Models Data'!AA279-'Models Data Old'!AA279</f>
        <v>0</v>
      </c>
      <c r="AB279" s="89">
        <f>'Models Data'!AB279-'Models Data Old'!AB279</f>
        <v>0</v>
      </c>
      <c r="AC279" s="89">
        <f>'Models Data'!AC279-'Models Data Old'!AC279</f>
        <v>0</v>
      </c>
      <c r="AD279" s="89">
        <f>'Models Data'!AD279-'Models Data Old'!AD279</f>
        <v>0</v>
      </c>
      <c r="AE279" s="89">
        <f>'Models Data'!AE279-'Models Data Old'!AE279</f>
        <v>0</v>
      </c>
      <c r="AF279" s="89">
        <f>'Models Data'!AF279-'Models Data Old'!AF279</f>
        <v>0</v>
      </c>
      <c r="AG279" s="89">
        <f>'Models Data'!AG279-'Models Data Old'!AG279</f>
        <v>0</v>
      </c>
      <c r="AH279" s="89">
        <f>'Models Data'!AH279-'Models Data Old'!AH279</f>
        <v>0</v>
      </c>
      <c r="AI279" s="89">
        <f>'Models Data'!AI279-'Models Data Old'!AI279</f>
        <v>0</v>
      </c>
      <c r="AJ279" s="89">
        <f>'Models Data'!AJ279-'Models Data Old'!AJ279</f>
        <v>0</v>
      </c>
      <c r="AK279" s="89">
        <f>'Models Data'!AK279-'Models Data Old'!AK279</f>
        <v>0</v>
      </c>
      <c r="AL279" s="89">
        <f>'Models Data'!AL279-'Models Data Old'!AL279</f>
        <v>0</v>
      </c>
      <c r="AM279" s="89">
        <f>'Models Data'!AM279-'Models Data Old'!AM279</f>
        <v>0</v>
      </c>
      <c r="AN279" s="89">
        <f>'Models Data'!AN279-'Models Data Old'!AN279</f>
        <v>0</v>
      </c>
      <c r="AO279" s="89">
        <f>'Models Data'!AO279-'Models Data Old'!AO279</f>
        <v>0</v>
      </c>
      <c r="AP279" s="89">
        <f>'Models Data'!AP279-'Models Data Old'!AP279</f>
        <v>0</v>
      </c>
      <c r="AQ279" s="89">
        <f>'Models Data'!AQ279-'Models Data Old'!AQ279</f>
        <v>0</v>
      </c>
      <c r="AR279" s="89">
        <f>'Models Data'!AR279-'Models Data Old'!AR279</f>
        <v>0</v>
      </c>
      <c r="AS279" s="89">
        <f>'Models Data'!AS279-'Models Data Old'!AS279</f>
        <v>0</v>
      </c>
      <c r="AT279" s="89">
        <f>'Models Data'!AT279-'Models Data Old'!AT279</f>
        <v>0</v>
      </c>
      <c r="AU279" s="89">
        <f>'Models Data'!AU279-'Models Data Old'!AU279</f>
        <v>0</v>
      </c>
      <c r="AV279" s="89">
        <f>'Models Data'!AV279-'Models Data Old'!AV279</f>
        <v>0</v>
      </c>
      <c r="AW279" s="89">
        <f>'Models Data'!AW279-'Models Data Old'!AW279</f>
        <v>0</v>
      </c>
      <c r="AX279" s="89">
        <f>'Models Data'!AX279-'Models Data Old'!AX279</f>
        <v>0</v>
      </c>
      <c r="AY279" s="89">
        <f>'Models Data'!AY279-'Models Data Old'!AY279</f>
        <v>0</v>
      </c>
      <c r="AZ279" s="89">
        <f>'Models Data'!AZ279-'Models Data Old'!AZ279</f>
        <v>0</v>
      </c>
      <c r="BA279" s="89">
        <f>'Models Data'!BA279-'Models Data Old'!BA279</f>
        <v>0</v>
      </c>
      <c r="BB279" s="89">
        <f>'Models Data'!BB279-'Models Data Old'!BB279</f>
        <v>0</v>
      </c>
      <c r="BC279" s="89">
        <f>'Models Data'!BC279-'Models Data Old'!BC279</f>
        <v>0</v>
      </c>
      <c r="BD279" s="89">
        <f>'Models Data'!BD279-'Models Data Old'!BD279</f>
        <v>0</v>
      </c>
      <c r="BE279" s="89">
        <f>'Models Data'!BE279-'Models Data Old'!BE279</f>
        <v>0</v>
      </c>
      <c r="BF279" s="89">
        <f>'Models Data'!BF279-'Models Data Old'!BF279</f>
        <v>0</v>
      </c>
      <c r="BG279" s="89">
        <f>'Models Data'!BG279-'Models Data Old'!BG279</f>
        <v>0</v>
      </c>
      <c r="BH279" s="89">
        <f>'Models Data'!BH279-'Models Data Old'!BH279</f>
        <v>0</v>
      </c>
      <c r="BI279" s="89">
        <f>'Models Data'!BI279-'Models Data Old'!BI279</f>
        <v>0</v>
      </c>
      <c r="BJ279" s="89">
        <f>'Models Data'!BJ279-'Models Data Old'!BJ279</f>
        <v>0</v>
      </c>
      <c r="BK279" s="89">
        <f>'Models Data'!BK279-'Models Data Old'!BK279</f>
        <v>0</v>
      </c>
    </row>
    <row r="280" spans="1:63" ht="12.75" customHeight="1" x14ac:dyDescent="0.4">
      <c r="B280" s="96" t="s">
        <v>48</v>
      </c>
      <c r="G280" s="89">
        <f>'Models Data'!G280-'Models Data Old'!G280</f>
        <v>0</v>
      </c>
      <c r="H280" s="89">
        <f>'Models Data'!H280-'Models Data Old'!H280</f>
        <v>0</v>
      </c>
      <c r="I280" s="89">
        <f>'Models Data'!I280-'Models Data Old'!I280</f>
        <v>0</v>
      </c>
      <c r="J280" s="89">
        <f>'Models Data'!J280-'Models Data Old'!J280</f>
        <v>0</v>
      </c>
      <c r="K280" s="89">
        <f>'Models Data'!K280-'Models Data Old'!K280</f>
        <v>0</v>
      </c>
      <c r="L280" s="89">
        <f>'Models Data'!L280-'Models Data Old'!L280</f>
        <v>0</v>
      </c>
      <c r="M280" s="89">
        <f>'Models Data'!M280-'Models Data Old'!M280</f>
        <v>0</v>
      </c>
      <c r="N280" s="89">
        <f>'Models Data'!N280-'Models Data Old'!N280</f>
        <v>0</v>
      </c>
      <c r="O280" s="89">
        <f>'Models Data'!O280-'Models Data Old'!O280</f>
        <v>0</v>
      </c>
      <c r="P280" s="89">
        <f>'Models Data'!P280-'Models Data Old'!P280</f>
        <v>0</v>
      </c>
      <c r="Q280" s="89">
        <f>'Models Data'!Q280-'Models Data Old'!Q280</f>
        <v>0</v>
      </c>
      <c r="R280" s="89">
        <f>'Models Data'!R280-'Models Data Old'!R280</f>
        <v>0</v>
      </c>
      <c r="S280" s="89">
        <f>'Models Data'!S280-'Models Data Old'!S280</f>
        <v>0</v>
      </c>
      <c r="T280" s="89">
        <f>'Models Data'!T280-'Models Data Old'!T280</f>
        <v>0</v>
      </c>
      <c r="U280" s="89">
        <f>'Models Data'!U280-'Models Data Old'!U280</f>
        <v>0</v>
      </c>
      <c r="V280" s="89">
        <f>'Models Data'!V280-'Models Data Old'!V280</f>
        <v>0</v>
      </c>
      <c r="W280" s="89">
        <f>'Models Data'!W280-'Models Data Old'!W280</f>
        <v>0</v>
      </c>
      <c r="X280" s="89">
        <f>'Models Data'!X280-'Models Data Old'!X280</f>
        <v>0</v>
      </c>
      <c r="Y280" s="89">
        <f>'Models Data'!Y280-'Models Data Old'!Y280</f>
        <v>0</v>
      </c>
      <c r="Z280" s="89">
        <f>'Models Data'!Z280-'Models Data Old'!Z280</f>
        <v>0</v>
      </c>
      <c r="AA280" s="89">
        <f>'Models Data'!AA280-'Models Data Old'!AA280</f>
        <v>0</v>
      </c>
      <c r="AB280" s="89">
        <f>'Models Data'!AB280-'Models Data Old'!AB280</f>
        <v>0</v>
      </c>
      <c r="AC280" s="89">
        <f>'Models Data'!AC280-'Models Data Old'!AC280</f>
        <v>0</v>
      </c>
      <c r="AD280" s="89">
        <f>'Models Data'!AD280-'Models Data Old'!AD280</f>
        <v>0</v>
      </c>
      <c r="AE280" s="89">
        <f>'Models Data'!AE280-'Models Data Old'!AE280</f>
        <v>0</v>
      </c>
      <c r="AF280" s="89">
        <f>'Models Data'!AF280-'Models Data Old'!AF280</f>
        <v>0</v>
      </c>
      <c r="AG280" s="89">
        <f>'Models Data'!AG280-'Models Data Old'!AG280</f>
        <v>0</v>
      </c>
      <c r="AH280" s="89">
        <f>'Models Data'!AH280-'Models Data Old'!AH280</f>
        <v>0</v>
      </c>
      <c r="AI280" s="89">
        <f>'Models Data'!AI280-'Models Data Old'!AI280</f>
        <v>0</v>
      </c>
      <c r="AJ280" s="89">
        <f>'Models Data'!AJ280-'Models Data Old'!AJ280</f>
        <v>0</v>
      </c>
      <c r="AK280" s="89">
        <f>'Models Data'!AK280-'Models Data Old'!AK280</f>
        <v>0</v>
      </c>
      <c r="AL280" s="89">
        <f>'Models Data'!AL280-'Models Data Old'!AL280</f>
        <v>0</v>
      </c>
      <c r="AM280" s="89">
        <f>'Models Data'!AM280-'Models Data Old'!AM280</f>
        <v>0</v>
      </c>
      <c r="AN280" s="89">
        <f>'Models Data'!AN280-'Models Data Old'!AN280</f>
        <v>0</v>
      </c>
      <c r="AO280" s="89">
        <f>'Models Data'!AO280-'Models Data Old'!AO280</f>
        <v>0</v>
      </c>
      <c r="AP280" s="89">
        <f>'Models Data'!AP280-'Models Data Old'!AP280</f>
        <v>0</v>
      </c>
      <c r="AQ280" s="89">
        <f>'Models Data'!AQ280-'Models Data Old'!AQ280</f>
        <v>0</v>
      </c>
      <c r="AR280" s="89">
        <f>'Models Data'!AR280-'Models Data Old'!AR280</f>
        <v>0</v>
      </c>
      <c r="AS280" s="89">
        <f>'Models Data'!AS280-'Models Data Old'!AS280</f>
        <v>0</v>
      </c>
      <c r="AT280" s="89">
        <f>'Models Data'!AT280-'Models Data Old'!AT280</f>
        <v>0</v>
      </c>
      <c r="AU280" s="89">
        <f>'Models Data'!AU280-'Models Data Old'!AU280</f>
        <v>0</v>
      </c>
      <c r="AV280" s="89">
        <f>'Models Data'!AV280-'Models Data Old'!AV280</f>
        <v>0</v>
      </c>
      <c r="AW280" s="89">
        <f>'Models Data'!AW280-'Models Data Old'!AW280</f>
        <v>0</v>
      </c>
      <c r="AX280" s="89">
        <f>'Models Data'!AX280-'Models Data Old'!AX280</f>
        <v>0</v>
      </c>
      <c r="AY280" s="89">
        <f>'Models Data'!AY280-'Models Data Old'!AY280</f>
        <v>0</v>
      </c>
      <c r="AZ280" s="89">
        <f>'Models Data'!AZ280-'Models Data Old'!AZ280</f>
        <v>0</v>
      </c>
      <c r="BA280" s="89">
        <f>'Models Data'!BA280-'Models Data Old'!BA280</f>
        <v>0</v>
      </c>
      <c r="BB280" s="89">
        <f>'Models Data'!BB280-'Models Data Old'!BB280</f>
        <v>0</v>
      </c>
      <c r="BC280" s="89">
        <f>'Models Data'!BC280-'Models Data Old'!BC280</f>
        <v>0</v>
      </c>
      <c r="BD280" s="89">
        <f>'Models Data'!BD280-'Models Data Old'!BD280</f>
        <v>0</v>
      </c>
      <c r="BE280" s="89">
        <f>'Models Data'!BE280-'Models Data Old'!BE280</f>
        <v>0</v>
      </c>
      <c r="BF280" s="89">
        <f>'Models Data'!BF280-'Models Data Old'!BF280</f>
        <v>0</v>
      </c>
      <c r="BG280" s="89">
        <f>'Models Data'!BG280-'Models Data Old'!BG280</f>
        <v>0</v>
      </c>
      <c r="BH280" s="89">
        <f>'Models Data'!BH280-'Models Data Old'!BH280</f>
        <v>0</v>
      </c>
      <c r="BI280" s="89">
        <f>'Models Data'!BI280-'Models Data Old'!BI280</f>
        <v>0</v>
      </c>
      <c r="BJ280" s="89">
        <f>'Models Data'!BJ280-'Models Data Old'!BJ280</f>
        <v>0</v>
      </c>
      <c r="BK280" s="89">
        <f>'Models Data'!BK280-'Models Data Old'!BK280</f>
        <v>0</v>
      </c>
    </row>
    <row r="281" spans="1:63" ht="12.75" customHeight="1" x14ac:dyDescent="0.4">
      <c r="B281" s="96" t="s">
        <v>49</v>
      </c>
      <c r="G281" s="89">
        <f>'Models Data'!G281-'Models Data Old'!G281</f>
        <v>0</v>
      </c>
      <c r="H281" s="89">
        <f>'Models Data'!H281-'Models Data Old'!H281</f>
        <v>0</v>
      </c>
      <c r="I281" s="89">
        <f>'Models Data'!I281-'Models Data Old'!I281</f>
        <v>0</v>
      </c>
      <c r="J281" s="89">
        <f>'Models Data'!J281-'Models Data Old'!J281</f>
        <v>0</v>
      </c>
      <c r="K281" s="89">
        <f>'Models Data'!K281-'Models Data Old'!K281</f>
        <v>0</v>
      </c>
      <c r="L281" s="89">
        <f>'Models Data'!L281-'Models Data Old'!L281</f>
        <v>0</v>
      </c>
      <c r="M281" s="89">
        <f>'Models Data'!M281-'Models Data Old'!M281</f>
        <v>0</v>
      </c>
      <c r="N281" s="89">
        <f>'Models Data'!N281-'Models Data Old'!N281</f>
        <v>0</v>
      </c>
      <c r="O281" s="89">
        <f>'Models Data'!O281-'Models Data Old'!O281</f>
        <v>0</v>
      </c>
      <c r="P281" s="89">
        <f>'Models Data'!P281-'Models Data Old'!P281</f>
        <v>0</v>
      </c>
      <c r="Q281" s="89">
        <f>'Models Data'!Q281-'Models Data Old'!Q281</f>
        <v>0</v>
      </c>
      <c r="R281" s="89">
        <f>'Models Data'!R281-'Models Data Old'!R281</f>
        <v>0</v>
      </c>
      <c r="S281" s="89">
        <f>'Models Data'!S281-'Models Data Old'!S281</f>
        <v>0</v>
      </c>
      <c r="T281" s="89">
        <f>'Models Data'!T281-'Models Data Old'!T281</f>
        <v>0</v>
      </c>
      <c r="U281" s="89">
        <f>'Models Data'!U281-'Models Data Old'!U281</f>
        <v>0</v>
      </c>
      <c r="V281" s="89">
        <f>'Models Data'!V281-'Models Data Old'!V281</f>
        <v>0</v>
      </c>
      <c r="W281" s="89">
        <f>'Models Data'!W281-'Models Data Old'!W281</f>
        <v>0</v>
      </c>
      <c r="X281" s="89">
        <f>'Models Data'!X281-'Models Data Old'!X281</f>
        <v>0</v>
      </c>
      <c r="Y281" s="89">
        <f>'Models Data'!Y281-'Models Data Old'!Y281</f>
        <v>0</v>
      </c>
      <c r="Z281" s="89">
        <f>'Models Data'!Z281-'Models Data Old'!Z281</f>
        <v>0</v>
      </c>
      <c r="AA281" s="89">
        <f>'Models Data'!AA281-'Models Data Old'!AA281</f>
        <v>0</v>
      </c>
      <c r="AB281" s="89">
        <f>'Models Data'!AB281-'Models Data Old'!AB281</f>
        <v>0</v>
      </c>
      <c r="AC281" s="89">
        <f>'Models Data'!AC281-'Models Data Old'!AC281</f>
        <v>0</v>
      </c>
      <c r="AD281" s="89">
        <f>'Models Data'!AD281-'Models Data Old'!AD281</f>
        <v>0</v>
      </c>
      <c r="AE281" s="89">
        <f>'Models Data'!AE281-'Models Data Old'!AE281</f>
        <v>0</v>
      </c>
      <c r="AF281" s="89">
        <f>'Models Data'!AF281-'Models Data Old'!AF281</f>
        <v>0</v>
      </c>
      <c r="AG281" s="89">
        <f>'Models Data'!AG281-'Models Data Old'!AG281</f>
        <v>0</v>
      </c>
      <c r="AH281" s="89">
        <f>'Models Data'!AH281-'Models Data Old'!AH281</f>
        <v>0</v>
      </c>
      <c r="AI281" s="89">
        <f>'Models Data'!AI281-'Models Data Old'!AI281</f>
        <v>0</v>
      </c>
      <c r="AJ281" s="89">
        <f>'Models Data'!AJ281-'Models Data Old'!AJ281</f>
        <v>0</v>
      </c>
      <c r="AK281" s="89">
        <f>'Models Data'!AK281-'Models Data Old'!AK281</f>
        <v>0</v>
      </c>
      <c r="AL281" s="89">
        <f>'Models Data'!AL281-'Models Data Old'!AL281</f>
        <v>0</v>
      </c>
      <c r="AM281" s="89">
        <f>'Models Data'!AM281-'Models Data Old'!AM281</f>
        <v>0</v>
      </c>
      <c r="AN281" s="89">
        <f>'Models Data'!AN281-'Models Data Old'!AN281</f>
        <v>0</v>
      </c>
      <c r="AO281" s="89">
        <f>'Models Data'!AO281-'Models Data Old'!AO281</f>
        <v>0</v>
      </c>
      <c r="AP281" s="89">
        <f>'Models Data'!AP281-'Models Data Old'!AP281</f>
        <v>0</v>
      </c>
      <c r="AQ281" s="89">
        <f>'Models Data'!AQ281-'Models Data Old'!AQ281</f>
        <v>0</v>
      </c>
      <c r="AR281" s="89">
        <f>'Models Data'!AR281-'Models Data Old'!AR281</f>
        <v>0</v>
      </c>
      <c r="AS281" s="89">
        <f>'Models Data'!AS281-'Models Data Old'!AS281</f>
        <v>0</v>
      </c>
      <c r="AT281" s="89">
        <f>'Models Data'!AT281-'Models Data Old'!AT281</f>
        <v>0</v>
      </c>
      <c r="AU281" s="89">
        <f>'Models Data'!AU281-'Models Data Old'!AU281</f>
        <v>0</v>
      </c>
      <c r="AV281" s="89">
        <f>'Models Data'!AV281-'Models Data Old'!AV281</f>
        <v>0</v>
      </c>
      <c r="AW281" s="89">
        <f>'Models Data'!AW281-'Models Data Old'!AW281</f>
        <v>0</v>
      </c>
      <c r="AX281" s="89">
        <f>'Models Data'!AX281-'Models Data Old'!AX281</f>
        <v>0</v>
      </c>
      <c r="AY281" s="89">
        <f>'Models Data'!AY281-'Models Data Old'!AY281</f>
        <v>0</v>
      </c>
      <c r="AZ281" s="89">
        <f>'Models Data'!AZ281-'Models Data Old'!AZ281</f>
        <v>0</v>
      </c>
      <c r="BA281" s="89">
        <f>'Models Data'!BA281-'Models Data Old'!BA281</f>
        <v>0</v>
      </c>
      <c r="BB281" s="89">
        <f>'Models Data'!BB281-'Models Data Old'!BB281</f>
        <v>0</v>
      </c>
      <c r="BC281" s="89">
        <f>'Models Data'!BC281-'Models Data Old'!BC281</f>
        <v>0</v>
      </c>
      <c r="BD281" s="89">
        <f>'Models Data'!BD281-'Models Data Old'!BD281</f>
        <v>0</v>
      </c>
      <c r="BE281" s="89">
        <f>'Models Data'!BE281-'Models Data Old'!BE281</f>
        <v>0</v>
      </c>
      <c r="BF281" s="89">
        <f>'Models Data'!BF281-'Models Data Old'!BF281</f>
        <v>0</v>
      </c>
      <c r="BG281" s="89">
        <f>'Models Data'!BG281-'Models Data Old'!BG281</f>
        <v>0</v>
      </c>
      <c r="BH281" s="89">
        <f>'Models Data'!BH281-'Models Data Old'!BH281</f>
        <v>0</v>
      </c>
      <c r="BI281" s="89">
        <f>'Models Data'!BI281-'Models Data Old'!BI281</f>
        <v>0</v>
      </c>
      <c r="BJ281" s="89">
        <f>'Models Data'!BJ281-'Models Data Old'!BJ281</f>
        <v>0</v>
      </c>
      <c r="BK281" s="89">
        <f>'Models Data'!BK281-'Models Data Old'!BK281</f>
        <v>0</v>
      </c>
    </row>
    <row r="282" spans="1:63" ht="12.75" customHeight="1" x14ac:dyDescent="0.4">
      <c r="B282" s="96" t="s">
        <v>50</v>
      </c>
      <c r="G282" s="89">
        <f>'Models Data'!G282-'Models Data Old'!G282</f>
        <v>0</v>
      </c>
      <c r="H282" s="89">
        <f>'Models Data'!H282-'Models Data Old'!H282</f>
        <v>0</v>
      </c>
      <c r="I282" s="89">
        <f>'Models Data'!I282-'Models Data Old'!I282</f>
        <v>0</v>
      </c>
      <c r="J282" s="89">
        <f>'Models Data'!J282-'Models Data Old'!J282</f>
        <v>0</v>
      </c>
      <c r="K282" s="89">
        <f>'Models Data'!K282-'Models Data Old'!K282</f>
        <v>0</v>
      </c>
      <c r="L282" s="89">
        <f>'Models Data'!L282-'Models Data Old'!L282</f>
        <v>0</v>
      </c>
      <c r="M282" s="89">
        <f>'Models Data'!M282-'Models Data Old'!M282</f>
        <v>0</v>
      </c>
      <c r="N282" s="89">
        <f>'Models Data'!N282-'Models Data Old'!N282</f>
        <v>0</v>
      </c>
      <c r="O282" s="89">
        <f>'Models Data'!O282-'Models Data Old'!O282</f>
        <v>0</v>
      </c>
      <c r="P282" s="89">
        <f>'Models Data'!P282-'Models Data Old'!P282</f>
        <v>0</v>
      </c>
      <c r="Q282" s="89">
        <f>'Models Data'!Q282-'Models Data Old'!Q282</f>
        <v>0</v>
      </c>
      <c r="R282" s="89">
        <f>'Models Data'!R282-'Models Data Old'!R282</f>
        <v>0</v>
      </c>
      <c r="S282" s="89">
        <f>'Models Data'!S282-'Models Data Old'!S282</f>
        <v>0</v>
      </c>
      <c r="T282" s="89">
        <f>'Models Data'!T282-'Models Data Old'!T282</f>
        <v>0</v>
      </c>
      <c r="U282" s="89">
        <f>'Models Data'!U282-'Models Data Old'!U282</f>
        <v>0</v>
      </c>
      <c r="V282" s="89">
        <f>'Models Data'!V282-'Models Data Old'!V282</f>
        <v>0</v>
      </c>
      <c r="W282" s="89">
        <f>'Models Data'!W282-'Models Data Old'!W282</f>
        <v>0</v>
      </c>
      <c r="X282" s="89">
        <f>'Models Data'!X282-'Models Data Old'!X282</f>
        <v>0</v>
      </c>
      <c r="Y282" s="89">
        <f>'Models Data'!Y282-'Models Data Old'!Y282</f>
        <v>0</v>
      </c>
      <c r="Z282" s="89">
        <f>'Models Data'!Z282-'Models Data Old'!Z282</f>
        <v>0</v>
      </c>
      <c r="AA282" s="89">
        <f>'Models Data'!AA282-'Models Data Old'!AA282</f>
        <v>0</v>
      </c>
      <c r="AB282" s="89">
        <f>'Models Data'!AB282-'Models Data Old'!AB282</f>
        <v>0</v>
      </c>
      <c r="AC282" s="89">
        <f>'Models Data'!AC282-'Models Data Old'!AC282</f>
        <v>0</v>
      </c>
      <c r="AD282" s="89">
        <f>'Models Data'!AD282-'Models Data Old'!AD282</f>
        <v>0</v>
      </c>
      <c r="AE282" s="89">
        <f>'Models Data'!AE282-'Models Data Old'!AE282</f>
        <v>0</v>
      </c>
      <c r="AF282" s="89">
        <f>'Models Data'!AF282-'Models Data Old'!AF282</f>
        <v>0</v>
      </c>
      <c r="AG282" s="89">
        <f>'Models Data'!AG282-'Models Data Old'!AG282</f>
        <v>0</v>
      </c>
      <c r="AH282" s="89">
        <f>'Models Data'!AH282-'Models Data Old'!AH282</f>
        <v>0</v>
      </c>
      <c r="AI282" s="89">
        <f>'Models Data'!AI282-'Models Data Old'!AI282</f>
        <v>0</v>
      </c>
      <c r="AJ282" s="89">
        <f>'Models Data'!AJ282-'Models Data Old'!AJ282</f>
        <v>0</v>
      </c>
      <c r="AK282" s="89">
        <f>'Models Data'!AK282-'Models Data Old'!AK282</f>
        <v>0</v>
      </c>
      <c r="AL282" s="89">
        <f>'Models Data'!AL282-'Models Data Old'!AL282</f>
        <v>0</v>
      </c>
      <c r="AM282" s="89">
        <f>'Models Data'!AM282-'Models Data Old'!AM282</f>
        <v>0</v>
      </c>
      <c r="AN282" s="89">
        <f>'Models Data'!AN282-'Models Data Old'!AN282</f>
        <v>0</v>
      </c>
      <c r="AO282" s="89">
        <f>'Models Data'!AO282-'Models Data Old'!AO282</f>
        <v>0</v>
      </c>
      <c r="AP282" s="89">
        <f>'Models Data'!AP282-'Models Data Old'!AP282</f>
        <v>0</v>
      </c>
      <c r="AQ282" s="89">
        <f>'Models Data'!AQ282-'Models Data Old'!AQ282</f>
        <v>0</v>
      </c>
      <c r="AR282" s="89">
        <f>'Models Data'!AR282-'Models Data Old'!AR282</f>
        <v>0</v>
      </c>
      <c r="AS282" s="89">
        <f>'Models Data'!AS282-'Models Data Old'!AS282</f>
        <v>0</v>
      </c>
      <c r="AT282" s="89">
        <f>'Models Data'!AT282-'Models Data Old'!AT282</f>
        <v>0</v>
      </c>
      <c r="AU282" s="89">
        <f>'Models Data'!AU282-'Models Data Old'!AU282</f>
        <v>0</v>
      </c>
      <c r="AV282" s="89">
        <f>'Models Data'!AV282-'Models Data Old'!AV282</f>
        <v>0</v>
      </c>
      <c r="AW282" s="89">
        <f>'Models Data'!AW282-'Models Data Old'!AW282</f>
        <v>0</v>
      </c>
      <c r="AX282" s="89">
        <f>'Models Data'!AX282-'Models Data Old'!AX282</f>
        <v>0</v>
      </c>
      <c r="AY282" s="89">
        <f>'Models Data'!AY282-'Models Data Old'!AY282</f>
        <v>0</v>
      </c>
      <c r="AZ282" s="89">
        <f>'Models Data'!AZ282-'Models Data Old'!AZ282</f>
        <v>0</v>
      </c>
      <c r="BA282" s="89">
        <f>'Models Data'!BA282-'Models Data Old'!BA282</f>
        <v>0</v>
      </c>
      <c r="BB282" s="89">
        <f>'Models Data'!BB282-'Models Data Old'!BB282</f>
        <v>0</v>
      </c>
      <c r="BC282" s="89">
        <f>'Models Data'!BC282-'Models Data Old'!BC282</f>
        <v>0</v>
      </c>
      <c r="BD282" s="89">
        <f>'Models Data'!BD282-'Models Data Old'!BD282</f>
        <v>0</v>
      </c>
      <c r="BE282" s="89">
        <f>'Models Data'!BE282-'Models Data Old'!BE282</f>
        <v>0</v>
      </c>
      <c r="BF282" s="89">
        <f>'Models Data'!BF282-'Models Data Old'!BF282</f>
        <v>0</v>
      </c>
      <c r="BG282" s="89">
        <f>'Models Data'!BG282-'Models Data Old'!BG282</f>
        <v>0</v>
      </c>
      <c r="BH282" s="89">
        <f>'Models Data'!BH282-'Models Data Old'!BH282</f>
        <v>0</v>
      </c>
      <c r="BI282" s="89">
        <f>'Models Data'!BI282-'Models Data Old'!BI282</f>
        <v>0</v>
      </c>
      <c r="BJ282" s="89">
        <f>'Models Data'!BJ282-'Models Data Old'!BJ282</f>
        <v>0</v>
      </c>
      <c r="BK282" s="89">
        <f>'Models Data'!BK282-'Models Data Old'!BK282</f>
        <v>0</v>
      </c>
    </row>
    <row r="283" spans="1:63" ht="12.75" customHeight="1" x14ac:dyDescent="0.4">
      <c r="B283" s="96" t="s">
        <v>51</v>
      </c>
      <c r="G283" s="89">
        <f>'Models Data'!G283-'Models Data Old'!G283</f>
        <v>0</v>
      </c>
      <c r="H283" s="89">
        <f>'Models Data'!H283-'Models Data Old'!H283</f>
        <v>0</v>
      </c>
      <c r="I283" s="89">
        <f>'Models Data'!I283-'Models Data Old'!I283</f>
        <v>0</v>
      </c>
      <c r="J283" s="89">
        <f>'Models Data'!J283-'Models Data Old'!J283</f>
        <v>0</v>
      </c>
      <c r="K283" s="89">
        <f>'Models Data'!K283-'Models Data Old'!K283</f>
        <v>0</v>
      </c>
      <c r="L283" s="89">
        <f>'Models Data'!L283-'Models Data Old'!L283</f>
        <v>0</v>
      </c>
      <c r="M283" s="89">
        <f>'Models Data'!M283-'Models Data Old'!M283</f>
        <v>0</v>
      </c>
      <c r="N283" s="89">
        <f>'Models Data'!N283-'Models Data Old'!N283</f>
        <v>0</v>
      </c>
      <c r="O283" s="89">
        <f>'Models Data'!O283-'Models Data Old'!O283</f>
        <v>0</v>
      </c>
      <c r="P283" s="89">
        <f>'Models Data'!P283-'Models Data Old'!P283</f>
        <v>0</v>
      </c>
      <c r="Q283" s="89">
        <f>'Models Data'!Q283-'Models Data Old'!Q283</f>
        <v>0</v>
      </c>
      <c r="R283" s="89">
        <f>'Models Data'!R283-'Models Data Old'!R283</f>
        <v>0</v>
      </c>
      <c r="S283" s="89">
        <f>'Models Data'!S283-'Models Data Old'!S283</f>
        <v>0</v>
      </c>
      <c r="T283" s="89">
        <f>'Models Data'!T283-'Models Data Old'!T283</f>
        <v>0</v>
      </c>
      <c r="U283" s="89">
        <f>'Models Data'!U283-'Models Data Old'!U283</f>
        <v>0</v>
      </c>
      <c r="V283" s="89">
        <f>'Models Data'!V283-'Models Data Old'!V283</f>
        <v>0</v>
      </c>
      <c r="W283" s="89">
        <f>'Models Data'!W283-'Models Data Old'!W283</f>
        <v>0</v>
      </c>
      <c r="X283" s="89">
        <f>'Models Data'!X283-'Models Data Old'!X283</f>
        <v>0</v>
      </c>
      <c r="Y283" s="89">
        <f>'Models Data'!Y283-'Models Data Old'!Y283</f>
        <v>0</v>
      </c>
      <c r="Z283" s="89">
        <f>'Models Data'!Z283-'Models Data Old'!Z283</f>
        <v>0</v>
      </c>
      <c r="AA283" s="89">
        <f>'Models Data'!AA283-'Models Data Old'!AA283</f>
        <v>0</v>
      </c>
      <c r="AB283" s="89">
        <f>'Models Data'!AB283-'Models Data Old'!AB283</f>
        <v>0</v>
      </c>
      <c r="AC283" s="89">
        <f>'Models Data'!AC283-'Models Data Old'!AC283</f>
        <v>0</v>
      </c>
      <c r="AD283" s="89">
        <f>'Models Data'!AD283-'Models Data Old'!AD283</f>
        <v>0</v>
      </c>
      <c r="AE283" s="89">
        <f>'Models Data'!AE283-'Models Data Old'!AE283</f>
        <v>0</v>
      </c>
      <c r="AF283" s="89">
        <f>'Models Data'!AF283-'Models Data Old'!AF283</f>
        <v>0</v>
      </c>
      <c r="AG283" s="89">
        <f>'Models Data'!AG283-'Models Data Old'!AG283</f>
        <v>0</v>
      </c>
      <c r="AH283" s="89">
        <f>'Models Data'!AH283-'Models Data Old'!AH283</f>
        <v>0</v>
      </c>
      <c r="AI283" s="89">
        <f>'Models Data'!AI283-'Models Data Old'!AI283</f>
        <v>0</v>
      </c>
      <c r="AJ283" s="89">
        <f>'Models Data'!AJ283-'Models Data Old'!AJ283</f>
        <v>0</v>
      </c>
      <c r="AK283" s="89">
        <f>'Models Data'!AK283-'Models Data Old'!AK283</f>
        <v>0</v>
      </c>
      <c r="AL283" s="89">
        <f>'Models Data'!AL283-'Models Data Old'!AL283</f>
        <v>0</v>
      </c>
      <c r="AM283" s="89">
        <f>'Models Data'!AM283-'Models Data Old'!AM283</f>
        <v>0</v>
      </c>
      <c r="AN283" s="89">
        <f>'Models Data'!AN283-'Models Data Old'!AN283</f>
        <v>0</v>
      </c>
      <c r="AO283" s="89">
        <f>'Models Data'!AO283-'Models Data Old'!AO283</f>
        <v>0</v>
      </c>
      <c r="AP283" s="89">
        <f>'Models Data'!AP283-'Models Data Old'!AP283</f>
        <v>0</v>
      </c>
      <c r="AQ283" s="89">
        <f>'Models Data'!AQ283-'Models Data Old'!AQ283</f>
        <v>0</v>
      </c>
      <c r="AR283" s="89">
        <f>'Models Data'!AR283-'Models Data Old'!AR283</f>
        <v>0</v>
      </c>
      <c r="AS283" s="89">
        <f>'Models Data'!AS283-'Models Data Old'!AS283</f>
        <v>0</v>
      </c>
      <c r="AT283" s="89">
        <f>'Models Data'!AT283-'Models Data Old'!AT283</f>
        <v>0</v>
      </c>
      <c r="AU283" s="89">
        <f>'Models Data'!AU283-'Models Data Old'!AU283</f>
        <v>0</v>
      </c>
      <c r="AV283" s="89">
        <f>'Models Data'!AV283-'Models Data Old'!AV283</f>
        <v>0</v>
      </c>
      <c r="AW283" s="89">
        <f>'Models Data'!AW283-'Models Data Old'!AW283</f>
        <v>0</v>
      </c>
      <c r="AX283" s="89">
        <f>'Models Data'!AX283-'Models Data Old'!AX283</f>
        <v>0</v>
      </c>
      <c r="AY283" s="89">
        <f>'Models Data'!AY283-'Models Data Old'!AY283</f>
        <v>0</v>
      </c>
      <c r="AZ283" s="89">
        <f>'Models Data'!AZ283-'Models Data Old'!AZ283</f>
        <v>0</v>
      </c>
      <c r="BA283" s="89">
        <f>'Models Data'!BA283-'Models Data Old'!BA283</f>
        <v>0</v>
      </c>
      <c r="BB283" s="89">
        <f>'Models Data'!BB283-'Models Data Old'!BB283</f>
        <v>0</v>
      </c>
      <c r="BC283" s="89">
        <f>'Models Data'!BC283-'Models Data Old'!BC283</f>
        <v>0</v>
      </c>
      <c r="BD283" s="89">
        <f>'Models Data'!BD283-'Models Data Old'!BD283</f>
        <v>0</v>
      </c>
      <c r="BE283" s="89">
        <f>'Models Data'!BE283-'Models Data Old'!BE283</f>
        <v>0</v>
      </c>
      <c r="BF283" s="89">
        <f>'Models Data'!BF283-'Models Data Old'!BF283</f>
        <v>0</v>
      </c>
      <c r="BG283" s="89">
        <f>'Models Data'!BG283-'Models Data Old'!BG283</f>
        <v>0</v>
      </c>
      <c r="BH283" s="89">
        <f>'Models Data'!BH283-'Models Data Old'!BH283</f>
        <v>0</v>
      </c>
      <c r="BI283" s="89">
        <f>'Models Data'!BI283-'Models Data Old'!BI283</f>
        <v>0</v>
      </c>
      <c r="BJ283" s="89">
        <f>'Models Data'!BJ283-'Models Data Old'!BJ283</f>
        <v>0</v>
      </c>
      <c r="BK283" s="89">
        <f>'Models Data'!BK283-'Models Data Old'!BK283</f>
        <v>0</v>
      </c>
    </row>
    <row r="284" spans="1:63" ht="12.75" customHeight="1" x14ac:dyDescent="0.4">
      <c r="B284" s="96" t="s">
        <v>52</v>
      </c>
      <c r="G284" s="89">
        <f>'Models Data'!G284-'Models Data Old'!G284</f>
        <v>0</v>
      </c>
      <c r="H284" s="89">
        <f>'Models Data'!H284-'Models Data Old'!H284</f>
        <v>0</v>
      </c>
      <c r="I284" s="89">
        <f>'Models Data'!I284-'Models Data Old'!I284</f>
        <v>0</v>
      </c>
      <c r="J284" s="89">
        <f>'Models Data'!J284-'Models Data Old'!J284</f>
        <v>0</v>
      </c>
      <c r="K284" s="89">
        <f>'Models Data'!K284-'Models Data Old'!K284</f>
        <v>0</v>
      </c>
      <c r="L284" s="89">
        <f>'Models Data'!L284-'Models Data Old'!L284</f>
        <v>0</v>
      </c>
      <c r="M284" s="89">
        <f>'Models Data'!M284-'Models Data Old'!M284</f>
        <v>0</v>
      </c>
      <c r="N284" s="89">
        <f>'Models Data'!N284-'Models Data Old'!N284</f>
        <v>0</v>
      </c>
      <c r="O284" s="89">
        <f>'Models Data'!O284-'Models Data Old'!O284</f>
        <v>0</v>
      </c>
      <c r="P284" s="89">
        <f>'Models Data'!P284-'Models Data Old'!P284</f>
        <v>0</v>
      </c>
      <c r="Q284" s="89">
        <f>'Models Data'!Q284-'Models Data Old'!Q284</f>
        <v>0</v>
      </c>
      <c r="R284" s="89">
        <f>'Models Data'!R284-'Models Data Old'!R284</f>
        <v>0</v>
      </c>
      <c r="S284" s="89">
        <f>'Models Data'!S284-'Models Data Old'!S284</f>
        <v>0</v>
      </c>
      <c r="T284" s="89">
        <f>'Models Data'!T284-'Models Data Old'!T284</f>
        <v>0</v>
      </c>
      <c r="U284" s="89">
        <f>'Models Data'!U284-'Models Data Old'!U284</f>
        <v>0</v>
      </c>
      <c r="V284" s="89">
        <f>'Models Data'!V284-'Models Data Old'!V284</f>
        <v>0</v>
      </c>
      <c r="W284" s="89">
        <f>'Models Data'!W284-'Models Data Old'!W284</f>
        <v>0</v>
      </c>
      <c r="X284" s="89">
        <f>'Models Data'!X284-'Models Data Old'!X284</f>
        <v>0</v>
      </c>
      <c r="Y284" s="89">
        <f>'Models Data'!Y284-'Models Data Old'!Y284</f>
        <v>0</v>
      </c>
      <c r="Z284" s="89">
        <f>'Models Data'!Z284-'Models Data Old'!Z284</f>
        <v>0</v>
      </c>
      <c r="AA284" s="89">
        <f>'Models Data'!AA284-'Models Data Old'!AA284</f>
        <v>0</v>
      </c>
      <c r="AB284" s="89">
        <f>'Models Data'!AB284-'Models Data Old'!AB284</f>
        <v>0</v>
      </c>
      <c r="AC284" s="89">
        <f>'Models Data'!AC284-'Models Data Old'!AC284</f>
        <v>0</v>
      </c>
      <c r="AD284" s="89">
        <f>'Models Data'!AD284-'Models Data Old'!AD284</f>
        <v>0</v>
      </c>
      <c r="AE284" s="89">
        <f>'Models Data'!AE284-'Models Data Old'!AE284</f>
        <v>0</v>
      </c>
      <c r="AF284" s="89">
        <f>'Models Data'!AF284-'Models Data Old'!AF284</f>
        <v>0</v>
      </c>
      <c r="AG284" s="89">
        <f>'Models Data'!AG284-'Models Data Old'!AG284</f>
        <v>0</v>
      </c>
      <c r="AH284" s="89">
        <f>'Models Data'!AH284-'Models Data Old'!AH284</f>
        <v>0</v>
      </c>
      <c r="AI284" s="89">
        <f>'Models Data'!AI284-'Models Data Old'!AI284</f>
        <v>0</v>
      </c>
      <c r="AJ284" s="89">
        <f>'Models Data'!AJ284-'Models Data Old'!AJ284</f>
        <v>0</v>
      </c>
      <c r="AK284" s="89">
        <f>'Models Data'!AK284-'Models Data Old'!AK284</f>
        <v>0</v>
      </c>
      <c r="AL284" s="89">
        <f>'Models Data'!AL284-'Models Data Old'!AL284</f>
        <v>0</v>
      </c>
      <c r="AM284" s="89">
        <f>'Models Data'!AM284-'Models Data Old'!AM284</f>
        <v>0</v>
      </c>
      <c r="AN284" s="89">
        <f>'Models Data'!AN284-'Models Data Old'!AN284</f>
        <v>0</v>
      </c>
      <c r="AO284" s="89">
        <f>'Models Data'!AO284-'Models Data Old'!AO284</f>
        <v>0</v>
      </c>
      <c r="AP284" s="89">
        <f>'Models Data'!AP284-'Models Data Old'!AP284</f>
        <v>0</v>
      </c>
      <c r="AQ284" s="89">
        <f>'Models Data'!AQ284-'Models Data Old'!AQ284</f>
        <v>0</v>
      </c>
      <c r="AR284" s="89">
        <f>'Models Data'!AR284-'Models Data Old'!AR284</f>
        <v>0</v>
      </c>
      <c r="AS284" s="89">
        <f>'Models Data'!AS284-'Models Data Old'!AS284</f>
        <v>0</v>
      </c>
      <c r="AT284" s="89">
        <f>'Models Data'!AT284-'Models Data Old'!AT284</f>
        <v>0</v>
      </c>
      <c r="AU284" s="89">
        <f>'Models Data'!AU284-'Models Data Old'!AU284</f>
        <v>0</v>
      </c>
      <c r="AV284" s="89">
        <f>'Models Data'!AV284-'Models Data Old'!AV284</f>
        <v>0</v>
      </c>
      <c r="AW284" s="89">
        <f>'Models Data'!AW284-'Models Data Old'!AW284</f>
        <v>0</v>
      </c>
      <c r="AX284" s="89">
        <f>'Models Data'!AX284-'Models Data Old'!AX284</f>
        <v>0</v>
      </c>
      <c r="AY284" s="89">
        <f>'Models Data'!AY284-'Models Data Old'!AY284</f>
        <v>0</v>
      </c>
      <c r="AZ284" s="89">
        <f>'Models Data'!AZ284-'Models Data Old'!AZ284</f>
        <v>0</v>
      </c>
      <c r="BA284" s="89">
        <f>'Models Data'!BA284-'Models Data Old'!BA284</f>
        <v>0</v>
      </c>
      <c r="BB284" s="89">
        <f>'Models Data'!BB284-'Models Data Old'!BB284</f>
        <v>0</v>
      </c>
      <c r="BC284" s="89">
        <f>'Models Data'!BC284-'Models Data Old'!BC284</f>
        <v>0</v>
      </c>
      <c r="BD284" s="89">
        <f>'Models Data'!BD284-'Models Data Old'!BD284</f>
        <v>0</v>
      </c>
      <c r="BE284" s="89">
        <f>'Models Data'!BE284-'Models Data Old'!BE284</f>
        <v>0</v>
      </c>
      <c r="BF284" s="89">
        <f>'Models Data'!BF284-'Models Data Old'!BF284</f>
        <v>0</v>
      </c>
      <c r="BG284" s="89">
        <f>'Models Data'!BG284-'Models Data Old'!BG284</f>
        <v>0</v>
      </c>
      <c r="BH284" s="89">
        <f>'Models Data'!BH284-'Models Data Old'!BH284</f>
        <v>0</v>
      </c>
      <c r="BI284" s="89">
        <f>'Models Data'!BI284-'Models Data Old'!BI284</f>
        <v>0</v>
      </c>
      <c r="BJ284" s="89">
        <f>'Models Data'!BJ284-'Models Data Old'!BJ284</f>
        <v>0</v>
      </c>
      <c r="BK284" s="89">
        <f>'Models Data'!BK284-'Models Data Old'!BK284</f>
        <v>0</v>
      </c>
    </row>
    <row r="285" spans="1:63" ht="12.75" customHeight="1" x14ac:dyDescent="0.4">
      <c r="B285" s="96" t="s">
        <v>53</v>
      </c>
      <c r="G285" s="89">
        <f>'Models Data'!G285-'Models Data Old'!G285</f>
        <v>0</v>
      </c>
      <c r="H285" s="89">
        <f>'Models Data'!H285-'Models Data Old'!H285</f>
        <v>0</v>
      </c>
      <c r="I285" s="89">
        <f>'Models Data'!I285-'Models Data Old'!I285</f>
        <v>0</v>
      </c>
      <c r="J285" s="89">
        <f>'Models Data'!J285-'Models Data Old'!J285</f>
        <v>0</v>
      </c>
      <c r="K285" s="89">
        <f>'Models Data'!K285-'Models Data Old'!K285</f>
        <v>0</v>
      </c>
      <c r="L285" s="89">
        <f>'Models Data'!L285-'Models Data Old'!L285</f>
        <v>0</v>
      </c>
      <c r="M285" s="89">
        <f>'Models Data'!M285-'Models Data Old'!M285</f>
        <v>0</v>
      </c>
      <c r="N285" s="89">
        <f>'Models Data'!N285-'Models Data Old'!N285</f>
        <v>0</v>
      </c>
      <c r="O285" s="89">
        <f>'Models Data'!O285-'Models Data Old'!O285</f>
        <v>0</v>
      </c>
      <c r="P285" s="89">
        <f>'Models Data'!P285-'Models Data Old'!P285</f>
        <v>0</v>
      </c>
      <c r="Q285" s="89">
        <f>'Models Data'!Q285-'Models Data Old'!Q285</f>
        <v>0</v>
      </c>
      <c r="R285" s="89">
        <f>'Models Data'!R285-'Models Data Old'!R285</f>
        <v>0</v>
      </c>
      <c r="S285" s="89">
        <f>'Models Data'!S285-'Models Data Old'!S285</f>
        <v>0</v>
      </c>
      <c r="T285" s="89">
        <f>'Models Data'!T285-'Models Data Old'!T285</f>
        <v>0</v>
      </c>
      <c r="U285" s="89">
        <f>'Models Data'!U285-'Models Data Old'!U285</f>
        <v>0</v>
      </c>
      <c r="V285" s="89">
        <f>'Models Data'!V285-'Models Data Old'!V285</f>
        <v>0</v>
      </c>
      <c r="W285" s="89">
        <f>'Models Data'!W285-'Models Data Old'!W285</f>
        <v>0</v>
      </c>
      <c r="X285" s="89">
        <f>'Models Data'!X285-'Models Data Old'!X285</f>
        <v>0</v>
      </c>
      <c r="Y285" s="89">
        <f>'Models Data'!Y285-'Models Data Old'!Y285</f>
        <v>0</v>
      </c>
      <c r="Z285" s="89">
        <f>'Models Data'!Z285-'Models Data Old'!Z285</f>
        <v>0</v>
      </c>
      <c r="AA285" s="89">
        <f>'Models Data'!AA285-'Models Data Old'!AA285</f>
        <v>0</v>
      </c>
      <c r="AB285" s="89">
        <f>'Models Data'!AB285-'Models Data Old'!AB285</f>
        <v>0</v>
      </c>
      <c r="AC285" s="89">
        <f>'Models Data'!AC285-'Models Data Old'!AC285</f>
        <v>0</v>
      </c>
      <c r="AD285" s="89">
        <f>'Models Data'!AD285-'Models Data Old'!AD285</f>
        <v>0</v>
      </c>
      <c r="AE285" s="89">
        <f>'Models Data'!AE285-'Models Data Old'!AE285</f>
        <v>0</v>
      </c>
      <c r="AF285" s="89">
        <f>'Models Data'!AF285-'Models Data Old'!AF285</f>
        <v>0</v>
      </c>
      <c r="AG285" s="89">
        <f>'Models Data'!AG285-'Models Data Old'!AG285</f>
        <v>0</v>
      </c>
      <c r="AH285" s="89">
        <f>'Models Data'!AH285-'Models Data Old'!AH285</f>
        <v>0</v>
      </c>
      <c r="AI285" s="89">
        <f>'Models Data'!AI285-'Models Data Old'!AI285</f>
        <v>0</v>
      </c>
      <c r="AJ285" s="89">
        <f>'Models Data'!AJ285-'Models Data Old'!AJ285</f>
        <v>0</v>
      </c>
      <c r="AK285" s="89">
        <f>'Models Data'!AK285-'Models Data Old'!AK285</f>
        <v>0</v>
      </c>
      <c r="AL285" s="89">
        <f>'Models Data'!AL285-'Models Data Old'!AL285</f>
        <v>0</v>
      </c>
      <c r="AM285" s="89">
        <f>'Models Data'!AM285-'Models Data Old'!AM285</f>
        <v>0</v>
      </c>
      <c r="AN285" s="89">
        <f>'Models Data'!AN285-'Models Data Old'!AN285</f>
        <v>0</v>
      </c>
      <c r="AO285" s="89">
        <f>'Models Data'!AO285-'Models Data Old'!AO285</f>
        <v>0</v>
      </c>
      <c r="AP285" s="89">
        <f>'Models Data'!AP285-'Models Data Old'!AP285</f>
        <v>0</v>
      </c>
      <c r="AQ285" s="89">
        <f>'Models Data'!AQ285-'Models Data Old'!AQ285</f>
        <v>0</v>
      </c>
      <c r="AR285" s="89">
        <f>'Models Data'!AR285-'Models Data Old'!AR285</f>
        <v>0</v>
      </c>
      <c r="AS285" s="89">
        <f>'Models Data'!AS285-'Models Data Old'!AS285</f>
        <v>0</v>
      </c>
      <c r="AT285" s="89">
        <f>'Models Data'!AT285-'Models Data Old'!AT285</f>
        <v>0</v>
      </c>
      <c r="AU285" s="89">
        <f>'Models Data'!AU285-'Models Data Old'!AU285</f>
        <v>0</v>
      </c>
      <c r="AV285" s="89">
        <f>'Models Data'!AV285-'Models Data Old'!AV285</f>
        <v>0</v>
      </c>
      <c r="AW285" s="89">
        <f>'Models Data'!AW285-'Models Data Old'!AW285</f>
        <v>0</v>
      </c>
      <c r="AX285" s="89">
        <f>'Models Data'!AX285-'Models Data Old'!AX285</f>
        <v>0</v>
      </c>
      <c r="AY285" s="89">
        <f>'Models Data'!AY285-'Models Data Old'!AY285</f>
        <v>0</v>
      </c>
      <c r="AZ285" s="89">
        <f>'Models Data'!AZ285-'Models Data Old'!AZ285</f>
        <v>0</v>
      </c>
      <c r="BA285" s="89">
        <f>'Models Data'!BA285-'Models Data Old'!BA285</f>
        <v>0</v>
      </c>
      <c r="BB285" s="89">
        <f>'Models Data'!BB285-'Models Data Old'!BB285</f>
        <v>0</v>
      </c>
      <c r="BC285" s="89">
        <f>'Models Data'!BC285-'Models Data Old'!BC285</f>
        <v>0</v>
      </c>
      <c r="BD285" s="89">
        <f>'Models Data'!BD285-'Models Data Old'!BD285</f>
        <v>0</v>
      </c>
      <c r="BE285" s="89">
        <f>'Models Data'!BE285-'Models Data Old'!BE285</f>
        <v>0</v>
      </c>
      <c r="BF285" s="89">
        <f>'Models Data'!BF285-'Models Data Old'!BF285</f>
        <v>0</v>
      </c>
      <c r="BG285" s="89">
        <f>'Models Data'!BG285-'Models Data Old'!BG285</f>
        <v>0</v>
      </c>
      <c r="BH285" s="89">
        <f>'Models Data'!BH285-'Models Data Old'!BH285</f>
        <v>0</v>
      </c>
      <c r="BI285" s="89">
        <f>'Models Data'!BI285-'Models Data Old'!BI285</f>
        <v>0</v>
      </c>
      <c r="BJ285" s="89">
        <f>'Models Data'!BJ285-'Models Data Old'!BJ285</f>
        <v>0</v>
      </c>
      <c r="BK285" s="89">
        <f>'Models Data'!BK285-'Models Data Old'!BK285</f>
        <v>0</v>
      </c>
    </row>
    <row r="286" spans="1:63" ht="12.75" customHeight="1" x14ac:dyDescent="0.4">
      <c r="B286" s="96" t="s">
        <v>54</v>
      </c>
      <c r="G286" s="89">
        <f>'Models Data'!G286-'Models Data Old'!G286</f>
        <v>0</v>
      </c>
      <c r="H286" s="89">
        <f>'Models Data'!H286-'Models Data Old'!H286</f>
        <v>0</v>
      </c>
      <c r="I286" s="89">
        <f>'Models Data'!I286-'Models Data Old'!I286</f>
        <v>0</v>
      </c>
      <c r="J286" s="89">
        <f>'Models Data'!J286-'Models Data Old'!J286</f>
        <v>0</v>
      </c>
      <c r="K286" s="89">
        <f>'Models Data'!K286-'Models Data Old'!K286</f>
        <v>0</v>
      </c>
      <c r="L286" s="89">
        <f>'Models Data'!L286-'Models Data Old'!L286</f>
        <v>0</v>
      </c>
      <c r="M286" s="89">
        <f>'Models Data'!M286-'Models Data Old'!M286</f>
        <v>0</v>
      </c>
      <c r="N286" s="89">
        <f>'Models Data'!N286-'Models Data Old'!N286</f>
        <v>0</v>
      </c>
      <c r="O286" s="89">
        <f>'Models Data'!O286-'Models Data Old'!O286</f>
        <v>0</v>
      </c>
      <c r="P286" s="89">
        <f>'Models Data'!P286-'Models Data Old'!P286</f>
        <v>0</v>
      </c>
      <c r="Q286" s="89">
        <f>'Models Data'!Q286-'Models Data Old'!Q286</f>
        <v>0</v>
      </c>
      <c r="R286" s="89">
        <f>'Models Data'!R286-'Models Data Old'!R286</f>
        <v>0</v>
      </c>
      <c r="S286" s="89">
        <f>'Models Data'!S286-'Models Data Old'!S286</f>
        <v>0</v>
      </c>
      <c r="T286" s="89">
        <f>'Models Data'!T286-'Models Data Old'!T286</f>
        <v>0</v>
      </c>
      <c r="U286" s="89">
        <f>'Models Data'!U286-'Models Data Old'!U286</f>
        <v>0</v>
      </c>
      <c r="V286" s="89">
        <f>'Models Data'!V286-'Models Data Old'!V286</f>
        <v>0</v>
      </c>
      <c r="W286" s="89">
        <f>'Models Data'!W286-'Models Data Old'!W286</f>
        <v>0</v>
      </c>
      <c r="X286" s="89">
        <f>'Models Data'!X286-'Models Data Old'!X286</f>
        <v>0</v>
      </c>
      <c r="Y286" s="89">
        <f>'Models Data'!Y286-'Models Data Old'!Y286</f>
        <v>0</v>
      </c>
      <c r="Z286" s="89">
        <f>'Models Data'!Z286-'Models Data Old'!Z286</f>
        <v>0</v>
      </c>
      <c r="AA286" s="89">
        <f>'Models Data'!AA286-'Models Data Old'!AA286</f>
        <v>0</v>
      </c>
      <c r="AB286" s="89">
        <f>'Models Data'!AB286-'Models Data Old'!AB286</f>
        <v>0</v>
      </c>
      <c r="AC286" s="89">
        <f>'Models Data'!AC286-'Models Data Old'!AC286</f>
        <v>0</v>
      </c>
      <c r="AD286" s="89">
        <f>'Models Data'!AD286-'Models Data Old'!AD286</f>
        <v>0</v>
      </c>
      <c r="AE286" s="89">
        <f>'Models Data'!AE286-'Models Data Old'!AE286</f>
        <v>0</v>
      </c>
      <c r="AF286" s="89">
        <f>'Models Data'!AF286-'Models Data Old'!AF286</f>
        <v>0</v>
      </c>
      <c r="AG286" s="89">
        <f>'Models Data'!AG286-'Models Data Old'!AG286</f>
        <v>0</v>
      </c>
      <c r="AH286" s="89">
        <f>'Models Data'!AH286-'Models Data Old'!AH286</f>
        <v>0</v>
      </c>
      <c r="AI286" s="89">
        <f>'Models Data'!AI286-'Models Data Old'!AI286</f>
        <v>0</v>
      </c>
      <c r="AJ286" s="89">
        <f>'Models Data'!AJ286-'Models Data Old'!AJ286</f>
        <v>0</v>
      </c>
      <c r="AK286" s="89">
        <f>'Models Data'!AK286-'Models Data Old'!AK286</f>
        <v>0</v>
      </c>
      <c r="AL286" s="89">
        <f>'Models Data'!AL286-'Models Data Old'!AL286</f>
        <v>0</v>
      </c>
      <c r="AM286" s="89">
        <f>'Models Data'!AM286-'Models Data Old'!AM286</f>
        <v>0</v>
      </c>
      <c r="AN286" s="89">
        <f>'Models Data'!AN286-'Models Data Old'!AN286</f>
        <v>0</v>
      </c>
      <c r="AO286" s="89">
        <f>'Models Data'!AO286-'Models Data Old'!AO286</f>
        <v>0</v>
      </c>
      <c r="AP286" s="89">
        <f>'Models Data'!AP286-'Models Data Old'!AP286</f>
        <v>0</v>
      </c>
      <c r="AQ286" s="89">
        <f>'Models Data'!AQ286-'Models Data Old'!AQ286</f>
        <v>0</v>
      </c>
      <c r="AR286" s="89">
        <f>'Models Data'!AR286-'Models Data Old'!AR286</f>
        <v>0</v>
      </c>
      <c r="AS286" s="89">
        <f>'Models Data'!AS286-'Models Data Old'!AS286</f>
        <v>0</v>
      </c>
      <c r="AT286" s="89">
        <f>'Models Data'!AT286-'Models Data Old'!AT286</f>
        <v>0</v>
      </c>
      <c r="AU286" s="89">
        <f>'Models Data'!AU286-'Models Data Old'!AU286</f>
        <v>0</v>
      </c>
      <c r="AV286" s="89">
        <f>'Models Data'!AV286-'Models Data Old'!AV286</f>
        <v>0</v>
      </c>
      <c r="AW286" s="89">
        <f>'Models Data'!AW286-'Models Data Old'!AW286</f>
        <v>0</v>
      </c>
      <c r="AX286" s="89">
        <f>'Models Data'!AX286-'Models Data Old'!AX286</f>
        <v>0</v>
      </c>
      <c r="AY286" s="89">
        <f>'Models Data'!AY286-'Models Data Old'!AY286</f>
        <v>0</v>
      </c>
      <c r="AZ286" s="89">
        <f>'Models Data'!AZ286-'Models Data Old'!AZ286</f>
        <v>0</v>
      </c>
      <c r="BA286" s="89">
        <f>'Models Data'!BA286-'Models Data Old'!BA286</f>
        <v>0</v>
      </c>
      <c r="BB286" s="89">
        <f>'Models Data'!BB286-'Models Data Old'!BB286</f>
        <v>0</v>
      </c>
      <c r="BC286" s="89">
        <f>'Models Data'!BC286-'Models Data Old'!BC286</f>
        <v>0</v>
      </c>
      <c r="BD286" s="89">
        <f>'Models Data'!BD286-'Models Data Old'!BD286</f>
        <v>0</v>
      </c>
      <c r="BE286" s="89">
        <f>'Models Data'!BE286-'Models Data Old'!BE286</f>
        <v>0</v>
      </c>
      <c r="BF286" s="89">
        <f>'Models Data'!BF286-'Models Data Old'!BF286</f>
        <v>0</v>
      </c>
      <c r="BG286" s="89">
        <f>'Models Data'!BG286-'Models Data Old'!BG286</f>
        <v>0</v>
      </c>
      <c r="BH286" s="89">
        <f>'Models Data'!BH286-'Models Data Old'!BH286</f>
        <v>0</v>
      </c>
      <c r="BI286" s="89">
        <f>'Models Data'!BI286-'Models Data Old'!BI286</f>
        <v>0</v>
      </c>
      <c r="BJ286" s="89">
        <f>'Models Data'!BJ286-'Models Data Old'!BJ286</f>
        <v>0</v>
      </c>
      <c r="BK286" s="89">
        <f>'Models Data'!BK286-'Models Data Old'!BK286</f>
        <v>0</v>
      </c>
    </row>
    <row r="287" spans="1:63" ht="12.75" customHeight="1" x14ac:dyDescent="0.4">
      <c r="B287" s="96" t="s">
        <v>58</v>
      </c>
      <c r="G287" s="89">
        <f>'Models Data'!G287-'Models Data Old'!G287</f>
        <v>0</v>
      </c>
      <c r="H287" s="89">
        <f>'Models Data'!H287-'Models Data Old'!H287</f>
        <v>0</v>
      </c>
      <c r="I287" s="89">
        <f>'Models Data'!I287-'Models Data Old'!I287</f>
        <v>0</v>
      </c>
      <c r="J287" s="89">
        <f>'Models Data'!J287-'Models Data Old'!J287</f>
        <v>0</v>
      </c>
      <c r="K287" s="89">
        <f>'Models Data'!K287-'Models Data Old'!K287</f>
        <v>0</v>
      </c>
      <c r="L287" s="89">
        <f>'Models Data'!L287-'Models Data Old'!L287</f>
        <v>0</v>
      </c>
      <c r="M287" s="89">
        <f>'Models Data'!M287-'Models Data Old'!M287</f>
        <v>0</v>
      </c>
      <c r="N287" s="89">
        <f>'Models Data'!N287-'Models Data Old'!N287</f>
        <v>0</v>
      </c>
      <c r="O287" s="89">
        <f>'Models Data'!O287-'Models Data Old'!O287</f>
        <v>0</v>
      </c>
      <c r="P287" s="89">
        <f>'Models Data'!P287-'Models Data Old'!P287</f>
        <v>0</v>
      </c>
      <c r="Q287" s="89">
        <f>'Models Data'!Q287-'Models Data Old'!Q287</f>
        <v>0</v>
      </c>
      <c r="R287" s="89">
        <f>'Models Data'!R287-'Models Data Old'!R287</f>
        <v>0</v>
      </c>
      <c r="S287" s="89">
        <f>'Models Data'!S287-'Models Data Old'!S287</f>
        <v>0</v>
      </c>
      <c r="T287" s="89">
        <f>'Models Data'!T287-'Models Data Old'!T287</f>
        <v>0</v>
      </c>
      <c r="U287" s="89">
        <f>'Models Data'!U287-'Models Data Old'!U287</f>
        <v>0</v>
      </c>
      <c r="V287" s="89">
        <f>'Models Data'!V287-'Models Data Old'!V287</f>
        <v>0</v>
      </c>
      <c r="W287" s="89">
        <f>'Models Data'!W287-'Models Data Old'!W287</f>
        <v>0</v>
      </c>
      <c r="X287" s="89">
        <f>'Models Data'!X287-'Models Data Old'!X287</f>
        <v>0</v>
      </c>
      <c r="Y287" s="89">
        <f>'Models Data'!Y287-'Models Data Old'!Y287</f>
        <v>0</v>
      </c>
      <c r="Z287" s="89">
        <f>'Models Data'!Z287-'Models Data Old'!Z287</f>
        <v>0</v>
      </c>
      <c r="AA287" s="89">
        <f>'Models Data'!AA287-'Models Data Old'!AA287</f>
        <v>0</v>
      </c>
      <c r="AB287" s="89">
        <f>'Models Data'!AB287-'Models Data Old'!AB287</f>
        <v>0</v>
      </c>
      <c r="AC287" s="89">
        <f>'Models Data'!AC287-'Models Data Old'!AC287</f>
        <v>0</v>
      </c>
      <c r="AD287" s="89">
        <f>'Models Data'!AD287-'Models Data Old'!AD287</f>
        <v>0</v>
      </c>
      <c r="AE287" s="89">
        <f>'Models Data'!AE287-'Models Data Old'!AE287</f>
        <v>0</v>
      </c>
      <c r="AF287" s="89">
        <f>'Models Data'!AF287-'Models Data Old'!AF287</f>
        <v>0</v>
      </c>
      <c r="AG287" s="89">
        <f>'Models Data'!AG287-'Models Data Old'!AG287</f>
        <v>0</v>
      </c>
      <c r="AH287" s="89">
        <f>'Models Data'!AH287-'Models Data Old'!AH287</f>
        <v>0</v>
      </c>
      <c r="AI287" s="89">
        <f>'Models Data'!AI287-'Models Data Old'!AI287</f>
        <v>0</v>
      </c>
      <c r="AJ287" s="89">
        <f>'Models Data'!AJ287-'Models Data Old'!AJ287</f>
        <v>0</v>
      </c>
      <c r="AK287" s="89">
        <f>'Models Data'!AK287-'Models Data Old'!AK287</f>
        <v>0</v>
      </c>
      <c r="AL287" s="89">
        <f>'Models Data'!AL287-'Models Data Old'!AL287</f>
        <v>0</v>
      </c>
      <c r="AM287" s="89">
        <f>'Models Data'!AM287-'Models Data Old'!AM287</f>
        <v>0</v>
      </c>
      <c r="AN287" s="89">
        <f>'Models Data'!AN287-'Models Data Old'!AN287</f>
        <v>0</v>
      </c>
      <c r="AO287" s="89">
        <f>'Models Data'!AO287-'Models Data Old'!AO287</f>
        <v>0</v>
      </c>
      <c r="AP287" s="89">
        <f>'Models Data'!AP287-'Models Data Old'!AP287</f>
        <v>0</v>
      </c>
      <c r="AQ287" s="89">
        <f>'Models Data'!AQ287-'Models Data Old'!AQ287</f>
        <v>0</v>
      </c>
      <c r="AR287" s="89">
        <f>'Models Data'!AR287-'Models Data Old'!AR287</f>
        <v>0</v>
      </c>
      <c r="AS287" s="89">
        <f>'Models Data'!AS287-'Models Data Old'!AS287</f>
        <v>0</v>
      </c>
      <c r="AT287" s="89">
        <f>'Models Data'!AT287-'Models Data Old'!AT287</f>
        <v>0</v>
      </c>
      <c r="AU287" s="89">
        <f>'Models Data'!AU287-'Models Data Old'!AU287</f>
        <v>0</v>
      </c>
      <c r="AV287" s="89">
        <f>'Models Data'!AV287-'Models Data Old'!AV287</f>
        <v>0</v>
      </c>
      <c r="AW287" s="89">
        <f>'Models Data'!AW287-'Models Data Old'!AW287</f>
        <v>0</v>
      </c>
      <c r="AX287" s="89">
        <f>'Models Data'!AX287-'Models Data Old'!AX287</f>
        <v>0</v>
      </c>
      <c r="AY287" s="89">
        <f>'Models Data'!AY287-'Models Data Old'!AY287</f>
        <v>0</v>
      </c>
      <c r="AZ287" s="89">
        <f>'Models Data'!AZ287-'Models Data Old'!AZ287</f>
        <v>0</v>
      </c>
      <c r="BA287" s="89">
        <f>'Models Data'!BA287-'Models Data Old'!BA287</f>
        <v>0</v>
      </c>
      <c r="BB287" s="89">
        <f>'Models Data'!BB287-'Models Data Old'!BB287</f>
        <v>0</v>
      </c>
      <c r="BC287" s="89">
        <f>'Models Data'!BC287-'Models Data Old'!BC287</f>
        <v>0</v>
      </c>
      <c r="BD287" s="89">
        <f>'Models Data'!BD287-'Models Data Old'!BD287</f>
        <v>0</v>
      </c>
      <c r="BE287" s="89">
        <f>'Models Data'!BE287-'Models Data Old'!BE287</f>
        <v>0</v>
      </c>
      <c r="BF287" s="89">
        <f>'Models Data'!BF287-'Models Data Old'!BF287</f>
        <v>0</v>
      </c>
      <c r="BG287" s="89">
        <f>'Models Data'!BG287-'Models Data Old'!BG287</f>
        <v>0</v>
      </c>
      <c r="BH287" s="89">
        <f>'Models Data'!BH287-'Models Data Old'!BH287</f>
        <v>0</v>
      </c>
      <c r="BI287" s="89">
        <f>'Models Data'!BI287-'Models Data Old'!BI287</f>
        <v>0</v>
      </c>
      <c r="BJ287" s="89">
        <f>'Models Data'!BJ287-'Models Data Old'!BJ287</f>
        <v>0</v>
      </c>
      <c r="BK287" s="89">
        <f>'Models Data'!BK287-'Models Data Old'!BK287</f>
        <v>0</v>
      </c>
    </row>
    <row r="288" spans="1:63" ht="12.75" customHeight="1" x14ac:dyDescent="0.4">
      <c r="B288" s="96" t="s">
        <v>59</v>
      </c>
      <c r="C288" s="89">
        <f>'Models Data'!C288-'Models Data Old'!C288</f>
        <v>0</v>
      </c>
      <c r="D288" s="89">
        <f>'Models Data'!D288-'Models Data Old'!D288</f>
        <v>0</v>
      </c>
      <c r="E288" s="89">
        <f>'Models Data'!E288-'Models Data Old'!E288</f>
        <v>0</v>
      </c>
      <c r="F288" s="89">
        <f>'Models Data'!F288-'Models Data Old'!F288</f>
        <v>0</v>
      </c>
      <c r="G288" s="89">
        <f>'Models Data'!G288-'Models Data Old'!G288</f>
        <v>0</v>
      </c>
      <c r="H288" s="89">
        <f>'Models Data'!H288-'Models Data Old'!H288</f>
        <v>0</v>
      </c>
      <c r="I288" s="89">
        <f>'Models Data'!I288-'Models Data Old'!I288</f>
        <v>0</v>
      </c>
      <c r="J288" s="89">
        <f>'Models Data'!J288-'Models Data Old'!J288</f>
        <v>0</v>
      </c>
      <c r="K288" s="89">
        <f>'Models Data'!K288-'Models Data Old'!K288</f>
        <v>0</v>
      </c>
      <c r="L288" s="89">
        <f>'Models Data'!L288-'Models Data Old'!L288</f>
        <v>0</v>
      </c>
      <c r="M288" s="89">
        <f>'Models Data'!M288-'Models Data Old'!M288</f>
        <v>0</v>
      </c>
      <c r="N288" s="89">
        <f>'Models Data'!N288-'Models Data Old'!N288</f>
        <v>0</v>
      </c>
      <c r="O288" s="89">
        <f>'Models Data'!O288-'Models Data Old'!O288</f>
        <v>0</v>
      </c>
      <c r="P288" s="89">
        <f>'Models Data'!P288-'Models Data Old'!P288</f>
        <v>0</v>
      </c>
      <c r="Q288" s="89">
        <f>'Models Data'!Q288-'Models Data Old'!Q288</f>
        <v>0</v>
      </c>
      <c r="R288" s="89">
        <f>'Models Data'!R288-'Models Data Old'!R288</f>
        <v>0</v>
      </c>
      <c r="S288" s="89">
        <f>'Models Data'!S288-'Models Data Old'!S288</f>
        <v>0</v>
      </c>
      <c r="T288" s="89">
        <f>'Models Data'!T288-'Models Data Old'!T288</f>
        <v>0</v>
      </c>
      <c r="U288" s="89">
        <f>'Models Data'!U288-'Models Data Old'!U288</f>
        <v>0</v>
      </c>
      <c r="V288" s="89">
        <f>'Models Data'!V288-'Models Data Old'!V288</f>
        <v>0</v>
      </c>
      <c r="W288" s="89">
        <f>'Models Data'!W288-'Models Data Old'!W288</f>
        <v>0</v>
      </c>
      <c r="X288" s="89">
        <f>'Models Data'!X288-'Models Data Old'!X288</f>
        <v>0</v>
      </c>
      <c r="Y288" s="89">
        <f>'Models Data'!Y288-'Models Data Old'!Y288</f>
        <v>0</v>
      </c>
      <c r="Z288" s="89">
        <f>'Models Data'!Z288-'Models Data Old'!Z288</f>
        <v>0</v>
      </c>
      <c r="AA288" s="89">
        <f>'Models Data'!AA288-'Models Data Old'!AA288</f>
        <v>0</v>
      </c>
      <c r="AB288" s="89">
        <f>'Models Data'!AB288-'Models Data Old'!AB288</f>
        <v>0</v>
      </c>
      <c r="AC288" s="89">
        <f>'Models Data'!AC288-'Models Data Old'!AC288</f>
        <v>0</v>
      </c>
      <c r="AD288" s="89">
        <f>'Models Data'!AD288-'Models Data Old'!AD288</f>
        <v>0</v>
      </c>
      <c r="AE288" s="89">
        <f>'Models Data'!AE288-'Models Data Old'!AE288</f>
        <v>0</v>
      </c>
      <c r="AF288" s="89">
        <f>'Models Data'!AF288-'Models Data Old'!AF288</f>
        <v>0</v>
      </c>
      <c r="AG288" s="89">
        <f>'Models Data'!AG288-'Models Data Old'!AG288</f>
        <v>0</v>
      </c>
      <c r="AH288" s="89">
        <f>'Models Data'!AH288-'Models Data Old'!AH288</f>
        <v>0</v>
      </c>
      <c r="AI288" s="89">
        <f>'Models Data'!AI288-'Models Data Old'!AI288</f>
        <v>0</v>
      </c>
      <c r="AJ288" s="89">
        <f>'Models Data'!AJ288-'Models Data Old'!AJ288</f>
        <v>0</v>
      </c>
      <c r="AK288" s="89">
        <f>'Models Data'!AK288-'Models Data Old'!AK288</f>
        <v>0</v>
      </c>
      <c r="AL288" s="89">
        <f>'Models Data'!AL288-'Models Data Old'!AL288</f>
        <v>0</v>
      </c>
      <c r="AM288" s="89">
        <f>'Models Data'!AM288-'Models Data Old'!AM288</f>
        <v>0</v>
      </c>
      <c r="AN288" s="89">
        <f>'Models Data'!AN288-'Models Data Old'!AN288</f>
        <v>0</v>
      </c>
      <c r="AO288" s="89">
        <f>'Models Data'!AO288-'Models Data Old'!AO288</f>
        <v>0</v>
      </c>
      <c r="AP288" s="89">
        <f>'Models Data'!AP288-'Models Data Old'!AP288</f>
        <v>0</v>
      </c>
      <c r="AQ288" s="89">
        <f>'Models Data'!AQ288-'Models Data Old'!AQ288</f>
        <v>0</v>
      </c>
      <c r="AR288" s="89">
        <f>'Models Data'!AR288-'Models Data Old'!AR288</f>
        <v>0</v>
      </c>
      <c r="AS288" s="89">
        <f>'Models Data'!AS288-'Models Data Old'!AS288</f>
        <v>0</v>
      </c>
      <c r="AT288" s="89">
        <f>'Models Data'!AT288-'Models Data Old'!AT288</f>
        <v>0</v>
      </c>
      <c r="AU288" s="89">
        <f>'Models Data'!AU288-'Models Data Old'!AU288</f>
        <v>0</v>
      </c>
      <c r="AV288" s="89">
        <f>'Models Data'!AV288-'Models Data Old'!AV288</f>
        <v>0</v>
      </c>
      <c r="AW288" s="89">
        <f>'Models Data'!AW288-'Models Data Old'!AW288</f>
        <v>0</v>
      </c>
      <c r="AX288" s="89">
        <f>'Models Data'!AX288-'Models Data Old'!AX288</f>
        <v>0</v>
      </c>
      <c r="AY288" s="89">
        <f>'Models Data'!AY288-'Models Data Old'!AY288</f>
        <v>0</v>
      </c>
      <c r="AZ288" s="89">
        <f>'Models Data'!AZ288-'Models Data Old'!AZ288</f>
        <v>0</v>
      </c>
      <c r="BA288" s="89">
        <f>'Models Data'!BA288-'Models Data Old'!BA288</f>
        <v>0</v>
      </c>
      <c r="BB288" s="89">
        <f>'Models Data'!BB288-'Models Data Old'!BB288</f>
        <v>0</v>
      </c>
      <c r="BC288" s="89">
        <f>'Models Data'!BC288-'Models Data Old'!BC288</f>
        <v>0</v>
      </c>
      <c r="BD288" s="89">
        <f>'Models Data'!BD288-'Models Data Old'!BD288</f>
        <v>0</v>
      </c>
      <c r="BE288" s="89">
        <f>'Models Data'!BE288-'Models Data Old'!BE288</f>
        <v>0</v>
      </c>
      <c r="BF288" s="89">
        <f>'Models Data'!BF288-'Models Data Old'!BF288</f>
        <v>0</v>
      </c>
      <c r="BG288" s="89">
        <f>'Models Data'!BG288-'Models Data Old'!BG288</f>
        <v>0</v>
      </c>
      <c r="BH288" s="89">
        <f>'Models Data'!BH288-'Models Data Old'!BH288</f>
        <v>0</v>
      </c>
      <c r="BI288" s="89">
        <f>'Models Data'!BI288-'Models Data Old'!BI288</f>
        <v>0</v>
      </c>
      <c r="BJ288" s="89">
        <f>'Models Data'!BJ288-'Models Data Old'!BJ288</f>
        <v>0</v>
      </c>
      <c r="BK288" s="89">
        <f>'Models Data'!BK288-'Models Data Old'!BK288</f>
        <v>0</v>
      </c>
    </row>
    <row r="289" spans="1:63" ht="12.75" customHeight="1" x14ac:dyDescent="0.4">
      <c r="A289" s="94"/>
    </row>
    <row r="290" spans="1:63" ht="12.75" customHeight="1" x14ac:dyDescent="0.4">
      <c r="A290" s="94"/>
    </row>
    <row r="291" spans="1:63" ht="12.75" customHeight="1" x14ac:dyDescent="0.4">
      <c r="A291" s="94"/>
    </row>
    <row r="292" spans="1:63" ht="12.75" customHeight="1" x14ac:dyDescent="0.4">
      <c r="A292" s="94"/>
    </row>
    <row r="293" spans="1:63" ht="12.75" customHeight="1" x14ac:dyDescent="0.4">
      <c r="A293" s="94"/>
    </row>
    <row r="294" spans="1:63" ht="12.75" customHeight="1" x14ac:dyDescent="0.4">
      <c r="A294" s="94"/>
    </row>
    <row r="295" spans="1:63" ht="12.75" customHeight="1" x14ac:dyDescent="0.4">
      <c r="A295" s="94"/>
    </row>
    <row r="296" spans="1:63" ht="12.75" customHeight="1" x14ac:dyDescent="0.4">
      <c r="A296" s="94"/>
    </row>
    <row r="297" spans="1:63" ht="12.75" customHeight="1" x14ac:dyDescent="0.4">
      <c r="A297" s="94"/>
    </row>
    <row r="298" spans="1:63" ht="12.75" customHeight="1" x14ac:dyDescent="0.4">
      <c r="A298" s="94"/>
    </row>
    <row r="299" spans="1:63" ht="12.75" customHeight="1" x14ac:dyDescent="0.4">
      <c r="A299" s="104" t="s">
        <v>30</v>
      </c>
    </row>
    <row r="300" spans="1:63" ht="12.75" customHeight="1" x14ac:dyDescent="0.4">
      <c r="B300" s="96" t="s">
        <v>55</v>
      </c>
      <c r="G300" s="89">
        <f>'Models Data'!G300-'Models Data Old'!G300</f>
        <v>0</v>
      </c>
      <c r="H300" s="89">
        <f>'Models Data'!H300-'Models Data Old'!H300</f>
        <v>0</v>
      </c>
      <c r="I300" s="89">
        <f>'Models Data'!I300-'Models Data Old'!I300</f>
        <v>0</v>
      </c>
      <c r="J300" s="89">
        <f>'Models Data'!J300-'Models Data Old'!J300</f>
        <v>0</v>
      </c>
      <c r="K300" s="89">
        <f>'Models Data'!K300-'Models Data Old'!K300</f>
        <v>0</v>
      </c>
      <c r="L300" s="89">
        <f>'Models Data'!L300-'Models Data Old'!L300</f>
        <v>0</v>
      </c>
      <c r="M300" s="89">
        <f>'Models Data'!M300-'Models Data Old'!M300</f>
        <v>0</v>
      </c>
      <c r="N300" s="89">
        <f>'Models Data'!N300-'Models Data Old'!N300</f>
        <v>0</v>
      </c>
      <c r="O300" s="89">
        <f>'Models Data'!O300-'Models Data Old'!O300</f>
        <v>0</v>
      </c>
      <c r="P300" s="89">
        <f>'Models Data'!P300-'Models Data Old'!P300</f>
        <v>0</v>
      </c>
      <c r="Q300" s="89">
        <f>'Models Data'!Q300-'Models Data Old'!Q300</f>
        <v>0</v>
      </c>
      <c r="R300" s="89">
        <f>'Models Data'!R300-'Models Data Old'!R300</f>
        <v>0</v>
      </c>
      <c r="S300" s="89">
        <f>'Models Data'!S300-'Models Data Old'!S300</f>
        <v>0</v>
      </c>
      <c r="T300" s="89">
        <f>'Models Data'!T300-'Models Data Old'!T300</f>
        <v>0</v>
      </c>
      <c r="U300" s="89">
        <f>'Models Data'!U300-'Models Data Old'!U300</f>
        <v>0</v>
      </c>
      <c r="V300" s="89">
        <f>'Models Data'!V300-'Models Data Old'!V300</f>
        <v>0</v>
      </c>
      <c r="W300" s="89">
        <f>'Models Data'!W300-'Models Data Old'!W300</f>
        <v>0</v>
      </c>
      <c r="X300" s="89">
        <f>'Models Data'!X300-'Models Data Old'!X300</f>
        <v>0</v>
      </c>
      <c r="Y300" s="89">
        <f>'Models Data'!Y300-'Models Data Old'!Y300</f>
        <v>0</v>
      </c>
      <c r="Z300" s="89">
        <f>'Models Data'!Z300-'Models Data Old'!Z300</f>
        <v>0</v>
      </c>
      <c r="AA300" s="89">
        <f>'Models Data'!AA300-'Models Data Old'!AA300</f>
        <v>0</v>
      </c>
      <c r="AB300" s="89">
        <f>'Models Data'!AB300-'Models Data Old'!AB300</f>
        <v>0</v>
      </c>
      <c r="AC300" s="89">
        <f>'Models Data'!AC300-'Models Data Old'!AC300</f>
        <v>0</v>
      </c>
      <c r="AD300" s="89">
        <f>'Models Data'!AD300-'Models Data Old'!AD300</f>
        <v>0</v>
      </c>
      <c r="AE300" s="89">
        <f>'Models Data'!AE300-'Models Data Old'!AE300</f>
        <v>0</v>
      </c>
      <c r="AF300" s="89">
        <f>'Models Data'!AF300-'Models Data Old'!AF300</f>
        <v>0</v>
      </c>
      <c r="AG300" s="89">
        <f>'Models Data'!AG300-'Models Data Old'!AG300</f>
        <v>0</v>
      </c>
      <c r="AH300" s="89">
        <f>'Models Data'!AH300-'Models Data Old'!AH300</f>
        <v>0</v>
      </c>
      <c r="AI300" s="89">
        <f>'Models Data'!AI300-'Models Data Old'!AI300</f>
        <v>0</v>
      </c>
      <c r="AJ300" s="89">
        <f>'Models Data'!AJ300-'Models Data Old'!AJ300</f>
        <v>0</v>
      </c>
      <c r="AK300" s="89">
        <f>'Models Data'!AK300-'Models Data Old'!AK300</f>
        <v>0</v>
      </c>
      <c r="AL300" s="89">
        <f>'Models Data'!AL300-'Models Data Old'!AL300</f>
        <v>0</v>
      </c>
      <c r="AM300" s="89">
        <f>'Models Data'!AM300-'Models Data Old'!AM300</f>
        <v>0</v>
      </c>
      <c r="AN300" s="89">
        <f>'Models Data'!AN300-'Models Data Old'!AN300</f>
        <v>0</v>
      </c>
      <c r="AO300" s="89">
        <f>'Models Data'!AO300-'Models Data Old'!AO300</f>
        <v>0</v>
      </c>
      <c r="AP300" s="89">
        <f>'Models Data'!AP300-'Models Data Old'!AP300</f>
        <v>0</v>
      </c>
      <c r="AQ300" s="89">
        <f>'Models Data'!AQ300-'Models Data Old'!AQ300</f>
        <v>0</v>
      </c>
      <c r="AR300" s="89">
        <f>'Models Data'!AR300-'Models Data Old'!AR300</f>
        <v>0</v>
      </c>
      <c r="AS300" s="89">
        <f>'Models Data'!AS300-'Models Data Old'!AS300</f>
        <v>6.7972560745726582</v>
      </c>
      <c r="AT300" s="89">
        <f>'Models Data'!AT300-'Models Data Old'!AT300</f>
        <v>3.4091130814877033</v>
      </c>
      <c r="AU300" s="89">
        <f>'Models Data'!AU300-'Models Data Old'!AU300</f>
        <v>1.5005581108504487</v>
      </c>
      <c r="AV300" s="89">
        <f>'Models Data'!AV300-'Models Data Old'!AV300</f>
        <v>-0.77291546032807901</v>
      </c>
      <c r="AW300" s="89">
        <f>'Models Data'!AW300-'Models Data Old'!AW300</f>
        <v>-2.7129935901403996</v>
      </c>
      <c r="AX300" s="89">
        <f>'Models Data'!AX300-'Models Data Old'!AX300</f>
        <v>-3.7425662976962712</v>
      </c>
      <c r="AY300" s="89">
        <f>'Models Data'!AY300-'Models Data Old'!AY300</f>
        <v>-4.173016290685581</v>
      </c>
      <c r="AZ300" s="89">
        <f>'Models Data'!AZ300-'Models Data Old'!AZ300</f>
        <v>-4.4328286407710209</v>
      </c>
      <c r="BA300" s="89">
        <f>'Models Data'!BA300-'Models Data Old'!BA300</f>
        <v>-4.8338479812923083</v>
      </c>
      <c r="BB300" s="89">
        <f>'Models Data'!BB300-'Models Data Old'!BB300</f>
        <v>-5.4369719773351051</v>
      </c>
      <c r="BC300" s="89">
        <f>'Models Data'!BC300-'Models Data Old'!BC300</f>
        <v>-6.1458745427249255</v>
      </c>
      <c r="BD300" s="89">
        <f>'Models Data'!BD300-'Models Data Old'!BD300</f>
        <v>-6.7152631289989131</v>
      </c>
      <c r="BE300" s="89">
        <f>'Models Data'!BE300-'Models Data Old'!BE300</f>
        <v>-7.4335526828785987</v>
      </c>
      <c r="BF300" s="89">
        <f>'Models Data'!BF300-'Models Data Old'!BF300</f>
        <v>-8.0668989843673558</v>
      </c>
      <c r="BG300" s="89">
        <f>'Models Data'!BG300-'Models Data Old'!BG300</f>
        <v>-8.3911045433964659</v>
      </c>
      <c r="BH300" s="89">
        <f>'Models Data'!BH300-'Models Data Old'!BH300</f>
        <v>-8.8251237339592024</v>
      </c>
      <c r="BI300" s="89">
        <f>'Models Data'!BI300-'Models Data Old'!BI300</f>
        <v>-9.317216387099819</v>
      </c>
      <c r="BJ300" s="89">
        <f>'Models Data'!BJ300-'Models Data Old'!BJ300</f>
        <v>-9.5012885577891666</v>
      </c>
      <c r="BK300" s="89">
        <f>'Models Data'!BK300-'Models Data Old'!BK300</f>
        <v>-9.5021345378163176</v>
      </c>
    </row>
    <row r="301" spans="1:63" ht="12.75" customHeight="1" x14ac:dyDescent="0.4">
      <c r="B301" s="96" t="s">
        <v>48</v>
      </c>
      <c r="G301" s="89">
        <f>'Models Data'!G301-'Models Data Old'!G301</f>
        <v>0</v>
      </c>
      <c r="H301" s="89">
        <f>'Models Data'!H301-'Models Data Old'!H301</f>
        <v>0</v>
      </c>
      <c r="I301" s="89">
        <f>'Models Data'!I301-'Models Data Old'!I301</f>
        <v>0</v>
      </c>
      <c r="J301" s="89">
        <f>'Models Data'!J301-'Models Data Old'!J301</f>
        <v>0</v>
      </c>
      <c r="K301" s="89">
        <f>'Models Data'!K301-'Models Data Old'!K301</f>
        <v>0</v>
      </c>
      <c r="L301" s="89">
        <f>'Models Data'!L301-'Models Data Old'!L301</f>
        <v>0</v>
      </c>
      <c r="M301" s="89">
        <f>'Models Data'!M301-'Models Data Old'!M301</f>
        <v>0</v>
      </c>
      <c r="N301" s="89">
        <f>'Models Data'!N301-'Models Data Old'!N301</f>
        <v>0</v>
      </c>
      <c r="O301" s="89">
        <f>'Models Data'!O301-'Models Data Old'!O301</f>
        <v>0</v>
      </c>
      <c r="P301" s="89">
        <f>'Models Data'!P301-'Models Data Old'!P301</f>
        <v>0</v>
      </c>
      <c r="Q301" s="89">
        <f>'Models Data'!Q301-'Models Data Old'!Q301</f>
        <v>0</v>
      </c>
      <c r="R301" s="89">
        <f>'Models Data'!R301-'Models Data Old'!R301</f>
        <v>0</v>
      </c>
      <c r="S301" s="89">
        <f>'Models Data'!S301-'Models Data Old'!S301</f>
        <v>0</v>
      </c>
      <c r="T301" s="89">
        <f>'Models Data'!T301-'Models Data Old'!T301</f>
        <v>0</v>
      </c>
      <c r="U301" s="89">
        <f>'Models Data'!U301-'Models Data Old'!U301</f>
        <v>0</v>
      </c>
      <c r="V301" s="89">
        <f>'Models Data'!V301-'Models Data Old'!V301</f>
        <v>0</v>
      </c>
      <c r="W301" s="89">
        <f>'Models Data'!W301-'Models Data Old'!W301</f>
        <v>0</v>
      </c>
      <c r="X301" s="89">
        <f>'Models Data'!X301-'Models Data Old'!X301</f>
        <v>0</v>
      </c>
      <c r="Y301" s="89">
        <f>'Models Data'!Y301-'Models Data Old'!Y301</f>
        <v>0</v>
      </c>
      <c r="Z301" s="89">
        <f>'Models Data'!Z301-'Models Data Old'!Z301</f>
        <v>0</v>
      </c>
      <c r="AA301" s="89">
        <f>'Models Data'!AA301-'Models Data Old'!AA301</f>
        <v>0</v>
      </c>
      <c r="AB301" s="89">
        <f>'Models Data'!AB301-'Models Data Old'!AB301</f>
        <v>0</v>
      </c>
      <c r="AC301" s="89">
        <f>'Models Data'!AC301-'Models Data Old'!AC301</f>
        <v>0</v>
      </c>
      <c r="AD301" s="89">
        <f>'Models Data'!AD301-'Models Data Old'!AD301</f>
        <v>0</v>
      </c>
      <c r="AE301" s="89">
        <f>'Models Data'!AE301-'Models Data Old'!AE301</f>
        <v>0</v>
      </c>
      <c r="AF301" s="89">
        <f>'Models Data'!AF301-'Models Data Old'!AF301</f>
        <v>0</v>
      </c>
      <c r="AG301" s="89">
        <f>'Models Data'!AG301-'Models Data Old'!AG301</f>
        <v>0</v>
      </c>
      <c r="AH301" s="89">
        <f>'Models Data'!AH301-'Models Data Old'!AH301</f>
        <v>0</v>
      </c>
      <c r="AI301" s="89">
        <f>'Models Data'!AI301-'Models Data Old'!AI301</f>
        <v>0</v>
      </c>
      <c r="AJ301" s="89">
        <f>'Models Data'!AJ301-'Models Data Old'!AJ301</f>
        <v>0</v>
      </c>
      <c r="AK301" s="89">
        <f>'Models Data'!AK301-'Models Data Old'!AK301</f>
        <v>0</v>
      </c>
      <c r="AL301" s="89">
        <f>'Models Data'!AL301-'Models Data Old'!AL301</f>
        <v>0</v>
      </c>
      <c r="AM301" s="89">
        <f>'Models Data'!AM301-'Models Data Old'!AM301</f>
        <v>0</v>
      </c>
      <c r="AN301" s="89">
        <f>'Models Data'!AN301-'Models Data Old'!AN301</f>
        <v>0</v>
      </c>
      <c r="AO301" s="89">
        <f>'Models Data'!AO301-'Models Data Old'!AO301</f>
        <v>0</v>
      </c>
      <c r="AP301" s="89">
        <f>'Models Data'!AP301-'Models Data Old'!AP301</f>
        <v>0</v>
      </c>
      <c r="AQ301" s="89">
        <f>'Models Data'!AQ301-'Models Data Old'!AQ301</f>
        <v>0</v>
      </c>
      <c r="AR301" s="89">
        <f>'Models Data'!AR301-'Models Data Old'!AR301</f>
        <v>0</v>
      </c>
      <c r="AS301" s="89">
        <f>'Models Data'!AS301-'Models Data Old'!AS301</f>
        <v>9.9391883501921257</v>
      </c>
      <c r="AT301" s="89">
        <f>'Models Data'!AT301-'Models Data Old'!AT301</f>
        <v>9.6319528223401107</v>
      </c>
      <c r="AU301" s="89">
        <f>'Models Data'!AU301-'Models Data Old'!AU301</f>
        <v>10.312511221915287</v>
      </c>
      <c r="AV301" s="89">
        <f>'Models Data'!AV301-'Models Data Old'!AV301</f>
        <v>10.320318348075745</v>
      </c>
      <c r="AW301" s="89">
        <f>'Models Data'!AW301-'Models Data Old'!AW301</f>
        <v>9.9474456502225053</v>
      </c>
      <c r="AX301" s="89">
        <f>'Models Data'!AX301-'Models Data Old'!AX301</f>
        <v>9.5313400276948812</v>
      </c>
      <c r="AY301" s="89">
        <f>'Models Data'!AY301-'Models Data Old'!AY301</f>
        <v>9.7659247540998422</v>
      </c>
      <c r="AZ301" s="89">
        <f>'Models Data'!AZ301-'Models Data Old'!AZ301</f>
        <v>10.15555004237379</v>
      </c>
      <c r="BA301" s="89">
        <f>'Models Data'!BA301-'Models Data Old'!BA301</f>
        <v>10.436735755841994</v>
      </c>
      <c r="BB301" s="89">
        <f>'Models Data'!BB301-'Models Data Old'!BB301</f>
        <v>10.786208723373861</v>
      </c>
      <c r="BC301" s="89">
        <f>'Models Data'!BC301-'Models Data Old'!BC301</f>
        <v>11.335943502916251</v>
      </c>
      <c r="BD301" s="89">
        <f>'Models Data'!BD301-'Models Data Old'!BD301</f>
        <v>11.912004014393347</v>
      </c>
      <c r="BE301" s="89">
        <f>'Models Data'!BE301-'Models Data Old'!BE301</f>
        <v>12.129187236925929</v>
      </c>
      <c r="BF301" s="89">
        <f>'Models Data'!BF301-'Models Data Old'!BF301</f>
        <v>11.978465051760082</v>
      </c>
      <c r="BG301" s="89">
        <f>'Models Data'!BG301-'Models Data Old'!BG301</f>
        <v>12.057630717974334</v>
      </c>
      <c r="BH301" s="89">
        <f>'Models Data'!BH301-'Models Data Old'!BH301</f>
        <v>12.475008826949107</v>
      </c>
      <c r="BI301" s="89">
        <f>'Models Data'!BI301-'Models Data Old'!BI301</f>
        <v>12.703135006358735</v>
      </c>
      <c r="BJ301" s="89">
        <f>'Models Data'!BJ301-'Models Data Old'!BJ301</f>
        <v>12.95252522666182</v>
      </c>
      <c r="BK301" s="89">
        <f>'Models Data'!BK301-'Models Data Old'!BK301</f>
        <v>13.131879494190088</v>
      </c>
    </row>
    <row r="302" spans="1:63" ht="12.75" customHeight="1" x14ac:dyDescent="0.4">
      <c r="B302" s="96" t="s">
        <v>49</v>
      </c>
      <c r="G302" s="89">
        <f>'Models Data'!G302-'Models Data Old'!G302</f>
        <v>0</v>
      </c>
      <c r="H302" s="89">
        <f>'Models Data'!H302-'Models Data Old'!H302</f>
        <v>0</v>
      </c>
      <c r="I302" s="89">
        <f>'Models Data'!I302-'Models Data Old'!I302</f>
        <v>0</v>
      </c>
      <c r="J302" s="89">
        <f>'Models Data'!J302-'Models Data Old'!J302</f>
        <v>0</v>
      </c>
      <c r="K302" s="89">
        <f>'Models Data'!K302-'Models Data Old'!K302</f>
        <v>0</v>
      </c>
      <c r="L302" s="89">
        <f>'Models Data'!L302-'Models Data Old'!L302</f>
        <v>0</v>
      </c>
      <c r="M302" s="89">
        <f>'Models Data'!M302-'Models Data Old'!M302</f>
        <v>0</v>
      </c>
      <c r="N302" s="89">
        <f>'Models Data'!N302-'Models Data Old'!N302</f>
        <v>0</v>
      </c>
      <c r="O302" s="89">
        <f>'Models Data'!O302-'Models Data Old'!O302</f>
        <v>0</v>
      </c>
      <c r="P302" s="89">
        <f>'Models Data'!P302-'Models Data Old'!P302</f>
        <v>0</v>
      </c>
      <c r="Q302" s="89">
        <f>'Models Data'!Q302-'Models Data Old'!Q302</f>
        <v>0</v>
      </c>
      <c r="R302" s="89">
        <f>'Models Data'!R302-'Models Data Old'!R302</f>
        <v>0</v>
      </c>
      <c r="S302" s="89">
        <f>'Models Data'!S302-'Models Data Old'!S302</f>
        <v>0</v>
      </c>
      <c r="T302" s="89">
        <f>'Models Data'!T302-'Models Data Old'!T302</f>
        <v>0</v>
      </c>
      <c r="U302" s="89">
        <f>'Models Data'!U302-'Models Data Old'!U302</f>
        <v>0</v>
      </c>
      <c r="V302" s="89">
        <f>'Models Data'!V302-'Models Data Old'!V302</f>
        <v>0</v>
      </c>
      <c r="W302" s="89">
        <f>'Models Data'!W302-'Models Data Old'!W302</f>
        <v>0</v>
      </c>
      <c r="X302" s="89">
        <f>'Models Data'!X302-'Models Data Old'!X302</f>
        <v>0</v>
      </c>
      <c r="Y302" s="89">
        <f>'Models Data'!Y302-'Models Data Old'!Y302</f>
        <v>0</v>
      </c>
      <c r="Z302" s="89">
        <f>'Models Data'!Z302-'Models Data Old'!Z302</f>
        <v>0</v>
      </c>
      <c r="AA302" s="89">
        <f>'Models Data'!AA302-'Models Data Old'!AA302</f>
        <v>0</v>
      </c>
      <c r="AB302" s="89">
        <f>'Models Data'!AB302-'Models Data Old'!AB302</f>
        <v>0</v>
      </c>
      <c r="AC302" s="89">
        <f>'Models Data'!AC302-'Models Data Old'!AC302</f>
        <v>0</v>
      </c>
      <c r="AD302" s="89">
        <f>'Models Data'!AD302-'Models Data Old'!AD302</f>
        <v>0</v>
      </c>
      <c r="AE302" s="89">
        <f>'Models Data'!AE302-'Models Data Old'!AE302</f>
        <v>0</v>
      </c>
      <c r="AF302" s="89">
        <f>'Models Data'!AF302-'Models Data Old'!AF302</f>
        <v>0</v>
      </c>
      <c r="AG302" s="89">
        <f>'Models Data'!AG302-'Models Data Old'!AG302</f>
        <v>0</v>
      </c>
      <c r="AH302" s="89">
        <f>'Models Data'!AH302-'Models Data Old'!AH302</f>
        <v>0</v>
      </c>
      <c r="AI302" s="89">
        <f>'Models Data'!AI302-'Models Data Old'!AI302</f>
        <v>0</v>
      </c>
      <c r="AJ302" s="89">
        <f>'Models Data'!AJ302-'Models Data Old'!AJ302</f>
        <v>0</v>
      </c>
      <c r="AK302" s="89">
        <f>'Models Data'!AK302-'Models Data Old'!AK302</f>
        <v>0</v>
      </c>
      <c r="AL302" s="89">
        <f>'Models Data'!AL302-'Models Data Old'!AL302</f>
        <v>0</v>
      </c>
      <c r="AM302" s="89">
        <f>'Models Data'!AM302-'Models Data Old'!AM302</f>
        <v>0</v>
      </c>
      <c r="AN302" s="89">
        <f>'Models Data'!AN302-'Models Data Old'!AN302</f>
        <v>0</v>
      </c>
      <c r="AO302" s="89">
        <f>'Models Data'!AO302-'Models Data Old'!AO302</f>
        <v>0</v>
      </c>
      <c r="AP302" s="89">
        <f>'Models Data'!AP302-'Models Data Old'!AP302</f>
        <v>0</v>
      </c>
      <c r="AQ302" s="89">
        <f>'Models Data'!AQ302-'Models Data Old'!AQ302</f>
        <v>0</v>
      </c>
      <c r="AR302" s="89">
        <f>'Models Data'!AR302-'Models Data Old'!AR302</f>
        <v>0</v>
      </c>
      <c r="AS302" s="89">
        <f>'Models Data'!AS302-'Models Data Old'!AS302</f>
        <v>25.454644327608321</v>
      </c>
      <c r="AT302" s="89">
        <f>'Models Data'!AT302-'Models Data Old'!AT302</f>
        <v>23.733828154726325</v>
      </c>
      <c r="AU302" s="89">
        <f>'Models Data'!AU302-'Models Data Old'!AU302</f>
        <v>21.915241742588307</v>
      </c>
      <c r="AV302" s="89">
        <f>'Models Data'!AV302-'Models Data Old'!AV302</f>
        <v>20.778673089399035</v>
      </c>
      <c r="AW302" s="89">
        <f>'Models Data'!AW302-'Models Data Old'!AW302</f>
        <v>19.901282224042063</v>
      </c>
      <c r="AX302" s="89">
        <f>'Models Data'!AX302-'Models Data Old'!AX302</f>
        <v>18.043974211896796</v>
      </c>
      <c r="AY302" s="89">
        <f>'Models Data'!AY302-'Models Data Old'!AY302</f>
        <v>17.089585222673747</v>
      </c>
      <c r="AZ302" s="89">
        <f>'Models Data'!AZ302-'Models Data Old'!AZ302</f>
        <v>17.860515978633373</v>
      </c>
      <c r="BA302" s="89">
        <f>'Models Data'!BA302-'Models Data Old'!BA302</f>
        <v>18.165356831051781</v>
      </c>
      <c r="BB302" s="89">
        <f>'Models Data'!BB302-'Models Data Old'!BB302</f>
        <v>19.00197112765369</v>
      </c>
      <c r="BC302" s="89">
        <f>'Models Data'!BC302-'Models Data Old'!BC302</f>
        <v>19.57471414182146</v>
      </c>
      <c r="BD302" s="89">
        <f>'Models Data'!BD302-'Models Data Old'!BD302</f>
        <v>19.403904006464643</v>
      </c>
      <c r="BE302" s="89">
        <f>'Models Data'!BE302-'Models Data Old'!BE302</f>
        <v>19.623632250090964</v>
      </c>
      <c r="BF302" s="89">
        <f>'Models Data'!BF302-'Models Data Old'!BF302</f>
        <v>20.083124081683309</v>
      </c>
      <c r="BG302" s="89">
        <f>'Models Data'!BG302-'Models Data Old'!BG302</f>
        <v>20.805876943857015</v>
      </c>
      <c r="BH302" s="89">
        <f>'Models Data'!BH302-'Models Data Old'!BH302</f>
        <v>22.32330428712487</v>
      </c>
      <c r="BI302" s="89">
        <f>'Models Data'!BI302-'Models Data Old'!BI302</f>
        <v>24.229824633272187</v>
      </c>
      <c r="BJ302" s="89">
        <f>'Models Data'!BJ302-'Models Data Old'!BJ302</f>
        <v>26.108329351119096</v>
      </c>
      <c r="BK302" s="89">
        <f>'Models Data'!BK302-'Models Data Old'!BK302</f>
        <v>28.2129817103459</v>
      </c>
    </row>
    <row r="303" spans="1:63" ht="12.75" customHeight="1" x14ac:dyDescent="0.4">
      <c r="B303" s="96" t="s">
        <v>50</v>
      </c>
      <c r="G303" s="89">
        <f>'Models Data'!G303-'Models Data Old'!G303</f>
        <v>0</v>
      </c>
      <c r="H303" s="89">
        <f>'Models Data'!H303-'Models Data Old'!H303</f>
        <v>0</v>
      </c>
      <c r="I303" s="89">
        <f>'Models Data'!I303-'Models Data Old'!I303</f>
        <v>0</v>
      </c>
      <c r="J303" s="89">
        <f>'Models Data'!J303-'Models Data Old'!J303</f>
        <v>0</v>
      </c>
      <c r="K303" s="89">
        <f>'Models Data'!K303-'Models Data Old'!K303</f>
        <v>0</v>
      </c>
      <c r="L303" s="89">
        <f>'Models Data'!L303-'Models Data Old'!L303</f>
        <v>0</v>
      </c>
      <c r="M303" s="89">
        <f>'Models Data'!M303-'Models Data Old'!M303</f>
        <v>0</v>
      </c>
      <c r="N303" s="89">
        <f>'Models Data'!N303-'Models Data Old'!N303</f>
        <v>0</v>
      </c>
      <c r="O303" s="89">
        <f>'Models Data'!O303-'Models Data Old'!O303</f>
        <v>0</v>
      </c>
      <c r="P303" s="89">
        <f>'Models Data'!P303-'Models Data Old'!P303</f>
        <v>0</v>
      </c>
      <c r="Q303" s="89">
        <f>'Models Data'!Q303-'Models Data Old'!Q303</f>
        <v>0</v>
      </c>
      <c r="R303" s="89">
        <f>'Models Data'!R303-'Models Data Old'!R303</f>
        <v>0</v>
      </c>
      <c r="S303" s="89">
        <f>'Models Data'!S303-'Models Data Old'!S303</f>
        <v>0</v>
      </c>
      <c r="T303" s="89">
        <f>'Models Data'!T303-'Models Data Old'!T303</f>
        <v>0</v>
      </c>
      <c r="U303" s="89">
        <f>'Models Data'!U303-'Models Data Old'!U303</f>
        <v>0</v>
      </c>
      <c r="V303" s="89">
        <f>'Models Data'!V303-'Models Data Old'!V303</f>
        <v>0</v>
      </c>
      <c r="W303" s="89">
        <f>'Models Data'!W303-'Models Data Old'!W303</f>
        <v>0</v>
      </c>
      <c r="X303" s="89">
        <f>'Models Data'!X303-'Models Data Old'!X303</f>
        <v>0</v>
      </c>
      <c r="Y303" s="89">
        <f>'Models Data'!Y303-'Models Data Old'!Y303</f>
        <v>0</v>
      </c>
      <c r="Z303" s="89">
        <f>'Models Data'!Z303-'Models Data Old'!Z303</f>
        <v>0</v>
      </c>
      <c r="AA303" s="89">
        <f>'Models Data'!AA303-'Models Data Old'!AA303</f>
        <v>0</v>
      </c>
      <c r="AB303" s="89">
        <f>'Models Data'!AB303-'Models Data Old'!AB303</f>
        <v>0</v>
      </c>
      <c r="AC303" s="89">
        <f>'Models Data'!AC303-'Models Data Old'!AC303</f>
        <v>0</v>
      </c>
      <c r="AD303" s="89">
        <f>'Models Data'!AD303-'Models Data Old'!AD303</f>
        <v>0</v>
      </c>
      <c r="AE303" s="89">
        <f>'Models Data'!AE303-'Models Data Old'!AE303</f>
        <v>0</v>
      </c>
      <c r="AF303" s="89">
        <f>'Models Data'!AF303-'Models Data Old'!AF303</f>
        <v>0</v>
      </c>
      <c r="AG303" s="89">
        <f>'Models Data'!AG303-'Models Data Old'!AG303</f>
        <v>0</v>
      </c>
      <c r="AH303" s="89">
        <f>'Models Data'!AH303-'Models Data Old'!AH303</f>
        <v>0</v>
      </c>
      <c r="AI303" s="89">
        <f>'Models Data'!AI303-'Models Data Old'!AI303</f>
        <v>0</v>
      </c>
      <c r="AJ303" s="89">
        <f>'Models Data'!AJ303-'Models Data Old'!AJ303</f>
        <v>0</v>
      </c>
      <c r="AK303" s="89">
        <f>'Models Data'!AK303-'Models Data Old'!AK303</f>
        <v>0</v>
      </c>
      <c r="AL303" s="89">
        <f>'Models Data'!AL303-'Models Data Old'!AL303</f>
        <v>0</v>
      </c>
      <c r="AM303" s="89">
        <f>'Models Data'!AM303-'Models Data Old'!AM303</f>
        <v>0</v>
      </c>
      <c r="AN303" s="89">
        <f>'Models Data'!AN303-'Models Data Old'!AN303</f>
        <v>0</v>
      </c>
      <c r="AO303" s="89">
        <f>'Models Data'!AO303-'Models Data Old'!AO303</f>
        <v>0</v>
      </c>
      <c r="AP303" s="89">
        <f>'Models Data'!AP303-'Models Data Old'!AP303</f>
        <v>0</v>
      </c>
      <c r="AQ303" s="89">
        <f>'Models Data'!AQ303-'Models Data Old'!AQ303</f>
        <v>0</v>
      </c>
      <c r="AR303" s="89">
        <f>'Models Data'!AR303-'Models Data Old'!AR303</f>
        <v>0</v>
      </c>
      <c r="AS303" s="89">
        <f>'Models Data'!AS303-'Models Data Old'!AS303</f>
        <v>1.4917139236330286</v>
      </c>
      <c r="AT303" s="89">
        <f>'Models Data'!AT303-'Models Data Old'!AT303</f>
        <v>1.1117857865242513</v>
      </c>
      <c r="AU303" s="89">
        <f>'Models Data'!AU303-'Models Data Old'!AU303</f>
        <v>0.64740257597888728</v>
      </c>
      <c r="AV303" s="89">
        <f>'Models Data'!AV303-'Models Data Old'!AV303</f>
        <v>0.77002844163871487</v>
      </c>
      <c r="AW303" s="89">
        <f>'Models Data'!AW303-'Models Data Old'!AW303</f>
        <v>1.0001204458864379</v>
      </c>
      <c r="AX303" s="89">
        <f>'Models Data'!AX303-'Models Data Old'!AX303</f>
        <v>1.1399818311675745</v>
      </c>
      <c r="AY303" s="89">
        <f>'Models Data'!AY303-'Models Data Old'!AY303</f>
        <v>1.45255328216561</v>
      </c>
      <c r="AZ303" s="89">
        <f>'Models Data'!AZ303-'Models Data Old'!AZ303</f>
        <v>1.8445142188884205</v>
      </c>
      <c r="BA303" s="89">
        <f>'Models Data'!BA303-'Models Data Old'!BA303</f>
        <v>2.3311933009176329</v>
      </c>
      <c r="BB303" s="89">
        <f>'Models Data'!BB303-'Models Data Old'!BB303</f>
        <v>2.6891274295875007</v>
      </c>
      <c r="BC303" s="89">
        <f>'Models Data'!BC303-'Models Data Old'!BC303</f>
        <v>2.8471841327620098</v>
      </c>
      <c r="BD303" s="89">
        <f>'Models Data'!BD303-'Models Data Old'!BD303</f>
        <v>2.9967832927683276</v>
      </c>
      <c r="BE303" s="89">
        <f>'Models Data'!BE303-'Models Data Old'!BE303</f>
        <v>3.0795128485079886</v>
      </c>
      <c r="BF303" s="89">
        <f>'Models Data'!BF303-'Models Data Old'!BF303</f>
        <v>3.4347955491785882</v>
      </c>
      <c r="BG303" s="89">
        <f>'Models Data'!BG303-'Models Data Old'!BG303</f>
        <v>3.9351449568701042</v>
      </c>
      <c r="BH303" s="89">
        <f>'Models Data'!BH303-'Models Data Old'!BH303</f>
        <v>4.2338610811289925</v>
      </c>
      <c r="BI303" s="89">
        <f>'Models Data'!BI303-'Models Data Old'!BI303</f>
        <v>4.5608652103433087</v>
      </c>
      <c r="BJ303" s="89">
        <f>'Models Data'!BJ303-'Models Data Old'!BJ303</f>
        <v>5.0705316075133737</v>
      </c>
      <c r="BK303" s="89">
        <f>'Models Data'!BK303-'Models Data Old'!BK303</f>
        <v>5.4397799824966739</v>
      </c>
    </row>
    <row r="304" spans="1:63" ht="12.75" customHeight="1" x14ac:dyDescent="0.4">
      <c r="B304" s="96" t="s">
        <v>51</v>
      </c>
      <c r="G304" s="89">
        <f>'Models Data'!G304-'Models Data Old'!G304</f>
        <v>0</v>
      </c>
      <c r="H304" s="89">
        <f>'Models Data'!H304-'Models Data Old'!H304</f>
        <v>0</v>
      </c>
      <c r="I304" s="89">
        <f>'Models Data'!I304-'Models Data Old'!I304</f>
        <v>0</v>
      </c>
      <c r="J304" s="89">
        <f>'Models Data'!J304-'Models Data Old'!J304</f>
        <v>0</v>
      </c>
      <c r="K304" s="89">
        <f>'Models Data'!K304-'Models Data Old'!K304</f>
        <v>0</v>
      </c>
      <c r="L304" s="89">
        <f>'Models Data'!L304-'Models Data Old'!L304</f>
        <v>0</v>
      </c>
      <c r="M304" s="89">
        <f>'Models Data'!M304-'Models Data Old'!M304</f>
        <v>0</v>
      </c>
      <c r="N304" s="89">
        <f>'Models Data'!N304-'Models Data Old'!N304</f>
        <v>0</v>
      </c>
      <c r="O304" s="89">
        <f>'Models Data'!O304-'Models Data Old'!O304</f>
        <v>0</v>
      </c>
      <c r="P304" s="89">
        <f>'Models Data'!P304-'Models Data Old'!P304</f>
        <v>0</v>
      </c>
      <c r="Q304" s="89">
        <f>'Models Data'!Q304-'Models Data Old'!Q304</f>
        <v>0</v>
      </c>
      <c r="R304" s="89">
        <f>'Models Data'!R304-'Models Data Old'!R304</f>
        <v>0</v>
      </c>
      <c r="S304" s="89">
        <f>'Models Data'!S304-'Models Data Old'!S304</f>
        <v>0</v>
      </c>
      <c r="T304" s="89">
        <f>'Models Data'!T304-'Models Data Old'!T304</f>
        <v>0</v>
      </c>
      <c r="U304" s="89">
        <f>'Models Data'!U304-'Models Data Old'!U304</f>
        <v>0</v>
      </c>
      <c r="V304" s="89">
        <f>'Models Data'!V304-'Models Data Old'!V304</f>
        <v>0</v>
      </c>
      <c r="W304" s="89">
        <f>'Models Data'!W304-'Models Data Old'!W304</f>
        <v>0</v>
      </c>
      <c r="X304" s="89">
        <f>'Models Data'!X304-'Models Data Old'!X304</f>
        <v>0</v>
      </c>
      <c r="Y304" s="89">
        <f>'Models Data'!Y304-'Models Data Old'!Y304</f>
        <v>0</v>
      </c>
      <c r="Z304" s="89">
        <f>'Models Data'!Z304-'Models Data Old'!Z304</f>
        <v>0</v>
      </c>
      <c r="AA304" s="89">
        <f>'Models Data'!AA304-'Models Data Old'!AA304</f>
        <v>0</v>
      </c>
      <c r="AB304" s="89">
        <f>'Models Data'!AB304-'Models Data Old'!AB304</f>
        <v>0</v>
      </c>
      <c r="AC304" s="89">
        <f>'Models Data'!AC304-'Models Data Old'!AC304</f>
        <v>0</v>
      </c>
      <c r="AD304" s="89">
        <f>'Models Data'!AD304-'Models Data Old'!AD304</f>
        <v>0</v>
      </c>
      <c r="AE304" s="89">
        <f>'Models Data'!AE304-'Models Data Old'!AE304</f>
        <v>0</v>
      </c>
      <c r="AF304" s="89">
        <f>'Models Data'!AF304-'Models Data Old'!AF304</f>
        <v>0</v>
      </c>
      <c r="AG304" s="89">
        <f>'Models Data'!AG304-'Models Data Old'!AG304</f>
        <v>0</v>
      </c>
      <c r="AH304" s="89">
        <f>'Models Data'!AH304-'Models Data Old'!AH304</f>
        <v>0</v>
      </c>
      <c r="AI304" s="89">
        <f>'Models Data'!AI304-'Models Data Old'!AI304</f>
        <v>0</v>
      </c>
      <c r="AJ304" s="89">
        <f>'Models Data'!AJ304-'Models Data Old'!AJ304</f>
        <v>0</v>
      </c>
      <c r="AK304" s="89">
        <f>'Models Data'!AK304-'Models Data Old'!AK304</f>
        <v>0</v>
      </c>
      <c r="AL304" s="89">
        <f>'Models Data'!AL304-'Models Data Old'!AL304</f>
        <v>0</v>
      </c>
      <c r="AM304" s="89">
        <f>'Models Data'!AM304-'Models Data Old'!AM304</f>
        <v>0</v>
      </c>
      <c r="AN304" s="89">
        <f>'Models Data'!AN304-'Models Data Old'!AN304</f>
        <v>0</v>
      </c>
      <c r="AO304" s="89">
        <f>'Models Data'!AO304-'Models Data Old'!AO304</f>
        <v>0</v>
      </c>
      <c r="AP304" s="89">
        <f>'Models Data'!AP304-'Models Data Old'!AP304</f>
        <v>0</v>
      </c>
      <c r="AQ304" s="89">
        <f>'Models Data'!AQ304-'Models Data Old'!AQ304</f>
        <v>0</v>
      </c>
      <c r="AR304" s="89">
        <f>'Models Data'!AR304-'Models Data Old'!AR304</f>
        <v>0</v>
      </c>
      <c r="AS304" s="89">
        <f>'Models Data'!AS304-'Models Data Old'!AS304</f>
        <v>6.6200904353808028</v>
      </c>
      <c r="AT304" s="89">
        <f>'Models Data'!AT304-'Models Data Old'!AT304</f>
        <v>7.7222706921776876</v>
      </c>
      <c r="AU304" s="89">
        <f>'Models Data'!AU304-'Models Data Old'!AU304</f>
        <v>8.0459026119119699</v>
      </c>
      <c r="AV304" s="89">
        <f>'Models Data'!AV304-'Models Data Old'!AV304</f>
        <v>7.6661025856197682</v>
      </c>
      <c r="AW304" s="89">
        <f>'Models Data'!AW304-'Models Data Old'!AW304</f>
        <v>7.2623132318080934</v>
      </c>
      <c r="AX304" s="89">
        <f>'Models Data'!AX304-'Models Data Old'!AX304</f>
        <v>7.6989078779653397</v>
      </c>
      <c r="AY304" s="89">
        <f>'Models Data'!AY304-'Models Data Old'!AY304</f>
        <v>8.3844541217092114</v>
      </c>
      <c r="AZ304" s="89">
        <f>'Models Data'!AZ304-'Models Data Old'!AZ304</f>
        <v>8.5531233499216057</v>
      </c>
      <c r="BA304" s="89">
        <f>'Models Data'!BA304-'Models Data Old'!BA304</f>
        <v>8.6718865843042039</v>
      </c>
      <c r="BB304" s="89">
        <f>'Models Data'!BB304-'Models Data Old'!BB304</f>
        <v>9.0555813799524714</v>
      </c>
      <c r="BC304" s="89">
        <f>'Models Data'!BC304-'Models Data Old'!BC304</f>
        <v>9.5908910148970392</v>
      </c>
      <c r="BD304" s="89">
        <f>'Models Data'!BD304-'Models Data Old'!BD304</f>
        <v>9.9334009288665186</v>
      </c>
      <c r="BE304" s="89">
        <f>'Models Data'!BE304-'Models Data Old'!BE304</f>
        <v>9.9500443307921955</v>
      </c>
      <c r="BF304" s="89">
        <f>'Models Data'!BF304-'Models Data Old'!BF304</f>
        <v>9.8881781351645515</v>
      </c>
      <c r="BG304" s="89">
        <f>'Models Data'!BG304-'Models Data Old'!BG304</f>
        <v>9.6068782098663092</v>
      </c>
      <c r="BH304" s="89">
        <f>'Models Data'!BH304-'Models Data Old'!BH304</f>
        <v>9.4387318157409226</v>
      </c>
      <c r="BI304" s="89">
        <f>'Models Data'!BI304-'Models Data Old'!BI304</f>
        <v>9.6043611094026176</v>
      </c>
      <c r="BJ304" s="89">
        <f>'Models Data'!BJ304-'Models Data Old'!BJ304</f>
        <v>9.8781711223029163</v>
      </c>
      <c r="BK304" s="89">
        <f>'Models Data'!BK304-'Models Data Old'!BK304</f>
        <v>10.309623158215771</v>
      </c>
    </row>
    <row r="305" spans="1:63" ht="12.75" customHeight="1" x14ac:dyDescent="0.4">
      <c r="B305" s="96" t="s">
        <v>52</v>
      </c>
      <c r="G305" s="89">
        <f>'Models Data'!G305-'Models Data Old'!G305</f>
        <v>0</v>
      </c>
      <c r="H305" s="89">
        <f>'Models Data'!H305-'Models Data Old'!H305</f>
        <v>0</v>
      </c>
      <c r="I305" s="89">
        <f>'Models Data'!I305-'Models Data Old'!I305</f>
        <v>0</v>
      </c>
      <c r="J305" s="89">
        <f>'Models Data'!J305-'Models Data Old'!J305</f>
        <v>0</v>
      </c>
      <c r="K305" s="89">
        <f>'Models Data'!K305-'Models Data Old'!K305</f>
        <v>0</v>
      </c>
      <c r="L305" s="89">
        <f>'Models Data'!L305-'Models Data Old'!L305</f>
        <v>0</v>
      </c>
      <c r="M305" s="89">
        <f>'Models Data'!M305-'Models Data Old'!M305</f>
        <v>0</v>
      </c>
      <c r="N305" s="89">
        <f>'Models Data'!N305-'Models Data Old'!N305</f>
        <v>0</v>
      </c>
      <c r="O305" s="89">
        <f>'Models Data'!O305-'Models Data Old'!O305</f>
        <v>0</v>
      </c>
      <c r="P305" s="89">
        <f>'Models Data'!P305-'Models Data Old'!P305</f>
        <v>0</v>
      </c>
      <c r="Q305" s="89">
        <f>'Models Data'!Q305-'Models Data Old'!Q305</f>
        <v>0</v>
      </c>
      <c r="R305" s="89">
        <f>'Models Data'!R305-'Models Data Old'!R305</f>
        <v>0</v>
      </c>
      <c r="S305" s="89">
        <f>'Models Data'!S305-'Models Data Old'!S305</f>
        <v>0</v>
      </c>
      <c r="T305" s="89">
        <f>'Models Data'!T305-'Models Data Old'!T305</f>
        <v>0</v>
      </c>
      <c r="U305" s="89">
        <f>'Models Data'!U305-'Models Data Old'!U305</f>
        <v>0</v>
      </c>
      <c r="V305" s="89">
        <f>'Models Data'!V305-'Models Data Old'!V305</f>
        <v>0</v>
      </c>
      <c r="W305" s="89">
        <f>'Models Data'!W305-'Models Data Old'!W305</f>
        <v>0</v>
      </c>
      <c r="X305" s="89">
        <f>'Models Data'!X305-'Models Data Old'!X305</f>
        <v>0</v>
      </c>
      <c r="Y305" s="89">
        <f>'Models Data'!Y305-'Models Data Old'!Y305</f>
        <v>0</v>
      </c>
      <c r="Z305" s="89">
        <f>'Models Data'!Z305-'Models Data Old'!Z305</f>
        <v>0</v>
      </c>
      <c r="AA305" s="89">
        <f>'Models Data'!AA305-'Models Data Old'!AA305</f>
        <v>0</v>
      </c>
      <c r="AB305" s="89">
        <f>'Models Data'!AB305-'Models Data Old'!AB305</f>
        <v>0</v>
      </c>
      <c r="AC305" s="89">
        <f>'Models Data'!AC305-'Models Data Old'!AC305</f>
        <v>0</v>
      </c>
      <c r="AD305" s="89">
        <f>'Models Data'!AD305-'Models Data Old'!AD305</f>
        <v>0</v>
      </c>
      <c r="AE305" s="89">
        <f>'Models Data'!AE305-'Models Data Old'!AE305</f>
        <v>0</v>
      </c>
      <c r="AF305" s="89">
        <f>'Models Data'!AF305-'Models Data Old'!AF305</f>
        <v>0</v>
      </c>
      <c r="AG305" s="89">
        <f>'Models Data'!AG305-'Models Data Old'!AG305</f>
        <v>0</v>
      </c>
      <c r="AH305" s="89">
        <f>'Models Data'!AH305-'Models Data Old'!AH305</f>
        <v>0</v>
      </c>
      <c r="AI305" s="89">
        <f>'Models Data'!AI305-'Models Data Old'!AI305</f>
        <v>0</v>
      </c>
      <c r="AJ305" s="89">
        <f>'Models Data'!AJ305-'Models Data Old'!AJ305</f>
        <v>0</v>
      </c>
      <c r="AK305" s="89">
        <f>'Models Data'!AK305-'Models Data Old'!AK305</f>
        <v>0</v>
      </c>
      <c r="AL305" s="89">
        <f>'Models Data'!AL305-'Models Data Old'!AL305</f>
        <v>0</v>
      </c>
      <c r="AM305" s="89">
        <f>'Models Data'!AM305-'Models Data Old'!AM305</f>
        <v>0</v>
      </c>
      <c r="AN305" s="89">
        <f>'Models Data'!AN305-'Models Data Old'!AN305</f>
        <v>0</v>
      </c>
      <c r="AO305" s="89">
        <f>'Models Data'!AO305-'Models Data Old'!AO305</f>
        <v>0</v>
      </c>
      <c r="AP305" s="89">
        <f>'Models Data'!AP305-'Models Data Old'!AP305</f>
        <v>0</v>
      </c>
      <c r="AQ305" s="89">
        <f>'Models Data'!AQ305-'Models Data Old'!AQ305</f>
        <v>0</v>
      </c>
      <c r="AR305" s="89">
        <f>'Models Data'!AR305-'Models Data Old'!AR305</f>
        <v>0</v>
      </c>
      <c r="AS305" s="89">
        <f>'Models Data'!AS305-'Models Data Old'!AS305</f>
        <v>6.0536086575354133</v>
      </c>
      <c r="AT305" s="89">
        <f>'Models Data'!AT305-'Models Data Old'!AT305</f>
        <v>5.881514474793395</v>
      </c>
      <c r="AU305" s="89">
        <f>'Models Data'!AU305-'Models Data Old'!AU305</f>
        <v>6.0166863396719066</v>
      </c>
      <c r="AV305" s="89">
        <f>'Models Data'!AV305-'Models Data Old'!AV305</f>
        <v>6.3589525481177418</v>
      </c>
      <c r="AW305" s="89">
        <f>'Models Data'!AW305-'Models Data Old'!AW305</f>
        <v>6.6670522439076798</v>
      </c>
      <c r="AX305" s="89">
        <f>'Models Data'!AX305-'Models Data Old'!AX305</f>
        <v>6.599466300413134</v>
      </c>
      <c r="AY305" s="89">
        <f>'Models Data'!AY305-'Models Data Old'!AY305</f>
        <v>6.4081668511784962</v>
      </c>
      <c r="AZ305" s="89">
        <f>'Models Data'!AZ305-'Models Data Old'!AZ305</f>
        <v>6.3573712145906782</v>
      </c>
      <c r="BA305" s="89">
        <f>'Models Data'!BA305-'Models Data Old'!BA305</f>
        <v>6.3812430086531187</v>
      </c>
      <c r="BB305" s="89">
        <f>'Models Data'!BB305-'Models Data Old'!BB305</f>
        <v>6.6296385045225001</v>
      </c>
      <c r="BC305" s="89">
        <f>'Models Data'!BC305-'Models Data Old'!BC305</f>
        <v>6.9125769264000141</v>
      </c>
      <c r="BD305" s="89">
        <f>'Models Data'!BD305-'Models Data Old'!BD305</f>
        <v>6.9655445478861289</v>
      </c>
      <c r="BE305" s="89">
        <f>'Models Data'!BE305-'Models Data Old'!BE305</f>
        <v>6.9320054743390962</v>
      </c>
      <c r="BF305" s="89">
        <f>'Models Data'!BF305-'Models Data Old'!BF305</f>
        <v>6.7731231220268171</v>
      </c>
      <c r="BG305" s="89">
        <f>'Models Data'!BG305-'Models Data Old'!BG305</f>
        <v>6.672858920139646</v>
      </c>
      <c r="BH305" s="89">
        <f>'Models Data'!BH305-'Models Data Old'!BH305</f>
        <v>6.6607093992670201</v>
      </c>
      <c r="BI305" s="89">
        <f>'Models Data'!BI305-'Models Data Old'!BI305</f>
        <v>6.56015470444434</v>
      </c>
      <c r="BJ305" s="89">
        <f>'Models Data'!BJ305-'Models Data Old'!BJ305</f>
        <v>6.2785053997555131</v>
      </c>
      <c r="BK305" s="89">
        <f>'Models Data'!BK305-'Models Data Old'!BK305</f>
        <v>5.9600041968364099</v>
      </c>
    </row>
    <row r="306" spans="1:63" ht="12.75" customHeight="1" x14ac:dyDescent="0.4">
      <c r="B306" s="96" t="s">
        <v>53</v>
      </c>
      <c r="G306" s="89">
        <f>'Models Data'!G306-'Models Data Old'!G306</f>
        <v>0</v>
      </c>
      <c r="H306" s="89">
        <f>'Models Data'!H306-'Models Data Old'!H306</f>
        <v>0</v>
      </c>
      <c r="I306" s="89">
        <f>'Models Data'!I306-'Models Data Old'!I306</f>
        <v>0</v>
      </c>
      <c r="J306" s="89">
        <f>'Models Data'!J306-'Models Data Old'!J306</f>
        <v>0</v>
      </c>
      <c r="K306" s="89">
        <f>'Models Data'!K306-'Models Data Old'!K306</f>
        <v>0</v>
      </c>
      <c r="L306" s="89">
        <f>'Models Data'!L306-'Models Data Old'!L306</f>
        <v>0</v>
      </c>
      <c r="M306" s="89">
        <f>'Models Data'!M306-'Models Data Old'!M306</f>
        <v>0</v>
      </c>
      <c r="N306" s="89">
        <f>'Models Data'!N306-'Models Data Old'!N306</f>
        <v>0</v>
      </c>
      <c r="O306" s="89">
        <f>'Models Data'!O306-'Models Data Old'!O306</f>
        <v>0</v>
      </c>
      <c r="P306" s="89">
        <f>'Models Data'!P306-'Models Data Old'!P306</f>
        <v>0</v>
      </c>
      <c r="Q306" s="89">
        <f>'Models Data'!Q306-'Models Data Old'!Q306</f>
        <v>0</v>
      </c>
      <c r="R306" s="89">
        <f>'Models Data'!R306-'Models Data Old'!R306</f>
        <v>0</v>
      </c>
      <c r="S306" s="89">
        <f>'Models Data'!S306-'Models Data Old'!S306</f>
        <v>0</v>
      </c>
      <c r="T306" s="89">
        <f>'Models Data'!T306-'Models Data Old'!T306</f>
        <v>0</v>
      </c>
      <c r="U306" s="89">
        <f>'Models Data'!U306-'Models Data Old'!U306</f>
        <v>0</v>
      </c>
      <c r="V306" s="89">
        <f>'Models Data'!V306-'Models Data Old'!V306</f>
        <v>0</v>
      </c>
      <c r="W306" s="89">
        <f>'Models Data'!W306-'Models Data Old'!W306</f>
        <v>0</v>
      </c>
      <c r="X306" s="89">
        <f>'Models Data'!X306-'Models Data Old'!X306</f>
        <v>0</v>
      </c>
      <c r="Y306" s="89">
        <f>'Models Data'!Y306-'Models Data Old'!Y306</f>
        <v>0</v>
      </c>
      <c r="Z306" s="89">
        <f>'Models Data'!Z306-'Models Data Old'!Z306</f>
        <v>0</v>
      </c>
      <c r="AA306" s="89">
        <f>'Models Data'!AA306-'Models Data Old'!AA306</f>
        <v>0</v>
      </c>
      <c r="AB306" s="89">
        <f>'Models Data'!AB306-'Models Data Old'!AB306</f>
        <v>0</v>
      </c>
      <c r="AC306" s="89">
        <f>'Models Data'!AC306-'Models Data Old'!AC306</f>
        <v>0</v>
      </c>
      <c r="AD306" s="89">
        <f>'Models Data'!AD306-'Models Data Old'!AD306</f>
        <v>0</v>
      </c>
      <c r="AE306" s="89">
        <f>'Models Data'!AE306-'Models Data Old'!AE306</f>
        <v>0</v>
      </c>
      <c r="AF306" s="89">
        <f>'Models Data'!AF306-'Models Data Old'!AF306</f>
        <v>0</v>
      </c>
      <c r="AG306" s="89">
        <f>'Models Data'!AG306-'Models Data Old'!AG306</f>
        <v>0</v>
      </c>
      <c r="AH306" s="89">
        <f>'Models Data'!AH306-'Models Data Old'!AH306</f>
        <v>0</v>
      </c>
      <c r="AI306" s="89">
        <f>'Models Data'!AI306-'Models Data Old'!AI306</f>
        <v>0</v>
      </c>
      <c r="AJ306" s="89">
        <f>'Models Data'!AJ306-'Models Data Old'!AJ306</f>
        <v>0</v>
      </c>
      <c r="AK306" s="89">
        <f>'Models Data'!AK306-'Models Data Old'!AK306</f>
        <v>0</v>
      </c>
      <c r="AL306" s="89">
        <f>'Models Data'!AL306-'Models Data Old'!AL306</f>
        <v>0</v>
      </c>
      <c r="AM306" s="89">
        <f>'Models Data'!AM306-'Models Data Old'!AM306</f>
        <v>0</v>
      </c>
      <c r="AN306" s="89">
        <f>'Models Data'!AN306-'Models Data Old'!AN306</f>
        <v>0</v>
      </c>
      <c r="AO306" s="89">
        <f>'Models Data'!AO306-'Models Data Old'!AO306</f>
        <v>0</v>
      </c>
      <c r="AP306" s="89">
        <f>'Models Data'!AP306-'Models Data Old'!AP306</f>
        <v>0</v>
      </c>
      <c r="AQ306" s="89">
        <f>'Models Data'!AQ306-'Models Data Old'!AQ306</f>
        <v>0</v>
      </c>
      <c r="AR306" s="89">
        <f>'Models Data'!AR306-'Models Data Old'!AR306</f>
        <v>0</v>
      </c>
      <c r="AS306" s="89">
        <f>'Models Data'!AS306-'Models Data Old'!AS306</f>
        <v>-0.86913981840109944</v>
      </c>
      <c r="AT306" s="89">
        <f>'Models Data'!AT306-'Models Data Old'!AT306</f>
        <v>-0.83648977092207888</v>
      </c>
      <c r="AU306" s="89">
        <f>'Models Data'!AU306-'Models Data Old'!AU306</f>
        <v>-0.80528512544971997</v>
      </c>
      <c r="AV306" s="89">
        <f>'Models Data'!AV306-'Models Data Old'!AV306</f>
        <v>-0.77240970823393873</v>
      </c>
      <c r="AW306" s="89">
        <f>'Models Data'!AW306-'Models Data Old'!AW306</f>
        <v>-0.74070190299322514</v>
      </c>
      <c r="AX306" s="89">
        <f>'Models Data'!AX306-'Models Data Old'!AX306</f>
        <v>-0.70749094621788533</v>
      </c>
      <c r="AY306" s="89">
        <f>'Models Data'!AY306-'Models Data Old'!AY306</f>
        <v>-0.67555036543646363</v>
      </c>
      <c r="AZ306" s="89">
        <f>'Models Data'!AZ306-'Models Data Old'!AZ306</f>
        <v>-0.64210571669037941</v>
      </c>
      <c r="BA306" s="89">
        <f>'Models Data'!BA306-'Models Data Old'!BA306</f>
        <v>-0.60995777388631112</v>
      </c>
      <c r="BB306" s="89">
        <f>'Models Data'!BB306-'Models Data Old'!BB306</f>
        <v>-0.57655288119919978</v>
      </c>
      <c r="BC306" s="89">
        <f>'Models Data'!BC306-'Models Data Old'!BC306</f>
        <v>-0.54450002814316711</v>
      </c>
      <c r="BD306" s="89">
        <f>'Models Data'!BD306-'Models Data Old'!BD306</f>
        <v>-0.51172895360663961</v>
      </c>
      <c r="BE306" s="89">
        <f>'Models Data'!BE306-'Models Data Old'!BE306</f>
        <v>-0.48040317934796217</v>
      </c>
      <c r="BF306" s="89">
        <f>'Models Data'!BF306-'Models Data Old'!BF306</f>
        <v>-0.44793726890284136</v>
      </c>
      <c r="BG306" s="89">
        <f>'Models Data'!BG306-'Models Data Old'!BG306</f>
        <v>-0.4170980199364247</v>
      </c>
      <c r="BH306" s="89">
        <f>'Models Data'!BH306-'Models Data Old'!BH306</f>
        <v>-0.38547869938508361</v>
      </c>
      <c r="BI306" s="89">
        <f>'Models Data'!BI306-'Models Data Old'!BI306</f>
        <v>-0.35548786605365068</v>
      </c>
      <c r="BJ306" s="89">
        <f>'Models Data'!BJ306-'Models Data Old'!BJ306</f>
        <v>-0.32491363522437533</v>
      </c>
      <c r="BK306" s="89">
        <f>'Models Data'!BK306-'Models Data Old'!BK306</f>
        <v>-0.29661804171460537</v>
      </c>
    </row>
    <row r="307" spans="1:63" ht="12.75" customHeight="1" x14ac:dyDescent="0.4">
      <c r="B307" s="96" t="s">
        <v>54</v>
      </c>
      <c r="G307" s="89">
        <f>'Models Data'!G307-'Models Data Old'!G307</f>
        <v>0</v>
      </c>
      <c r="H307" s="89">
        <f>'Models Data'!H307-'Models Data Old'!H307</f>
        <v>0</v>
      </c>
      <c r="I307" s="89">
        <f>'Models Data'!I307-'Models Data Old'!I307</f>
        <v>0</v>
      </c>
      <c r="J307" s="89">
        <f>'Models Data'!J307-'Models Data Old'!J307</f>
        <v>0</v>
      </c>
      <c r="K307" s="89">
        <f>'Models Data'!K307-'Models Data Old'!K307</f>
        <v>0</v>
      </c>
      <c r="L307" s="89">
        <f>'Models Data'!L307-'Models Data Old'!L307</f>
        <v>0</v>
      </c>
      <c r="M307" s="89">
        <f>'Models Data'!M307-'Models Data Old'!M307</f>
        <v>0</v>
      </c>
      <c r="N307" s="89">
        <f>'Models Data'!N307-'Models Data Old'!N307</f>
        <v>0</v>
      </c>
      <c r="O307" s="89">
        <f>'Models Data'!O307-'Models Data Old'!O307</f>
        <v>0</v>
      </c>
      <c r="P307" s="89">
        <f>'Models Data'!P307-'Models Data Old'!P307</f>
        <v>0</v>
      </c>
      <c r="Q307" s="89">
        <f>'Models Data'!Q307-'Models Data Old'!Q307</f>
        <v>0</v>
      </c>
      <c r="R307" s="89">
        <f>'Models Data'!R307-'Models Data Old'!R307</f>
        <v>0</v>
      </c>
      <c r="S307" s="89">
        <f>'Models Data'!S307-'Models Data Old'!S307</f>
        <v>0</v>
      </c>
      <c r="T307" s="89">
        <f>'Models Data'!T307-'Models Data Old'!T307</f>
        <v>0</v>
      </c>
      <c r="U307" s="89">
        <f>'Models Data'!U307-'Models Data Old'!U307</f>
        <v>0</v>
      </c>
      <c r="V307" s="89">
        <f>'Models Data'!V307-'Models Data Old'!V307</f>
        <v>0</v>
      </c>
      <c r="W307" s="89">
        <f>'Models Data'!W307-'Models Data Old'!W307</f>
        <v>0</v>
      </c>
      <c r="X307" s="89">
        <f>'Models Data'!X307-'Models Data Old'!X307</f>
        <v>0</v>
      </c>
      <c r="Y307" s="89">
        <f>'Models Data'!Y307-'Models Data Old'!Y307</f>
        <v>0</v>
      </c>
      <c r="Z307" s="89">
        <f>'Models Data'!Z307-'Models Data Old'!Z307</f>
        <v>0</v>
      </c>
      <c r="AA307" s="89">
        <f>'Models Data'!AA307-'Models Data Old'!AA307</f>
        <v>0</v>
      </c>
      <c r="AB307" s="89">
        <f>'Models Data'!AB307-'Models Data Old'!AB307</f>
        <v>0</v>
      </c>
      <c r="AC307" s="89">
        <f>'Models Data'!AC307-'Models Data Old'!AC307</f>
        <v>0</v>
      </c>
      <c r="AD307" s="89">
        <f>'Models Data'!AD307-'Models Data Old'!AD307</f>
        <v>0</v>
      </c>
      <c r="AE307" s="89">
        <f>'Models Data'!AE307-'Models Data Old'!AE307</f>
        <v>0</v>
      </c>
      <c r="AF307" s="89">
        <f>'Models Data'!AF307-'Models Data Old'!AF307</f>
        <v>0</v>
      </c>
      <c r="AG307" s="89">
        <f>'Models Data'!AG307-'Models Data Old'!AG307</f>
        <v>0</v>
      </c>
      <c r="AH307" s="89">
        <f>'Models Data'!AH307-'Models Data Old'!AH307</f>
        <v>0</v>
      </c>
      <c r="AI307" s="89">
        <f>'Models Data'!AI307-'Models Data Old'!AI307</f>
        <v>0</v>
      </c>
      <c r="AJ307" s="89">
        <f>'Models Data'!AJ307-'Models Data Old'!AJ307</f>
        <v>0</v>
      </c>
      <c r="AK307" s="89">
        <f>'Models Data'!AK307-'Models Data Old'!AK307</f>
        <v>0</v>
      </c>
      <c r="AL307" s="89">
        <f>'Models Data'!AL307-'Models Data Old'!AL307</f>
        <v>0</v>
      </c>
      <c r="AM307" s="89">
        <f>'Models Data'!AM307-'Models Data Old'!AM307</f>
        <v>0</v>
      </c>
      <c r="AN307" s="89">
        <f>'Models Data'!AN307-'Models Data Old'!AN307</f>
        <v>0</v>
      </c>
      <c r="AO307" s="89">
        <f>'Models Data'!AO307-'Models Data Old'!AO307</f>
        <v>0</v>
      </c>
      <c r="AP307" s="89">
        <f>'Models Data'!AP307-'Models Data Old'!AP307</f>
        <v>0</v>
      </c>
      <c r="AQ307" s="89">
        <f>'Models Data'!AQ307-'Models Data Old'!AQ307</f>
        <v>0</v>
      </c>
      <c r="AR307" s="89">
        <f>'Models Data'!AR307-'Models Data Old'!AR307</f>
        <v>0</v>
      </c>
      <c r="AS307" s="89">
        <f>'Models Data'!AS307-'Models Data Old'!AS307</f>
        <v>0.51911186075756177</v>
      </c>
      <c r="AT307" s="89">
        <f>'Models Data'!AT307-'Models Data Old'!AT307</f>
        <v>0.36417388595878109</v>
      </c>
      <c r="AU307" s="89">
        <f>'Models Data'!AU307-'Models Data Old'!AU307</f>
        <v>0.22732726141826376</v>
      </c>
      <c r="AV307" s="89">
        <f>'Models Data'!AV307-'Models Data Old'!AV307</f>
        <v>0.13170091591936384</v>
      </c>
      <c r="AW307" s="89">
        <f>'Models Data'!AW307-'Models Data Old'!AW307</f>
        <v>0.10546016950238268</v>
      </c>
      <c r="AX307" s="89">
        <f>'Models Data'!AX307-'Models Data Old'!AX307</f>
        <v>7.2868235976738305E-2</v>
      </c>
      <c r="AY307" s="89">
        <f>'Models Data'!AY307-'Models Data Old'!AY307</f>
        <v>4.0020743497862554E-2</v>
      </c>
      <c r="AZ307" s="89">
        <f>'Models Data'!AZ307-'Models Data Old'!AZ307</f>
        <v>0.12402077099620357</v>
      </c>
      <c r="BA307" s="89">
        <f>'Models Data'!BA307-'Models Data Old'!BA307</f>
        <v>0.15816789346697391</v>
      </c>
      <c r="BB307" s="89">
        <f>'Models Data'!BB307-'Models Data Old'!BB307</f>
        <v>-9.0726109645089537E-4</v>
      </c>
      <c r="BC307" s="89">
        <f>'Models Data'!BC307-'Models Data Old'!BC307</f>
        <v>-9.8332489664963774E-2</v>
      </c>
      <c r="BD307" s="89">
        <f>'Models Data'!BD307-'Models Data Old'!BD307</f>
        <v>-0.13697075245306145</v>
      </c>
      <c r="BE307" s="89">
        <f>'Models Data'!BE307-'Models Data Old'!BE307</f>
        <v>-0.17357213183052522</v>
      </c>
      <c r="BF307" s="89">
        <f>'Models Data'!BF307-'Models Data Old'!BF307</f>
        <v>-0.19155472842968813</v>
      </c>
      <c r="BG307" s="89">
        <f>'Models Data'!BG307-'Models Data Old'!BG307</f>
        <v>-0.30015620190922476</v>
      </c>
      <c r="BH307" s="89">
        <f>'Models Data'!BH307-'Models Data Old'!BH307</f>
        <v>-0.37687412853140145</v>
      </c>
      <c r="BI307" s="89">
        <f>'Models Data'!BI307-'Models Data Old'!BI307</f>
        <v>-0.30868753812405281</v>
      </c>
      <c r="BJ307" s="89">
        <f>'Models Data'!BJ307-'Models Data Old'!BJ307</f>
        <v>-0.2727726985015515</v>
      </c>
      <c r="BK307" s="89">
        <f>'Models Data'!BK307-'Models Data Old'!BK307</f>
        <v>-0.38859731104329143</v>
      </c>
    </row>
    <row r="308" spans="1:63" ht="12.75" customHeight="1" x14ac:dyDescent="0.4">
      <c r="B308" s="96" t="s">
        <v>58</v>
      </c>
      <c r="G308" s="89">
        <f>'Models Data'!G308-'Models Data Old'!G308</f>
        <v>0</v>
      </c>
      <c r="H308" s="89">
        <f>'Models Data'!H308-'Models Data Old'!H308</f>
        <v>0</v>
      </c>
      <c r="I308" s="89">
        <f>'Models Data'!I308-'Models Data Old'!I308</f>
        <v>0</v>
      </c>
      <c r="J308" s="89">
        <f>'Models Data'!J308-'Models Data Old'!J308</f>
        <v>0</v>
      </c>
      <c r="K308" s="89">
        <f>'Models Data'!K308-'Models Data Old'!K308</f>
        <v>0</v>
      </c>
      <c r="L308" s="89">
        <f>'Models Data'!L308-'Models Data Old'!L308</f>
        <v>0</v>
      </c>
      <c r="M308" s="89">
        <f>'Models Data'!M308-'Models Data Old'!M308</f>
        <v>0</v>
      </c>
      <c r="N308" s="89">
        <f>'Models Data'!N308-'Models Data Old'!N308</f>
        <v>0</v>
      </c>
      <c r="O308" s="89">
        <f>'Models Data'!O308-'Models Data Old'!O308</f>
        <v>0</v>
      </c>
      <c r="P308" s="89">
        <f>'Models Data'!P308-'Models Data Old'!P308</f>
        <v>0</v>
      </c>
      <c r="Q308" s="89">
        <f>'Models Data'!Q308-'Models Data Old'!Q308</f>
        <v>0</v>
      </c>
      <c r="R308" s="89">
        <f>'Models Data'!R308-'Models Data Old'!R308</f>
        <v>0</v>
      </c>
      <c r="S308" s="89">
        <f>'Models Data'!S308-'Models Data Old'!S308</f>
        <v>0</v>
      </c>
      <c r="T308" s="89">
        <f>'Models Data'!T308-'Models Data Old'!T308</f>
        <v>0</v>
      </c>
      <c r="U308" s="89">
        <f>'Models Data'!U308-'Models Data Old'!U308</f>
        <v>0</v>
      </c>
      <c r="V308" s="89">
        <f>'Models Data'!V308-'Models Data Old'!V308</f>
        <v>0</v>
      </c>
      <c r="W308" s="89">
        <f>'Models Data'!W308-'Models Data Old'!W308</f>
        <v>0</v>
      </c>
      <c r="X308" s="89">
        <f>'Models Data'!X308-'Models Data Old'!X308</f>
        <v>0</v>
      </c>
      <c r="Y308" s="89">
        <f>'Models Data'!Y308-'Models Data Old'!Y308</f>
        <v>0</v>
      </c>
      <c r="Z308" s="89">
        <f>'Models Data'!Z308-'Models Data Old'!Z308</f>
        <v>0</v>
      </c>
      <c r="AA308" s="89">
        <f>'Models Data'!AA308-'Models Data Old'!AA308</f>
        <v>0</v>
      </c>
      <c r="AB308" s="89">
        <f>'Models Data'!AB308-'Models Data Old'!AB308</f>
        <v>0</v>
      </c>
      <c r="AC308" s="89">
        <f>'Models Data'!AC308-'Models Data Old'!AC308</f>
        <v>0</v>
      </c>
      <c r="AD308" s="89">
        <f>'Models Data'!AD308-'Models Data Old'!AD308</f>
        <v>0</v>
      </c>
      <c r="AE308" s="89">
        <f>'Models Data'!AE308-'Models Data Old'!AE308</f>
        <v>0</v>
      </c>
      <c r="AF308" s="89">
        <f>'Models Data'!AF308-'Models Data Old'!AF308</f>
        <v>0</v>
      </c>
      <c r="AG308" s="89">
        <f>'Models Data'!AG308-'Models Data Old'!AG308</f>
        <v>0</v>
      </c>
      <c r="AH308" s="89">
        <f>'Models Data'!AH308-'Models Data Old'!AH308</f>
        <v>0</v>
      </c>
      <c r="AI308" s="89">
        <f>'Models Data'!AI308-'Models Data Old'!AI308</f>
        <v>0</v>
      </c>
      <c r="AJ308" s="89">
        <f>'Models Data'!AJ308-'Models Data Old'!AJ308</f>
        <v>0</v>
      </c>
      <c r="AK308" s="89">
        <f>'Models Data'!AK308-'Models Data Old'!AK308</f>
        <v>0</v>
      </c>
      <c r="AL308" s="89">
        <f>'Models Data'!AL308-'Models Data Old'!AL308</f>
        <v>0</v>
      </c>
      <c r="AM308" s="89">
        <f>'Models Data'!AM308-'Models Data Old'!AM308</f>
        <v>0</v>
      </c>
      <c r="AN308" s="89">
        <f>'Models Data'!AN308-'Models Data Old'!AN308</f>
        <v>0</v>
      </c>
      <c r="AO308" s="89">
        <f>'Models Data'!AO308-'Models Data Old'!AO308</f>
        <v>0</v>
      </c>
      <c r="AP308" s="89">
        <f>'Models Data'!AP308-'Models Data Old'!AP308</f>
        <v>0</v>
      </c>
      <c r="AQ308" s="89">
        <f>'Models Data'!AQ308-'Models Data Old'!AQ308</f>
        <v>0</v>
      </c>
      <c r="AR308" s="89">
        <f>'Models Data'!AR308-'Models Data Old'!AR308</f>
        <v>0</v>
      </c>
      <c r="AS308" s="89">
        <f>'Models Data'!AS308-'Models Data Old'!AS308</f>
        <v>-0.54632509300265908</v>
      </c>
      <c r="AT308" s="89">
        <f>'Models Data'!AT308-'Models Data Old'!AT308</f>
        <v>-0.63253406005560886</v>
      </c>
      <c r="AU308" s="89">
        <f>'Models Data'!AU308-'Models Data Old'!AU308</f>
        <v>-0.59980967854866019</v>
      </c>
      <c r="AV308" s="89">
        <f>'Models Data'!AV308-'Models Data Old'!AV308</f>
        <v>-0.48021036497622349</v>
      </c>
      <c r="AW308" s="89">
        <f>'Models Data'!AW308-'Models Data Old'!AW308</f>
        <v>-0.40561027027631757</v>
      </c>
      <c r="AX308" s="89">
        <f>'Models Data'!AX308-'Models Data Old'!AX308</f>
        <v>-0.3523044033799021</v>
      </c>
      <c r="AY308" s="89">
        <f>'Models Data'!AY308-'Models Data Old'!AY308</f>
        <v>-0.27809926554409214</v>
      </c>
      <c r="AZ308" s="89">
        <f>'Models Data'!AZ308-'Models Data Old'!AZ308</f>
        <v>-0.18139740088924983</v>
      </c>
      <c r="BA308" s="89">
        <f>'Models Data'!BA308-'Models Data Old'!BA308</f>
        <v>-0.14065552000876336</v>
      </c>
      <c r="BB308" s="89">
        <f>'Models Data'!BB308-'Models Data Old'!BB308</f>
        <v>-0.15441238440961014</v>
      </c>
      <c r="BC308" s="89">
        <f>'Models Data'!BC308-'Models Data Old'!BC308</f>
        <v>-0.16103474028216125</v>
      </c>
      <c r="BD308" s="89">
        <f>'Models Data'!BD308-'Models Data Old'!BD308</f>
        <v>-0.16276958743912218</v>
      </c>
      <c r="BE308" s="89">
        <f>'Models Data'!BE308-'Models Data Old'!BE308</f>
        <v>-0.15778106983355666</v>
      </c>
      <c r="BF308" s="89">
        <f>'Models Data'!BF308-'Models Data Old'!BF308</f>
        <v>-0.15086247969233546</v>
      </c>
      <c r="BG308" s="89">
        <f>'Models Data'!BG308-'Models Data Old'!BG308</f>
        <v>-0.14247284064990584</v>
      </c>
      <c r="BH308" s="89">
        <f>'Models Data'!BH308-'Models Data Old'!BH308</f>
        <v>-0.13284259477922511</v>
      </c>
      <c r="BI308" s="89">
        <f>'Models Data'!BI308-'Models Data Old'!BI308</f>
        <v>-0.12478166258119461</v>
      </c>
      <c r="BJ308" s="89">
        <f>'Models Data'!BJ308-'Models Data Old'!BJ308</f>
        <v>-0.11765412426092525</v>
      </c>
      <c r="BK308" s="89">
        <f>'Models Data'!BK308-'Models Data Old'!BK308</f>
        <v>-0.11181658286989382</v>
      </c>
    </row>
    <row r="309" spans="1:63" ht="12.75" customHeight="1" x14ac:dyDescent="0.4">
      <c r="B309" s="96" t="s">
        <v>59</v>
      </c>
      <c r="G309" s="89">
        <f>'Models Data'!G309-'Models Data Old'!G309</f>
        <v>0</v>
      </c>
      <c r="H309" s="89">
        <f>'Models Data'!H309-'Models Data Old'!H309</f>
        <v>0</v>
      </c>
      <c r="I309" s="89">
        <f>'Models Data'!I309-'Models Data Old'!I309</f>
        <v>0</v>
      </c>
      <c r="J309" s="89">
        <f>'Models Data'!J309-'Models Data Old'!J309</f>
        <v>0</v>
      </c>
      <c r="K309" s="89">
        <f>'Models Data'!K309-'Models Data Old'!K309</f>
        <v>0</v>
      </c>
      <c r="L309" s="89">
        <f>'Models Data'!L309-'Models Data Old'!L309</f>
        <v>0</v>
      </c>
      <c r="M309" s="89">
        <f>'Models Data'!M309-'Models Data Old'!M309</f>
        <v>0</v>
      </c>
      <c r="N309" s="89">
        <f>'Models Data'!N309-'Models Data Old'!N309</f>
        <v>0</v>
      </c>
      <c r="O309" s="89">
        <f>'Models Data'!O309-'Models Data Old'!O309</f>
        <v>0</v>
      </c>
      <c r="P309" s="89">
        <f>'Models Data'!P309-'Models Data Old'!P309</f>
        <v>0</v>
      </c>
      <c r="Q309" s="89">
        <f>'Models Data'!Q309-'Models Data Old'!Q309</f>
        <v>0</v>
      </c>
      <c r="R309" s="89">
        <f>'Models Data'!R309-'Models Data Old'!R309</f>
        <v>0</v>
      </c>
      <c r="S309" s="89">
        <f>'Models Data'!S309-'Models Data Old'!S309</f>
        <v>0</v>
      </c>
      <c r="T309" s="89">
        <f>'Models Data'!T309-'Models Data Old'!T309</f>
        <v>0</v>
      </c>
      <c r="U309" s="89">
        <f>'Models Data'!U309-'Models Data Old'!U309</f>
        <v>0</v>
      </c>
      <c r="V309" s="89">
        <f>'Models Data'!V309-'Models Data Old'!V309</f>
        <v>0</v>
      </c>
      <c r="W309" s="89">
        <f>'Models Data'!W309-'Models Data Old'!W309</f>
        <v>0</v>
      </c>
      <c r="X309" s="89">
        <f>'Models Data'!X309-'Models Data Old'!X309</f>
        <v>0</v>
      </c>
      <c r="Y309" s="89">
        <f>'Models Data'!Y309-'Models Data Old'!Y309</f>
        <v>0</v>
      </c>
      <c r="Z309" s="89">
        <f>'Models Data'!Z309-'Models Data Old'!Z309</f>
        <v>0</v>
      </c>
      <c r="AA309" s="89">
        <f>'Models Data'!AA309-'Models Data Old'!AA309</f>
        <v>0</v>
      </c>
      <c r="AB309" s="89">
        <f>'Models Data'!AB309-'Models Data Old'!AB309</f>
        <v>0</v>
      </c>
      <c r="AC309" s="89">
        <f>'Models Data'!AC309-'Models Data Old'!AC309</f>
        <v>0</v>
      </c>
      <c r="AD309" s="89">
        <f>'Models Data'!AD309-'Models Data Old'!AD309</f>
        <v>0</v>
      </c>
      <c r="AE309" s="89">
        <f>'Models Data'!AE309-'Models Data Old'!AE309</f>
        <v>0</v>
      </c>
      <c r="AF309" s="89">
        <f>'Models Data'!AF309-'Models Data Old'!AF309</f>
        <v>0</v>
      </c>
      <c r="AG309" s="89">
        <f>'Models Data'!AG309-'Models Data Old'!AG309</f>
        <v>0</v>
      </c>
      <c r="AH309" s="89">
        <f>'Models Data'!AH309-'Models Data Old'!AH309</f>
        <v>0</v>
      </c>
      <c r="AI309" s="89">
        <f>'Models Data'!AI309-'Models Data Old'!AI309</f>
        <v>0</v>
      </c>
      <c r="AJ309" s="89">
        <f>'Models Data'!AJ309-'Models Data Old'!AJ309</f>
        <v>0</v>
      </c>
      <c r="AK309" s="89">
        <f>'Models Data'!AK309-'Models Data Old'!AK309</f>
        <v>0</v>
      </c>
      <c r="AL309" s="89">
        <f>'Models Data'!AL309-'Models Data Old'!AL309</f>
        <v>0</v>
      </c>
      <c r="AM309" s="89">
        <f>'Models Data'!AM309-'Models Data Old'!AM309</f>
        <v>0</v>
      </c>
      <c r="AN309" s="89">
        <f>'Models Data'!AN309-'Models Data Old'!AN309</f>
        <v>0</v>
      </c>
      <c r="AO309" s="89">
        <f>'Models Data'!AO309-'Models Data Old'!AO309</f>
        <v>0</v>
      </c>
      <c r="AP309" s="89">
        <f>'Models Data'!AP309-'Models Data Old'!AP309</f>
        <v>0</v>
      </c>
      <c r="AQ309" s="89">
        <f>'Models Data'!AQ309-'Models Data Old'!AQ309</f>
        <v>0</v>
      </c>
      <c r="AR309" s="89">
        <f>'Models Data'!AR309-'Models Data Old'!AR309</f>
        <v>0</v>
      </c>
      <c r="AS309" s="89">
        <f>'Models Data'!AS309-'Models Data Old'!AS309</f>
        <v>55.460148718278333</v>
      </c>
      <c r="AT309" s="89">
        <f>'Models Data'!AT309-'Models Data Old'!AT309</f>
        <v>50.385615067028994</v>
      </c>
      <c r="AU309" s="89">
        <f>'Models Data'!AU309-'Models Data Old'!AU309</f>
        <v>47.260535060335314</v>
      </c>
      <c r="AV309" s="89">
        <f>'Models Data'!AV309-'Models Data Old'!AV309</f>
        <v>44.000240395234869</v>
      </c>
      <c r="AW309" s="89">
        <f>'Models Data'!AW309-'Models Data Old'!AW309</f>
        <v>41.024368201960215</v>
      </c>
      <c r="AX309" s="89">
        <f>'Models Data'!AX309-'Models Data Old'!AX309</f>
        <v>38.284176837817768</v>
      </c>
      <c r="AY309" s="89">
        <f>'Models Data'!AY309-'Models Data Old'!AY309</f>
        <v>38.014039053657598</v>
      </c>
      <c r="AZ309" s="89">
        <f>'Models Data'!AZ309-'Models Data Old'!AZ309</f>
        <v>39.638763817052336</v>
      </c>
      <c r="BA309" s="89">
        <f>'Models Data'!BA309-'Models Data Old'!BA309</f>
        <v>40.560122099046907</v>
      </c>
      <c r="BB309" s="89">
        <f>'Models Data'!BB309-'Models Data Old'!BB309</f>
        <v>41.993682661047842</v>
      </c>
      <c r="BC309" s="89">
        <f>'Models Data'!BC309-'Models Data Old'!BC309</f>
        <v>43.311567917982075</v>
      </c>
      <c r="BD309" s="89">
        <f>'Models Data'!BD309-'Models Data Old'!BD309</f>
        <v>43.684904367879085</v>
      </c>
      <c r="BE309" s="89">
        <f>'Models Data'!BE309-'Models Data Old'!BE309</f>
        <v>43.469073076765085</v>
      </c>
      <c r="BF309" s="89">
        <f>'Models Data'!BF309-'Models Data Old'!BF309</f>
        <v>43.300432478420021</v>
      </c>
      <c r="BG309" s="89">
        <f>'Models Data'!BG309-'Models Data Old'!BG309</f>
        <v>43.827558142817338</v>
      </c>
      <c r="BH309" s="89">
        <f>'Models Data'!BH309-'Models Data Old'!BH309</f>
        <v>45.41129625355768</v>
      </c>
      <c r="BI309" s="89">
        <f>'Models Data'!BI309-'Models Data Old'!BI309</f>
        <v>47.552167209961226</v>
      </c>
      <c r="BJ309" s="89">
        <f>'Models Data'!BJ309-'Models Data Old'!BJ309</f>
        <v>50.071433691575407</v>
      </c>
      <c r="BK309" s="89">
        <f>'Models Data'!BK309-'Models Data Old'!BK309</f>
        <v>52.755102068639303</v>
      </c>
    </row>
    <row r="310" spans="1:63" ht="12.75" customHeight="1" x14ac:dyDescent="0.4">
      <c r="A310" s="94"/>
    </row>
    <row r="311" spans="1:63" ht="12.75" customHeight="1" x14ac:dyDescent="0.4">
      <c r="A311" s="94"/>
    </row>
    <row r="312" spans="1:63" ht="12.75" customHeight="1" x14ac:dyDescent="0.4">
      <c r="A312" s="94"/>
    </row>
    <row r="313" spans="1:63" ht="12.75" customHeight="1" x14ac:dyDescent="0.4">
      <c r="A313" s="94"/>
    </row>
    <row r="314" spans="1:63" ht="12.75" customHeight="1" x14ac:dyDescent="0.4">
      <c r="A314" s="94"/>
    </row>
    <row r="315" spans="1:63" ht="12.75" customHeight="1" x14ac:dyDescent="0.4">
      <c r="A315" s="94"/>
    </row>
    <row r="316" spans="1:63" ht="12.75" customHeight="1" x14ac:dyDescent="0.4">
      <c r="A316" s="94"/>
    </row>
    <row r="317" spans="1:63" ht="12.75" customHeight="1" x14ac:dyDescent="0.4">
      <c r="A317" s="94"/>
    </row>
    <row r="318" spans="1:63" ht="12.75" customHeight="1" x14ac:dyDescent="0.4">
      <c r="A318" s="94"/>
    </row>
    <row r="319" spans="1:63" ht="12.75" customHeight="1" x14ac:dyDescent="0.4">
      <c r="A319" s="94"/>
    </row>
    <row r="320" spans="1:63" ht="12.75" customHeight="1" x14ac:dyDescent="0.4">
      <c r="A320" s="104" t="s">
        <v>29</v>
      </c>
    </row>
    <row r="321" spans="1:63" ht="12.75" customHeight="1" x14ac:dyDescent="0.4">
      <c r="B321" s="96" t="s">
        <v>55</v>
      </c>
      <c r="G321" s="89">
        <f>'Models Data'!G321-'Models Data Old'!G321</f>
        <v>0</v>
      </c>
      <c r="H321" s="89">
        <f>'Models Data'!H321-'Models Data Old'!H321</f>
        <v>0</v>
      </c>
      <c r="I321" s="89">
        <f>'Models Data'!I321-'Models Data Old'!I321</f>
        <v>0</v>
      </c>
      <c r="J321" s="89">
        <f>'Models Data'!J321-'Models Data Old'!J321</f>
        <v>0</v>
      </c>
      <c r="K321" s="89">
        <f>'Models Data'!K321-'Models Data Old'!K321</f>
        <v>0</v>
      </c>
      <c r="L321" s="89">
        <f>'Models Data'!L321-'Models Data Old'!L321</f>
        <v>0</v>
      </c>
      <c r="M321" s="89">
        <f>'Models Data'!M321-'Models Data Old'!M321</f>
        <v>0</v>
      </c>
      <c r="N321" s="89">
        <f>'Models Data'!N321-'Models Data Old'!N321</f>
        <v>0</v>
      </c>
      <c r="O321" s="89">
        <f>'Models Data'!O321-'Models Data Old'!O321</f>
        <v>0</v>
      </c>
      <c r="P321" s="89">
        <f>'Models Data'!P321-'Models Data Old'!P321</f>
        <v>0</v>
      </c>
      <c r="Q321" s="89">
        <f>'Models Data'!Q321-'Models Data Old'!Q321</f>
        <v>0</v>
      </c>
      <c r="R321" s="89">
        <f>'Models Data'!R321-'Models Data Old'!R321</f>
        <v>0</v>
      </c>
      <c r="S321" s="89">
        <f>'Models Data'!S321-'Models Data Old'!S321</f>
        <v>0</v>
      </c>
      <c r="T321" s="89">
        <f>'Models Data'!T321-'Models Data Old'!T321</f>
        <v>0</v>
      </c>
      <c r="U321" s="89">
        <f>'Models Data'!U321-'Models Data Old'!U321</f>
        <v>0</v>
      </c>
      <c r="V321" s="89">
        <f>'Models Data'!V321-'Models Data Old'!V321</f>
        <v>0</v>
      </c>
      <c r="W321" s="89">
        <f>'Models Data'!W321-'Models Data Old'!W321</f>
        <v>0</v>
      </c>
      <c r="X321" s="89">
        <f>'Models Data'!X321-'Models Data Old'!X321</f>
        <v>0</v>
      </c>
      <c r="Y321" s="89">
        <f>'Models Data'!Y321-'Models Data Old'!Y321</f>
        <v>0</v>
      </c>
      <c r="Z321" s="89">
        <f>'Models Data'!Z321-'Models Data Old'!Z321</f>
        <v>0</v>
      </c>
      <c r="AA321" s="89">
        <f>'Models Data'!AA321-'Models Data Old'!AA321</f>
        <v>0</v>
      </c>
      <c r="AB321" s="89">
        <f>'Models Data'!AB321-'Models Data Old'!AB321</f>
        <v>0</v>
      </c>
      <c r="AC321" s="89">
        <f>'Models Data'!AC321-'Models Data Old'!AC321</f>
        <v>0</v>
      </c>
      <c r="AD321" s="89">
        <f>'Models Data'!AD321-'Models Data Old'!AD321</f>
        <v>0</v>
      </c>
      <c r="AE321" s="89">
        <f>'Models Data'!AE321-'Models Data Old'!AE321</f>
        <v>0</v>
      </c>
      <c r="AF321" s="89">
        <f>'Models Data'!AF321-'Models Data Old'!AF321</f>
        <v>0</v>
      </c>
      <c r="AG321" s="89">
        <f>'Models Data'!AG321-'Models Data Old'!AG321</f>
        <v>0</v>
      </c>
      <c r="AH321" s="89">
        <f>'Models Data'!AH321-'Models Data Old'!AH321</f>
        <v>0</v>
      </c>
      <c r="AI321" s="89">
        <f>'Models Data'!AI321-'Models Data Old'!AI321</f>
        <v>0</v>
      </c>
      <c r="AJ321" s="89">
        <f>'Models Data'!AJ321-'Models Data Old'!AJ321</f>
        <v>0</v>
      </c>
      <c r="AK321" s="89">
        <f>'Models Data'!AK321-'Models Data Old'!AK321</f>
        <v>0</v>
      </c>
      <c r="AL321" s="89">
        <f>'Models Data'!AL321-'Models Data Old'!AL321</f>
        <v>0</v>
      </c>
      <c r="AM321" s="89">
        <f>'Models Data'!AM321-'Models Data Old'!AM321</f>
        <v>0</v>
      </c>
      <c r="AN321" s="89">
        <f>'Models Data'!AN321-'Models Data Old'!AN321</f>
        <v>0</v>
      </c>
      <c r="AO321" s="89">
        <f>'Models Data'!AO321-'Models Data Old'!AO321</f>
        <v>0</v>
      </c>
      <c r="AP321" s="89">
        <f>'Models Data'!AP321-'Models Data Old'!AP321</f>
        <v>0</v>
      </c>
      <c r="AQ321" s="89">
        <f>'Models Data'!AQ321-'Models Data Old'!AQ321</f>
        <v>0</v>
      </c>
      <c r="AR321" s="89">
        <f>'Models Data'!AR321-'Models Data Old'!AR321</f>
        <v>0</v>
      </c>
      <c r="AS321" s="89">
        <f>'Models Data'!AS321-'Models Data Old'!AS321</f>
        <v>-3.6522204717877003</v>
      </c>
      <c r="AT321" s="89">
        <f>'Models Data'!AT321-'Models Data Old'!AT321</f>
        <v>-6.6139356249062757</v>
      </c>
      <c r="AU321" s="89">
        <f>'Models Data'!AU321-'Models Data Old'!AU321</f>
        <v>-9.3886511667543573</v>
      </c>
      <c r="AV321" s="89">
        <f>'Models Data'!AV321-'Models Data Old'!AV321</f>
        <v>-12.047282773055031</v>
      </c>
      <c r="AW321" s="89">
        <f>'Models Data'!AW321-'Models Data Old'!AW321</f>
        <v>-14.320312890449713</v>
      </c>
      <c r="AX321" s="89">
        <f>'Models Data'!AX321-'Models Data Old'!AX321</f>
        <v>-16.525347628831923</v>
      </c>
      <c r="AY321" s="89">
        <f>'Models Data'!AY321-'Models Data Old'!AY321</f>
        <v>-18.985563614841567</v>
      </c>
      <c r="AZ321" s="89">
        <f>'Models Data'!AZ321-'Models Data Old'!AZ321</f>
        <v>-20.791799406001019</v>
      </c>
      <c r="BA321" s="89">
        <f>'Models Data'!BA321-'Models Data Old'!BA321</f>
        <v>-22.009035324936349</v>
      </c>
      <c r="BB321" s="89">
        <f>'Models Data'!BB321-'Models Data Old'!BB321</f>
        <v>-23.589959342530221</v>
      </c>
      <c r="BC321" s="89">
        <f>'Models Data'!BC321-'Models Data Old'!BC321</f>
        <v>-25.216996367041816</v>
      </c>
      <c r="BD321" s="89">
        <f>'Models Data'!BD321-'Models Data Old'!BD321</f>
        <v>-27.012706911106648</v>
      </c>
      <c r="BE321" s="89">
        <f>'Models Data'!BE321-'Models Data Old'!BE321</f>
        <v>-29.014464106964681</v>
      </c>
      <c r="BF321" s="89">
        <f>'Models Data'!BF321-'Models Data Old'!BF321</f>
        <v>-31.019357693907068</v>
      </c>
      <c r="BG321" s="89">
        <f>'Models Data'!BG321-'Models Data Old'!BG321</f>
        <v>-33.036325170583041</v>
      </c>
      <c r="BH321" s="89">
        <f>'Models Data'!BH321-'Models Data Old'!BH321</f>
        <v>-34.966945277639297</v>
      </c>
      <c r="BI321" s="89">
        <f>'Models Data'!BI321-'Models Data Old'!BI321</f>
        <v>-36.956480362511172</v>
      </c>
      <c r="BJ321" s="89">
        <f>'Models Data'!BJ321-'Models Data Old'!BJ321</f>
        <v>-38.832521781841137</v>
      </c>
      <c r="BK321" s="89">
        <f>'Models Data'!BK321-'Models Data Old'!BK321</f>
        <v>-40.273778225166552</v>
      </c>
    </row>
    <row r="322" spans="1:63" ht="12.75" customHeight="1" x14ac:dyDescent="0.4">
      <c r="B322" s="96" t="s">
        <v>48</v>
      </c>
      <c r="G322" s="89">
        <f>'Models Data'!G322-'Models Data Old'!G322</f>
        <v>0</v>
      </c>
      <c r="H322" s="89">
        <f>'Models Data'!H322-'Models Data Old'!H322</f>
        <v>0</v>
      </c>
      <c r="I322" s="89">
        <f>'Models Data'!I322-'Models Data Old'!I322</f>
        <v>0</v>
      </c>
      <c r="J322" s="89">
        <f>'Models Data'!J322-'Models Data Old'!J322</f>
        <v>0</v>
      </c>
      <c r="K322" s="89">
        <f>'Models Data'!K322-'Models Data Old'!K322</f>
        <v>0</v>
      </c>
      <c r="L322" s="89">
        <f>'Models Data'!L322-'Models Data Old'!L322</f>
        <v>0</v>
      </c>
      <c r="M322" s="89">
        <f>'Models Data'!M322-'Models Data Old'!M322</f>
        <v>0</v>
      </c>
      <c r="N322" s="89">
        <f>'Models Data'!N322-'Models Data Old'!N322</f>
        <v>0</v>
      </c>
      <c r="O322" s="89">
        <f>'Models Data'!O322-'Models Data Old'!O322</f>
        <v>0</v>
      </c>
      <c r="P322" s="89">
        <f>'Models Data'!P322-'Models Data Old'!P322</f>
        <v>0</v>
      </c>
      <c r="Q322" s="89">
        <f>'Models Data'!Q322-'Models Data Old'!Q322</f>
        <v>0</v>
      </c>
      <c r="R322" s="89">
        <f>'Models Data'!R322-'Models Data Old'!R322</f>
        <v>0</v>
      </c>
      <c r="S322" s="89">
        <f>'Models Data'!S322-'Models Data Old'!S322</f>
        <v>0</v>
      </c>
      <c r="T322" s="89">
        <f>'Models Data'!T322-'Models Data Old'!T322</f>
        <v>0</v>
      </c>
      <c r="U322" s="89">
        <f>'Models Data'!U322-'Models Data Old'!U322</f>
        <v>0</v>
      </c>
      <c r="V322" s="89">
        <f>'Models Data'!V322-'Models Data Old'!V322</f>
        <v>0</v>
      </c>
      <c r="W322" s="89">
        <f>'Models Data'!W322-'Models Data Old'!W322</f>
        <v>0</v>
      </c>
      <c r="X322" s="89">
        <f>'Models Data'!X322-'Models Data Old'!X322</f>
        <v>0</v>
      </c>
      <c r="Y322" s="89">
        <f>'Models Data'!Y322-'Models Data Old'!Y322</f>
        <v>0</v>
      </c>
      <c r="Z322" s="89">
        <f>'Models Data'!Z322-'Models Data Old'!Z322</f>
        <v>0</v>
      </c>
      <c r="AA322" s="89">
        <f>'Models Data'!AA322-'Models Data Old'!AA322</f>
        <v>0</v>
      </c>
      <c r="AB322" s="89">
        <f>'Models Data'!AB322-'Models Data Old'!AB322</f>
        <v>0</v>
      </c>
      <c r="AC322" s="89">
        <f>'Models Data'!AC322-'Models Data Old'!AC322</f>
        <v>0</v>
      </c>
      <c r="AD322" s="89">
        <f>'Models Data'!AD322-'Models Data Old'!AD322</f>
        <v>0</v>
      </c>
      <c r="AE322" s="89">
        <f>'Models Data'!AE322-'Models Data Old'!AE322</f>
        <v>0</v>
      </c>
      <c r="AF322" s="89">
        <f>'Models Data'!AF322-'Models Data Old'!AF322</f>
        <v>0</v>
      </c>
      <c r="AG322" s="89">
        <f>'Models Data'!AG322-'Models Data Old'!AG322</f>
        <v>0</v>
      </c>
      <c r="AH322" s="89">
        <f>'Models Data'!AH322-'Models Data Old'!AH322</f>
        <v>0</v>
      </c>
      <c r="AI322" s="89">
        <f>'Models Data'!AI322-'Models Data Old'!AI322</f>
        <v>0</v>
      </c>
      <c r="AJ322" s="89">
        <f>'Models Data'!AJ322-'Models Data Old'!AJ322</f>
        <v>0</v>
      </c>
      <c r="AK322" s="89">
        <f>'Models Data'!AK322-'Models Data Old'!AK322</f>
        <v>0</v>
      </c>
      <c r="AL322" s="89">
        <f>'Models Data'!AL322-'Models Data Old'!AL322</f>
        <v>0</v>
      </c>
      <c r="AM322" s="89">
        <f>'Models Data'!AM322-'Models Data Old'!AM322</f>
        <v>0</v>
      </c>
      <c r="AN322" s="89">
        <f>'Models Data'!AN322-'Models Data Old'!AN322</f>
        <v>0</v>
      </c>
      <c r="AO322" s="89">
        <f>'Models Data'!AO322-'Models Data Old'!AO322</f>
        <v>0</v>
      </c>
      <c r="AP322" s="89">
        <f>'Models Data'!AP322-'Models Data Old'!AP322</f>
        <v>0</v>
      </c>
      <c r="AQ322" s="89">
        <f>'Models Data'!AQ322-'Models Data Old'!AQ322</f>
        <v>0</v>
      </c>
      <c r="AR322" s="89">
        <f>'Models Data'!AR322-'Models Data Old'!AR322</f>
        <v>0</v>
      </c>
      <c r="AS322" s="89">
        <f>'Models Data'!AS322-'Models Data Old'!AS322</f>
        <v>-12.228361567938009</v>
      </c>
      <c r="AT322" s="89">
        <f>'Models Data'!AT322-'Models Data Old'!AT322</f>
        <v>-13.297339182167377</v>
      </c>
      <c r="AU322" s="89">
        <f>'Models Data'!AU322-'Models Data Old'!AU322</f>
        <v>-14.874992004259923</v>
      </c>
      <c r="AV322" s="89">
        <f>'Models Data'!AV322-'Models Data Old'!AV322</f>
        <v>-16.223936171176433</v>
      </c>
      <c r="AW322" s="89">
        <f>'Models Data'!AW322-'Models Data Old'!AW322</f>
        <v>-17.542251031330693</v>
      </c>
      <c r="AX322" s="89">
        <f>'Models Data'!AX322-'Models Data Old'!AX322</f>
        <v>-18.983854868521405</v>
      </c>
      <c r="AY322" s="89">
        <f>'Models Data'!AY322-'Models Data Old'!AY322</f>
        <v>-20.494041874788877</v>
      </c>
      <c r="AZ322" s="89">
        <f>'Models Data'!AZ322-'Models Data Old'!AZ322</f>
        <v>-21.33341009331366</v>
      </c>
      <c r="BA322" s="89">
        <f>'Models Data'!BA322-'Models Data Old'!BA322</f>
        <v>-22.299273574768506</v>
      </c>
      <c r="BB322" s="89">
        <f>'Models Data'!BB322-'Models Data Old'!BB322</f>
        <v>-23.923114843577082</v>
      </c>
      <c r="BC322" s="89">
        <f>'Models Data'!BC322-'Models Data Old'!BC322</f>
        <v>-24.677397124063702</v>
      </c>
      <c r="BD322" s="89">
        <f>'Models Data'!BD322-'Models Data Old'!BD322</f>
        <v>-24.55892624918863</v>
      </c>
      <c r="BE322" s="89">
        <f>'Models Data'!BE322-'Models Data Old'!BE322</f>
        <v>-25.120358562234514</v>
      </c>
      <c r="BF322" s="89">
        <f>'Models Data'!BF322-'Models Data Old'!BF322</f>
        <v>-25.958579529439987</v>
      </c>
      <c r="BG322" s="89">
        <f>'Models Data'!BG322-'Models Data Old'!BG322</f>
        <v>-27.502762512503296</v>
      </c>
      <c r="BH322" s="89">
        <f>'Models Data'!BH322-'Models Data Old'!BH322</f>
        <v>-29.520926133922046</v>
      </c>
      <c r="BI322" s="89">
        <f>'Models Data'!BI322-'Models Data Old'!BI322</f>
        <v>-30.964198953342162</v>
      </c>
      <c r="BJ322" s="89">
        <f>'Models Data'!BJ322-'Models Data Old'!BJ322</f>
        <v>-32.554511928785189</v>
      </c>
      <c r="BK322" s="89">
        <f>'Models Data'!BK322-'Models Data Old'!BK322</f>
        <v>-34.617355862666898</v>
      </c>
    </row>
    <row r="323" spans="1:63" ht="12.75" customHeight="1" x14ac:dyDescent="0.4">
      <c r="B323" s="96" t="s">
        <v>49</v>
      </c>
      <c r="G323" s="89">
        <f>'Models Data'!G323-'Models Data Old'!G323</f>
        <v>0</v>
      </c>
      <c r="H323" s="89">
        <f>'Models Data'!H323-'Models Data Old'!H323</f>
        <v>0</v>
      </c>
      <c r="I323" s="89">
        <f>'Models Data'!I323-'Models Data Old'!I323</f>
        <v>0</v>
      </c>
      <c r="J323" s="89">
        <f>'Models Data'!J323-'Models Data Old'!J323</f>
        <v>0</v>
      </c>
      <c r="K323" s="89">
        <f>'Models Data'!K323-'Models Data Old'!K323</f>
        <v>0</v>
      </c>
      <c r="L323" s="89">
        <f>'Models Data'!L323-'Models Data Old'!L323</f>
        <v>0</v>
      </c>
      <c r="M323" s="89">
        <f>'Models Data'!M323-'Models Data Old'!M323</f>
        <v>0</v>
      </c>
      <c r="N323" s="89">
        <f>'Models Data'!N323-'Models Data Old'!N323</f>
        <v>0</v>
      </c>
      <c r="O323" s="89">
        <f>'Models Data'!O323-'Models Data Old'!O323</f>
        <v>0</v>
      </c>
      <c r="P323" s="89">
        <f>'Models Data'!P323-'Models Data Old'!P323</f>
        <v>0</v>
      </c>
      <c r="Q323" s="89">
        <f>'Models Data'!Q323-'Models Data Old'!Q323</f>
        <v>0</v>
      </c>
      <c r="R323" s="89">
        <f>'Models Data'!R323-'Models Data Old'!R323</f>
        <v>0</v>
      </c>
      <c r="S323" s="89">
        <f>'Models Data'!S323-'Models Data Old'!S323</f>
        <v>0</v>
      </c>
      <c r="T323" s="89">
        <f>'Models Data'!T323-'Models Data Old'!T323</f>
        <v>0</v>
      </c>
      <c r="U323" s="89">
        <f>'Models Data'!U323-'Models Data Old'!U323</f>
        <v>0</v>
      </c>
      <c r="V323" s="89">
        <f>'Models Data'!V323-'Models Data Old'!V323</f>
        <v>0</v>
      </c>
      <c r="W323" s="89">
        <f>'Models Data'!W323-'Models Data Old'!W323</f>
        <v>0</v>
      </c>
      <c r="X323" s="89">
        <f>'Models Data'!X323-'Models Data Old'!X323</f>
        <v>0</v>
      </c>
      <c r="Y323" s="89">
        <f>'Models Data'!Y323-'Models Data Old'!Y323</f>
        <v>0</v>
      </c>
      <c r="Z323" s="89">
        <f>'Models Data'!Z323-'Models Data Old'!Z323</f>
        <v>0</v>
      </c>
      <c r="AA323" s="89">
        <f>'Models Data'!AA323-'Models Data Old'!AA323</f>
        <v>0</v>
      </c>
      <c r="AB323" s="89">
        <f>'Models Data'!AB323-'Models Data Old'!AB323</f>
        <v>0</v>
      </c>
      <c r="AC323" s="89">
        <f>'Models Data'!AC323-'Models Data Old'!AC323</f>
        <v>0</v>
      </c>
      <c r="AD323" s="89">
        <f>'Models Data'!AD323-'Models Data Old'!AD323</f>
        <v>0</v>
      </c>
      <c r="AE323" s="89">
        <f>'Models Data'!AE323-'Models Data Old'!AE323</f>
        <v>0</v>
      </c>
      <c r="AF323" s="89">
        <f>'Models Data'!AF323-'Models Data Old'!AF323</f>
        <v>0</v>
      </c>
      <c r="AG323" s="89">
        <f>'Models Data'!AG323-'Models Data Old'!AG323</f>
        <v>0</v>
      </c>
      <c r="AH323" s="89">
        <f>'Models Data'!AH323-'Models Data Old'!AH323</f>
        <v>0</v>
      </c>
      <c r="AI323" s="89">
        <f>'Models Data'!AI323-'Models Data Old'!AI323</f>
        <v>0</v>
      </c>
      <c r="AJ323" s="89">
        <f>'Models Data'!AJ323-'Models Data Old'!AJ323</f>
        <v>0</v>
      </c>
      <c r="AK323" s="89">
        <f>'Models Data'!AK323-'Models Data Old'!AK323</f>
        <v>0</v>
      </c>
      <c r="AL323" s="89">
        <f>'Models Data'!AL323-'Models Data Old'!AL323</f>
        <v>0</v>
      </c>
      <c r="AM323" s="89">
        <f>'Models Data'!AM323-'Models Data Old'!AM323</f>
        <v>0</v>
      </c>
      <c r="AN323" s="89">
        <f>'Models Data'!AN323-'Models Data Old'!AN323</f>
        <v>0</v>
      </c>
      <c r="AO323" s="89">
        <f>'Models Data'!AO323-'Models Data Old'!AO323</f>
        <v>0</v>
      </c>
      <c r="AP323" s="89">
        <f>'Models Data'!AP323-'Models Data Old'!AP323</f>
        <v>0</v>
      </c>
      <c r="AQ323" s="89">
        <f>'Models Data'!AQ323-'Models Data Old'!AQ323</f>
        <v>0</v>
      </c>
      <c r="AR323" s="89">
        <f>'Models Data'!AR323-'Models Data Old'!AR323</f>
        <v>0</v>
      </c>
      <c r="AS323" s="89">
        <f>'Models Data'!AS323-'Models Data Old'!AS323</f>
        <v>-8.6242147089340051</v>
      </c>
      <c r="AT323" s="89">
        <f>'Models Data'!AT323-'Models Data Old'!AT323</f>
        <v>-8.3846488894726576</v>
      </c>
      <c r="AU323" s="89">
        <f>'Models Data'!AU323-'Models Data Old'!AU323</f>
        <v>-9.9671162872004402</v>
      </c>
      <c r="AV323" s="89">
        <f>'Models Data'!AV323-'Models Data Old'!AV323</f>
        <v>-11.619589139434424</v>
      </c>
      <c r="AW323" s="89">
        <f>'Models Data'!AW323-'Models Data Old'!AW323</f>
        <v>-12.323883101040394</v>
      </c>
      <c r="AX323" s="89">
        <f>'Models Data'!AX323-'Models Data Old'!AX323</f>
        <v>-12.730885800726639</v>
      </c>
      <c r="AY323" s="89">
        <f>'Models Data'!AY323-'Models Data Old'!AY323</f>
        <v>-13.659403173924261</v>
      </c>
      <c r="AZ323" s="89">
        <f>'Models Data'!AZ323-'Models Data Old'!AZ323</f>
        <v>-14.979429659567927</v>
      </c>
      <c r="BA323" s="89">
        <f>'Models Data'!BA323-'Models Data Old'!BA323</f>
        <v>-16.417609926291561</v>
      </c>
      <c r="BB323" s="89">
        <f>'Models Data'!BB323-'Models Data Old'!BB323</f>
        <v>-17.883620306890464</v>
      </c>
      <c r="BC323" s="89">
        <f>'Models Data'!BC323-'Models Data Old'!BC323</f>
        <v>-19.166537525487684</v>
      </c>
      <c r="BD323" s="89">
        <f>'Models Data'!BD323-'Models Data Old'!BD323</f>
        <v>-20.288339906817555</v>
      </c>
      <c r="BE323" s="89">
        <f>'Models Data'!BE323-'Models Data Old'!BE323</f>
        <v>-21.699656258609821</v>
      </c>
      <c r="BF323" s="89">
        <f>'Models Data'!BF323-'Models Data Old'!BF323</f>
        <v>-22.776615383036358</v>
      </c>
      <c r="BG323" s="89">
        <f>'Models Data'!BG323-'Models Data Old'!BG323</f>
        <v>-23.696787145589724</v>
      </c>
      <c r="BH323" s="89">
        <f>'Models Data'!BH323-'Models Data Old'!BH323</f>
        <v>-24.760182650718491</v>
      </c>
      <c r="BI323" s="89">
        <f>'Models Data'!BI323-'Models Data Old'!BI323</f>
        <v>-25.790281702476818</v>
      </c>
      <c r="BJ323" s="89">
        <f>'Models Data'!BJ323-'Models Data Old'!BJ323</f>
        <v>-26.180471096303847</v>
      </c>
      <c r="BK323" s="89">
        <f>'Models Data'!BK323-'Models Data Old'!BK323</f>
        <v>-26.623055279545099</v>
      </c>
    </row>
    <row r="324" spans="1:63" ht="12.75" customHeight="1" x14ac:dyDescent="0.4">
      <c r="B324" s="96" t="s">
        <v>50</v>
      </c>
      <c r="G324" s="89">
        <f>'Models Data'!G324-'Models Data Old'!G324</f>
        <v>0</v>
      </c>
      <c r="H324" s="89">
        <f>'Models Data'!H324-'Models Data Old'!H324</f>
        <v>0</v>
      </c>
      <c r="I324" s="89">
        <f>'Models Data'!I324-'Models Data Old'!I324</f>
        <v>0</v>
      </c>
      <c r="J324" s="89">
        <f>'Models Data'!J324-'Models Data Old'!J324</f>
        <v>0</v>
      </c>
      <c r="K324" s="89">
        <f>'Models Data'!K324-'Models Data Old'!K324</f>
        <v>0</v>
      </c>
      <c r="L324" s="89">
        <f>'Models Data'!L324-'Models Data Old'!L324</f>
        <v>0</v>
      </c>
      <c r="M324" s="89">
        <f>'Models Data'!M324-'Models Data Old'!M324</f>
        <v>0</v>
      </c>
      <c r="N324" s="89">
        <f>'Models Data'!N324-'Models Data Old'!N324</f>
        <v>0</v>
      </c>
      <c r="O324" s="89">
        <f>'Models Data'!O324-'Models Data Old'!O324</f>
        <v>0</v>
      </c>
      <c r="P324" s="89">
        <f>'Models Data'!P324-'Models Data Old'!P324</f>
        <v>0</v>
      </c>
      <c r="Q324" s="89">
        <f>'Models Data'!Q324-'Models Data Old'!Q324</f>
        <v>0</v>
      </c>
      <c r="R324" s="89">
        <f>'Models Data'!R324-'Models Data Old'!R324</f>
        <v>0</v>
      </c>
      <c r="S324" s="89">
        <f>'Models Data'!S324-'Models Data Old'!S324</f>
        <v>0</v>
      </c>
      <c r="T324" s="89">
        <f>'Models Data'!T324-'Models Data Old'!T324</f>
        <v>0</v>
      </c>
      <c r="U324" s="89">
        <f>'Models Data'!U324-'Models Data Old'!U324</f>
        <v>0</v>
      </c>
      <c r="V324" s="89">
        <f>'Models Data'!V324-'Models Data Old'!V324</f>
        <v>0</v>
      </c>
      <c r="W324" s="89">
        <f>'Models Data'!W324-'Models Data Old'!W324</f>
        <v>0</v>
      </c>
      <c r="X324" s="89">
        <f>'Models Data'!X324-'Models Data Old'!X324</f>
        <v>0</v>
      </c>
      <c r="Y324" s="89">
        <f>'Models Data'!Y324-'Models Data Old'!Y324</f>
        <v>0</v>
      </c>
      <c r="Z324" s="89">
        <f>'Models Data'!Z324-'Models Data Old'!Z324</f>
        <v>0</v>
      </c>
      <c r="AA324" s="89">
        <f>'Models Data'!AA324-'Models Data Old'!AA324</f>
        <v>0</v>
      </c>
      <c r="AB324" s="89">
        <f>'Models Data'!AB324-'Models Data Old'!AB324</f>
        <v>0</v>
      </c>
      <c r="AC324" s="89">
        <f>'Models Data'!AC324-'Models Data Old'!AC324</f>
        <v>0</v>
      </c>
      <c r="AD324" s="89">
        <f>'Models Data'!AD324-'Models Data Old'!AD324</f>
        <v>0</v>
      </c>
      <c r="AE324" s="89">
        <f>'Models Data'!AE324-'Models Data Old'!AE324</f>
        <v>0</v>
      </c>
      <c r="AF324" s="89">
        <f>'Models Data'!AF324-'Models Data Old'!AF324</f>
        <v>0</v>
      </c>
      <c r="AG324" s="89">
        <f>'Models Data'!AG324-'Models Data Old'!AG324</f>
        <v>0</v>
      </c>
      <c r="AH324" s="89">
        <f>'Models Data'!AH324-'Models Data Old'!AH324</f>
        <v>0</v>
      </c>
      <c r="AI324" s="89">
        <f>'Models Data'!AI324-'Models Data Old'!AI324</f>
        <v>0</v>
      </c>
      <c r="AJ324" s="89">
        <f>'Models Data'!AJ324-'Models Data Old'!AJ324</f>
        <v>0</v>
      </c>
      <c r="AK324" s="89">
        <f>'Models Data'!AK324-'Models Data Old'!AK324</f>
        <v>0</v>
      </c>
      <c r="AL324" s="89">
        <f>'Models Data'!AL324-'Models Data Old'!AL324</f>
        <v>0</v>
      </c>
      <c r="AM324" s="89">
        <f>'Models Data'!AM324-'Models Data Old'!AM324</f>
        <v>0</v>
      </c>
      <c r="AN324" s="89">
        <f>'Models Data'!AN324-'Models Data Old'!AN324</f>
        <v>0</v>
      </c>
      <c r="AO324" s="89">
        <f>'Models Data'!AO324-'Models Data Old'!AO324</f>
        <v>0</v>
      </c>
      <c r="AP324" s="89">
        <f>'Models Data'!AP324-'Models Data Old'!AP324</f>
        <v>0</v>
      </c>
      <c r="AQ324" s="89">
        <f>'Models Data'!AQ324-'Models Data Old'!AQ324</f>
        <v>0</v>
      </c>
      <c r="AR324" s="89">
        <f>'Models Data'!AR324-'Models Data Old'!AR324</f>
        <v>0</v>
      </c>
      <c r="AS324" s="89">
        <f>'Models Data'!AS324-'Models Data Old'!AS324</f>
        <v>0.83027502295084332</v>
      </c>
      <c r="AT324" s="89">
        <f>'Models Data'!AT324-'Models Data Old'!AT324</f>
        <v>0.5029196470684667</v>
      </c>
      <c r="AU324" s="89">
        <f>'Models Data'!AU324-'Models Data Old'!AU324</f>
        <v>0.50291695531237224</v>
      </c>
      <c r="AV324" s="89">
        <f>'Models Data'!AV324-'Models Data Old'!AV324</f>
        <v>0.84767289874488938</v>
      </c>
      <c r="AW324" s="89">
        <f>'Models Data'!AW324-'Models Data Old'!AW324</f>
        <v>0.95510077121889481</v>
      </c>
      <c r="AX324" s="89">
        <f>'Models Data'!AX324-'Models Data Old'!AX324</f>
        <v>0.5474983025593616</v>
      </c>
      <c r="AY324" s="89">
        <f>'Models Data'!AY324-'Models Data Old'!AY324</f>
        <v>0.17237005516105341</v>
      </c>
      <c r="AZ324" s="89">
        <f>'Models Data'!AZ324-'Models Data Old'!AZ324</f>
        <v>3.5431409164715433E-2</v>
      </c>
      <c r="BA324" s="89">
        <f>'Models Data'!BA324-'Models Data Old'!BA324</f>
        <v>-2.1147704684523205E-3</v>
      </c>
      <c r="BB324" s="89">
        <f>'Models Data'!BB324-'Models Data Old'!BB324</f>
        <v>4.4930613284179799E-3</v>
      </c>
      <c r="BC324" s="89">
        <f>'Models Data'!BC324-'Models Data Old'!BC324</f>
        <v>-0.10125460825631194</v>
      </c>
      <c r="BD324" s="89">
        <f>'Models Data'!BD324-'Models Data Old'!BD324</f>
        <v>-0.21002403903348466</v>
      </c>
      <c r="BE324" s="89">
        <f>'Models Data'!BE324-'Models Data Old'!BE324</f>
        <v>-0.13021580418875089</v>
      </c>
      <c r="BF324" s="89">
        <f>'Models Data'!BF324-'Models Data Old'!BF324</f>
        <v>-7.0510139974885533E-2</v>
      </c>
      <c r="BG324" s="89">
        <f>'Models Data'!BG324-'Models Data Old'!BG324</f>
        <v>8.0905514066031969E-2</v>
      </c>
      <c r="BH324" s="89">
        <f>'Models Data'!BH324-'Models Data Old'!BH324</f>
        <v>0.28656710653336859</v>
      </c>
      <c r="BI324" s="89">
        <f>'Models Data'!BI324-'Models Data Old'!BI324</f>
        <v>0.54707077556204808</v>
      </c>
      <c r="BJ324" s="89">
        <f>'Models Data'!BJ324-'Models Data Old'!BJ324</f>
        <v>0.81225098215975322</v>
      </c>
      <c r="BK324" s="89">
        <f>'Models Data'!BK324-'Models Data Old'!BK324</f>
        <v>1.0285299604811655</v>
      </c>
    </row>
    <row r="325" spans="1:63" ht="12.75" customHeight="1" x14ac:dyDescent="0.4">
      <c r="B325" s="96" t="s">
        <v>51</v>
      </c>
      <c r="G325" s="89">
        <f>'Models Data'!G325-'Models Data Old'!G325</f>
        <v>0</v>
      </c>
      <c r="H325" s="89">
        <f>'Models Data'!H325-'Models Data Old'!H325</f>
        <v>0</v>
      </c>
      <c r="I325" s="89">
        <f>'Models Data'!I325-'Models Data Old'!I325</f>
        <v>0</v>
      </c>
      <c r="J325" s="89">
        <f>'Models Data'!J325-'Models Data Old'!J325</f>
        <v>0</v>
      </c>
      <c r="K325" s="89">
        <f>'Models Data'!K325-'Models Data Old'!K325</f>
        <v>0</v>
      </c>
      <c r="L325" s="89">
        <f>'Models Data'!L325-'Models Data Old'!L325</f>
        <v>0</v>
      </c>
      <c r="M325" s="89">
        <f>'Models Data'!M325-'Models Data Old'!M325</f>
        <v>0</v>
      </c>
      <c r="N325" s="89">
        <f>'Models Data'!N325-'Models Data Old'!N325</f>
        <v>0</v>
      </c>
      <c r="O325" s="89">
        <f>'Models Data'!O325-'Models Data Old'!O325</f>
        <v>0</v>
      </c>
      <c r="P325" s="89">
        <f>'Models Data'!P325-'Models Data Old'!P325</f>
        <v>0</v>
      </c>
      <c r="Q325" s="89">
        <f>'Models Data'!Q325-'Models Data Old'!Q325</f>
        <v>0</v>
      </c>
      <c r="R325" s="89">
        <f>'Models Data'!R325-'Models Data Old'!R325</f>
        <v>0</v>
      </c>
      <c r="S325" s="89">
        <f>'Models Data'!S325-'Models Data Old'!S325</f>
        <v>0</v>
      </c>
      <c r="T325" s="89">
        <f>'Models Data'!T325-'Models Data Old'!T325</f>
        <v>0</v>
      </c>
      <c r="U325" s="89">
        <f>'Models Data'!U325-'Models Data Old'!U325</f>
        <v>0</v>
      </c>
      <c r="V325" s="89">
        <f>'Models Data'!V325-'Models Data Old'!V325</f>
        <v>0</v>
      </c>
      <c r="W325" s="89">
        <f>'Models Data'!W325-'Models Data Old'!W325</f>
        <v>0</v>
      </c>
      <c r="X325" s="89">
        <f>'Models Data'!X325-'Models Data Old'!X325</f>
        <v>0</v>
      </c>
      <c r="Y325" s="89">
        <f>'Models Data'!Y325-'Models Data Old'!Y325</f>
        <v>0</v>
      </c>
      <c r="Z325" s="89">
        <f>'Models Data'!Z325-'Models Data Old'!Z325</f>
        <v>0</v>
      </c>
      <c r="AA325" s="89">
        <f>'Models Data'!AA325-'Models Data Old'!AA325</f>
        <v>0</v>
      </c>
      <c r="AB325" s="89">
        <f>'Models Data'!AB325-'Models Data Old'!AB325</f>
        <v>0</v>
      </c>
      <c r="AC325" s="89">
        <f>'Models Data'!AC325-'Models Data Old'!AC325</f>
        <v>0</v>
      </c>
      <c r="AD325" s="89">
        <f>'Models Data'!AD325-'Models Data Old'!AD325</f>
        <v>0</v>
      </c>
      <c r="AE325" s="89">
        <f>'Models Data'!AE325-'Models Data Old'!AE325</f>
        <v>0</v>
      </c>
      <c r="AF325" s="89">
        <f>'Models Data'!AF325-'Models Data Old'!AF325</f>
        <v>0</v>
      </c>
      <c r="AG325" s="89">
        <f>'Models Data'!AG325-'Models Data Old'!AG325</f>
        <v>0</v>
      </c>
      <c r="AH325" s="89">
        <f>'Models Data'!AH325-'Models Data Old'!AH325</f>
        <v>0</v>
      </c>
      <c r="AI325" s="89">
        <f>'Models Data'!AI325-'Models Data Old'!AI325</f>
        <v>0</v>
      </c>
      <c r="AJ325" s="89">
        <f>'Models Data'!AJ325-'Models Data Old'!AJ325</f>
        <v>0</v>
      </c>
      <c r="AK325" s="89">
        <f>'Models Data'!AK325-'Models Data Old'!AK325</f>
        <v>0</v>
      </c>
      <c r="AL325" s="89">
        <f>'Models Data'!AL325-'Models Data Old'!AL325</f>
        <v>0</v>
      </c>
      <c r="AM325" s="89">
        <f>'Models Data'!AM325-'Models Data Old'!AM325</f>
        <v>0</v>
      </c>
      <c r="AN325" s="89">
        <f>'Models Data'!AN325-'Models Data Old'!AN325</f>
        <v>0</v>
      </c>
      <c r="AO325" s="89">
        <f>'Models Data'!AO325-'Models Data Old'!AO325</f>
        <v>0</v>
      </c>
      <c r="AP325" s="89">
        <f>'Models Data'!AP325-'Models Data Old'!AP325</f>
        <v>0</v>
      </c>
      <c r="AQ325" s="89">
        <f>'Models Data'!AQ325-'Models Data Old'!AQ325</f>
        <v>0</v>
      </c>
      <c r="AR325" s="89">
        <f>'Models Data'!AR325-'Models Data Old'!AR325</f>
        <v>0</v>
      </c>
      <c r="AS325" s="89">
        <f>'Models Data'!AS325-'Models Data Old'!AS325</f>
        <v>-5.1252511074453651</v>
      </c>
      <c r="AT325" s="89">
        <f>'Models Data'!AT325-'Models Data Old'!AT325</f>
        <v>-5.4932410813808588</v>
      </c>
      <c r="AU325" s="89">
        <f>'Models Data'!AU325-'Models Data Old'!AU325</f>
        <v>-6.6615900731460442</v>
      </c>
      <c r="AV325" s="89">
        <f>'Models Data'!AV325-'Models Data Old'!AV325</f>
        <v>-7.2848895397536353</v>
      </c>
      <c r="AW325" s="89">
        <f>'Models Data'!AW325-'Models Data Old'!AW325</f>
        <v>-7.4144543373045622</v>
      </c>
      <c r="AX325" s="89">
        <f>'Models Data'!AX325-'Models Data Old'!AX325</f>
        <v>-7.9249679019774817</v>
      </c>
      <c r="AY325" s="89">
        <f>'Models Data'!AY325-'Models Data Old'!AY325</f>
        <v>-8.4122137180619347</v>
      </c>
      <c r="AZ325" s="89">
        <f>'Models Data'!AZ325-'Models Data Old'!AZ325</f>
        <v>-8.5102794560719985</v>
      </c>
      <c r="BA325" s="89">
        <f>'Models Data'!BA325-'Models Data Old'!BA325</f>
        <v>-8.5277228946088712</v>
      </c>
      <c r="BB325" s="89">
        <f>'Models Data'!BB325-'Models Data Old'!BB325</f>
        <v>-8.7066925001233813</v>
      </c>
      <c r="BC325" s="89">
        <f>'Models Data'!BC325-'Models Data Old'!BC325</f>
        <v>-9.254628301017334</v>
      </c>
      <c r="BD325" s="89">
        <f>'Models Data'!BD325-'Models Data Old'!BD325</f>
        <v>-9.6915749790418602</v>
      </c>
      <c r="BE325" s="89">
        <f>'Models Data'!BE325-'Models Data Old'!BE325</f>
        <v>-9.9975510204973546</v>
      </c>
      <c r="BF325" s="89">
        <f>'Models Data'!BF325-'Models Data Old'!BF325</f>
        <v>-10.439870676131903</v>
      </c>
      <c r="BG325" s="89">
        <f>'Models Data'!BG325-'Models Data Old'!BG325</f>
        <v>-11.464447777095558</v>
      </c>
      <c r="BH325" s="89">
        <f>'Models Data'!BH325-'Models Data Old'!BH325</f>
        <v>-12.238866172921917</v>
      </c>
      <c r="BI325" s="89">
        <f>'Models Data'!BI325-'Models Data Old'!BI325</f>
        <v>-12.479960135331339</v>
      </c>
      <c r="BJ325" s="89">
        <f>'Models Data'!BJ325-'Models Data Old'!BJ325</f>
        <v>-13.363377197964837</v>
      </c>
      <c r="BK325" s="89">
        <f>'Models Data'!BK325-'Models Data Old'!BK325</f>
        <v>-14.126158401448095</v>
      </c>
    </row>
    <row r="326" spans="1:63" ht="12.75" customHeight="1" x14ac:dyDescent="0.4">
      <c r="B326" s="96" t="s">
        <v>52</v>
      </c>
      <c r="G326" s="89">
        <f>'Models Data'!G326-'Models Data Old'!G326</f>
        <v>0</v>
      </c>
      <c r="H326" s="89">
        <f>'Models Data'!H326-'Models Data Old'!H326</f>
        <v>0</v>
      </c>
      <c r="I326" s="89">
        <f>'Models Data'!I326-'Models Data Old'!I326</f>
        <v>0</v>
      </c>
      <c r="J326" s="89">
        <f>'Models Data'!J326-'Models Data Old'!J326</f>
        <v>0</v>
      </c>
      <c r="K326" s="89">
        <f>'Models Data'!K326-'Models Data Old'!K326</f>
        <v>0</v>
      </c>
      <c r="L326" s="89">
        <f>'Models Data'!L326-'Models Data Old'!L326</f>
        <v>0</v>
      </c>
      <c r="M326" s="89">
        <f>'Models Data'!M326-'Models Data Old'!M326</f>
        <v>0</v>
      </c>
      <c r="N326" s="89">
        <f>'Models Data'!N326-'Models Data Old'!N326</f>
        <v>0</v>
      </c>
      <c r="O326" s="89">
        <f>'Models Data'!O326-'Models Data Old'!O326</f>
        <v>0</v>
      </c>
      <c r="P326" s="89">
        <f>'Models Data'!P326-'Models Data Old'!P326</f>
        <v>0</v>
      </c>
      <c r="Q326" s="89">
        <f>'Models Data'!Q326-'Models Data Old'!Q326</f>
        <v>0</v>
      </c>
      <c r="R326" s="89">
        <f>'Models Data'!R326-'Models Data Old'!R326</f>
        <v>0</v>
      </c>
      <c r="S326" s="89">
        <f>'Models Data'!S326-'Models Data Old'!S326</f>
        <v>0</v>
      </c>
      <c r="T326" s="89">
        <f>'Models Data'!T326-'Models Data Old'!T326</f>
        <v>0</v>
      </c>
      <c r="U326" s="89">
        <f>'Models Data'!U326-'Models Data Old'!U326</f>
        <v>0</v>
      </c>
      <c r="V326" s="89">
        <f>'Models Data'!V326-'Models Data Old'!V326</f>
        <v>0</v>
      </c>
      <c r="W326" s="89">
        <f>'Models Data'!W326-'Models Data Old'!W326</f>
        <v>0</v>
      </c>
      <c r="X326" s="89">
        <f>'Models Data'!X326-'Models Data Old'!X326</f>
        <v>0</v>
      </c>
      <c r="Y326" s="89">
        <f>'Models Data'!Y326-'Models Data Old'!Y326</f>
        <v>0</v>
      </c>
      <c r="Z326" s="89">
        <f>'Models Data'!Z326-'Models Data Old'!Z326</f>
        <v>0</v>
      </c>
      <c r="AA326" s="89">
        <f>'Models Data'!AA326-'Models Data Old'!AA326</f>
        <v>0</v>
      </c>
      <c r="AB326" s="89">
        <f>'Models Data'!AB326-'Models Data Old'!AB326</f>
        <v>0</v>
      </c>
      <c r="AC326" s="89">
        <f>'Models Data'!AC326-'Models Data Old'!AC326</f>
        <v>0</v>
      </c>
      <c r="AD326" s="89">
        <f>'Models Data'!AD326-'Models Data Old'!AD326</f>
        <v>0</v>
      </c>
      <c r="AE326" s="89">
        <f>'Models Data'!AE326-'Models Data Old'!AE326</f>
        <v>0</v>
      </c>
      <c r="AF326" s="89">
        <f>'Models Data'!AF326-'Models Data Old'!AF326</f>
        <v>0</v>
      </c>
      <c r="AG326" s="89">
        <f>'Models Data'!AG326-'Models Data Old'!AG326</f>
        <v>0</v>
      </c>
      <c r="AH326" s="89">
        <f>'Models Data'!AH326-'Models Data Old'!AH326</f>
        <v>0</v>
      </c>
      <c r="AI326" s="89">
        <f>'Models Data'!AI326-'Models Data Old'!AI326</f>
        <v>0</v>
      </c>
      <c r="AJ326" s="89">
        <f>'Models Data'!AJ326-'Models Data Old'!AJ326</f>
        <v>0</v>
      </c>
      <c r="AK326" s="89">
        <f>'Models Data'!AK326-'Models Data Old'!AK326</f>
        <v>0</v>
      </c>
      <c r="AL326" s="89">
        <f>'Models Data'!AL326-'Models Data Old'!AL326</f>
        <v>0</v>
      </c>
      <c r="AM326" s="89">
        <f>'Models Data'!AM326-'Models Data Old'!AM326</f>
        <v>0</v>
      </c>
      <c r="AN326" s="89">
        <f>'Models Data'!AN326-'Models Data Old'!AN326</f>
        <v>0</v>
      </c>
      <c r="AO326" s="89">
        <f>'Models Data'!AO326-'Models Data Old'!AO326</f>
        <v>0</v>
      </c>
      <c r="AP326" s="89">
        <f>'Models Data'!AP326-'Models Data Old'!AP326</f>
        <v>0</v>
      </c>
      <c r="AQ326" s="89">
        <f>'Models Data'!AQ326-'Models Data Old'!AQ326</f>
        <v>0</v>
      </c>
      <c r="AR326" s="89">
        <f>'Models Data'!AR326-'Models Data Old'!AR326</f>
        <v>0</v>
      </c>
      <c r="AS326" s="89">
        <f>'Models Data'!AS326-'Models Data Old'!AS326</f>
        <v>4.0280447745204526</v>
      </c>
      <c r="AT326" s="89">
        <f>'Models Data'!AT326-'Models Data Old'!AT326</f>
        <v>3.7692051131514148</v>
      </c>
      <c r="AU326" s="89">
        <f>'Models Data'!AU326-'Models Data Old'!AU326</f>
        <v>3.8260446646218824</v>
      </c>
      <c r="AV326" s="89">
        <f>'Models Data'!AV326-'Models Data Old'!AV326</f>
        <v>3.7390754583662869</v>
      </c>
      <c r="AW326" s="89">
        <f>'Models Data'!AW326-'Models Data Old'!AW326</f>
        <v>3.4306124765838355</v>
      </c>
      <c r="AX326" s="89">
        <f>'Models Data'!AX326-'Models Data Old'!AX326</f>
        <v>2.8864189771314201</v>
      </c>
      <c r="AY326" s="89">
        <f>'Models Data'!AY326-'Models Data Old'!AY326</f>
        <v>2.5966067546106899</v>
      </c>
      <c r="AZ326" s="89">
        <f>'Models Data'!AZ326-'Models Data Old'!AZ326</f>
        <v>2.8270708779629707</v>
      </c>
      <c r="BA326" s="89">
        <f>'Models Data'!BA326-'Models Data Old'!BA326</f>
        <v>3.1704499872051386</v>
      </c>
      <c r="BB326" s="89">
        <f>'Models Data'!BB326-'Models Data Old'!BB326</f>
        <v>3.0946026739683781</v>
      </c>
      <c r="BC326" s="89">
        <f>'Models Data'!BC326-'Models Data Old'!BC326</f>
        <v>2.892665938364182</v>
      </c>
      <c r="BD326" s="89">
        <f>'Models Data'!BD326-'Models Data Old'!BD326</f>
        <v>3.0317741380729686</v>
      </c>
      <c r="BE326" s="89">
        <f>'Models Data'!BE326-'Models Data Old'!BE326</f>
        <v>3.2033656879382875</v>
      </c>
      <c r="BF326" s="89">
        <f>'Models Data'!BF326-'Models Data Old'!BF326</f>
        <v>2.8267044827017642</v>
      </c>
      <c r="BG326" s="89">
        <f>'Models Data'!BG326-'Models Data Old'!BG326</f>
        <v>2.6090067984216461</v>
      </c>
      <c r="BH326" s="89">
        <f>'Models Data'!BH326-'Models Data Old'!BH326</f>
        <v>2.8294744911852838</v>
      </c>
      <c r="BI326" s="89">
        <f>'Models Data'!BI326-'Models Data Old'!BI326</f>
        <v>2.9416916839671465</v>
      </c>
      <c r="BJ326" s="89">
        <f>'Models Data'!BJ326-'Models Data Old'!BJ326</f>
        <v>3.0227615036321751</v>
      </c>
      <c r="BK326" s="89">
        <f>'Models Data'!BK326-'Models Data Old'!BK326</f>
        <v>3.0778732745232631</v>
      </c>
    </row>
    <row r="327" spans="1:63" ht="12.75" customHeight="1" x14ac:dyDescent="0.4">
      <c r="B327" s="96" t="s">
        <v>53</v>
      </c>
      <c r="G327" s="89">
        <f>'Models Data'!G327-'Models Data Old'!G327</f>
        <v>0</v>
      </c>
      <c r="H327" s="89">
        <f>'Models Data'!H327-'Models Data Old'!H327</f>
        <v>0</v>
      </c>
      <c r="I327" s="89">
        <f>'Models Data'!I327-'Models Data Old'!I327</f>
        <v>0</v>
      </c>
      <c r="J327" s="89">
        <f>'Models Data'!J327-'Models Data Old'!J327</f>
        <v>0</v>
      </c>
      <c r="K327" s="89">
        <f>'Models Data'!K327-'Models Data Old'!K327</f>
        <v>0</v>
      </c>
      <c r="L327" s="89">
        <f>'Models Data'!L327-'Models Data Old'!L327</f>
        <v>0</v>
      </c>
      <c r="M327" s="89">
        <f>'Models Data'!M327-'Models Data Old'!M327</f>
        <v>0</v>
      </c>
      <c r="N327" s="89">
        <f>'Models Data'!N327-'Models Data Old'!N327</f>
        <v>0</v>
      </c>
      <c r="O327" s="89">
        <f>'Models Data'!O327-'Models Data Old'!O327</f>
        <v>0</v>
      </c>
      <c r="P327" s="89">
        <f>'Models Data'!P327-'Models Data Old'!P327</f>
        <v>0</v>
      </c>
      <c r="Q327" s="89">
        <f>'Models Data'!Q327-'Models Data Old'!Q327</f>
        <v>0</v>
      </c>
      <c r="R327" s="89">
        <f>'Models Data'!R327-'Models Data Old'!R327</f>
        <v>0</v>
      </c>
      <c r="S327" s="89">
        <f>'Models Data'!S327-'Models Data Old'!S327</f>
        <v>0</v>
      </c>
      <c r="T327" s="89">
        <f>'Models Data'!T327-'Models Data Old'!T327</f>
        <v>0</v>
      </c>
      <c r="U327" s="89">
        <f>'Models Data'!U327-'Models Data Old'!U327</f>
        <v>0</v>
      </c>
      <c r="V327" s="89">
        <f>'Models Data'!V327-'Models Data Old'!V327</f>
        <v>0</v>
      </c>
      <c r="W327" s="89">
        <f>'Models Data'!W327-'Models Data Old'!W327</f>
        <v>0</v>
      </c>
      <c r="X327" s="89">
        <f>'Models Data'!X327-'Models Data Old'!X327</f>
        <v>0</v>
      </c>
      <c r="Y327" s="89">
        <f>'Models Data'!Y327-'Models Data Old'!Y327</f>
        <v>0</v>
      </c>
      <c r="Z327" s="89">
        <f>'Models Data'!Z327-'Models Data Old'!Z327</f>
        <v>0</v>
      </c>
      <c r="AA327" s="89">
        <f>'Models Data'!AA327-'Models Data Old'!AA327</f>
        <v>0</v>
      </c>
      <c r="AB327" s="89">
        <f>'Models Data'!AB327-'Models Data Old'!AB327</f>
        <v>0</v>
      </c>
      <c r="AC327" s="89">
        <f>'Models Data'!AC327-'Models Data Old'!AC327</f>
        <v>0</v>
      </c>
      <c r="AD327" s="89">
        <f>'Models Data'!AD327-'Models Data Old'!AD327</f>
        <v>0</v>
      </c>
      <c r="AE327" s="89">
        <f>'Models Data'!AE327-'Models Data Old'!AE327</f>
        <v>0</v>
      </c>
      <c r="AF327" s="89">
        <f>'Models Data'!AF327-'Models Data Old'!AF327</f>
        <v>0</v>
      </c>
      <c r="AG327" s="89">
        <f>'Models Data'!AG327-'Models Data Old'!AG327</f>
        <v>0</v>
      </c>
      <c r="AH327" s="89">
        <f>'Models Data'!AH327-'Models Data Old'!AH327</f>
        <v>0</v>
      </c>
      <c r="AI327" s="89">
        <f>'Models Data'!AI327-'Models Data Old'!AI327</f>
        <v>0</v>
      </c>
      <c r="AJ327" s="89">
        <f>'Models Data'!AJ327-'Models Data Old'!AJ327</f>
        <v>0</v>
      </c>
      <c r="AK327" s="89">
        <f>'Models Data'!AK327-'Models Data Old'!AK327</f>
        <v>0</v>
      </c>
      <c r="AL327" s="89">
        <f>'Models Data'!AL327-'Models Data Old'!AL327</f>
        <v>0</v>
      </c>
      <c r="AM327" s="89">
        <f>'Models Data'!AM327-'Models Data Old'!AM327</f>
        <v>0</v>
      </c>
      <c r="AN327" s="89">
        <f>'Models Data'!AN327-'Models Data Old'!AN327</f>
        <v>0</v>
      </c>
      <c r="AO327" s="89">
        <f>'Models Data'!AO327-'Models Data Old'!AO327</f>
        <v>0</v>
      </c>
      <c r="AP327" s="89">
        <f>'Models Data'!AP327-'Models Data Old'!AP327</f>
        <v>0</v>
      </c>
      <c r="AQ327" s="89">
        <f>'Models Data'!AQ327-'Models Data Old'!AQ327</f>
        <v>0</v>
      </c>
      <c r="AR327" s="89">
        <f>'Models Data'!AR327-'Models Data Old'!AR327</f>
        <v>0</v>
      </c>
      <c r="AS327" s="89">
        <f>'Models Data'!AS327-'Models Data Old'!AS327</f>
        <v>-1.7291083219890098</v>
      </c>
      <c r="AT327" s="89">
        <f>'Models Data'!AT327-'Models Data Old'!AT327</f>
        <v>-1.609506299753189</v>
      </c>
      <c r="AU327" s="89">
        <f>'Models Data'!AU327-'Models Data Old'!AU327</f>
        <v>-1.5034255790779758</v>
      </c>
      <c r="AV327" s="89">
        <f>'Models Data'!AV327-'Models Data Old'!AV327</f>
        <v>-1.390454613473378</v>
      </c>
      <c r="AW327" s="89">
        <f>'Models Data'!AW327-'Models Data Old'!AW327</f>
        <v>-1.2884825622133844</v>
      </c>
      <c r="AX327" s="89">
        <f>'Models Data'!AX327-'Models Data Old'!AX327</f>
        <v>-1.2211181115088774</v>
      </c>
      <c r="AY327" s="89">
        <f>'Models Data'!AY327-'Models Data Old'!AY327</f>
        <v>-1.1609827996038469</v>
      </c>
      <c r="AZ327" s="89">
        <f>'Models Data'!AZ327-'Models Data Old'!AZ327</f>
        <v>-1.019927417831707</v>
      </c>
      <c r="BA327" s="89">
        <f>'Models Data'!BA327-'Models Data Old'!BA327</f>
        <v>-0.89437747789124611</v>
      </c>
      <c r="BB327" s="89">
        <f>'Models Data'!BB327-'Models Data Old'!BB327</f>
        <v>-0.80278544789140494</v>
      </c>
      <c r="BC327" s="89">
        <f>'Models Data'!BC327-'Models Data Old'!BC327</f>
        <v>-0.72227422141978792</v>
      </c>
      <c r="BD327" s="89">
        <f>'Models Data'!BD327-'Models Data Old'!BD327</f>
        <v>-0.63891760186173308</v>
      </c>
      <c r="BE327" s="89">
        <f>'Models Data'!BE327-'Models Data Old'!BE327</f>
        <v>-0.56720879765639154</v>
      </c>
      <c r="BF327" s="89">
        <f>'Models Data'!BF327-'Models Data Old'!BF327</f>
        <v>-0.49439167113042082</v>
      </c>
      <c r="BG327" s="89">
        <f>'Models Data'!BG327-'Models Data Old'!BG327</f>
        <v>-0.43248776365895214</v>
      </c>
      <c r="BH327" s="89">
        <f>'Models Data'!BH327-'Models Data Old'!BH327</f>
        <v>-0.37006392661557985</v>
      </c>
      <c r="BI327" s="89">
        <f>'Models Data'!BI327-'Models Data Old'!BI327</f>
        <v>-0.31768702685704486</v>
      </c>
      <c r="BJ327" s="89">
        <f>'Models Data'!BJ327-'Models Data Old'!BJ327</f>
        <v>-0.26535949430521732</v>
      </c>
      <c r="BK327" s="89">
        <f>'Models Data'!BK327-'Models Data Old'!BK327</f>
        <v>-0.22197591155721241</v>
      </c>
    </row>
    <row r="328" spans="1:63" ht="12.75" customHeight="1" x14ac:dyDescent="0.4">
      <c r="B328" s="96" t="s">
        <v>54</v>
      </c>
      <c r="G328" s="89">
        <f>'Models Data'!G328-'Models Data Old'!G328</f>
        <v>0</v>
      </c>
      <c r="H328" s="89">
        <f>'Models Data'!H328-'Models Data Old'!H328</f>
        <v>0</v>
      </c>
      <c r="I328" s="89">
        <f>'Models Data'!I328-'Models Data Old'!I328</f>
        <v>0</v>
      </c>
      <c r="J328" s="89">
        <f>'Models Data'!J328-'Models Data Old'!J328</f>
        <v>0</v>
      </c>
      <c r="K328" s="89">
        <f>'Models Data'!K328-'Models Data Old'!K328</f>
        <v>0</v>
      </c>
      <c r="L328" s="89">
        <f>'Models Data'!L328-'Models Data Old'!L328</f>
        <v>0</v>
      </c>
      <c r="M328" s="89">
        <f>'Models Data'!M328-'Models Data Old'!M328</f>
        <v>0</v>
      </c>
      <c r="N328" s="89">
        <f>'Models Data'!N328-'Models Data Old'!N328</f>
        <v>0</v>
      </c>
      <c r="O328" s="89">
        <f>'Models Data'!O328-'Models Data Old'!O328</f>
        <v>0</v>
      </c>
      <c r="P328" s="89">
        <f>'Models Data'!P328-'Models Data Old'!P328</f>
        <v>0</v>
      </c>
      <c r="Q328" s="89">
        <f>'Models Data'!Q328-'Models Data Old'!Q328</f>
        <v>0</v>
      </c>
      <c r="R328" s="89">
        <f>'Models Data'!R328-'Models Data Old'!R328</f>
        <v>0</v>
      </c>
      <c r="S328" s="89">
        <f>'Models Data'!S328-'Models Data Old'!S328</f>
        <v>0</v>
      </c>
      <c r="T328" s="89">
        <f>'Models Data'!T328-'Models Data Old'!T328</f>
        <v>0</v>
      </c>
      <c r="U328" s="89">
        <f>'Models Data'!U328-'Models Data Old'!U328</f>
        <v>0</v>
      </c>
      <c r="V328" s="89">
        <f>'Models Data'!V328-'Models Data Old'!V328</f>
        <v>0</v>
      </c>
      <c r="W328" s="89">
        <f>'Models Data'!W328-'Models Data Old'!W328</f>
        <v>0</v>
      </c>
      <c r="X328" s="89">
        <f>'Models Data'!X328-'Models Data Old'!X328</f>
        <v>0</v>
      </c>
      <c r="Y328" s="89">
        <f>'Models Data'!Y328-'Models Data Old'!Y328</f>
        <v>0</v>
      </c>
      <c r="Z328" s="89">
        <f>'Models Data'!Z328-'Models Data Old'!Z328</f>
        <v>0</v>
      </c>
      <c r="AA328" s="89">
        <f>'Models Data'!AA328-'Models Data Old'!AA328</f>
        <v>0</v>
      </c>
      <c r="AB328" s="89">
        <f>'Models Data'!AB328-'Models Data Old'!AB328</f>
        <v>0</v>
      </c>
      <c r="AC328" s="89">
        <f>'Models Data'!AC328-'Models Data Old'!AC328</f>
        <v>0</v>
      </c>
      <c r="AD328" s="89">
        <f>'Models Data'!AD328-'Models Data Old'!AD328</f>
        <v>0</v>
      </c>
      <c r="AE328" s="89">
        <f>'Models Data'!AE328-'Models Data Old'!AE328</f>
        <v>0</v>
      </c>
      <c r="AF328" s="89">
        <f>'Models Data'!AF328-'Models Data Old'!AF328</f>
        <v>0</v>
      </c>
      <c r="AG328" s="89">
        <f>'Models Data'!AG328-'Models Data Old'!AG328</f>
        <v>0</v>
      </c>
      <c r="AH328" s="89">
        <f>'Models Data'!AH328-'Models Data Old'!AH328</f>
        <v>0</v>
      </c>
      <c r="AI328" s="89">
        <f>'Models Data'!AI328-'Models Data Old'!AI328</f>
        <v>0</v>
      </c>
      <c r="AJ328" s="89">
        <f>'Models Data'!AJ328-'Models Data Old'!AJ328</f>
        <v>0</v>
      </c>
      <c r="AK328" s="89">
        <f>'Models Data'!AK328-'Models Data Old'!AK328</f>
        <v>0</v>
      </c>
      <c r="AL328" s="89">
        <f>'Models Data'!AL328-'Models Data Old'!AL328</f>
        <v>0</v>
      </c>
      <c r="AM328" s="89">
        <f>'Models Data'!AM328-'Models Data Old'!AM328</f>
        <v>0</v>
      </c>
      <c r="AN328" s="89">
        <f>'Models Data'!AN328-'Models Data Old'!AN328</f>
        <v>0</v>
      </c>
      <c r="AO328" s="89">
        <f>'Models Data'!AO328-'Models Data Old'!AO328</f>
        <v>0</v>
      </c>
      <c r="AP328" s="89">
        <f>'Models Data'!AP328-'Models Data Old'!AP328</f>
        <v>0</v>
      </c>
      <c r="AQ328" s="89">
        <f>'Models Data'!AQ328-'Models Data Old'!AQ328</f>
        <v>0</v>
      </c>
      <c r="AR328" s="89">
        <f>'Models Data'!AR328-'Models Data Old'!AR328</f>
        <v>0</v>
      </c>
      <c r="AS328" s="89">
        <f>'Models Data'!AS328-'Models Data Old'!AS328</f>
        <v>-0.2666861462264194</v>
      </c>
      <c r="AT328" s="89">
        <f>'Models Data'!AT328-'Models Data Old'!AT328</f>
        <v>-0.54208630639301703</v>
      </c>
      <c r="AU328" s="89">
        <f>'Models Data'!AU328-'Models Data Old'!AU328</f>
        <v>-0.68662792032162656</v>
      </c>
      <c r="AV328" s="89">
        <f>'Models Data'!AV328-'Models Data Old'!AV328</f>
        <v>-0.59229624964143568</v>
      </c>
      <c r="AW328" s="89">
        <f>'Models Data'!AW328-'Models Data Old'!AW328</f>
        <v>-0.59064950248824744</v>
      </c>
      <c r="AX328" s="89">
        <f>'Models Data'!AX328-'Models Data Old'!AX328</f>
        <v>-0.55364382772648923</v>
      </c>
      <c r="AY328" s="89">
        <f>'Models Data'!AY328-'Models Data Old'!AY328</f>
        <v>-0.72631703222683797</v>
      </c>
      <c r="AZ328" s="89">
        <f>'Models Data'!AZ328-'Models Data Old'!AZ328</f>
        <v>-1.0833122228521219</v>
      </c>
      <c r="BA328" s="89">
        <f>'Models Data'!BA328-'Models Data Old'!BA328</f>
        <v>-1.0802440539095315</v>
      </c>
      <c r="BB328" s="89">
        <f>'Models Data'!BB328-'Models Data Old'!BB328</f>
        <v>-0.86531941025552328</v>
      </c>
      <c r="BC328" s="89">
        <f>'Models Data'!BC328-'Models Data Old'!BC328</f>
        <v>-0.89151242384357943</v>
      </c>
      <c r="BD328" s="89">
        <f>'Models Data'!BD328-'Models Data Old'!BD328</f>
        <v>-0.99543522748745517</v>
      </c>
      <c r="BE328" s="89">
        <f>'Models Data'!BE328-'Models Data Old'!BE328</f>
        <v>-1.0360893492817667</v>
      </c>
      <c r="BF328" s="89">
        <f>'Models Data'!BF328-'Models Data Old'!BF328</f>
        <v>-1.0590995719578018</v>
      </c>
      <c r="BG328" s="89">
        <f>'Models Data'!BG328-'Models Data Old'!BG328</f>
        <v>-1.0528126251573937</v>
      </c>
      <c r="BH328" s="89">
        <f>'Models Data'!BH328-'Models Data Old'!BH328</f>
        <v>-1.0198632783951638</v>
      </c>
      <c r="BI328" s="89">
        <f>'Models Data'!BI328-'Models Data Old'!BI328</f>
        <v>-1.1865611420226259</v>
      </c>
      <c r="BJ328" s="89">
        <f>'Models Data'!BJ328-'Models Data Old'!BJ328</f>
        <v>-1.403694179605445</v>
      </c>
      <c r="BK328" s="89">
        <f>'Models Data'!BK328-'Models Data Old'!BK328</f>
        <v>-1.3244706759917406</v>
      </c>
    </row>
    <row r="329" spans="1:63" ht="12.75" customHeight="1" x14ac:dyDescent="0.4">
      <c r="B329" s="96" t="s">
        <v>58</v>
      </c>
      <c r="G329" s="89">
        <f>'Models Data'!G329-'Models Data Old'!G329</f>
        <v>0</v>
      </c>
      <c r="H329" s="89">
        <f>'Models Data'!H329-'Models Data Old'!H329</f>
        <v>0</v>
      </c>
      <c r="I329" s="89">
        <f>'Models Data'!I329-'Models Data Old'!I329</f>
        <v>0</v>
      </c>
      <c r="J329" s="89">
        <f>'Models Data'!J329-'Models Data Old'!J329</f>
        <v>0</v>
      </c>
      <c r="K329" s="89">
        <f>'Models Data'!K329-'Models Data Old'!K329</f>
        <v>0</v>
      </c>
      <c r="L329" s="89">
        <f>'Models Data'!L329-'Models Data Old'!L329</f>
        <v>0</v>
      </c>
      <c r="M329" s="89">
        <f>'Models Data'!M329-'Models Data Old'!M329</f>
        <v>0</v>
      </c>
      <c r="N329" s="89">
        <f>'Models Data'!N329-'Models Data Old'!N329</f>
        <v>0</v>
      </c>
      <c r="O329" s="89">
        <f>'Models Data'!O329-'Models Data Old'!O329</f>
        <v>0</v>
      </c>
      <c r="P329" s="89">
        <f>'Models Data'!P329-'Models Data Old'!P329</f>
        <v>0</v>
      </c>
      <c r="Q329" s="89">
        <f>'Models Data'!Q329-'Models Data Old'!Q329</f>
        <v>0</v>
      </c>
      <c r="R329" s="89">
        <f>'Models Data'!R329-'Models Data Old'!R329</f>
        <v>0</v>
      </c>
      <c r="S329" s="89">
        <f>'Models Data'!S329-'Models Data Old'!S329</f>
        <v>0</v>
      </c>
      <c r="T329" s="89">
        <f>'Models Data'!T329-'Models Data Old'!T329</f>
        <v>0</v>
      </c>
      <c r="U329" s="89">
        <f>'Models Data'!U329-'Models Data Old'!U329</f>
        <v>0</v>
      </c>
      <c r="V329" s="89">
        <f>'Models Data'!V329-'Models Data Old'!V329</f>
        <v>0</v>
      </c>
      <c r="W329" s="89">
        <f>'Models Data'!W329-'Models Data Old'!W329</f>
        <v>0</v>
      </c>
      <c r="X329" s="89">
        <f>'Models Data'!X329-'Models Data Old'!X329</f>
        <v>0</v>
      </c>
      <c r="Y329" s="89">
        <f>'Models Data'!Y329-'Models Data Old'!Y329</f>
        <v>0</v>
      </c>
      <c r="Z329" s="89">
        <f>'Models Data'!Z329-'Models Data Old'!Z329</f>
        <v>0</v>
      </c>
      <c r="AA329" s="89">
        <f>'Models Data'!AA329-'Models Data Old'!AA329</f>
        <v>0</v>
      </c>
      <c r="AB329" s="89">
        <f>'Models Data'!AB329-'Models Data Old'!AB329</f>
        <v>0</v>
      </c>
      <c r="AC329" s="89">
        <f>'Models Data'!AC329-'Models Data Old'!AC329</f>
        <v>0</v>
      </c>
      <c r="AD329" s="89">
        <f>'Models Data'!AD329-'Models Data Old'!AD329</f>
        <v>0</v>
      </c>
      <c r="AE329" s="89">
        <f>'Models Data'!AE329-'Models Data Old'!AE329</f>
        <v>0</v>
      </c>
      <c r="AF329" s="89">
        <f>'Models Data'!AF329-'Models Data Old'!AF329</f>
        <v>0</v>
      </c>
      <c r="AG329" s="89">
        <f>'Models Data'!AG329-'Models Data Old'!AG329</f>
        <v>0</v>
      </c>
      <c r="AH329" s="89">
        <f>'Models Data'!AH329-'Models Data Old'!AH329</f>
        <v>0</v>
      </c>
      <c r="AI329" s="89">
        <f>'Models Data'!AI329-'Models Data Old'!AI329</f>
        <v>0</v>
      </c>
      <c r="AJ329" s="89">
        <f>'Models Data'!AJ329-'Models Data Old'!AJ329</f>
        <v>0</v>
      </c>
      <c r="AK329" s="89">
        <f>'Models Data'!AK329-'Models Data Old'!AK329</f>
        <v>0</v>
      </c>
      <c r="AL329" s="89">
        <f>'Models Data'!AL329-'Models Data Old'!AL329</f>
        <v>0</v>
      </c>
      <c r="AM329" s="89">
        <f>'Models Data'!AM329-'Models Data Old'!AM329</f>
        <v>0</v>
      </c>
      <c r="AN329" s="89">
        <f>'Models Data'!AN329-'Models Data Old'!AN329</f>
        <v>0</v>
      </c>
      <c r="AO329" s="89">
        <f>'Models Data'!AO329-'Models Data Old'!AO329</f>
        <v>0</v>
      </c>
      <c r="AP329" s="89">
        <f>'Models Data'!AP329-'Models Data Old'!AP329</f>
        <v>0</v>
      </c>
      <c r="AQ329" s="89">
        <f>'Models Data'!AQ329-'Models Data Old'!AQ329</f>
        <v>0</v>
      </c>
      <c r="AR329" s="89">
        <f>'Models Data'!AR329-'Models Data Old'!AR329</f>
        <v>0</v>
      </c>
      <c r="AS329" s="89">
        <f>'Models Data'!AS329-'Models Data Old'!AS329</f>
        <v>0</v>
      </c>
      <c r="AT329" s="89">
        <f>'Models Data'!AT329-'Models Data Old'!AT329</f>
        <v>0</v>
      </c>
      <c r="AU329" s="89">
        <f>'Models Data'!AU329-'Models Data Old'!AU329</f>
        <v>0</v>
      </c>
      <c r="AV329" s="89">
        <f>'Models Data'!AV329-'Models Data Old'!AV329</f>
        <v>0</v>
      </c>
      <c r="AW329" s="89">
        <f>'Models Data'!AW329-'Models Data Old'!AW329</f>
        <v>0</v>
      </c>
      <c r="AX329" s="89">
        <f>'Models Data'!AX329-'Models Data Old'!AX329</f>
        <v>0</v>
      </c>
      <c r="AY329" s="89">
        <f>'Models Data'!AY329-'Models Data Old'!AY329</f>
        <v>0</v>
      </c>
      <c r="AZ329" s="89">
        <f>'Models Data'!AZ329-'Models Data Old'!AZ329</f>
        <v>0</v>
      </c>
      <c r="BA329" s="89">
        <f>'Models Data'!BA329-'Models Data Old'!BA329</f>
        <v>0</v>
      </c>
      <c r="BB329" s="89">
        <f>'Models Data'!BB329-'Models Data Old'!BB329</f>
        <v>0</v>
      </c>
      <c r="BC329" s="89">
        <f>'Models Data'!BC329-'Models Data Old'!BC329</f>
        <v>0</v>
      </c>
      <c r="BD329" s="89">
        <f>'Models Data'!BD329-'Models Data Old'!BD329</f>
        <v>0</v>
      </c>
      <c r="BE329" s="89">
        <f>'Models Data'!BE329-'Models Data Old'!BE329</f>
        <v>0</v>
      </c>
      <c r="BF329" s="89">
        <f>'Models Data'!BF329-'Models Data Old'!BF329</f>
        <v>0</v>
      </c>
      <c r="BG329" s="89">
        <f>'Models Data'!BG329-'Models Data Old'!BG329</f>
        <v>0</v>
      </c>
      <c r="BH329" s="89">
        <f>'Models Data'!BH329-'Models Data Old'!BH329</f>
        <v>0</v>
      </c>
      <c r="BI329" s="89">
        <f>'Models Data'!BI329-'Models Data Old'!BI329</f>
        <v>0</v>
      </c>
      <c r="BJ329" s="89">
        <f>'Models Data'!BJ329-'Models Data Old'!BJ329</f>
        <v>0</v>
      </c>
      <c r="BK329" s="89">
        <f>'Models Data'!BK329-'Models Data Old'!BK329</f>
        <v>0</v>
      </c>
    </row>
    <row r="330" spans="1:63" ht="12.75" customHeight="1" x14ac:dyDescent="0.4">
      <c r="B330" s="96" t="s">
        <v>59</v>
      </c>
      <c r="G330" s="89">
        <f>'Models Data'!G330-'Models Data Old'!G330</f>
        <v>0</v>
      </c>
      <c r="H330" s="89">
        <f>'Models Data'!H330-'Models Data Old'!H330</f>
        <v>0</v>
      </c>
      <c r="I330" s="89">
        <f>'Models Data'!I330-'Models Data Old'!I330</f>
        <v>0</v>
      </c>
      <c r="J330" s="89">
        <f>'Models Data'!J330-'Models Data Old'!J330</f>
        <v>0</v>
      </c>
      <c r="K330" s="89">
        <f>'Models Data'!K330-'Models Data Old'!K330</f>
        <v>0</v>
      </c>
      <c r="L330" s="89">
        <f>'Models Data'!L330-'Models Data Old'!L330</f>
        <v>0</v>
      </c>
      <c r="M330" s="89">
        <f>'Models Data'!M330-'Models Data Old'!M330</f>
        <v>0</v>
      </c>
      <c r="N330" s="89">
        <f>'Models Data'!N330-'Models Data Old'!N330</f>
        <v>0</v>
      </c>
      <c r="O330" s="89">
        <f>'Models Data'!O330-'Models Data Old'!O330</f>
        <v>0</v>
      </c>
      <c r="P330" s="89">
        <f>'Models Data'!P330-'Models Data Old'!P330</f>
        <v>0</v>
      </c>
      <c r="Q330" s="89">
        <f>'Models Data'!Q330-'Models Data Old'!Q330</f>
        <v>0</v>
      </c>
      <c r="R330" s="89">
        <f>'Models Data'!R330-'Models Data Old'!R330</f>
        <v>0</v>
      </c>
      <c r="S330" s="89">
        <f>'Models Data'!S330-'Models Data Old'!S330</f>
        <v>0</v>
      </c>
      <c r="T330" s="89">
        <f>'Models Data'!T330-'Models Data Old'!T330</f>
        <v>0</v>
      </c>
      <c r="U330" s="89">
        <f>'Models Data'!U330-'Models Data Old'!U330</f>
        <v>0</v>
      </c>
      <c r="V330" s="89">
        <f>'Models Data'!V330-'Models Data Old'!V330</f>
        <v>0</v>
      </c>
      <c r="W330" s="89">
        <f>'Models Data'!W330-'Models Data Old'!W330</f>
        <v>0</v>
      </c>
      <c r="X330" s="89">
        <f>'Models Data'!X330-'Models Data Old'!X330</f>
        <v>0</v>
      </c>
      <c r="Y330" s="89">
        <f>'Models Data'!Y330-'Models Data Old'!Y330</f>
        <v>0</v>
      </c>
      <c r="Z330" s="89">
        <f>'Models Data'!Z330-'Models Data Old'!Z330</f>
        <v>0</v>
      </c>
      <c r="AA330" s="89">
        <f>'Models Data'!AA330-'Models Data Old'!AA330</f>
        <v>0</v>
      </c>
      <c r="AB330" s="89">
        <f>'Models Data'!AB330-'Models Data Old'!AB330</f>
        <v>0</v>
      </c>
      <c r="AC330" s="89">
        <f>'Models Data'!AC330-'Models Data Old'!AC330</f>
        <v>0</v>
      </c>
      <c r="AD330" s="89">
        <f>'Models Data'!AD330-'Models Data Old'!AD330</f>
        <v>0</v>
      </c>
      <c r="AE330" s="89">
        <f>'Models Data'!AE330-'Models Data Old'!AE330</f>
        <v>0</v>
      </c>
      <c r="AF330" s="89">
        <f>'Models Data'!AF330-'Models Data Old'!AF330</f>
        <v>0</v>
      </c>
      <c r="AG330" s="89">
        <f>'Models Data'!AG330-'Models Data Old'!AG330</f>
        <v>0</v>
      </c>
      <c r="AH330" s="89">
        <f>'Models Data'!AH330-'Models Data Old'!AH330</f>
        <v>0</v>
      </c>
      <c r="AI330" s="89">
        <f>'Models Data'!AI330-'Models Data Old'!AI330</f>
        <v>0</v>
      </c>
      <c r="AJ330" s="89">
        <f>'Models Data'!AJ330-'Models Data Old'!AJ330</f>
        <v>0</v>
      </c>
      <c r="AK330" s="89">
        <f>'Models Data'!AK330-'Models Data Old'!AK330</f>
        <v>0</v>
      </c>
      <c r="AL330" s="89">
        <f>'Models Data'!AL330-'Models Data Old'!AL330</f>
        <v>0</v>
      </c>
      <c r="AM330" s="89">
        <f>'Models Data'!AM330-'Models Data Old'!AM330</f>
        <v>0</v>
      </c>
      <c r="AN330" s="89">
        <f>'Models Data'!AN330-'Models Data Old'!AN330</f>
        <v>0</v>
      </c>
      <c r="AO330" s="89">
        <f>'Models Data'!AO330-'Models Data Old'!AO330</f>
        <v>0</v>
      </c>
      <c r="AP330" s="89">
        <f>'Models Data'!AP330-'Models Data Old'!AP330</f>
        <v>0</v>
      </c>
      <c r="AQ330" s="89">
        <f>'Models Data'!AQ330-'Models Data Old'!AQ330</f>
        <v>0</v>
      </c>
      <c r="AR330" s="89">
        <f>'Models Data'!AR330-'Models Data Old'!AR330</f>
        <v>0</v>
      </c>
      <c r="AS330" s="89">
        <f>'Models Data'!AS330-'Models Data Old'!AS330</f>
        <v>-26.767522526858556</v>
      </c>
      <c r="AT330" s="89">
        <f>'Models Data'!AT330-'Models Data Old'!AT330</f>
        <v>-31.668632623852773</v>
      </c>
      <c r="AU330" s="89">
        <f>'Models Data'!AU330-'Models Data Old'!AU330</f>
        <v>-38.7534414108286</v>
      </c>
      <c r="AV330" s="89">
        <f>'Models Data'!AV330-'Models Data Old'!AV330</f>
        <v>-44.571700129424244</v>
      </c>
      <c r="AW330" s="89">
        <f>'Models Data'!AW330-'Models Data Old'!AW330</f>
        <v>-49.094320177019654</v>
      </c>
      <c r="AX330" s="89">
        <f>'Models Data'!AX330-'Models Data Old'!AX330</f>
        <v>-54.505900859605617</v>
      </c>
      <c r="AY330" s="89">
        <f>'Models Data'!AY330-'Models Data Old'!AY330</f>
        <v>-60.669545403675784</v>
      </c>
      <c r="AZ330" s="89">
        <f>'Models Data'!AZ330-'Models Data Old'!AZ330</f>
        <v>-64.85565596850347</v>
      </c>
      <c r="BA330" s="89">
        <f>'Models Data'!BA330-'Models Data Old'!BA330</f>
        <v>-68.059928035673011</v>
      </c>
      <c r="BB330" s="89">
        <f>'Models Data'!BB330-'Models Data Old'!BB330</f>
        <v>-72.672396115970059</v>
      </c>
      <c r="BC330" s="89">
        <f>'Models Data'!BC330-'Models Data Old'!BC330</f>
        <v>-77.137934632760107</v>
      </c>
      <c r="BD330" s="89">
        <f>'Models Data'!BD330-'Models Data Old'!BD330</f>
        <v>-80.364150776465067</v>
      </c>
      <c r="BE330" s="89">
        <f>'Models Data'!BE330-'Models Data Old'!BE330</f>
        <v>-84.362178211491937</v>
      </c>
      <c r="BF330" s="89">
        <f>'Models Data'!BF330-'Models Data Old'!BF330</f>
        <v>-88.991720182874587</v>
      </c>
      <c r="BG330" s="89">
        <f>'Models Data'!BG330-'Models Data Old'!BG330</f>
        <v>-94.495710682098888</v>
      </c>
      <c r="BH330" s="89">
        <f>'Models Data'!BH330-'Models Data Old'!BH330</f>
        <v>-99.760805842497348</v>
      </c>
      <c r="BI330" s="89">
        <f>'Models Data'!BI330-'Models Data Old'!BI330</f>
        <v>-104.20640686301203</v>
      </c>
      <c r="BJ330" s="89">
        <f>'Models Data'!BJ330-'Models Data Old'!BJ330</f>
        <v>-108.76492319301656</v>
      </c>
      <c r="BK330" s="89">
        <f>'Models Data'!BK330-'Models Data Old'!BK330</f>
        <v>-113.08039112137044</v>
      </c>
    </row>
    <row r="331" spans="1:63" ht="12.75" customHeight="1" x14ac:dyDescent="0.4">
      <c r="A331" s="94"/>
    </row>
    <row r="332" spans="1:63" ht="12.75" customHeight="1" x14ac:dyDescent="0.4">
      <c r="A332" s="94"/>
    </row>
    <row r="333" spans="1:63" ht="12.75" customHeight="1" x14ac:dyDescent="0.4">
      <c r="A333" s="94"/>
    </row>
    <row r="334" spans="1:63" ht="12.75" customHeight="1" x14ac:dyDescent="0.4">
      <c r="A334" s="94"/>
    </row>
    <row r="335" spans="1:63" ht="12.75" customHeight="1" x14ac:dyDescent="0.4">
      <c r="A335" s="94"/>
    </row>
    <row r="336" spans="1:63" ht="12.75" customHeight="1" x14ac:dyDescent="0.4">
      <c r="A336" s="94"/>
    </row>
    <row r="337" spans="1:63" ht="12.75" customHeight="1" x14ac:dyDescent="0.4">
      <c r="A337" s="94"/>
    </row>
    <row r="338" spans="1:63" ht="12.75" customHeight="1" x14ac:dyDescent="0.4">
      <c r="A338" s="94"/>
    </row>
    <row r="339" spans="1:63" ht="12.75" customHeight="1" x14ac:dyDescent="0.4">
      <c r="A339" s="94"/>
    </row>
    <row r="340" spans="1:63" ht="12.75" customHeight="1" x14ac:dyDescent="0.4">
      <c r="A340" s="94"/>
    </row>
    <row r="341" spans="1:63" ht="12.75" customHeight="1" x14ac:dyDescent="0.4">
      <c r="A341" s="104" t="s">
        <v>67</v>
      </c>
    </row>
    <row r="342" spans="1:63" ht="12.75" customHeight="1" x14ac:dyDescent="0.4">
      <c r="B342" s="96" t="s">
        <v>55</v>
      </c>
      <c r="G342" s="89">
        <f>'Models Data'!G342-'Models Data Old'!G342</f>
        <v>0</v>
      </c>
      <c r="H342" s="89">
        <f>'Models Data'!H342-'Models Data Old'!H342</f>
        <v>0</v>
      </c>
      <c r="I342" s="89">
        <f>'Models Data'!I342-'Models Data Old'!I342</f>
        <v>0</v>
      </c>
      <c r="J342" s="89">
        <f>'Models Data'!J342-'Models Data Old'!J342</f>
        <v>0</v>
      </c>
      <c r="K342" s="89">
        <f>'Models Data'!K342-'Models Data Old'!K342</f>
        <v>0</v>
      </c>
      <c r="L342" s="89">
        <f>'Models Data'!L342-'Models Data Old'!L342</f>
        <v>0</v>
      </c>
      <c r="M342" s="89">
        <f>'Models Data'!M342-'Models Data Old'!M342</f>
        <v>0</v>
      </c>
      <c r="N342" s="89">
        <f>'Models Data'!N342-'Models Data Old'!N342</f>
        <v>0</v>
      </c>
      <c r="O342" s="89">
        <f>'Models Data'!O342-'Models Data Old'!O342</f>
        <v>0</v>
      </c>
      <c r="P342" s="89">
        <f>'Models Data'!P342-'Models Data Old'!P342</f>
        <v>0</v>
      </c>
      <c r="Q342" s="89">
        <f>'Models Data'!Q342-'Models Data Old'!Q342</f>
        <v>0</v>
      </c>
      <c r="R342" s="89">
        <f>'Models Data'!R342-'Models Data Old'!R342</f>
        <v>0</v>
      </c>
      <c r="S342" s="89">
        <f>'Models Data'!S342-'Models Data Old'!S342</f>
        <v>0</v>
      </c>
      <c r="T342" s="89">
        <f>'Models Data'!T342-'Models Data Old'!T342</f>
        <v>0</v>
      </c>
      <c r="U342" s="89">
        <f>'Models Data'!U342-'Models Data Old'!U342</f>
        <v>0</v>
      </c>
      <c r="V342" s="89">
        <f>'Models Data'!V342-'Models Data Old'!V342</f>
        <v>0</v>
      </c>
      <c r="W342" s="89">
        <f>'Models Data'!W342-'Models Data Old'!W342</f>
        <v>0</v>
      </c>
      <c r="X342" s="89">
        <f>'Models Data'!X342-'Models Data Old'!X342</f>
        <v>0</v>
      </c>
      <c r="Y342" s="89">
        <f>'Models Data'!Y342-'Models Data Old'!Y342</f>
        <v>0</v>
      </c>
      <c r="Z342" s="89">
        <f>'Models Data'!Z342-'Models Data Old'!Z342</f>
        <v>0</v>
      </c>
      <c r="AA342" s="89">
        <f>'Models Data'!AA342-'Models Data Old'!AA342</f>
        <v>0</v>
      </c>
      <c r="AB342" s="89">
        <f>'Models Data'!AB342-'Models Data Old'!AB342</f>
        <v>0</v>
      </c>
      <c r="AC342" s="89">
        <f>'Models Data'!AC342-'Models Data Old'!AC342</f>
        <v>0</v>
      </c>
      <c r="AD342" s="89">
        <f>'Models Data'!AD342-'Models Data Old'!AD342</f>
        <v>0</v>
      </c>
      <c r="AE342" s="89">
        <f>'Models Data'!AE342-'Models Data Old'!AE342</f>
        <v>0</v>
      </c>
      <c r="AF342" s="89">
        <f>'Models Data'!AF342-'Models Data Old'!AF342</f>
        <v>0</v>
      </c>
      <c r="AG342" s="89">
        <f>'Models Data'!AG342-'Models Data Old'!AG342</f>
        <v>0</v>
      </c>
      <c r="AH342" s="89">
        <f>'Models Data'!AH342-'Models Data Old'!AH342</f>
        <v>0</v>
      </c>
      <c r="AI342" s="89">
        <f>'Models Data'!AI342-'Models Data Old'!AI342</f>
        <v>0</v>
      </c>
      <c r="AJ342" s="89">
        <f>'Models Data'!AJ342-'Models Data Old'!AJ342</f>
        <v>0</v>
      </c>
      <c r="AK342" s="89">
        <f>'Models Data'!AK342-'Models Data Old'!AK342</f>
        <v>0</v>
      </c>
      <c r="AL342" s="89">
        <f>'Models Data'!AL342-'Models Data Old'!AL342</f>
        <v>0</v>
      </c>
      <c r="AM342" s="89">
        <f>'Models Data'!AM342-'Models Data Old'!AM342</f>
        <v>0</v>
      </c>
      <c r="AN342" s="89">
        <f>'Models Data'!AN342-'Models Data Old'!AN342</f>
        <v>0</v>
      </c>
      <c r="AO342" s="89">
        <f>'Models Data'!AO342-'Models Data Old'!AO342</f>
        <v>0</v>
      </c>
      <c r="AP342" s="89">
        <f>'Models Data'!AP342-'Models Data Old'!AP342</f>
        <v>0</v>
      </c>
      <c r="AQ342" s="89">
        <f>'Models Data'!AQ342-'Models Data Old'!AQ342</f>
        <v>0</v>
      </c>
      <c r="AR342" s="89">
        <f>'Models Data'!AR342-'Models Data Old'!AR342</f>
        <v>0</v>
      </c>
      <c r="AS342" s="89">
        <f>'Models Data'!AS342-'Models Data Old'!AS342</f>
        <v>43.798922485071444</v>
      </c>
      <c r="AT342" s="89">
        <f>'Models Data'!AT342-'Models Data Old'!AT342</f>
        <v>28.819564495957593</v>
      </c>
      <c r="AU342" s="89">
        <f>'Models Data'!AU342-'Models Data Old'!AU342</f>
        <v>22.888141290754447</v>
      </c>
      <c r="AV342" s="89">
        <f>'Models Data'!AV342-'Models Data Old'!AV342</f>
        <v>20.704726149882845</v>
      </c>
      <c r="AW342" s="89">
        <f>'Models Data'!AW342-'Models Data Old'!AW342</f>
        <v>19.564990511754331</v>
      </c>
      <c r="AX342" s="89">
        <f>'Models Data'!AX342-'Models Data Old'!AX342</f>
        <v>19.301190178349088</v>
      </c>
      <c r="AY342" s="89">
        <f>'Models Data'!AY342-'Models Data Old'!AY342</f>
        <v>21.331218668789916</v>
      </c>
      <c r="AZ342" s="89">
        <f>'Models Data'!AZ342-'Models Data Old'!AZ342</f>
        <v>23.354637017204936</v>
      </c>
      <c r="BA342" s="89">
        <f>'Models Data'!BA342-'Models Data Old'!BA342</f>
        <v>23.665425125071351</v>
      </c>
      <c r="BB342" s="89">
        <f>'Models Data'!BB342-'Models Data Old'!BB342</f>
        <v>23.555047099654757</v>
      </c>
      <c r="BC342" s="89">
        <f>'Models Data'!BC342-'Models Data Old'!BC342</f>
        <v>24.53716407186289</v>
      </c>
      <c r="BD342" s="89">
        <f>'Models Data'!BD342-'Models Data Old'!BD342</f>
        <v>25.872538366446861</v>
      </c>
      <c r="BE342" s="89">
        <f>'Models Data'!BE342-'Models Data Old'!BE342</f>
        <v>26.712170839946566</v>
      </c>
      <c r="BF342" s="89">
        <f>'Models Data'!BF342-'Models Data Old'!BF342</f>
        <v>27.111386841102217</v>
      </c>
      <c r="BG342" s="89">
        <f>'Models Data'!BG342-'Models Data Old'!BG342</f>
        <v>27.365245483714261</v>
      </c>
      <c r="BH342" s="89">
        <f>'Models Data'!BH342-'Models Data Old'!BH342</f>
        <v>27.749015928117501</v>
      </c>
      <c r="BI342" s="89">
        <f>'Models Data'!BI342-'Models Data Old'!BI342</f>
        <v>28.341646813574243</v>
      </c>
      <c r="BJ342" s="89">
        <f>'Models Data'!BJ342-'Models Data Old'!BJ342</f>
        <v>28.839607061443871</v>
      </c>
      <c r="BK342" s="89">
        <f>'Models Data'!BK342-'Models Data Old'!BK342</f>
        <v>29.116590847012844</v>
      </c>
    </row>
    <row r="343" spans="1:63" ht="12.75" customHeight="1" x14ac:dyDescent="0.4">
      <c r="B343" s="96" t="s">
        <v>48</v>
      </c>
      <c r="G343" s="89">
        <f>'Models Data'!G343-'Models Data Old'!G343</f>
        <v>0</v>
      </c>
      <c r="H343" s="89">
        <f>'Models Data'!H343-'Models Data Old'!H343</f>
        <v>0</v>
      </c>
      <c r="I343" s="89">
        <f>'Models Data'!I343-'Models Data Old'!I343</f>
        <v>0</v>
      </c>
      <c r="J343" s="89">
        <f>'Models Data'!J343-'Models Data Old'!J343</f>
        <v>0</v>
      </c>
      <c r="K343" s="89">
        <f>'Models Data'!K343-'Models Data Old'!K343</f>
        <v>0</v>
      </c>
      <c r="L343" s="89">
        <f>'Models Data'!L343-'Models Data Old'!L343</f>
        <v>0</v>
      </c>
      <c r="M343" s="89">
        <f>'Models Data'!M343-'Models Data Old'!M343</f>
        <v>0</v>
      </c>
      <c r="N343" s="89">
        <f>'Models Data'!N343-'Models Data Old'!N343</f>
        <v>0</v>
      </c>
      <c r="O343" s="89">
        <f>'Models Data'!O343-'Models Data Old'!O343</f>
        <v>0</v>
      </c>
      <c r="P343" s="89">
        <f>'Models Data'!P343-'Models Data Old'!P343</f>
        <v>0</v>
      </c>
      <c r="Q343" s="89">
        <f>'Models Data'!Q343-'Models Data Old'!Q343</f>
        <v>0</v>
      </c>
      <c r="R343" s="89">
        <f>'Models Data'!R343-'Models Data Old'!R343</f>
        <v>0</v>
      </c>
      <c r="S343" s="89">
        <f>'Models Data'!S343-'Models Data Old'!S343</f>
        <v>0</v>
      </c>
      <c r="T343" s="89">
        <f>'Models Data'!T343-'Models Data Old'!T343</f>
        <v>0</v>
      </c>
      <c r="U343" s="89">
        <f>'Models Data'!U343-'Models Data Old'!U343</f>
        <v>0</v>
      </c>
      <c r="V343" s="89">
        <f>'Models Data'!V343-'Models Data Old'!V343</f>
        <v>0</v>
      </c>
      <c r="W343" s="89">
        <f>'Models Data'!W343-'Models Data Old'!W343</f>
        <v>0</v>
      </c>
      <c r="X343" s="89">
        <f>'Models Data'!X343-'Models Data Old'!X343</f>
        <v>0</v>
      </c>
      <c r="Y343" s="89">
        <f>'Models Data'!Y343-'Models Data Old'!Y343</f>
        <v>0</v>
      </c>
      <c r="Z343" s="89">
        <f>'Models Data'!Z343-'Models Data Old'!Z343</f>
        <v>0</v>
      </c>
      <c r="AA343" s="89">
        <f>'Models Data'!AA343-'Models Data Old'!AA343</f>
        <v>0</v>
      </c>
      <c r="AB343" s="89">
        <f>'Models Data'!AB343-'Models Data Old'!AB343</f>
        <v>0</v>
      </c>
      <c r="AC343" s="89">
        <f>'Models Data'!AC343-'Models Data Old'!AC343</f>
        <v>0</v>
      </c>
      <c r="AD343" s="89">
        <f>'Models Data'!AD343-'Models Data Old'!AD343</f>
        <v>0</v>
      </c>
      <c r="AE343" s="89">
        <f>'Models Data'!AE343-'Models Data Old'!AE343</f>
        <v>0</v>
      </c>
      <c r="AF343" s="89">
        <f>'Models Data'!AF343-'Models Data Old'!AF343</f>
        <v>0</v>
      </c>
      <c r="AG343" s="89">
        <f>'Models Data'!AG343-'Models Data Old'!AG343</f>
        <v>0</v>
      </c>
      <c r="AH343" s="89">
        <f>'Models Data'!AH343-'Models Data Old'!AH343</f>
        <v>0</v>
      </c>
      <c r="AI343" s="89">
        <f>'Models Data'!AI343-'Models Data Old'!AI343</f>
        <v>0</v>
      </c>
      <c r="AJ343" s="89">
        <f>'Models Data'!AJ343-'Models Data Old'!AJ343</f>
        <v>0</v>
      </c>
      <c r="AK343" s="89">
        <f>'Models Data'!AK343-'Models Data Old'!AK343</f>
        <v>0</v>
      </c>
      <c r="AL343" s="89">
        <f>'Models Data'!AL343-'Models Data Old'!AL343</f>
        <v>0</v>
      </c>
      <c r="AM343" s="89">
        <f>'Models Data'!AM343-'Models Data Old'!AM343</f>
        <v>0</v>
      </c>
      <c r="AN343" s="89">
        <f>'Models Data'!AN343-'Models Data Old'!AN343</f>
        <v>0</v>
      </c>
      <c r="AO343" s="89">
        <f>'Models Data'!AO343-'Models Data Old'!AO343</f>
        <v>0</v>
      </c>
      <c r="AP343" s="89">
        <f>'Models Data'!AP343-'Models Data Old'!AP343</f>
        <v>0</v>
      </c>
      <c r="AQ343" s="89">
        <f>'Models Data'!AQ343-'Models Data Old'!AQ343</f>
        <v>0</v>
      </c>
      <c r="AR343" s="89">
        <f>'Models Data'!AR343-'Models Data Old'!AR343</f>
        <v>0</v>
      </c>
      <c r="AS343" s="89">
        <f>'Models Data'!AS343-'Models Data Old'!AS343</f>
        <v>3.8605368487508258</v>
      </c>
      <c r="AT343" s="89">
        <f>'Models Data'!AT343-'Models Data Old'!AT343</f>
        <v>-10.105626396612706</v>
      </c>
      <c r="AU343" s="89">
        <f>'Models Data'!AU343-'Models Data Old'!AU343</f>
        <v>-15.169406158840502</v>
      </c>
      <c r="AV343" s="89">
        <f>'Models Data'!AV343-'Models Data Old'!AV343</f>
        <v>-18.137114841332391</v>
      </c>
      <c r="AW343" s="89">
        <f>'Models Data'!AW343-'Models Data Old'!AW343</f>
        <v>-21.85021785858612</v>
      </c>
      <c r="AX343" s="89">
        <f>'Models Data'!AX343-'Models Data Old'!AX343</f>
        <v>-25.479364495033451</v>
      </c>
      <c r="AY343" s="89">
        <f>'Models Data'!AY343-'Models Data Old'!AY343</f>
        <v>-26.720105713903195</v>
      </c>
      <c r="AZ343" s="89">
        <f>'Models Data'!AZ343-'Models Data Old'!AZ343</f>
        <v>-28.110871949166267</v>
      </c>
      <c r="BA343" s="89">
        <f>'Models Data'!BA343-'Models Data Old'!BA343</f>
        <v>-30.260212347678362</v>
      </c>
      <c r="BB343" s="89">
        <f>'Models Data'!BB343-'Models Data Old'!BB343</f>
        <v>-31.529787187364661</v>
      </c>
      <c r="BC343" s="89">
        <f>'Models Data'!BC343-'Models Data Old'!BC343</f>
        <v>-31.918752982488684</v>
      </c>
      <c r="BD343" s="89">
        <f>'Models Data'!BD343-'Models Data Old'!BD343</f>
        <v>-32.79670473820164</v>
      </c>
      <c r="BE343" s="89">
        <f>'Models Data'!BE343-'Models Data Old'!BE343</f>
        <v>-33.640899359400066</v>
      </c>
      <c r="BF343" s="89">
        <f>'Models Data'!BF343-'Models Data Old'!BF343</f>
        <v>-33.845128586548071</v>
      </c>
      <c r="BG343" s="89">
        <f>'Models Data'!BG343-'Models Data Old'!BG343</f>
        <v>-34.879966177471772</v>
      </c>
      <c r="BH343" s="89">
        <f>'Models Data'!BH343-'Models Data Old'!BH343</f>
        <v>-36.053010658494827</v>
      </c>
      <c r="BI343" s="89">
        <f>'Models Data'!BI343-'Models Data Old'!BI343</f>
        <v>-36.862646286682832</v>
      </c>
      <c r="BJ343" s="89">
        <f>'Models Data'!BJ343-'Models Data Old'!BJ343</f>
        <v>-37.968336772290456</v>
      </c>
      <c r="BK343" s="89">
        <f>'Models Data'!BK343-'Models Data Old'!BK343</f>
        <v>-39.701897385283928</v>
      </c>
    </row>
    <row r="344" spans="1:63" ht="12.75" customHeight="1" x14ac:dyDescent="0.4">
      <c r="B344" s="96" t="s">
        <v>49</v>
      </c>
      <c r="G344" s="89">
        <f>'Models Data'!G344-'Models Data Old'!G344</f>
        <v>0</v>
      </c>
      <c r="H344" s="89">
        <f>'Models Data'!H344-'Models Data Old'!H344</f>
        <v>0</v>
      </c>
      <c r="I344" s="89">
        <f>'Models Data'!I344-'Models Data Old'!I344</f>
        <v>0</v>
      </c>
      <c r="J344" s="89">
        <f>'Models Data'!J344-'Models Data Old'!J344</f>
        <v>0</v>
      </c>
      <c r="K344" s="89">
        <f>'Models Data'!K344-'Models Data Old'!K344</f>
        <v>0</v>
      </c>
      <c r="L344" s="89">
        <f>'Models Data'!L344-'Models Data Old'!L344</f>
        <v>0</v>
      </c>
      <c r="M344" s="89">
        <f>'Models Data'!M344-'Models Data Old'!M344</f>
        <v>0</v>
      </c>
      <c r="N344" s="89">
        <f>'Models Data'!N344-'Models Data Old'!N344</f>
        <v>0</v>
      </c>
      <c r="O344" s="89">
        <f>'Models Data'!O344-'Models Data Old'!O344</f>
        <v>0</v>
      </c>
      <c r="P344" s="89">
        <f>'Models Data'!P344-'Models Data Old'!P344</f>
        <v>0</v>
      </c>
      <c r="Q344" s="89">
        <f>'Models Data'!Q344-'Models Data Old'!Q344</f>
        <v>0</v>
      </c>
      <c r="R344" s="89">
        <f>'Models Data'!R344-'Models Data Old'!R344</f>
        <v>0</v>
      </c>
      <c r="S344" s="89">
        <f>'Models Data'!S344-'Models Data Old'!S344</f>
        <v>0</v>
      </c>
      <c r="T344" s="89">
        <f>'Models Data'!T344-'Models Data Old'!T344</f>
        <v>0</v>
      </c>
      <c r="U344" s="89">
        <f>'Models Data'!U344-'Models Data Old'!U344</f>
        <v>0</v>
      </c>
      <c r="V344" s="89">
        <f>'Models Data'!V344-'Models Data Old'!V344</f>
        <v>0</v>
      </c>
      <c r="W344" s="89">
        <f>'Models Data'!W344-'Models Data Old'!W344</f>
        <v>0</v>
      </c>
      <c r="X344" s="89">
        <f>'Models Data'!X344-'Models Data Old'!X344</f>
        <v>0</v>
      </c>
      <c r="Y344" s="89">
        <f>'Models Data'!Y344-'Models Data Old'!Y344</f>
        <v>0</v>
      </c>
      <c r="Z344" s="89">
        <f>'Models Data'!Z344-'Models Data Old'!Z344</f>
        <v>0</v>
      </c>
      <c r="AA344" s="89">
        <f>'Models Data'!AA344-'Models Data Old'!AA344</f>
        <v>0</v>
      </c>
      <c r="AB344" s="89">
        <f>'Models Data'!AB344-'Models Data Old'!AB344</f>
        <v>0</v>
      </c>
      <c r="AC344" s="89">
        <f>'Models Data'!AC344-'Models Data Old'!AC344</f>
        <v>0</v>
      </c>
      <c r="AD344" s="89">
        <f>'Models Data'!AD344-'Models Data Old'!AD344</f>
        <v>0</v>
      </c>
      <c r="AE344" s="89">
        <f>'Models Data'!AE344-'Models Data Old'!AE344</f>
        <v>0</v>
      </c>
      <c r="AF344" s="89">
        <f>'Models Data'!AF344-'Models Data Old'!AF344</f>
        <v>0</v>
      </c>
      <c r="AG344" s="89">
        <f>'Models Data'!AG344-'Models Data Old'!AG344</f>
        <v>0</v>
      </c>
      <c r="AH344" s="89">
        <f>'Models Data'!AH344-'Models Data Old'!AH344</f>
        <v>0</v>
      </c>
      <c r="AI344" s="89">
        <f>'Models Data'!AI344-'Models Data Old'!AI344</f>
        <v>0</v>
      </c>
      <c r="AJ344" s="89">
        <f>'Models Data'!AJ344-'Models Data Old'!AJ344</f>
        <v>0</v>
      </c>
      <c r="AK344" s="89">
        <f>'Models Data'!AK344-'Models Data Old'!AK344</f>
        <v>0</v>
      </c>
      <c r="AL344" s="89">
        <f>'Models Data'!AL344-'Models Data Old'!AL344</f>
        <v>0</v>
      </c>
      <c r="AM344" s="89">
        <f>'Models Data'!AM344-'Models Data Old'!AM344</f>
        <v>0</v>
      </c>
      <c r="AN344" s="89">
        <f>'Models Data'!AN344-'Models Data Old'!AN344</f>
        <v>0</v>
      </c>
      <c r="AO344" s="89">
        <f>'Models Data'!AO344-'Models Data Old'!AO344</f>
        <v>0</v>
      </c>
      <c r="AP344" s="89">
        <f>'Models Data'!AP344-'Models Data Old'!AP344</f>
        <v>0</v>
      </c>
      <c r="AQ344" s="89">
        <f>'Models Data'!AQ344-'Models Data Old'!AQ344</f>
        <v>0</v>
      </c>
      <c r="AR344" s="89">
        <f>'Models Data'!AR344-'Models Data Old'!AR344</f>
        <v>0</v>
      </c>
      <c r="AS344" s="89">
        <f>'Models Data'!AS344-'Models Data Old'!AS344</f>
        <v>94.730765452612104</v>
      </c>
      <c r="AT344" s="89">
        <f>'Models Data'!AT344-'Models Data Old'!AT344</f>
        <v>73.242108867224033</v>
      </c>
      <c r="AU344" s="89">
        <f>'Models Data'!AU344-'Models Data Old'!AU344</f>
        <v>63.71752841608577</v>
      </c>
      <c r="AV344" s="89">
        <f>'Models Data'!AV344-'Models Data Old'!AV344</f>
        <v>57.757092598503732</v>
      </c>
      <c r="AW344" s="89">
        <f>'Models Data'!AW344-'Models Data Old'!AW344</f>
        <v>53.585889068973756</v>
      </c>
      <c r="AX344" s="89">
        <f>'Models Data'!AX344-'Models Data Old'!AX344</f>
        <v>49.274161625312672</v>
      </c>
      <c r="AY344" s="89">
        <f>'Models Data'!AY344-'Models Data Old'!AY344</f>
        <v>47.087928299017904</v>
      </c>
      <c r="AZ344" s="89">
        <f>'Models Data'!AZ344-'Models Data Old'!AZ344</f>
        <v>44.489997329419566</v>
      </c>
      <c r="BA344" s="89">
        <f>'Models Data'!BA344-'Models Data Old'!BA344</f>
        <v>39.820716098727871</v>
      </c>
      <c r="BB344" s="89">
        <f>'Models Data'!BB344-'Models Data Old'!BB344</f>
        <v>35.638293191380171</v>
      </c>
      <c r="BC344" s="89">
        <f>'Models Data'!BC344-'Models Data Old'!BC344</f>
        <v>33.063755862924381</v>
      </c>
      <c r="BD344" s="89">
        <f>'Models Data'!BD344-'Models Data Old'!BD344</f>
        <v>30.301922944578791</v>
      </c>
      <c r="BE344" s="89">
        <f>'Models Data'!BE344-'Models Data Old'!BE344</f>
        <v>27.717757884611274</v>
      </c>
      <c r="BF344" s="89">
        <f>'Models Data'!BF344-'Models Data Old'!BF344</f>
        <v>24.876096541652487</v>
      </c>
      <c r="BG344" s="89">
        <f>'Models Data'!BG344-'Models Data Old'!BG344</f>
        <v>21.935524136595404</v>
      </c>
      <c r="BH344" s="89">
        <f>'Models Data'!BH344-'Models Data Old'!BH344</f>
        <v>19.543160661577758</v>
      </c>
      <c r="BI344" s="89">
        <f>'Models Data'!BI344-'Models Data Old'!BI344</f>
        <v>17.276554975476301</v>
      </c>
      <c r="BJ344" s="89">
        <f>'Models Data'!BJ344-'Models Data Old'!BJ344</f>
        <v>14.676390363485325</v>
      </c>
      <c r="BK344" s="89">
        <f>'Models Data'!BK344-'Models Data Old'!BK344</f>
        <v>12.984610316628277</v>
      </c>
    </row>
    <row r="345" spans="1:63" ht="12.75" customHeight="1" x14ac:dyDescent="0.4">
      <c r="B345" s="96" t="s">
        <v>50</v>
      </c>
      <c r="G345" s="89">
        <f>'Models Data'!G345-'Models Data Old'!G345</f>
        <v>0</v>
      </c>
      <c r="H345" s="89">
        <f>'Models Data'!H345-'Models Data Old'!H345</f>
        <v>0</v>
      </c>
      <c r="I345" s="89">
        <f>'Models Data'!I345-'Models Data Old'!I345</f>
        <v>0</v>
      </c>
      <c r="J345" s="89">
        <f>'Models Data'!J345-'Models Data Old'!J345</f>
        <v>0</v>
      </c>
      <c r="K345" s="89">
        <f>'Models Data'!K345-'Models Data Old'!K345</f>
        <v>0</v>
      </c>
      <c r="L345" s="89">
        <f>'Models Data'!L345-'Models Data Old'!L345</f>
        <v>0</v>
      </c>
      <c r="M345" s="89">
        <f>'Models Data'!M345-'Models Data Old'!M345</f>
        <v>0</v>
      </c>
      <c r="N345" s="89">
        <f>'Models Data'!N345-'Models Data Old'!N345</f>
        <v>0</v>
      </c>
      <c r="O345" s="89">
        <f>'Models Data'!O345-'Models Data Old'!O345</f>
        <v>0</v>
      </c>
      <c r="P345" s="89">
        <f>'Models Data'!P345-'Models Data Old'!P345</f>
        <v>0</v>
      </c>
      <c r="Q345" s="89">
        <f>'Models Data'!Q345-'Models Data Old'!Q345</f>
        <v>0</v>
      </c>
      <c r="R345" s="89">
        <f>'Models Data'!R345-'Models Data Old'!R345</f>
        <v>0</v>
      </c>
      <c r="S345" s="89">
        <f>'Models Data'!S345-'Models Data Old'!S345</f>
        <v>0</v>
      </c>
      <c r="T345" s="89">
        <f>'Models Data'!T345-'Models Data Old'!T345</f>
        <v>0</v>
      </c>
      <c r="U345" s="89">
        <f>'Models Data'!U345-'Models Data Old'!U345</f>
        <v>0</v>
      </c>
      <c r="V345" s="89">
        <f>'Models Data'!V345-'Models Data Old'!V345</f>
        <v>0</v>
      </c>
      <c r="W345" s="89">
        <f>'Models Data'!W345-'Models Data Old'!W345</f>
        <v>0</v>
      </c>
      <c r="X345" s="89">
        <f>'Models Data'!X345-'Models Data Old'!X345</f>
        <v>0</v>
      </c>
      <c r="Y345" s="89">
        <f>'Models Data'!Y345-'Models Data Old'!Y345</f>
        <v>0</v>
      </c>
      <c r="Z345" s="89">
        <f>'Models Data'!Z345-'Models Data Old'!Z345</f>
        <v>0</v>
      </c>
      <c r="AA345" s="89">
        <f>'Models Data'!AA345-'Models Data Old'!AA345</f>
        <v>0</v>
      </c>
      <c r="AB345" s="89">
        <f>'Models Data'!AB345-'Models Data Old'!AB345</f>
        <v>0</v>
      </c>
      <c r="AC345" s="89">
        <f>'Models Data'!AC345-'Models Data Old'!AC345</f>
        <v>0</v>
      </c>
      <c r="AD345" s="89">
        <f>'Models Data'!AD345-'Models Data Old'!AD345</f>
        <v>0</v>
      </c>
      <c r="AE345" s="89">
        <f>'Models Data'!AE345-'Models Data Old'!AE345</f>
        <v>0</v>
      </c>
      <c r="AF345" s="89">
        <f>'Models Data'!AF345-'Models Data Old'!AF345</f>
        <v>0</v>
      </c>
      <c r="AG345" s="89">
        <f>'Models Data'!AG345-'Models Data Old'!AG345</f>
        <v>0</v>
      </c>
      <c r="AH345" s="89">
        <f>'Models Data'!AH345-'Models Data Old'!AH345</f>
        <v>0</v>
      </c>
      <c r="AI345" s="89">
        <f>'Models Data'!AI345-'Models Data Old'!AI345</f>
        <v>0</v>
      </c>
      <c r="AJ345" s="89">
        <f>'Models Data'!AJ345-'Models Data Old'!AJ345</f>
        <v>0</v>
      </c>
      <c r="AK345" s="89">
        <f>'Models Data'!AK345-'Models Data Old'!AK345</f>
        <v>0</v>
      </c>
      <c r="AL345" s="89">
        <f>'Models Data'!AL345-'Models Data Old'!AL345</f>
        <v>0</v>
      </c>
      <c r="AM345" s="89">
        <f>'Models Data'!AM345-'Models Data Old'!AM345</f>
        <v>0</v>
      </c>
      <c r="AN345" s="89">
        <f>'Models Data'!AN345-'Models Data Old'!AN345</f>
        <v>0</v>
      </c>
      <c r="AO345" s="89">
        <f>'Models Data'!AO345-'Models Data Old'!AO345</f>
        <v>0</v>
      </c>
      <c r="AP345" s="89">
        <f>'Models Data'!AP345-'Models Data Old'!AP345</f>
        <v>0</v>
      </c>
      <c r="AQ345" s="89">
        <f>'Models Data'!AQ345-'Models Data Old'!AQ345</f>
        <v>0</v>
      </c>
      <c r="AR345" s="89">
        <f>'Models Data'!AR345-'Models Data Old'!AR345</f>
        <v>0</v>
      </c>
      <c r="AS345" s="89">
        <f>'Models Data'!AS345-'Models Data Old'!AS345</f>
        <v>9.1618458436673791</v>
      </c>
      <c r="AT345" s="89">
        <f>'Models Data'!AT345-'Models Data Old'!AT345</f>
        <v>6.4000507875833819</v>
      </c>
      <c r="AU345" s="89">
        <f>'Models Data'!AU345-'Models Data Old'!AU345</f>
        <v>5.974371243390749</v>
      </c>
      <c r="AV345" s="89">
        <f>'Models Data'!AV345-'Models Data Old'!AV345</f>
        <v>4.9054908841618499</v>
      </c>
      <c r="AW345" s="89">
        <f>'Models Data'!AW345-'Models Data Old'!AW345</f>
        <v>4.7507628680826315</v>
      </c>
      <c r="AX345" s="89">
        <f>'Models Data'!AX345-'Models Data Old'!AX345</f>
        <v>7.0044317071282762</v>
      </c>
      <c r="AY345" s="89">
        <f>'Models Data'!AY345-'Models Data Old'!AY345</f>
        <v>8.8265884906936094</v>
      </c>
      <c r="AZ345" s="89">
        <f>'Models Data'!AZ345-'Models Data Old'!AZ345</f>
        <v>8.9620810942407445</v>
      </c>
      <c r="BA345" s="89">
        <f>'Models Data'!BA345-'Models Data Old'!BA345</f>
        <v>9.8386702767967336</v>
      </c>
      <c r="BB345" s="89">
        <f>'Models Data'!BB345-'Models Data Old'!BB345</f>
        <v>11.73957795119253</v>
      </c>
      <c r="BC345" s="89">
        <f>'Models Data'!BC345-'Models Data Old'!BC345</f>
        <v>12.96230054671372</v>
      </c>
      <c r="BD345" s="89">
        <f>'Models Data'!BD345-'Models Data Old'!BD345</f>
        <v>12.773880246586629</v>
      </c>
      <c r="BE345" s="89">
        <f>'Models Data'!BE345-'Models Data Old'!BE345</f>
        <v>12.404487601536033</v>
      </c>
      <c r="BF345" s="89">
        <f>'Models Data'!BF345-'Models Data Old'!BF345</f>
        <v>12.005656389400315</v>
      </c>
      <c r="BG345" s="89">
        <f>'Models Data'!BG345-'Models Data Old'!BG345</f>
        <v>11.702944747650491</v>
      </c>
      <c r="BH345" s="89">
        <f>'Models Data'!BH345-'Models Data Old'!BH345</f>
        <v>11.614493061624984</v>
      </c>
      <c r="BI345" s="89">
        <f>'Models Data'!BI345-'Models Data Old'!BI345</f>
        <v>10.865234623367911</v>
      </c>
      <c r="BJ345" s="89">
        <f>'Models Data'!BJ345-'Models Data Old'!BJ345</f>
        <v>9.5271917244463964</v>
      </c>
      <c r="BK345" s="89">
        <f>'Models Data'!BK345-'Models Data Old'!BK345</f>
        <v>9.3690512024829502</v>
      </c>
    </row>
    <row r="346" spans="1:63" ht="12.75" customHeight="1" x14ac:dyDescent="0.4">
      <c r="B346" s="96" t="s">
        <v>51</v>
      </c>
      <c r="G346" s="89">
        <f>'Models Data'!G346-'Models Data Old'!G346</f>
        <v>0</v>
      </c>
      <c r="H346" s="89">
        <f>'Models Data'!H346-'Models Data Old'!H346</f>
        <v>0</v>
      </c>
      <c r="I346" s="89">
        <f>'Models Data'!I346-'Models Data Old'!I346</f>
        <v>0</v>
      </c>
      <c r="J346" s="89">
        <f>'Models Data'!J346-'Models Data Old'!J346</f>
        <v>0</v>
      </c>
      <c r="K346" s="89">
        <f>'Models Data'!K346-'Models Data Old'!K346</f>
        <v>0</v>
      </c>
      <c r="L346" s="89">
        <f>'Models Data'!L346-'Models Data Old'!L346</f>
        <v>0</v>
      </c>
      <c r="M346" s="89">
        <f>'Models Data'!M346-'Models Data Old'!M346</f>
        <v>0</v>
      </c>
      <c r="N346" s="89">
        <f>'Models Data'!N346-'Models Data Old'!N346</f>
        <v>0</v>
      </c>
      <c r="O346" s="89">
        <f>'Models Data'!O346-'Models Data Old'!O346</f>
        <v>0</v>
      </c>
      <c r="P346" s="89">
        <f>'Models Data'!P346-'Models Data Old'!P346</f>
        <v>0</v>
      </c>
      <c r="Q346" s="89">
        <f>'Models Data'!Q346-'Models Data Old'!Q346</f>
        <v>0</v>
      </c>
      <c r="R346" s="89">
        <f>'Models Data'!R346-'Models Data Old'!R346</f>
        <v>0</v>
      </c>
      <c r="S346" s="89">
        <f>'Models Data'!S346-'Models Data Old'!S346</f>
        <v>0</v>
      </c>
      <c r="T346" s="89">
        <f>'Models Data'!T346-'Models Data Old'!T346</f>
        <v>0</v>
      </c>
      <c r="U346" s="89">
        <f>'Models Data'!U346-'Models Data Old'!U346</f>
        <v>0</v>
      </c>
      <c r="V346" s="89">
        <f>'Models Data'!V346-'Models Data Old'!V346</f>
        <v>0</v>
      </c>
      <c r="W346" s="89">
        <f>'Models Data'!W346-'Models Data Old'!W346</f>
        <v>0</v>
      </c>
      <c r="X346" s="89">
        <f>'Models Data'!X346-'Models Data Old'!X346</f>
        <v>0</v>
      </c>
      <c r="Y346" s="89">
        <f>'Models Data'!Y346-'Models Data Old'!Y346</f>
        <v>0</v>
      </c>
      <c r="Z346" s="89">
        <f>'Models Data'!Z346-'Models Data Old'!Z346</f>
        <v>0</v>
      </c>
      <c r="AA346" s="89">
        <f>'Models Data'!AA346-'Models Data Old'!AA346</f>
        <v>0</v>
      </c>
      <c r="AB346" s="89">
        <f>'Models Data'!AB346-'Models Data Old'!AB346</f>
        <v>0</v>
      </c>
      <c r="AC346" s="89">
        <f>'Models Data'!AC346-'Models Data Old'!AC346</f>
        <v>0</v>
      </c>
      <c r="AD346" s="89">
        <f>'Models Data'!AD346-'Models Data Old'!AD346</f>
        <v>0</v>
      </c>
      <c r="AE346" s="89">
        <f>'Models Data'!AE346-'Models Data Old'!AE346</f>
        <v>0</v>
      </c>
      <c r="AF346" s="89">
        <f>'Models Data'!AF346-'Models Data Old'!AF346</f>
        <v>0</v>
      </c>
      <c r="AG346" s="89">
        <f>'Models Data'!AG346-'Models Data Old'!AG346</f>
        <v>0</v>
      </c>
      <c r="AH346" s="89">
        <f>'Models Data'!AH346-'Models Data Old'!AH346</f>
        <v>0</v>
      </c>
      <c r="AI346" s="89">
        <f>'Models Data'!AI346-'Models Data Old'!AI346</f>
        <v>0</v>
      </c>
      <c r="AJ346" s="89">
        <f>'Models Data'!AJ346-'Models Data Old'!AJ346</f>
        <v>0</v>
      </c>
      <c r="AK346" s="89">
        <f>'Models Data'!AK346-'Models Data Old'!AK346</f>
        <v>0</v>
      </c>
      <c r="AL346" s="89">
        <f>'Models Data'!AL346-'Models Data Old'!AL346</f>
        <v>0</v>
      </c>
      <c r="AM346" s="89">
        <f>'Models Data'!AM346-'Models Data Old'!AM346</f>
        <v>0</v>
      </c>
      <c r="AN346" s="89">
        <f>'Models Data'!AN346-'Models Data Old'!AN346</f>
        <v>0</v>
      </c>
      <c r="AO346" s="89">
        <f>'Models Data'!AO346-'Models Data Old'!AO346</f>
        <v>0</v>
      </c>
      <c r="AP346" s="89">
        <f>'Models Data'!AP346-'Models Data Old'!AP346</f>
        <v>0</v>
      </c>
      <c r="AQ346" s="89">
        <f>'Models Data'!AQ346-'Models Data Old'!AQ346</f>
        <v>0</v>
      </c>
      <c r="AR346" s="89">
        <f>'Models Data'!AR346-'Models Data Old'!AR346</f>
        <v>0</v>
      </c>
      <c r="AS346" s="89">
        <f>'Models Data'!AS346-'Models Data Old'!AS346</f>
        <v>9.1390926340469036</v>
      </c>
      <c r="AT346" s="89">
        <f>'Models Data'!AT346-'Models Data Old'!AT346</f>
        <v>9.5179111395589189</v>
      </c>
      <c r="AU346" s="89">
        <f>'Models Data'!AU346-'Models Data Old'!AU346</f>
        <v>9.5702617259270255</v>
      </c>
      <c r="AV346" s="89">
        <f>'Models Data'!AV346-'Models Data Old'!AV346</f>
        <v>8.323982800849933</v>
      </c>
      <c r="AW346" s="89">
        <f>'Models Data'!AW346-'Models Data Old'!AW346</f>
        <v>8.078954604314788</v>
      </c>
      <c r="AX346" s="89">
        <f>'Models Data'!AX346-'Models Data Old'!AX346</f>
        <v>8.5475288910232621</v>
      </c>
      <c r="AY346" s="89">
        <f>'Models Data'!AY346-'Models Data Old'!AY346</f>
        <v>8.7153231032274903</v>
      </c>
      <c r="AZ346" s="89">
        <f>'Models Data'!AZ346-'Models Data Old'!AZ346</f>
        <v>8.6348827613482513</v>
      </c>
      <c r="BA346" s="89">
        <f>'Models Data'!BA346-'Models Data Old'!BA346</f>
        <v>9.2489597496753504</v>
      </c>
      <c r="BB346" s="89">
        <f>'Models Data'!BB346-'Models Data Old'!BB346</f>
        <v>11.11110373698682</v>
      </c>
      <c r="BC346" s="89">
        <f>'Models Data'!BC346-'Models Data Old'!BC346</f>
        <v>12.569670823288902</v>
      </c>
      <c r="BD346" s="89">
        <f>'Models Data'!BD346-'Models Data Old'!BD346</f>
        <v>12.968756994283808</v>
      </c>
      <c r="BE346" s="89">
        <f>'Models Data'!BE346-'Models Data Old'!BE346</f>
        <v>13.587413282536488</v>
      </c>
      <c r="BF346" s="89">
        <f>'Models Data'!BF346-'Models Data Old'!BF346</f>
        <v>14.042966229620617</v>
      </c>
      <c r="BG346" s="89">
        <f>'Models Data'!BG346-'Models Data Old'!BG346</f>
        <v>14.754617655725042</v>
      </c>
      <c r="BH346" s="89">
        <f>'Models Data'!BH346-'Models Data Old'!BH346</f>
        <v>16.833728307358854</v>
      </c>
      <c r="BI346" s="89">
        <f>'Models Data'!BI346-'Models Data Old'!BI346</f>
        <v>18.143877711125668</v>
      </c>
      <c r="BJ346" s="89">
        <f>'Models Data'!BJ346-'Models Data Old'!BJ346</f>
        <v>17.523699048869133</v>
      </c>
      <c r="BK346" s="89">
        <f>'Models Data'!BK346-'Models Data Old'!BK346</f>
        <v>16.624872061952601</v>
      </c>
    </row>
    <row r="347" spans="1:63" ht="12.75" customHeight="1" x14ac:dyDescent="0.4">
      <c r="B347" s="96" t="s">
        <v>52</v>
      </c>
      <c r="G347" s="89">
        <f>'Models Data'!G347-'Models Data Old'!G347</f>
        <v>0</v>
      </c>
      <c r="H347" s="89">
        <f>'Models Data'!H347-'Models Data Old'!H347</f>
        <v>0</v>
      </c>
      <c r="I347" s="89">
        <f>'Models Data'!I347-'Models Data Old'!I347</f>
        <v>0</v>
      </c>
      <c r="J347" s="89">
        <f>'Models Data'!J347-'Models Data Old'!J347</f>
        <v>0</v>
      </c>
      <c r="K347" s="89">
        <f>'Models Data'!K347-'Models Data Old'!K347</f>
        <v>0</v>
      </c>
      <c r="L347" s="89">
        <f>'Models Data'!L347-'Models Data Old'!L347</f>
        <v>0</v>
      </c>
      <c r="M347" s="89">
        <f>'Models Data'!M347-'Models Data Old'!M347</f>
        <v>0</v>
      </c>
      <c r="N347" s="89">
        <f>'Models Data'!N347-'Models Data Old'!N347</f>
        <v>0</v>
      </c>
      <c r="O347" s="89">
        <f>'Models Data'!O347-'Models Data Old'!O347</f>
        <v>0</v>
      </c>
      <c r="P347" s="89">
        <f>'Models Data'!P347-'Models Data Old'!P347</f>
        <v>0</v>
      </c>
      <c r="Q347" s="89">
        <f>'Models Data'!Q347-'Models Data Old'!Q347</f>
        <v>0</v>
      </c>
      <c r="R347" s="89">
        <f>'Models Data'!R347-'Models Data Old'!R347</f>
        <v>0</v>
      </c>
      <c r="S347" s="89">
        <f>'Models Data'!S347-'Models Data Old'!S347</f>
        <v>0</v>
      </c>
      <c r="T347" s="89">
        <f>'Models Data'!T347-'Models Data Old'!T347</f>
        <v>0</v>
      </c>
      <c r="U347" s="89">
        <f>'Models Data'!U347-'Models Data Old'!U347</f>
        <v>0</v>
      </c>
      <c r="V347" s="89">
        <f>'Models Data'!V347-'Models Data Old'!V347</f>
        <v>0</v>
      </c>
      <c r="W347" s="89">
        <f>'Models Data'!W347-'Models Data Old'!W347</f>
        <v>0</v>
      </c>
      <c r="X347" s="89">
        <f>'Models Data'!X347-'Models Data Old'!X347</f>
        <v>0</v>
      </c>
      <c r="Y347" s="89">
        <f>'Models Data'!Y347-'Models Data Old'!Y347</f>
        <v>0</v>
      </c>
      <c r="Z347" s="89">
        <f>'Models Data'!Z347-'Models Data Old'!Z347</f>
        <v>0</v>
      </c>
      <c r="AA347" s="89">
        <f>'Models Data'!AA347-'Models Data Old'!AA347</f>
        <v>0</v>
      </c>
      <c r="AB347" s="89">
        <f>'Models Data'!AB347-'Models Data Old'!AB347</f>
        <v>0</v>
      </c>
      <c r="AC347" s="89">
        <f>'Models Data'!AC347-'Models Data Old'!AC347</f>
        <v>0</v>
      </c>
      <c r="AD347" s="89">
        <f>'Models Data'!AD347-'Models Data Old'!AD347</f>
        <v>0</v>
      </c>
      <c r="AE347" s="89">
        <f>'Models Data'!AE347-'Models Data Old'!AE347</f>
        <v>0</v>
      </c>
      <c r="AF347" s="89">
        <f>'Models Data'!AF347-'Models Data Old'!AF347</f>
        <v>0</v>
      </c>
      <c r="AG347" s="89">
        <f>'Models Data'!AG347-'Models Data Old'!AG347</f>
        <v>0</v>
      </c>
      <c r="AH347" s="89">
        <f>'Models Data'!AH347-'Models Data Old'!AH347</f>
        <v>0</v>
      </c>
      <c r="AI347" s="89">
        <f>'Models Data'!AI347-'Models Data Old'!AI347</f>
        <v>0</v>
      </c>
      <c r="AJ347" s="89">
        <f>'Models Data'!AJ347-'Models Data Old'!AJ347</f>
        <v>0</v>
      </c>
      <c r="AK347" s="89">
        <f>'Models Data'!AK347-'Models Data Old'!AK347</f>
        <v>0</v>
      </c>
      <c r="AL347" s="89">
        <f>'Models Data'!AL347-'Models Data Old'!AL347</f>
        <v>0</v>
      </c>
      <c r="AM347" s="89">
        <f>'Models Data'!AM347-'Models Data Old'!AM347</f>
        <v>0</v>
      </c>
      <c r="AN347" s="89">
        <f>'Models Data'!AN347-'Models Data Old'!AN347</f>
        <v>0</v>
      </c>
      <c r="AO347" s="89">
        <f>'Models Data'!AO347-'Models Data Old'!AO347</f>
        <v>0</v>
      </c>
      <c r="AP347" s="89">
        <f>'Models Data'!AP347-'Models Data Old'!AP347</f>
        <v>0</v>
      </c>
      <c r="AQ347" s="89">
        <f>'Models Data'!AQ347-'Models Data Old'!AQ347</f>
        <v>0</v>
      </c>
      <c r="AR347" s="89">
        <f>'Models Data'!AR347-'Models Data Old'!AR347</f>
        <v>0</v>
      </c>
      <c r="AS347" s="89">
        <f>'Models Data'!AS347-'Models Data Old'!AS347</f>
        <v>1.2278827369027852</v>
      </c>
      <c r="AT347" s="89">
        <f>'Models Data'!AT347-'Models Data Old'!AT347</f>
        <v>-2.6266498158238676</v>
      </c>
      <c r="AU347" s="89">
        <f>'Models Data'!AU347-'Models Data Old'!AU347</f>
        <v>-5.4148456760774479</v>
      </c>
      <c r="AV347" s="89">
        <f>'Models Data'!AV347-'Models Data Old'!AV347</f>
        <v>-6.5662303699428151</v>
      </c>
      <c r="AW347" s="89">
        <f>'Models Data'!AW347-'Models Data Old'!AW347</f>
        <v>-7.0639042469429683</v>
      </c>
      <c r="AX347" s="89">
        <f>'Models Data'!AX347-'Models Data Old'!AX347</f>
        <v>-8.4344709132679441</v>
      </c>
      <c r="AY347" s="89">
        <f>'Models Data'!AY347-'Models Data Old'!AY347</f>
        <v>-9.6259069189146373</v>
      </c>
      <c r="AZ347" s="89">
        <f>'Models Data'!AZ347-'Models Data Old'!AZ347</f>
        <v>-10.064938710064638</v>
      </c>
      <c r="BA347" s="89">
        <f>'Models Data'!BA347-'Models Data Old'!BA347</f>
        <v>-9.4854588437994352</v>
      </c>
      <c r="BB347" s="89">
        <f>'Models Data'!BB347-'Models Data Old'!BB347</f>
        <v>-8.8117581964264104</v>
      </c>
      <c r="BC347" s="89">
        <f>'Models Data'!BC347-'Models Data Old'!BC347</f>
        <v>-8.889850684870396</v>
      </c>
      <c r="BD347" s="89">
        <f>'Models Data'!BD347-'Models Data Old'!BD347</f>
        <v>-8.9137041414203111</v>
      </c>
      <c r="BE347" s="89">
        <f>'Models Data'!BE347-'Models Data Old'!BE347</f>
        <v>-8.6460595661467323</v>
      </c>
      <c r="BF347" s="89">
        <f>'Models Data'!BF347-'Models Data Old'!BF347</f>
        <v>-8.5738111159096917</v>
      </c>
      <c r="BG347" s="89">
        <f>'Models Data'!BG347-'Models Data Old'!BG347</f>
        <v>-8.6552612838415968</v>
      </c>
      <c r="BH347" s="89">
        <f>'Models Data'!BH347-'Models Data Old'!BH347</f>
        <v>-8.6877259460459015</v>
      </c>
      <c r="BI347" s="89">
        <f>'Models Data'!BI347-'Models Data Old'!BI347</f>
        <v>-8.5886989565274234</v>
      </c>
      <c r="BJ347" s="89">
        <f>'Models Data'!BJ347-'Models Data Old'!BJ347</f>
        <v>-8.6385026334364028</v>
      </c>
      <c r="BK347" s="89">
        <f>'Models Data'!BK347-'Models Data Old'!BK347</f>
        <v>-8.7418342596105703</v>
      </c>
    </row>
    <row r="348" spans="1:63" ht="12.75" customHeight="1" x14ac:dyDescent="0.4">
      <c r="B348" s="96" t="s">
        <v>53</v>
      </c>
      <c r="G348" s="89">
        <f>'Models Data'!G348-'Models Data Old'!G348</f>
        <v>0</v>
      </c>
      <c r="H348" s="89">
        <f>'Models Data'!H348-'Models Data Old'!H348</f>
        <v>0</v>
      </c>
      <c r="I348" s="89">
        <f>'Models Data'!I348-'Models Data Old'!I348</f>
        <v>0</v>
      </c>
      <c r="J348" s="89">
        <f>'Models Data'!J348-'Models Data Old'!J348</f>
        <v>0</v>
      </c>
      <c r="K348" s="89">
        <f>'Models Data'!K348-'Models Data Old'!K348</f>
        <v>0</v>
      </c>
      <c r="L348" s="89">
        <f>'Models Data'!L348-'Models Data Old'!L348</f>
        <v>0</v>
      </c>
      <c r="M348" s="89">
        <f>'Models Data'!M348-'Models Data Old'!M348</f>
        <v>0</v>
      </c>
      <c r="N348" s="89">
        <f>'Models Data'!N348-'Models Data Old'!N348</f>
        <v>0</v>
      </c>
      <c r="O348" s="89">
        <f>'Models Data'!O348-'Models Data Old'!O348</f>
        <v>0</v>
      </c>
      <c r="P348" s="89">
        <f>'Models Data'!P348-'Models Data Old'!P348</f>
        <v>0</v>
      </c>
      <c r="Q348" s="89">
        <f>'Models Data'!Q348-'Models Data Old'!Q348</f>
        <v>0</v>
      </c>
      <c r="R348" s="89">
        <f>'Models Data'!R348-'Models Data Old'!R348</f>
        <v>0</v>
      </c>
      <c r="S348" s="89">
        <f>'Models Data'!S348-'Models Data Old'!S348</f>
        <v>0</v>
      </c>
      <c r="T348" s="89">
        <f>'Models Data'!T348-'Models Data Old'!T348</f>
        <v>0</v>
      </c>
      <c r="U348" s="89">
        <f>'Models Data'!U348-'Models Data Old'!U348</f>
        <v>0</v>
      </c>
      <c r="V348" s="89">
        <f>'Models Data'!V348-'Models Data Old'!V348</f>
        <v>0</v>
      </c>
      <c r="W348" s="89">
        <f>'Models Data'!W348-'Models Data Old'!W348</f>
        <v>0</v>
      </c>
      <c r="X348" s="89">
        <f>'Models Data'!X348-'Models Data Old'!X348</f>
        <v>0</v>
      </c>
      <c r="Y348" s="89">
        <f>'Models Data'!Y348-'Models Data Old'!Y348</f>
        <v>0</v>
      </c>
      <c r="Z348" s="89">
        <f>'Models Data'!Z348-'Models Data Old'!Z348</f>
        <v>0</v>
      </c>
      <c r="AA348" s="89">
        <f>'Models Data'!AA348-'Models Data Old'!AA348</f>
        <v>0</v>
      </c>
      <c r="AB348" s="89">
        <f>'Models Data'!AB348-'Models Data Old'!AB348</f>
        <v>0</v>
      </c>
      <c r="AC348" s="89">
        <f>'Models Data'!AC348-'Models Data Old'!AC348</f>
        <v>0</v>
      </c>
      <c r="AD348" s="89">
        <f>'Models Data'!AD348-'Models Data Old'!AD348</f>
        <v>0</v>
      </c>
      <c r="AE348" s="89">
        <f>'Models Data'!AE348-'Models Data Old'!AE348</f>
        <v>0</v>
      </c>
      <c r="AF348" s="89">
        <f>'Models Data'!AF348-'Models Data Old'!AF348</f>
        <v>0</v>
      </c>
      <c r="AG348" s="89">
        <f>'Models Data'!AG348-'Models Data Old'!AG348</f>
        <v>0</v>
      </c>
      <c r="AH348" s="89">
        <f>'Models Data'!AH348-'Models Data Old'!AH348</f>
        <v>0</v>
      </c>
      <c r="AI348" s="89">
        <f>'Models Data'!AI348-'Models Data Old'!AI348</f>
        <v>0</v>
      </c>
      <c r="AJ348" s="89">
        <f>'Models Data'!AJ348-'Models Data Old'!AJ348</f>
        <v>0</v>
      </c>
      <c r="AK348" s="89">
        <f>'Models Data'!AK348-'Models Data Old'!AK348</f>
        <v>0</v>
      </c>
      <c r="AL348" s="89">
        <f>'Models Data'!AL348-'Models Data Old'!AL348</f>
        <v>0</v>
      </c>
      <c r="AM348" s="89">
        <f>'Models Data'!AM348-'Models Data Old'!AM348</f>
        <v>0</v>
      </c>
      <c r="AN348" s="89">
        <f>'Models Data'!AN348-'Models Data Old'!AN348</f>
        <v>0</v>
      </c>
      <c r="AO348" s="89">
        <f>'Models Data'!AO348-'Models Data Old'!AO348</f>
        <v>0</v>
      </c>
      <c r="AP348" s="89">
        <f>'Models Data'!AP348-'Models Data Old'!AP348</f>
        <v>0</v>
      </c>
      <c r="AQ348" s="89">
        <f>'Models Data'!AQ348-'Models Data Old'!AQ348</f>
        <v>0</v>
      </c>
      <c r="AR348" s="89">
        <f>'Models Data'!AR348-'Models Data Old'!AR348</f>
        <v>0</v>
      </c>
      <c r="AS348" s="89">
        <f>'Models Data'!AS348-'Models Data Old'!AS348</f>
        <v>-3.2085371909427671</v>
      </c>
      <c r="AT348" s="89">
        <f>'Models Data'!AT348-'Models Data Old'!AT348</f>
        <v>-3.0543483656112933</v>
      </c>
      <c r="AU348" s="89">
        <f>'Models Data'!AU348-'Models Data Old'!AU348</f>
        <v>-3.1842279230601989</v>
      </c>
      <c r="AV348" s="89">
        <f>'Models Data'!AV348-'Models Data Old'!AV348</f>
        <v>-3.5242516868308833</v>
      </c>
      <c r="AW348" s="89">
        <f>'Models Data'!AW348-'Models Data Old'!AW348</f>
        <v>-3.548593886499777</v>
      </c>
      <c r="AX348" s="89">
        <f>'Models Data'!AX348-'Models Data Old'!AX348</f>
        <v>-3.6426774289850208</v>
      </c>
      <c r="AY348" s="89">
        <f>'Models Data'!AY348-'Models Data Old'!AY348</f>
        <v>-3.7553883290263705</v>
      </c>
      <c r="AZ348" s="89">
        <f>'Models Data'!AZ348-'Models Data Old'!AZ348</f>
        <v>-3.7555681209331375</v>
      </c>
      <c r="BA348" s="89">
        <f>'Models Data'!BA348-'Models Data Old'!BA348</f>
        <v>-3.9484141729887057</v>
      </c>
      <c r="BB348" s="89">
        <f>'Models Data'!BB348-'Models Data Old'!BB348</f>
        <v>-3.9936700565636425</v>
      </c>
      <c r="BC348" s="89">
        <f>'Models Data'!BC348-'Models Data Old'!BC348</f>
        <v>-3.9884151244208077</v>
      </c>
      <c r="BD348" s="89">
        <f>'Models Data'!BD348-'Models Data Old'!BD348</f>
        <v>-4.2075454989929089</v>
      </c>
      <c r="BE348" s="89">
        <f>'Models Data'!BE348-'Models Data Old'!BE348</f>
        <v>-4.2644602315320501</v>
      </c>
      <c r="BF348" s="89">
        <f>'Models Data'!BF348-'Models Data Old'!BF348</f>
        <v>-4.1801650878282466</v>
      </c>
      <c r="BG348" s="89">
        <f>'Models Data'!BG348-'Models Data Old'!BG348</f>
        <v>-4.1168808870561691</v>
      </c>
      <c r="BH348" s="89">
        <f>'Models Data'!BH348-'Models Data Old'!BH348</f>
        <v>-4.0778549045701595</v>
      </c>
      <c r="BI348" s="89">
        <f>'Models Data'!BI348-'Models Data Old'!BI348</f>
        <v>-4.0670576564698493</v>
      </c>
      <c r="BJ348" s="89">
        <f>'Models Data'!BJ348-'Models Data Old'!BJ348</f>
        <v>-4.0130803897131067</v>
      </c>
      <c r="BK348" s="89">
        <f>'Models Data'!BK348-'Models Data Old'!BK348</f>
        <v>-3.9838906673834114</v>
      </c>
    </row>
    <row r="349" spans="1:63" ht="12.75" customHeight="1" x14ac:dyDescent="0.4">
      <c r="B349" s="96" t="s">
        <v>54</v>
      </c>
      <c r="G349" s="89">
        <f>'Models Data'!G349-'Models Data Old'!G349</f>
        <v>0</v>
      </c>
      <c r="H349" s="89">
        <f>'Models Data'!H349-'Models Data Old'!H349</f>
        <v>0</v>
      </c>
      <c r="I349" s="89">
        <f>'Models Data'!I349-'Models Data Old'!I349</f>
        <v>0</v>
      </c>
      <c r="J349" s="89">
        <f>'Models Data'!J349-'Models Data Old'!J349</f>
        <v>0</v>
      </c>
      <c r="K349" s="89">
        <f>'Models Data'!K349-'Models Data Old'!K349</f>
        <v>0</v>
      </c>
      <c r="L349" s="89">
        <f>'Models Data'!L349-'Models Data Old'!L349</f>
        <v>0</v>
      </c>
      <c r="M349" s="89">
        <f>'Models Data'!M349-'Models Data Old'!M349</f>
        <v>0</v>
      </c>
      <c r="N349" s="89">
        <f>'Models Data'!N349-'Models Data Old'!N349</f>
        <v>0</v>
      </c>
      <c r="O349" s="89">
        <f>'Models Data'!O349-'Models Data Old'!O349</f>
        <v>0</v>
      </c>
      <c r="P349" s="89">
        <f>'Models Data'!P349-'Models Data Old'!P349</f>
        <v>0</v>
      </c>
      <c r="Q349" s="89">
        <f>'Models Data'!Q349-'Models Data Old'!Q349</f>
        <v>0</v>
      </c>
      <c r="R349" s="89">
        <f>'Models Data'!R349-'Models Data Old'!R349</f>
        <v>0</v>
      </c>
      <c r="S349" s="89">
        <f>'Models Data'!S349-'Models Data Old'!S349</f>
        <v>0</v>
      </c>
      <c r="T349" s="89">
        <f>'Models Data'!T349-'Models Data Old'!T349</f>
        <v>0</v>
      </c>
      <c r="U349" s="89">
        <f>'Models Data'!U349-'Models Data Old'!U349</f>
        <v>0</v>
      </c>
      <c r="V349" s="89">
        <f>'Models Data'!V349-'Models Data Old'!V349</f>
        <v>0</v>
      </c>
      <c r="W349" s="89">
        <f>'Models Data'!W349-'Models Data Old'!W349</f>
        <v>0</v>
      </c>
      <c r="X349" s="89">
        <f>'Models Data'!X349-'Models Data Old'!X349</f>
        <v>0</v>
      </c>
      <c r="Y349" s="89">
        <f>'Models Data'!Y349-'Models Data Old'!Y349</f>
        <v>0</v>
      </c>
      <c r="Z349" s="89">
        <f>'Models Data'!Z349-'Models Data Old'!Z349</f>
        <v>0</v>
      </c>
      <c r="AA349" s="89">
        <f>'Models Data'!AA349-'Models Data Old'!AA349</f>
        <v>0</v>
      </c>
      <c r="AB349" s="89">
        <f>'Models Data'!AB349-'Models Data Old'!AB349</f>
        <v>0</v>
      </c>
      <c r="AC349" s="89">
        <f>'Models Data'!AC349-'Models Data Old'!AC349</f>
        <v>0</v>
      </c>
      <c r="AD349" s="89">
        <f>'Models Data'!AD349-'Models Data Old'!AD349</f>
        <v>0</v>
      </c>
      <c r="AE349" s="89">
        <f>'Models Data'!AE349-'Models Data Old'!AE349</f>
        <v>0</v>
      </c>
      <c r="AF349" s="89">
        <f>'Models Data'!AF349-'Models Data Old'!AF349</f>
        <v>0</v>
      </c>
      <c r="AG349" s="89">
        <f>'Models Data'!AG349-'Models Data Old'!AG349</f>
        <v>0</v>
      </c>
      <c r="AH349" s="89">
        <f>'Models Data'!AH349-'Models Data Old'!AH349</f>
        <v>0</v>
      </c>
      <c r="AI349" s="89">
        <f>'Models Data'!AI349-'Models Data Old'!AI349</f>
        <v>0</v>
      </c>
      <c r="AJ349" s="89">
        <f>'Models Data'!AJ349-'Models Data Old'!AJ349</f>
        <v>0</v>
      </c>
      <c r="AK349" s="89">
        <f>'Models Data'!AK349-'Models Data Old'!AK349</f>
        <v>0</v>
      </c>
      <c r="AL349" s="89">
        <f>'Models Data'!AL349-'Models Data Old'!AL349</f>
        <v>0</v>
      </c>
      <c r="AM349" s="89">
        <f>'Models Data'!AM349-'Models Data Old'!AM349</f>
        <v>0</v>
      </c>
      <c r="AN349" s="89">
        <f>'Models Data'!AN349-'Models Data Old'!AN349</f>
        <v>0</v>
      </c>
      <c r="AO349" s="89">
        <f>'Models Data'!AO349-'Models Data Old'!AO349</f>
        <v>0</v>
      </c>
      <c r="AP349" s="89">
        <f>'Models Data'!AP349-'Models Data Old'!AP349</f>
        <v>0</v>
      </c>
      <c r="AQ349" s="89">
        <f>'Models Data'!AQ349-'Models Data Old'!AQ349</f>
        <v>0</v>
      </c>
      <c r="AR349" s="89">
        <f>'Models Data'!AR349-'Models Data Old'!AR349</f>
        <v>0</v>
      </c>
      <c r="AS349" s="89">
        <f>'Models Data'!AS349-'Models Data Old'!AS349</f>
        <v>7.5360129625211272</v>
      </c>
      <c r="AT349" s="89">
        <f>'Models Data'!AT349-'Models Data Old'!AT349</f>
        <v>6.5207895900631314</v>
      </c>
      <c r="AU349" s="89">
        <f>'Models Data'!AU349-'Models Data Old'!AU349</f>
        <v>6.5154814925685685</v>
      </c>
      <c r="AV349" s="89">
        <f>'Models Data'!AV349-'Models Data Old'!AV349</f>
        <v>6.6774284299237081</v>
      </c>
      <c r="AW349" s="89">
        <f>'Models Data'!AW349-'Models Data Old'!AW349</f>
        <v>6.7440134067453243</v>
      </c>
      <c r="AX349" s="89">
        <f>'Models Data'!AX349-'Models Data Old'!AX349</f>
        <v>6.6666971190978472</v>
      </c>
      <c r="AY349" s="89">
        <f>'Models Data'!AY349-'Models Data Old'!AY349</f>
        <v>6.5720751766036045</v>
      </c>
      <c r="AZ349" s="89">
        <f>'Models Data'!AZ349-'Models Data Old'!AZ349</f>
        <v>6.7722493577135197</v>
      </c>
      <c r="BA349" s="89">
        <f>'Models Data'!BA349-'Models Data Old'!BA349</f>
        <v>6.9702421026823203</v>
      </c>
      <c r="BB349" s="89">
        <f>'Models Data'!BB349-'Models Data Old'!BB349</f>
        <v>6.6808203307363954</v>
      </c>
      <c r="BC349" s="89">
        <f>'Models Data'!BC349-'Models Data Old'!BC349</f>
        <v>6.4053697006828685</v>
      </c>
      <c r="BD349" s="89">
        <f>'Models Data'!BD349-'Models Data Old'!BD349</f>
        <v>6.5803333810456621</v>
      </c>
      <c r="BE349" s="89">
        <f>'Models Data'!BE349-'Models Data Old'!BE349</f>
        <v>6.8658331361032907</v>
      </c>
      <c r="BF349" s="89">
        <f>'Models Data'!BF349-'Models Data Old'!BF349</f>
        <v>6.9113206946392864</v>
      </c>
      <c r="BG349" s="89">
        <f>'Models Data'!BG349-'Models Data Old'!BG349</f>
        <v>6.600530849613591</v>
      </c>
      <c r="BH349" s="89">
        <f>'Models Data'!BH349-'Models Data Old'!BH349</f>
        <v>6.4340360569266153</v>
      </c>
      <c r="BI349" s="89">
        <f>'Models Data'!BI349-'Models Data Old'!BI349</f>
        <v>6.4379002723910332</v>
      </c>
      <c r="BJ349" s="89">
        <f>'Models Data'!BJ349-'Models Data Old'!BJ349</f>
        <v>6.1074847073633975</v>
      </c>
      <c r="BK349" s="89">
        <f>'Models Data'!BK349-'Models Data Old'!BK349</f>
        <v>5.5794128165024333</v>
      </c>
    </row>
    <row r="350" spans="1:63" ht="12.75" customHeight="1" x14ac:dyDescent="0.4">
      <c r="B350" s="96" t="s">
        <v>58</v>
      </c>
      <c r="G350" s="89">
        <f>'Models Data'!G350-'Models Data Old'!G350</f>
        <v>0</v>
      </c>
      <c r="H350" s="89">
        <f>'Models Data'!H350-'Models Data Old'!H350</f>
        <v>0</v>
      </c>
      <c r="I350" s="89">
        <f>'Models Data'!I350-'Models Data Old'!I350</f>
        <v>0</v>
      </c>
      <c r="J350" s="89">
        <f>'Models Data'!J350-'Models Data Old'!J350</f>
        <v>0</v>
      </c>
      <c r="K350" s="89">
        <f>'Models Data'!K350-'Models Data Old'!K350</f>
        <v>0</v>
      </c>
      <c r="L350" s="89">
        <f>'Models Data'!L350-'Models Data Old'!L350</f>
        <v>0</v>
      </c>
      <c r="M350" s="89">
        <f>'Models Data'!M350-'Models Data Old'!M350</f>
        <v>0</v>
      </c>
      <c r="N350" s="89">
        <f>'Models Data'!N350-'Models Data Old'!N350</f>
        <v>0</v>
      </c>
      <c r="O350" s="89">
        <f>'Models Data'!O350-'Models Data Old'!O350</f>
        <v>0</v>
      </c>
      <c r="P350" s="89">
        <f>'Models Data'!P350-'Models Data Old'!P350</f>
        <v>0</v>
      </c>
      <c r="Q350" s="89">
        <f>'Models Data'!Q350-'Models Data Old'!Q350</f>
        <v>0</v>
      </c>
      <c r="R350" s="89">
        <f>'Models Data'!R350-'Models Data Old'!R350</f>
        <v>0</v>
      </c>
      <c r="S350" s="89">
        <f>'Models Data'!S350-'Models Data Old'!S350</f>
        <v>0</v>
      </c>
      <c r="T350" s="89">
        <f>'Models Data'!T350-'Models Data Old'!T350</f>
        <v>0</v>
      </c>
      <c r="U350" s="89">
        <f>'Models Data'!U350-'Models Data Old'!U350</f>
        <v>0</v>
      </c>
      <c r="V350" s="89">
        <f>'Models Data'!V350-'Models Data Old'!V350</f>
        <v>0</v>
      </c>
      <c r="W350" s="89">
        <f>'Models Data'!W350-'Models Data Old'!W350</f>
        <v>0</v>
      </c>
      <c r="X350" s="89">
        <f>'Models Data'!X350-'Models Data Old'!X350</f>
        <v>0</v>
      </c>
      <c r="Y350" s="89">
        <f>'Models Data'!Y350-'Models Data Old'!Y350</f>
        <v>0</v>
      </c>
      <c r="Z350" s="89">
        <f>'Models Data'!Z350-'Models Data Old'!Z350</f>
        <v>0</v>
      </c>
      <c r="AA350" s="89">
        <f>'Models Data'!AA350-'Models Data Old'!AA350</f>
        <v>0</v>
      </c>
      <c r="AB350" s="89">
        <f>'Models Data'!AB350-'Models Data Old'!AB350</f>
        <v>0</v>
      </c>
      <c r="AC350" s="89">
        <f>'Models Data'!AC350-'Models Data Old'!AC350</f>
        <v>0</v>
      </c>
      <c r="AD350" s="89">
        <f>'Models Data'!AD350-'Models Data Old'!AD350</f>
        <v>0</v>
      </c>
      <c r="AE350" s="89">
        <f>'Models Data'!AE350-'Models Data Old'!AE350</f>
        <v>0</v>
      </c>
      <c r="AF350" s="89">
        <f>'Models Data'!AF350-'Models Data Old'!AF350</f>
        <v>0</v>
      </c>
      <c r="AG350" s="89">
        <f>'Models Data'!AG350-'Models Data Old'!AG350</f>
        <v>0</v>
      </c>
      <c r="AH350" s="89">
        <f>'Models Data'!AH350-'Models Data Old'!AH350</f>
        <v>0</v>
      </c>
      <c r="AI350" s="89">
        <f>'Models Data'!AI350-'Models Data Old'!AI350</f>
        <v>0</v>
      </c>
      <c r="AJ350" s="89">
        <f>'Models Data'!AJ350-'Models Data Old'!AJ350</f>
        <v>0</v>
      </c>
      <c r="AK350" s="89">
        <f>'Models Data'!AK350-'Models Data Old'!AK350</f>
        <v>0</v>
      </c>
      <c r="AL350" s="89">
        <f>'Models Data'!AL350-'Models Data Old'!AL350</f>
        <v>0</v>
      </c>
      <c r="AM350" s="89">
        <f>'Models Data'!AM350-'Models Data Old'!AM350</f>
        <v>0</v>
      </c>
      <c r="AN350" s="89">
        <f>'Models Data'!AN350-'Models Data Old'!AN350</f>
        <v>0</v>
      </c>
      <c r="AO350" s="89">
        <f>'Models Data'!AO350-'Models Data Old'!AO350</f>
        <v>0</v>
      </c>
      <c r="AP350" s="89">
        <f>'Models Data'!AP350-'Models Data Old'!AP350</f>
        <v>0</v>
      </c>
      <c r="AQ350" s="89">
        <f>'Models Data'!AQ350-'Models Data Old'!AQ350</f>
        <v>0</v>
      </c>
      <c r="AR350" s="89">
        <f>'Models Data'!AR350-'Models Data Old'!AR350</f>
        <v>0</v>
      </c>
      <c r="AS350" s="89">
        <f>'Models Data'!AS350-'Models Data Old'!AS350</f>
        <v>-0.58749596685638039</v>
      </c>
      <c r="AT350" s="89">
        <f>'Models Data'!AT350-'Models Data Old'!AT350</f>
        <v>-0.75628522353851846</v>
      </c>
      <c r="AU350" s="89">
        <f>'Models Data'!AU350-'Models Data Old'!AU350</f>
        <v>-0.78033431920687324</v>
      </c>
      <c r="AV350" s="89">
        <f>'Models Data'!AV350-'Models Data Old'!AV350</f>
        <v>-0.76387140848428281</v>
      </c>
      <c r="AW350" s="89">
        <f>'Models Data'!AW350-'Models Data Old'!AW350</f>
        <v>-0.83927560834776749</v>
      </c>
      <c r="AX350" s="89">
        <f>'Models Data'!AX350-'Models Data Old'!AX350</f>
        <v>-0.93358904851605118</v>
      </c>
      <c r="AY350" s="89">
        <f>'Models Data'!AY350-'Models Data Old'!AY350</f>
        <v>-0.99409198974495183</v>
      </c>
      <c r="AZ350" s="89">
        <f>'Models Data'!AZ350-'Models Data Old'!AZ350</f>
        <v>-1.0063715629149677</v>
      </c>
      <c r="BA350" s="89">
        <f>'Models Data'!BA350-'Models Data Old'!BA350</f>
        <v>-1.063497829884545</v>
      </c>
      <c r="BB350" s="89">
        <f>'Models Data'!BB350-'Models Data Old'!BB350</f>
        <v>-1.1798915857716832</v>
      </c>
      <c r="BC350" s="89">
        <f>'Models Data'!BC350-'Models Data Old'!BC350</f>
        <v>-1.2807165595344294</v>
      </c>
      <c r="BD350" s="89">
        <f>'Models Data'!BD350-'Models Data Old'!BD350</f>
        <v>-1.3365191731445911</v>
      </c>
      <c r="BE350" s="89">
        <f>'Models Data'!BE350-'Models Data Old'!BE350</f>
        <v>-1.3734088180590707</v>
      </c>
      <c r="BF350" s="89">
        <f>'Models Data'!BF350-'Models Data Old'!BF350</f>
        <v>-1.4216049161377029</v>
      </c>
      <c r="BG350" s="89">
        <f>'Models Data'!BG350-'Models Data Old'!BG350</f>
        <v>-1.4753123488598385</v>
      </c>
      <c r="BH350" s="89">
        <f>'Models Data'!BH350-'Models Data Old'!BH350</f>
        <v>-1.5156470838178935</v>
      </c>
      <c r="BI350" s="89">
        <f>'Models Data'!BI350-'Models Data Old'!BI350</f>
        <v>-1.5445274589320075</v>
      </c>
      <c r="BJ350" s="89">
        <f>'Models Data'!BJ350-'Models Data Old'!BJ350</f>
        <v>-1.5480398794830368</v>
      </c>
      <c r="BK350" s="89">
        <f>'Models Data'!BK350-'Models Data Old'!BK350</f>
        <v>-1.5456947144353177</v>
      </c>
    </row>
    <row r="351" spans="1:63" ht="12.75" customHeight="1" x14ac:dyDescent="0.4">
      <c r="B351" s="96" t="s">
        <v>59</v>
      </c>
      <c r="G351" s="89">
        <f>'Models Data'!G351-'Models Data Old'!G351</f>
        <v>0</v>
      </c>
      <c r="H351" s="89">
        <f>'Models Data'!H351-'Models Data Old'!H351</f>
        <v>0</v>
      </c>
      <c r="I351" s="89">
        <f>'Models Data'!I351-'Models Data Old'!I351</f>
        <v>0</v>
      </c>
      <c r="J351" s="89">
        <f>'Models Data'!J351-'Models Data Old'!J351</f>
        <v>0</v>
      </c>
      <c r="K351" s="89">
        <f>'Models Data'!K351-'Models Data Old'!K351</f>
        <v>0</v>
      </c>
      <c r="L351" s="89">
        <f>'Models Data'!L351-'Models Data Old'!L351</f>
        <v>0</v>
      </c>
      <c r="M351" s="89">
        <f>'Models Data'!M351-'Models Data Old'!M351</f>
        <v>0</v>
      </c>
      <c r="N351" s="89">
        <f>'Models Data'!N351-'Models Data Old'!N351</f>
        <v>0</v>
      </c>
      <c r="O351" s="89">
        <f>'Models Data'!O351-'Models Data Old'!O351</f>
        <v>0</v>
      </c>
      <c r="P351" s="89">
        <f>'Models Data'!P351-'Models Data Old'!P351</f>
        <v>0</v>
      </c>
      <c r="Q351" s="89">
        <f>'Models Data'!Q351-'Models Data Old'!Q351</f>
        <v>0</v>
      </c>
      <c r="R351" s="89">
        <f>'Models Data'!R351-'Models Data Old'!R351</f>
        <v>0</v>
      </c>
      <c r="S351" s="89">
        <f>'Models Data'!S351-'Models Data Old'!S351</f>
        <v>0</v>
      </c>
      <c r="T351" s="89">
        <f>'Models Data'!T351-'Models Data Old'!T351</f>
        <v>0</v>
      </c>
      <c r="U351" s="89">
        <f>'Models Data'!U351-'Models Data Old'!U351</f>
        <v>0</v>
      </c>
      <c r="V351" s="89">
        <f>'Models Data'!V351-'Models Data Old'!V351</f>
        <v>0</v>
      </c>
      <c r="W351" s="89">
        <f>'Models Data'!W351-'Models Data Old'!W351</f>
        <v>0</v>
      </c>
      <c r="X351" s="89">
        <f>'Models Data'!X351-'Models Data Old'!X351</f>
        <v>0</v>
      </c>
      <c r="Y351" s="89">
        <f>'Models Data'!Y351-'Models Data Old'!Y351</f>
        <v>0</v>
      </c>
      <c r="Z351" s="89">
        <f>'Models Data'!Z351-'Models Data Old'!Z351</f>
        <v>0</v>
      </c>
      <c r="AA351" s="89">
        <f>'Models Data'!AA351-'Models Data Old'!AA351</f>
        <v>0</v>
      </c>
      <c r="AB351" s="89">
        <f>'Models Data'!AB351-'Models Data Old'!AB351</f>
        <v>0</v>
      </c>
      <c r="AC351" s="89">
        <f>'Models Data'!AC351-'Models Data Old'!AC351</f>
        <v>0</v>
      </c>
      <c r="AD351" s="89">
        <f>'Models Data'!AD351-'Models Data Old'!AD351</f>
        <v>0</v>
      </c>
      <c r="AE351" s="89">
        <f>'Models Data'!AE351-'Models Data Old'!AE351</f>
        <v>0</v>
      </c>
      <c r="AF351" s="89">
        <f>'Models Data'!AF351-'Models Data Old'!AF351</f>
        <v>0</v>
      </c>
      <c r="AG351" s="89">
        <f>'Models Data'!AG351-'Models Data Old'!AG351</f>
        <v>0</v>
      </c>
      <c r="AH351" s="89">
        <f>'Models Data'!AH351-'Models Data Old'!AH351</f>
        <v>0</v>
      </c>
      <c r="AI351" s="89">
        <f>'Models Data'!AI351-'Models Data Old'!AI351</f>
        <v>0</v>
      </c>
      <c r="AJ351" s="89">
        <f>'Models Data'!AJ351-'Models Data Old'!AJ351</f>
        <v>0</v>
      </c>
      <c r="AK351" s="89">
        <f>'Models Data'!AK351-'Models Data Old'!AK351</f>
        <v>0</v>
      </c>
      <c r="AL351" s="89">
        <f>'Models Data'!AL351-'Models Data Old'!AL351</f>
        <v>0</v>
      </c>
      <c r="AM351" s="89">
        <f>'Models Data'!AM351-'Models Data Old'!AM351</f>
        <v>0</v>
      </c>
      <c r="AN351" s="89">
        <f>'Models Data'!AN351-'Models Data Old'!AN351</f>
        <v>0</v>
      </c>
      <c r="AO351" s="89">
        <f>'Models Data'!AO351-'Models Data Old'!AO351</f>
        <v>0</v>
      </c>
      <c r="AP351" s="89">
        <f>'Models Data'!AP351-'Models Data Old'!AP351</f>
        <v>0</v>
      </c>
      <c r="AQ351" s="89">
        <f>'Models Data'!AQ351-'Models Data Old'!AQ351</f>
        <v>0</v>
      </c>
      <c r="AR351" s="89">
        <f>'Models Data'!AR351-'Models Data Old'!AR351</f>
        <v>0</v>
      </c>
      <c r="AS351" s="89">
        <f>'Models Data'!AS351-'Models Data Old'!AS351</f>
        <v>165.65902580576767</v>
      </c>
      <c r="AT351" s="89">
        <f>'Models Data'!AT351-'Models Data Old'!AT351</f>
        <v>107.95751507879231</v>
      </c>
      <c r="AU351" s="89">
        <f>'Models Data'!AU351-'Models Data Old'!AU351</f>
        <v>84.116970091536132</v>
      </c>
      <c r="AV351" s="89">
        <f>'Models Data'!AV351-'Models Data Old'!AV351</f>
        <v>69.377252556720123</v>
      </c>
      <c r="AW351" s="89">
        <f>'Models Data'!AW351-'Models Data Old'!AW351</f>
        <v>59.422618859494833</v>
      </c>
      <c r="AX351" s="89">
        <f>'Models Data'!AX351-'Models Data Old'!AX351</f>
        <v>52.303907635105134</v>
      </c>
      <c r="AY351" s="89">
        <f>'Models Data'!AY351-'Models Data Old'!AY351</f>
        <v>51.437640786749398</v>
      </c>
      <c r="AZ351" s="89">
        <f>'Models Data'!AZ351-'Models Data Old'!AZ351</f>
        <v>49.276097216856215</v>
      </c>
      <c r="BA351" s="89">
        <f>'Models Data'!BA351-'Models Data Old'!BA351</f>
        <v>44.786430158590974</v>
      </c>
      <c r="BB351" s="89">
        <f>'Models Data'!BB351-'Models Data Old'!BB351</f>
        <v>43.209735283823647</v>
      </c>
      <c r="BC351" s="89">
        <f>'Models Data'!BC351-'Models Data Old'!BC351</f>
        <v>43.46052565416494</v>
      </c>
      <c r="BD351" s="89">
        <f>'Models Data'!BD351-'Models Data Old'!BD351</f>
        <v>41.242958381188146</v>
      </c>
      <c r="BE351" s="89">
        <f>'Models Data'!BE351-'Models Data Old'!BE351</f>
        <v>39.362834769603069</v>
      </c>
      <c r="BF351" s="89">
        <f>'Models Data'!BF351-'Models Data Old'!BF351</f>
        <v>36.92671698998447</v>
      </c>
      <c r="BG351" s="89">
        <f>'Models Data'!BG351-'Models Data Old'!BG351</f>
        <v>33.231442176071596</v>
      </c>
      <c r="BH351" s="89">
        <f>'Models Data'!BH351-'Models Data Old'!BH351</f>
        <v>31.840195422673332</v>
      </c>
      <c r="BI351" s="89">
        <f>'Models Data'!BI351-'Models Data Old'!BI351</f>
        <v>30.00228403733081</v>
      </c>
      <c r="BJ351" s="89">
        <f>'Models Data'!BJ351-'Models Data Old'!BJ351</f>
        <v>24.506413230687031</v>
      </c>
      <c r="BK351" s="89">
        <f>'Models Data'!BK351-'Models Data Old'!BK351</f>
        <v>19.701220217867103</v>
      </c>
    </row>
    <row r="362" spans="1:256" ht="12.75" customHeight="1" x14ac:dyDescent="0.4">
      <c r="A362" s="104" t="s">
        <v>86</v>
      </c>
    </row>
    <row r="363" spans="1:256" ht="12.75" customHeight="1" x14ac:dyDescent="0.4">
      <c r="B363" s="96" t="s">
        <v>55</v>
      </c>
      <c r="AE363" s="89">
        <f>'Models Data'!AE363-'Models Data Old'!AE363</f>
        <v>0</v>
      </c>
      <c r="AF363" s="89">
        <f>'Models Data'!AF363-'Models Data Old'!AF363</f>
        <v>0</v>
      </c>
      <c r="AG363" s="89">
        <f>'Models Data'!AG363-'Models Data Old'!AG363</f>
        <v>0</v>
      </c>
      <c r="AH363" s="89">
        <f>'Models Data'!AH363-'Models Data Old'!AH363</f>
        <v>0</v>
      </c>
      <c r="AI363" s="89">
        <f>'Models Data'!AI363-'Models Data Old'!AI363</f>
        <v>0</v>
      </c>
      <c r="AJ363" s="89">
        <f>'Models Data'!AJ363-'Models Data Old'!AJ363</f>
        <v>0</v>
      </c>
      <c r="AK363" s="89">
        <f>'Models Data'!AK363-'Models Data Old'!AK363</f>
        <v>0</v>
      </c>
      <c r="AL363" s="89">
        <f>'Models Data'!AL363-'Models Data Old'!AL363</f>
        <v>0</v>
      </c>
      <c r="AM363" s="89">
        <f>'Models Data'!AM363-'Models Data Old'!AM363</f>
        <v>0</v>
      </c>
      <c r="AN363" s="89">
        <f>'Models Data'!AN363-'Models Data Old'!AN363</f>
        <v>0</v>
      </c>
      <c r="AO363" s="89">
        <f>'Models Data'!AO363-'Models Data Old'!AO363</f>
        <v>0</v>
      </c>
      <c r="AP363" s="89">
        <f>'Models Data'!AP363-'Models Data Old'!AP363</f>
        <v>0</v>
      </c>
      <c r="AQ363" s="89">
        <f>'Models Data'!AQ363-'Models Data Old'!AQ363</f>
        <v>0</v>
      </c>
      <c r="AR363" s="89">
        <f>'Models Data'!AR363-'Models Data Old'!AR363</f>
        <v>0</v>
      </c>
      <c r="AS363" s="89">
        <f>'Models Data'!AS363-'Models Data Old'!AS363</f>
        <v>-7.3195011532417595</v>
      </c>
      <c r="AT363" s="89">
        <f>'Models Data'!AT363-'Models Data Old'!AT363</f>
        <v>-4.2699214848854865</v>
      </c>
      <c r="AU363" s="89">
        <f>'Models Data'!AU363-'Models Data Old'!AU363</f>
        <v>-1.5856884815879795</v>
      </c>
      <c r="AV363" s="89">
        <f>'Models Data'!AV363-'Models Data Old'!AV363</f>
        <v>-9.9126310871042733E-3</v>
      </c>
      <c r="AW363" s="89">
        <f>'Models Data'!AW363-'Models Data Old'!AW363</f>
        <v>5.3340238808885942E-2</v>
      </c>
      <c r="AX363" s="89">
        <f>'Models Data'!AX363-'Models Data Old'!AX363</f>
        <v>1.057473936451089</v>
      </c>
      <c r="AY363" s="89">
        <f>'Models Data'!AY363-'Models Data Old'!AY363</f>
        <v>2.4758610843219628</v>
      </c>
      <c r="AZ363" s="89">
        <f>'Models Data'!AZ363-'Models Data Old'!AZ363</f>
        <v>3.874920780180986</v>
      </c>
      <c r="BA363" s="89">
        <f>'Models Data'!BA363-'Models Data Old'!BA363</f>
        <v>5.4620385853817481</v>
      </c>
      <c r="BB363" s="89">
        <f>'Models Data'!BB363-'Models Data Old'!BB363</f>
        <v>7.8270555953721725</v>
      </c>
      <c r="BC363" s="89">
        <f>'Models Data'!BC363-'Models Data Old'!BC363</f>
        <v>9.1311866086942928</v>
      </c>
      <c r="BD363" s="89">
        <f>'Models Data'!BD363-'Models Data Old'!BD363</f>
        <v>9.4978467544071066</v>
      </c>
      <c r="BE363" s="89">
        <f>'Models Data'!BE363-'Models Data Old'!BE363</f>
        <v>11.374672010142064</v>
      </c>
      <c r="BF363" s="89">
        <f>'Models Data'!BF363-'Models Data Old'!BF363</f>
        <v>13.880749942045668</v>
      </c>
      <c r="BG363" s="89">
        <f>'Models Data'!BG363-'Models Data Old'!BG363</f>
        <v>15.874399124671925</v>
      </c>
      <c r="BH363" s="89">
        <f>'Models Data'!BH363-'Models Data Old'!BH363</f>
        <v>19.450720940386276</v>
      </c>
      <c r="BI363" s="89">
        <f>'Models Data'!BI363-'Models Data Old'!BI363</f>
        <v>23.252912155768001</v>
      </c>
      <c r="BJ363" s="89">
        <f>'Models Data'!BJ363-'Models Data Old'!BJ363</f>
        <v>25.975140046678519</v>
      </c>
      <c r="BK363" s="89">
        <f>'Models Data'!BK363-'Models Data Old'!BK363</f>
        <v>27.978731444380941</v>
      </c>
      <c r="BL363" s="96"/>
      <c r="BM363" s="104"/>
      <c r="BN363" s="96"/>
      <c r="BO363" s="104"/>
      <c r="BP363" s="96"/>
      <c r="BQ363" s="104"/>
      <c r="BR363" s="96"/>
      <c r="BS363" s="104"/>
      <c r="BT363" s="96"/>
      <c r="BU363" s="104"/>
      <c r="BV363" s="96"/>
      <c r="BW363" s="104"/>
      <c r="BX363" s="96"/>
      <c r="BY363" s="104"/>
      <c r="BZ363" s="96"/>
      <c r="CA363" s="104"/>
      <c r="CB363" s="96"/>
      <c r="CC363" s="104"/>
      <c r="CD363" s="96"/>
      <c r="CE363" s="104"/>
      <c r="CF363" s="96"/>
      <c r="CG363" s="104"/>
      <c r="CH363" s="96"/>
      <c r="CI363" s="104"/>
      <c r="CJ363" s="96"/>
      <c r="CK363" s="104"/>
      <c r="CL363" s="96"/>
      <c r="CM363" s="104"/>
      <c r="CN363" s="96"/>
      <c r="CO363" s="104"/>
      <c r="CP363" s="96"/>
      <c r="CQ363" s="104"/>
      <c r="CR363" s="96"/>
      <c r="CS363" s="104"/>
      <c r="CT363" s="96"/>
      <c r="CU363" s="104"/>
      <c r="CV363" s="96"/>
      <c r="CW363" s="104"/>
      <c r="CX363" s="96"/>
      <c r="CY363" s="104"/>
      <c r="CZ363" s="96"/>
      <c r="DA363" s="104"/>
      <c r="DB363" s="96"/>
      <c r="DC363" s="104"/>
      <c r="DD363" s="96"/>
      <c r="DE363" s="104"/>
      <c r="DF363" s="96"/>
      <c r="DG363" s="104"/>
      <c r="DH363" s="96"/>
      <c r="DI363" s="104"/>
      <c r="DJ363" s="96"/>
      <c r="DK363" s="104"/>
      <c r="DL363" s="96"/>
      <c r="DM363" s="104"/>
      <c r="DN363" s="96"/>
      <c r="DO363" s="104"/>
      <c r="DP363" s="96"/>
      <c r="DQ363" s="104"/>
      <c r="DR363" s="96"/>
      <c r="DS363" s="104"/>
      <c r="DT363" s="96"/>
      <c r="DU363" s="104"/>
      <c r="DV363" s="96"/>
      <c r="DW363" s="104"/>
      <c r="DX363" s="96"/>
      <c r="DY363" s="104"/>
      <c r="DZ363" s="96"/>
      <c r="EA363" s="104"/>
      <c r="EB363" s="96"/>
      <c r="EC363" s="104"/>
      <c r="ED363" s="96"/>
      <c r="EE363" s="104"/>
      <c r="EF363" s="96"/>
      <c r="EG363" s="104"/>
      <c r="EH363" s="96"/>
      <c r="EI363" s="104"/>
      <c r="EJ363" s="96"/>
      <c r="EK363" s="104"/>
      <c r="EL363" s="96"/>
      <c r="EM363" s="104"/>
      <c r="EN363" s="96"/>
      <c r="EO363" s="104"/>
      <c r="EP363" s="96"/>
      <c r="EQ363" s="104"/>
      <c r="ER363" s="96"/>
      <c r="ES363" s="104"/>
      <c r="ET363" s="96"/>
      <c r="EU363" s="104"/>
      <c r="EV363" s="96"/>
      <c r="EW363" s="104"/>
      <c r="EX363" s="96"/>
      <c r="EY363" s="104"/>
      <c r="EZ363" s="96"/>
      <c r="FA363" s="104"/>
      <c r="FB363" s="96"/>
      <c r="FC363" s="104"/>
      <c r="FD363" s="96"/>
      <c r="FE363" s="104"/>
      <c r="FF363" s="96"/>
      <c r="FG363" s="104"/>
      <c r="FH363" s="96"/>
      <c r="FI363" s="104"/>
      <c r="FJ363" s="96"/>
      <c r="FK363" s="104"/>
      <c r="FL363" s="96"/>
      <c r="FM363" s="104"/>
      <c r="FN363" s="96"/>
      <c r="FO363" s="104"/>
      <c r="FP363" s="96"/>
      <c r="FQ363" s="104"/>
      <c r="FR363" s="96"/>
      <c r="FS363" s="104"/>
      <c r="FT363" s="96"/>
      <c r="FU363" s="104"/>
      <c r="FV363" s="96"/>
      <c r="FW363" s="104"/>
      <c r="FX363" s="96"/>
      <c r="FY363" s="104"/>
      <c r="FZ363" s="96"/>
      <c r="GA363" s="104"/>
      <c r="GB363" s="96"/>
      <c r="GC363" s="104"/>
      <c r="GD363" s="96"/>
      <c r="GE363" s="104"/>
      <c r="GF363" s="96"/>
      <c r="GG363" s="104"/>
      <c r="GH363" s="96"/>
      <c r="GI363" s="104"/>
      <c r="GJ363" s="96"/>
      <c r="GK363" s="104"/>
      <c r="GL363" s="96"/>
      <c r="GM363" s="104"/>
      <c r="GN363" s="96"/>
      <c r="GO363" s="104"/>
      <c r="GP363" s="96"/>
      <c r="GQ363" s="104"/>
      <c r="GR363" s="96"/>
      <c r="GS363" s="104"/>
      <c r="GT363" s="96"/>
      <c r="GU363" s="104"/>
      <c r="GV363" s="96"/>
      <c r="GW363" s="104"/>
      <c r="GX363" s="96"/>
      <c r="GY363" s="104"/>
      <c r="GZ363" s="96"/>
      <c r="HA363" s="104"/>
      <c r="HB363" s="96"/>
      <c r="HC363" s="104"/>
      <c r="HD363" s="96"/>
      <c r="HE363" s="104"/>
      <c r="HF363" s="96"/>
      <c r="HG363" s="104"/>
      <c r="HH363" s="96"/>
      <c r="HI363" s="104"/>
      <c r="HJ363" s="96"/>
      <c r="HK363" s="104"/>
      <c r="HL363" s="96"/>
      <c r="HM363" s="104"/>
      <c r="HN363" s="96"/>
      <c r="HO363" s="104"/>
      <c r="HP363" s="96"/>
      <c r="HQ363" s="104"/>
      <c r="HR363" s="96"/>
      <c r="HS363" s="104"/>
      <c r="HT363" s="96"/>
      <c r="HU363" s="104"/>
      <c r="HV363" s="96"/>
      <c r="HW363" s="104"/>
      <c r="HX363" s="96"/>
      <c r="HY363" s="104"/>
      <c r="HZ363" s="96"/>
      <c r="IA363" s="104"/>
      <c r="IB363" s="96"/>
      <c r="IC363" s="104"/>
      <c r="ID363" s="96"/>
      <c r="IE363" s="104"/>
      <c r="IF363" s="96"/>
      <c r="IG363" s="104"/>
      <c r="IH363" s="96"/>
      <c r="II363" s="104"/>
      <c r="IJ363" s="96"/>
      <c r="IK363" s="104"/>
      <c r="IL363" s="96"/>
      <c r="IM363" s="104"/>
      <c r="IN363" s="96"/>
      <c r="IO363" s="104"/>
      <c r="IP363" s="96"/>
      <c r="IQ363" s="104"/>
      <c r="IR363" s="96"/>
      <c r="IS363" s="104"/>
      <c r="IT363" s="96"/>
      <c r="IU363" s="104"/>
      <c r="IV363" s="96"/>
    </row>
    <row r="364" spans="1:256" ht="12.75" customHeight="1" x14ac:dyDescent="0.4">
      <c r="B364" s="96" t="s">
        <v>48</v>
      </c>
      <c r="AE364" s="89">
        <f>'Models Data'!AE364-'Models Data Old'!AE364</f>
        <v>0</v>
      </c>
      <c r="AF364" s="89">
        <f>'Models Data'!AF364-'Models Data Old'!AF364</f>
        <v>0</v>
      </c>
      <c r="AG364" s="89">
        <f>'Models Data'!AG364-'Models Data Old'!AG364</f>
        <v>0</v>
      </c>
      <c r="AH364" s="89">
        <f>'Models Data'!AH364-'Models Data Old'!AH364</f>
        <v>0</v>
      </c>
      <c r="AI364" s="89">
        <f>'Models Data'!AI364-'Models Data Old'!AI364</f>
        <v>0</v>
      </c>
      <c r="AJ364" s="89">
        <f>'Models Data'!AJ364-'Models Data Old'!AJ364</f>
        <v>0</v>
      </c>
      <c r="AK364" s="89">
        <f>'Models Data'!AK364-'Models Data Old'!AK364</f>
        <v>0</v>
      </c>
      <c r="AL364" s="89">
        <f>'Models Data'!AL364-'Models Data Old'!AL364</f>
        <v>0</v>
      </c>
      <c r="AM364" s="89">
        <f>'Models Data'!AM364-'Models Data Old'!AM364</f>
        <v>0</v>
      </c>
      <c r="AN364" s="89">
        <f>'Models Data'!AN364-'Models Data Old'!AN364</f>
        <v>0</v>
      </c>
      <c r="AO364" s="89">
        <f>'Models Data'!AO364-'Models Data Old'!AO364</f>
        <v>0</v>
      </c>
      <c r="AP364" s="89">
        <f>'Models Data'!AP364-'Models Data Old'!AP364</f>
        <v>0</v>
      </c>
      <c r="AQ364" s="89">
        <f>'Models Data'!AQ364-'Models Data Old'!AQ364</f>
        <v>0</v>
      </c>
      <c r="AR364" s="89">
        <f>'Models Data'!AR364-'Models Data Old'!AR364</f>
        <v>0</v>
      </c>
      <c r="AS364" s="89">
        <f>'Models Data'!AS364-'Models Data Old'!AS364</f>
        <v>2.7182853828267284</v>
      </c>
      <c r="AT364" s="89">
        <f>'Models Data'!AT364-'Models Data Old'!AT364</f>
        <v>3.1962691751308938</v>
      </c>
      <c r="AU364" s="89">
        <f>'Models Data'!AU364-'Models Data Old'!AU364</f>
        <v>2.6657132629014697</v>
      </c>
      <c r="AV364" s="89">
        <f>'Models Data'!AV364-'Models Data Old'!AV364</f>
        <v>2.1149367611370167</v>
      </c>
      <c r="AW364" s="89">
        <f>'Models Data'!AW364-'Models Data Old'!AW364</f>
        <v>2.5626156908118745</v>
      </c>
      <c r="AX364" s="89">
        <f>'Models Data'!AX364-'Models Data Old'!AX364</f>
        <v>3.0096762729564475</v>
      </c>
      <c r="AY364" s="89">
        <f>'Models Data'!AY364-'Models Data Old'!AY364</f>
        <v>2.9914361351908099</v>
      </c>
      <c r="AZ364" s="89">
        <f>'Models Data'!AZ364-'Models Data Old'!AZ364</f>
        <v>2.7065409990799907</v>
      </c>
      <c r="BA364" s="89">
        <f>'Models Data'!BA364-'Models Data Old'!BA364</f>
        <v>2.9569097023429478</v>
      </c>
      <c r="BB364" s="89">
        <f>'Models Data'!BB364-'Models Data Old'!BB364</f>
        <v>2.9998263848005777</v>
      </c>
      <c r="BC364" s="89">
        <f>'Models Data'!BC364-'Models Data Old'!BC364</f>
        <v>2.7042809615289229</v>
      </c>
      <c r="BD364" s="89">
        <f>'Models Data'!BD364-'Models Data Old'!BD364</f>
        <v>2.9286532584266922</v>
      </c>
      <c r="BE364" s="89">
        <f>'Models Data'!BE364-'Models Data Old'!BE364</f>
        <v>3.093521749059569</v>
      </c>
      <c r="BF364" s="89">
        <f>'Models Data'!BF364-'Models Data Old'!BF364</f>
        <v>3.2753320367903243</v>
      </c>
      <c r="BG364" s="89">
        <f>'Models Data'!BG364-'Models Data Old'!BG364</f>
        <v>3.7866351368645894</v>
      </c>
      <c r="BH364" s="89">
        <f>'Models Data'!BH364-'Models Data Old'!BH364</f>
        <v>4.0763303097402783</v>
      </c>
      <c r="BI364" s="89">
        <f>'Models Data'!BI364-'Models Data Old'!BI364</f>
        <v>3.8765047051656509</v>
      </c>
      <c r="BJ364" s="89">
        <f>'Models Data'!BJ364-'Models Data Old'!BJ364</f>
        <v>3.7948501913635724</v>
      </c>
      <c r="BK364" s="89">
        <f>'Models Data'!BK364-'Models Data Old'!BK364</f>
        <v>3.3826054222527233</v>
      </c>
      <c r="BL364" s="96"/>
      <c r="BM364" s="104"/>
      <c r="BN364" s="96"/>
      <c r="BO364" s="104"/>
      <c r="BP364" s="96"/>
      <c r="BQ364" s="104"/>
      <c r="BR364" s="96"/>
      <c r="BS364" s="104"/>
      <c r="BT364" s="96"/>
      <c r="BU364" s="104"/>
      <c r="BV364" s="96"/>
      <c r="BW364" s="104"/>
      <c r="BX364" s="96"/>
      <c r="BY364" s="104"/>
      <c r="BZ364" s="96"/>
      <c r="CA364" s="104"/>
      <c r="CB364" s="96"/>
      <c r="CC364" s="104"/>
      <c r="CD364" s="96"/>
      <c r="CE364" s="104"/>
      <c r="CF364" s="96"/>
      <c r="CG364" s="104"/>
      <c r="CH364" s="96"/>
      <c r="CI364" s="104"/>
      <c r="CJ364" s="96"/>
      <c r="CK364" s="104"/>
      <c r="CL364" s="96"/>
      <c r="CM364" s="104"/>
      <c r="CN364" s="96"/>
      <c r="CO364" s="104"/>
      <c r="CP364" s="96"/>
      <c r="CQ364" s="104"/>
      <c r="CR364" s="96"/>
      <c r="CS364" s="104"/>
      <c r="CT364" s="96"/>
      <c r="CU364" s="104"/>
      <c r="CV364" s="96"/>
      <c r="CW364" s="104"/>
      <c r="CX364" s="96"/>
      <c r="CY364" s="104"/>
      <c r="CZ364" s="96"/>
      <c r="DA364" s="104"/>
      <c r="DB364" s="96"/>
      <c r="DC364" s="104"/>
      <c r="DD364" s="96"/>
      <c r="DE364" s="104"/>
      <c r="DF364" s="96"/>
      <c r="DG364" s="104"/>
      <c r="DH364" s="96"/>
      <c r="DI364" s="104"/>
      <c r="DJ364" s="96"/>
      <c r="DK364" s="104"/>
      <c r="DL364" s="96"/>
      <c r="DM364" s="104"/>
      <c r="DN364" s="96"/>
      <c r="DO364" s="104"/>
      <c r="DP364" s="96"/>
      <c r="DQ364" s="104"/>
      <c r="DR364" s="96"/>
      <c r="DS364" s="104"/>
      <c r="DT364" s="96"/>
      <c r="DU364" s="104"/>
      <c r="DV364" s="96"/>
      <c r="DW364" s="104"/>
      <c r="DX364" s="96"/>
      <c r="DY364" s="104"/>
      <c r="DZ364" s="96"/>
      <c r="EA364" s="104"/>
      <c r="EB364" s="96"/>
      <c r="EC364" s="104"/>
      <c r="ED364" s="96"/>
      <c r="EE364" s="104"/>
      <c r="EF364" s="96"/>
      <c r="EG364" s="104"/>
      <c r="EH364" s="96"/>
      <c r="EI364" s="104"/>
      <c r="EJ364" s="96"/>
      <c r="EK364" s="104"/>
      <c r="EL364" s="96"/>
      <c r="EM364" s="104"/>
      <c r="EN364" s="96"/>
      <c r="EO364" s="104"/>
      <c r="EP364" s="96"/>
      <c r="EQ364" s="104"/>
      <c r="ER364" s="96"/>
      <c r="ES364" s="104"/>
      <c r="ET364" s="96"/>
      <c r="EU364" s="104"/>
      <c r="EV364" s="96"/>
      <c r="EW364" s="104"/>
      <c r="EX364" s="96"/>
      <c r="EY364" s="104"/>
      <c r="EZ364" s="96"/>
      <c r="FA364" s="104"/>
      <c r="FB364" s="96"/>
      <c r="FC364" s="104"/>
      <c r="FD364" s="96"/>
      <c r="FE364" s="104"/>
      <c r="FF364" s="96"/>
      <c r="FG364" s="104"/>
      <c r="FH364" s="96"/>
      <c r="FI364" s="104"/>
      <c r="FJ364" s="96"/>
      <c r="FK364" s="104"/>
      <c r="FL364" s="96"/>
      <c r="FM364" s="104"/>
      <c r="FN364" s="96"/>
      <c r="FO364" s="104"/>
      <c r="FP364" s="96"/>
      <c r="FQ364" s="104"/>
      <c r="FR364" s="96"/>
      <c r="FS364" s="104"/>
      <c r="FT364" s="96"/>
      <c r="FU364" s="104"/>
      <c r="FV364" s="96"/>
      <c r="FW364" s="104"/>
      <c r="FX364" s="96"/>
      <c r="FY364" s="104"/>
      <c r="FZ364" s="96"/>
      <c r="GA364" s="104"/>
      <c r="GB364" s="96"/>
      <c r="GC364" s="104"/>
      <c r="GD364" s="96"/>
      <c r="GE364" s="104"/>
      <c r="GF364" s="96"/>
      <c r="GG364" s="104"/>
      <c r="GH364" s="96"/>
      <c r="GI364" s="104"/>
      <c r="GJ364" s="96"/>
      <c r="GK364" s="104"/>
      <c r="GL364" s="96"/>
      <c r="GM364" s="104"/>
      <c r="GN364" s="96"/>
      <c r="GO364" s="104"/>
      <c r="GP364" s="96"/>
      <c r="GQ364" s="104"/>
      <c r="GR364" s="96"/>
      <c r="GS364" s="104"/>
      <c r="GT364" s="96"/>
      <c r="GU364" s="104"/>
      <c r="GV364" s="96"/>
      <c r="GW364" s="104"/>
      <c r="GX364" s="96"/>
      <c r="GY364" s="104"/>
      <c r="GZ364" s="96"/>
      <c r="HA364" s="104"/>
      <c r="HB364" s="96"/>
      <c r="HC364" s="104"/>
      <c r="HD364" s="96"/>
      <c r="HE364" s="104"/>
      <c r="HF364" s="96"/>
      <c r="HG364" s="104"/>
      <c r="HH364" s="96"/>
      <c r="HI364" s="104"/>
      <c r="HJ364" s="96"/>
      <c r="HK364" s="104"/>
      <c r="HL364" s="96"/>
      <c r="HM364" s="104"/>
      <c r="HN364" s="96"/>
      <c r="HO364" s="104"/>
      <c r="HP364" s="96"/>
      <c r="HQ364" s="104"/>
      <c r="HR364" s="96"/>
      <c r="HS364" s="104"/>
      <c r="HT364" s="96"/>
      <c r="HU364" s="104"/>
      <c r="HV364" s="96"/>
      <c r="HW364" s="104"/>
      <c r="HX364" s="96"/>
      <c r="HY364" s="104"/>
      <c r="HZ364" s="96"/>
      <c r="IA364" s="104"/>
      <c r="IB364" s="96"/>
      <c r="IC364" s="104"/>
      <c r="ID364" s="96"/>
      <c r="IE364" s="104"/>
      <c r="IF364" s="96"/>
      <c r="IG364" s="104"/>
      <c r="IH364" s="96"/>
      <c r="II364" s="104"/>
      <c r="IJ364" s="96"/>
      <c r="IK364" s="104"/>
      <c r="IL364" s="96"/>
      <c r="IM364" s="104"/>
      <c r="IN364" s="96"/>
      <c r="IO364" s="104"/>
      <c r="IP364" s="96"/>
      <c r="IQ364" s="104"/>
      <c r="IR364" s="96"/>
      <c r="IS364" s="104"/>
      <c r="IT364" s="96"/>
      <c r="IU364" s="104"/>
      <c r="IV364" s="96"/>
    </row>
    <row r="365" spans="1:256" ht="12.75" customHeight="1" x14ac:dyDescent="0.4">
      <c r="B365" s="96" t="s">
        <v>49</v>
      </c>
      <c r="AE365" s="89">
        <f>'Models Data'!AE365-'Models Data Old'!AE365</f>
        <v>0</v>
      </c>
      <c r="AF365" s="89">
        <f>'Models Data'!AF365-'Models Data Old'!AF365</f>
        <v>0</v>
      </c>
      <c r="AG365" s="89">
        <f>'Models Data'!AG365-'Models Data Old'!AG365</f>
        <v>0</v>
      </c>
      <c r="AH365" s="89">
        <f>'Models Data'!AH365-'Models Data Old'!AH365</f>
        <v>0</v>
      </c>
      <c r="AI365" s="89">
        <f>'Models Data'!AI365-'Models Data Old'!AI365</f>
        <v>0</v>
      </c>
      <c r="AJ365" s="89">
        <f>'Models Data'!AJ365-'Models Data Old'!AJ365</f>
        <v>0</v>
      </c>
      <c r="AK365" s="89">
        <f>'Models Data'!AK365-'Models Data Old'!AK365</f>
        <v>0</v>
      </c>
      <c r="AL365" s="89">
        <f>'Models Data'!AL365-'Models Data Old'!AL365</f>
        <v>0</v>
      </c>
      <c r="AM365" s="89">
        <f>'Models Data'!AM365-'Models Data Old'!AM365</f>
        <v>0</v>
      </c>
      <c r="AN365" s="89">
        <f>'Models Data'!AN365-'Models Data Old'!AN365</f>
        <v>0</v>
      </c>
      <c r="AO365" s="89">
        <f>'Models Data'!AO365-'Models Data Old'!AO365</f>
        <v>0</v>
      </c>
      <c r="AP365" s="89">
        <f>'Models Data'!AP365-'Models Data Old'!AP365</f>
        <v>0</v>
      </c>
      <c r="AQ365" s="89">
        <f>'Models Data'!AQ365-'Models Data Old'!AQ365</f>
        <v>0</v>
      </c>
      <c r="AR365" s="89">
        <f>'Models Data'!AR365-'Models Data Old'!AR365</f>
        <v>0</v>
      </c>
      <c r="AS365" s="89">
        <f>'Models Data'!AS365-'Models Data Old'!AS365</f>
        <v>16.760199438026802</v>
      </c>
      <c r="AT365" s="89">
        <f>'Models Data'!AT365-'Models Data Old'!AT365</f>
        <v>17.871397628887337</v>
      </c>
      <c r="AU365" s="89">
        <f>'Models Data'!AU365-'Models Data Old'!AU365</f>
        <v>18.160315651285316</v>
      </c>
      <c r="AV365" s="89">
        <f>'Models Data'!AV365-'Models Data Old'!AV365</f>
        <v>18.72760354754044</v>
      </c>
      <c r="AW365" s="89">
        <f>'Models Data'!AW365-'Models Data Old'!AW365</f>
        <v>19.488634647671631</v>
      </c>
      <c r="AX365" s="89">
        <f>'Models Data'!AX365-'Models Data Old'!AX365</f>
        <v>20.698382564430034</v>
      </c>
      <c r="AY365" s="89">
        <f>'Models Data'!AY365-'Models Data Old'!AY365</f>
        <v>22.055873330602481</v>
      </c>
      <c r="AZ365" s="89">
        <f>'Models Data'!AZ365-'Models Data Old'!AZ365</f>
        <v>24.616785331692512</v>
      </c>
      <c r="BA365" s="89">
        <f>'Models Data'!BA365-'Models Data Old'!BA365</f>
        <v>26.238629052914263</v>
      </c>
      <c r="BB365" s="89">
        <f>'Models Data'!BB365-'Models Data Old'!BB365</f>
        <v>26.731981257389435</v>
      </c>
      <c r="BC365" s="89">
        <f>'Models Data'!BC365-'Models Data Old'!BC365</f>
        <v>27.506154866771681</v>
      </c>
      <c r="BD365" s="89">
        <f>'Models Data'!BD365-'Models Data Old'!BD365</f>
        <v>29.054064252199936</v>
      </c>
      <c r="BE365" s="89">
        <f>'Models Data'!BE365-'Models Data Old'!BE365</f>
        <v>31.528556103199605</v>
      </c>
      <c r="BF365" s="89">
        <f>'Models Data'!BF365-'Models Data Old'!BF365</f>
        <v>34.871988089461951</v>
      </c>
      <c r="BG365" s="89">
        <f>'Models Data'!BG365-'Models Data Old'!BG365</f>
        <v>37.368829447094129</v>
      </c>
      <c r="BH365" s="89">
        <f>'Models Data'!BH365-'Models Data Old'!BH365</f>
        <v>38.461463148011802</v>
      </c>
      <c r="BI365" s="89">
        <f>'Models Data'!BI365-'Models Data Old'!BI365</f>
        <v>38.414624741680939</v>
      </c>
      <c r="BJ365" s="89">
        <f>'Models Data'!BJ365-'Models Data Old'!BJ365</f>
        <v>38.258120086486002</v>
      </c>
      <c r="BK365" s="89">
        <f>'Models Data'!BK365-'Models Data Old'!BK365</f>
        <v>35.935929206350579</v>
      </c>
      <c r="BL365" s="96"/>
      <c r="BM365" s="104"/>
      <c r="BN365" s="96"/>
      <c r="BO365" s="104"/>
      <c r="BP365" s="96"/>
      <c r="BQ365" s="104"/>
      <c r="BR365" s="96"/>
      <c r="BS365" s="104"/>
      <c r="BT365" s="96"/>
      <c r="BU365" s="104"/>
      <c r="BV365" s="96"/>
      <c r="BW365" s="104"/>
      <c r="BX365" s="96"/>
      <c r="BY365" s="104"/>
      <c r="BZ365" s="96"/>
      <c r="CA365" s="104"/>
      <c r="CB365" s="96"/>
      <c r="CC365" s="104"/>
      <c r="CD365" s="96"/>
      <c r="CE365" s="104"/>
      <c r="CF365" s="96"/>
      <c r="CG365" s="104"/>
      <c r="CH365" s="96"/>
      <c r="CI365" s="104"/>
      <c r="CJ365" s="96"/>
      <c r="CK365" s="104"/>
      <c r="CL365" s="96"/>
      <c r="CM365" s="104"/>
      <c r="CN365" s="96"/>
      <c r="CO365" s="104"/>
      <c r="CP365" s="96"/>
      <c r="CQ365" s="104"/>
      <c r="CR365" s="96"/>
      <c r="CS365" s="104"/>
      <c r="CT365" s="96"/>
      <c r="CU365" s="104"/>
      <c r="CV365" s="96"/>
      <c r="CW365" s="104"/>
      <c r="CX365" s="96"/>
      <c r="CY365" s="104"/>
      <c r="CZ365" s="96"/>
      <c r="DA365" s="104"/>
      <c r="DB365" s="96"/>
      <c r="DC365" s="104"/>
      <c r="DD365" s="96"/>
      <c r="DE365" s="104"/>
      <c r="DF365" s="96"/>
      <c r="DG365" s="104"/>
      <c r="DH365" s="96"/>
      <c r="DI365" s="104"/>
      <c r="DJ365" s="96"/>
      <c r="DK365" s="104"/>
      <c r="DL365" s="96"/>
      <c r="DM365" s="104"/>
      <c r="DN365" s="96"/>
      <c r="DO365" s="104"/>
      <c r="DP365" s="96"/>
      <c r="DQ365" s="104"/>
      <c r="DR365" s="96"/>
      <c r="DS365" s="104"/>
      <c r="DT365" s="96"/>
      <c r="DU365" s="104"/>
      <c r="DV365" s="96"/>
      <c r="DW365" s="104"/>
      <c r="DX365" s="96"/>
      <c r="DY365" s="104"/>
      <c r="DZ365" s="96"/>
      <c r="EA365" s="104"/>
      <c r="EB365" s="96"/>
      <c r="EC365" s="104"/>
      <c r="ED365" s="96"/>
      <c r="EE365" s="104"/>
      <c r="EF365" s="96"/>
      <c r="EG365" s="104"/>
      <c r="EH365" s="96"/>
      <c r="EI365" s="104"/>
      <c r="EJ365" s="96"/>
      <c r="EK365" s="104"/>
      <c r="EL365" s="96"/>
      <c r="EM365" s="104"/>
      <c r="EN365" s="96"/>
      <c r="EO365" s="104"/>
      <c r="EP365" s="96"/>
      <c r="EQ365" s="104"/>
      <c r="ER365" s="96"/>
      <c r="ES365" s="104"/>
      <c r="ET365" s="96"/>
      <c r="EU365" s="104"/>
      <c r="EV365" s="96"/>
      <c r="EW365" s="104"/>
      <c r="EX365" s="96"/>
      <c r="EY365" s="104"/>
      <c r="EZ365" s="96"/>
      <c r="FA365" s="104"/>
      <c r="FB365" s="96"/>
      <c r="FC365" s="104"/>
      <c r="FD365" s="96"/>
      <c r="FE365" s="104"/>
      <c r="FF365" s="96"/>
      <c r="FG365" s="104"/>
      <c r="FH365" s="96"/>
      <c r="FI365" s="104"/>
      <c r="FJ365" s="96"/>
      <c r="FK365" s="104"/>
      <c r="FL365" s="96"/>
      <c r="FM365" s="104"/>
      <c r="FN365" s="96"/>
      <c r="FO365" s="104"/>
      <c r="FP365" s="96"/>
      <c r="FQ365" s="104"/>
      <c r="FR365" s="96"/>
      <c r="FS365" s="104"/>
      <c r="FT365" s="96"/>
      <c r="FU365" s="104"/>
      <c r="FV365" s="96"/>
      <c r="FW365" s="104"/>
      <c r="FX365" s="96"/>
      <c r="FY365" s="104"/>
      <c r="FZ365" s="96"/>
      <c r="GA365" s="104"/>
      <c r="GB365" s="96"/>
      <c r="GC365" s="104"/>
      <c r="GD365" s="96"/>
      <c r="GE365" s="104"/>
      <c r="GF365" s="96"/>
      <c r="GG365" s="104"/>
      <c r="GH365" s="96"/>
      <c r="GI365" s="104"/>
      <c r="GJ365" s="96"/>
      <c r="GK365" s="104"/>
      <c r="GL365" s="96"/>
      <c r="GM365" s="104"/>
      <c r="GN365" s="96"/>
      <c r="GO365" s="104"/>
      <c r="GP365" s="96"/>
      <c r="GQ365" s="104"/>
      <c r="GR365" s="96"/>
      <c r="GS365" s="104"/>
      <c r="GT365" s="96"/>
      <c r="GU365" s="104"/>
      <c r="GV365" s="96"/>
      <c r="GW365" s="104"/>
      <c r="GX365" s="96"/>
      <c r="GY365" s="104"/>
      <c r="GZ365" s="96"/>
      <c r="HA365" s="104"/>
      <c r="HB365" s="96"/>
      <c r="HC365" s="104"/>
      <c r="HD365" s="96"/>
      <c r="HE365" s="104"/>
      <c r="HF365" s="96"/>
      <c r="HG365" s="104"/>
      <c r="HH365" s="96"/>
      <c r="HI365" s="104"/>
      <c r="HJ365" s="96"/>
      <c r="HK365" s="104"/>
      <c r="HL365" s="96"/>
      <c r="HM365" s="104"/>
      <c r="HN365" s="96"/>
      <c r="HO365" s="104"/>
      <c r="HP365" s="96"/>
      <c r="HQ365" s="104"/>
      <c r="HR365" s="96"/>
      <c r="HS365" s="104"/>
      <c r="HT365" s="96"/>
      <c r="HU365" s="104"/>
      <c r="HV365" s="96"/>
      <c r="HW365" s="104"/>
      <c r="HX365" s="96"/>
      <c r="HY365" s="104"/>
      <c r="HZ365" s="96"/>
      <c r="IA365" s="104"/>
      <c r="IB365" s="96"/>
      <c r="IC365" s="104"/>
      <c r="ID365" s="96"/>
      <c r="IE365" s="104"/>
      <c r="IF365" s="96"/>
      <c r="IG365" s="104"/>
      <c r="IH365" s="96"/>
      <c r="II365" s="104"/>
      <c r="IJ365" s="96"/>
      <c r="IK365" s="104"/>
      <c r="IL365" s="96"/>
      <c r="IM365" s="104"/>
      <c r="IN365" s="96"/>
      <c r="IO365" s="104"/>
      <c r="IP365" s="96"/>
      <c r="IQ365" s="104"/>
      <c r="IR365" s="96"/>
      <c r="IS365" s="104"/>
      <c r="IT365" s="96"/>
      <c r="IU365" s="104"/>
      <c r="IV365" s="96"/>
    </row>
    <row r="366" spans="1:256" ht="12.75" customHeight="1" x14ac:dyDescent="0.4">
      <c r="B366" s="96" t="s">
        <v>50</v>
      </c>
      <c r="AE366" s="89">
        <f>'Models Data'!AE366-'Models Data Old'!AE366</f>
        <v>0</v>
      </c>
      <c r="AF366" s="89">
        <f>'Models Data'!AF366-'Models Data Old'!AF366</f>
        <v>0</v>
      </c>
      <c r="AG366" s="89">
        <f>'Models Data'!AG366-'Models Data Old'!AG366</f>
        <v>0</v>
      </c>
      <c r="AH366" s="89">
        <f>'Models Data'!AH366-'Models Data Old'!AH366</f>
        <v>0</v>
      </c>
      <c r="AI366" s="89">
        <f>'Models Data'!AI366-'Models Data Old'!AI366</f>
        <v>0</v>
      </c>
      <c r="AJ366" s="89">
        <f>'Models Data'!AJ366-'Models Data Old'!AJ366</f>
        <v>0</v>
      </c>
      <c r="AK366" s="89">
        <f>'Models Data'!AK366-'Models Data Old'!AK366</f>
        <v>0</v>
      </c>
      <c r="AL366" s="89">
        <f>'Models Data'!AL366-'Models Data Old'!AL366</f>
        <v>0</v>
      </c>
      <c r="AM366" s="89">
        <f>'Models Data'!AM366-'Models Data Old'!AM366</f>
        <v>0</v>
      </c>
      <c r="AN366" s="89">
        <f>'Models Data'!AN366-'Models Data Old'!AN366</f>
        <v>0</v>
      </c>
      <c r="AO366" s="89">
        <f>'Models Data'!AO366-'Models Data Old'!AO366</f>
        <v>0</v>
      </c>
      <c r="AP366" s="89">
        <f>'Models Data'!AP366-'Models Data Old'!AP366</f>
        <v>0</v>
      </c>
      <c r="AQ366" s="89">
        <f>'Models Data'!AQ366-'Models Data Old'!AQ366</f>
        <v>0</v>
      </c>
      <c r="AR366" s="89">
        <f>'Models Data'!AR366-'Models Data Old'!AR366</f>
        <v>0</v>
      </c>
      <c r="AS366" s="89">
        <f>'Models Data'!AS366-'Models Data Old'!AS366</f>
        <v>2.0235934859477958</v>
      </c>
      <c r="AT366" s="89">
        <f>'Models Data'!AT366-'Models Data Old'!AT366</f>
        <v>2.0552578229941894</v>
      </c>
      <c r="AU366" s="89">
        <f>'Models Data'!AU366-'Models Data Old'!AU366</f>
        <v>2.0799888592125271</v>
      </c>
      <c r="AV366" s="89">
        <f>'Models Data'!AV366-'Models Data Old'!AV366</f>
        <v>2.530724901594656</v>
      </c>
      <c r="AW366" s="89">
        <f>'Models Data'!AW366-'Models Data Old'!AW366</f>
        <v>2.3919953998086037</v>
      </c>
      <c r="AX366" s="89">
        <f>'Models Data'!AX366-'Models Data Old'!AX366</f>
        <v>1.8436268817198957</v>
      </c>
      <c r="AY366" s="89">
        <f>'Models Data'!AY366-'Models Data Old'!AY366</f>
        <v>1.847982926068223</v>
      </c>
      <c r="AZ366" s="89">
        <f>'Models Data'!AZ366-'Models Data Old'!AZ366</f>
        <v>2.3094225094846337</v>
      </c>
      <c r="BA366" s="89">
        <f>'Models Data'!BA366-'Models Data Old'!BA366</f>
        <v>2.7218827297940003</v>
      </c>
      <c r="BB366" s="89">
        <f>'Models Data'!BB366-'Models Data Old'!BB366</f>
        <v>2.64623125009037</v>
      </c>
      <c r="BC366" s="89">
        <f>'Models Data'!BC366-'Models Data Old'!BC366</f>
        <v>2.4523196253962034</v>
      </c>
      <c r="BD366" s="89">
        <f>'Models Data'!BD366-'Models Data Old'!BD366</f>
        <v>2.2656049854194755</v>
      </c>
      <c r="BE366" s="89">
        <f>'Models Data'!BE366-'Models Data Old'!BE366</f>
        <v>2.2138507379773316</v>
      </c>
      <c r="BF366" s="89">
        <f>'Models Data'!BF366-'Models Data Old'!BF366</f>
        <v>2.1399754368566413</v>
      </c>
      <c r="BG366" s="89">
        <f>'Models Data'!BG366-'Models Data Old'!BG366</f>
        <v>2.0462872556034419</v>
      </c>
      <c r="BH366" s="89">
        <f>'Models Data'!BH366-'Models Data Old'!BH366</f>
        <v>2.016412603336672</v>
      </c>
      <c r="BI366" s="89">
        <f>'Models Data'!BI366-'Models Data Old'!BI366</f>
        <v>1.9655944062118884</v>
      </c>
      <c r="BJ366" s="89">
        <f>'Models Data'!BJ366-'Models Data Old'!BJ366</f>
        <v>1.8725160996770853</v>
      </c>
      <c r="BK366" s="89">
        <f>'Models Data'!BK366-'Models Data Old'!BK366</f>
        <v>1.7697494546645061</v>
      </c>
      <c r="BL366" s="96"/>
      <c r="BM366" s="104"/>
      <c r="BN366" s="96"/>
      <c r="BO366" s="104"/>
      <c r="BP366" s="96"/>
      <c r="BQ366" s="104"/>
      <c r="BR366" s="96"/>
      <c r="BS366" s="104"/>
      <c r="BT366" s="96"/>
      <c r="BU366" s="104"/>
      <c r="BV366" s="96"/>
      <c r="BW366" s="104"/>
      <c r="BX366" s="96"/>
      <c r="BY366" s="104"/>
      <c r="BZ366" s="96"/>
      <c r="CA366" s="104"/>
      <c r="CB366" s="96"/>
      <c r="CC366" s="104"/>
      <c r="CD366" s="96"/>
      <c r="CE366" s="104"/>
      <c r="CF366" s="96"/>
      <c r="CG366" s="104"/>
      <c r="CH366" s="96"/>
      <c r="CI366" s="104"/>
      <c r="CJ366" s="96"/>
      <c r="CK366" s="104"/>
      <c r="CL366" s="96"/>
      <c r="CM366" s="104"/>
      <c r="CN366" s="96"/>
      <c r="CO366" s="104"/>
      <c r="CP366" s="96"/>
      <c r="CQ366" s="104"/>
      <c r="CR366" s="96"/>
      <c r="CS366" s="104"/>
      <c r="CT366" s="96"/>
      <c r="CU366" s="104"/>
      <c r="CV366" s="96"/>
      <c r="CW366" s="104"/>
      <c r="CX366" s="96"/>
      <c r="CY366" s="104"/>
      <c r="CZ366" s="96"/>
      <c r="DA366" s="104"/>
      <c r="DB366" s="96"/>
      <c r="DC366" s="104"/>
      <c r="DD366" s="96"/>
      <c r="DE366" s="104"/>
      <c r="DF366" s="96"/>
      <c r="DG366" s="104"/>
      <c r="DH366" s="96"/>
      <c r="DI366" s="104"/>
      <c r="DJ366" s="96"/>
      <c r="DK366" s="104"/>
      <c r="DL366" s="96"/>
      <c r="DM366" s="104"/>
      <c r="DN366" s="96"/>
      <c r="DO366" s="104"/>
      <c r="DP366" s="96"/>
      <c r="DQ366" s="104"/>
      <c r="DR366" s="96"/>
      <c r="DS366" s="104"/>
      <c r="DT366" s="96"/>
      <c r="DU366" s="104"/>
      <c r="DV366" s="96"/>
      <c r="DW366" s="104"/>
      <c r="DX366" s="96"/>
      <c r="DY366" s="104"/>
      <c r="DZ366" s="96"/>
      <c r="EA366" s="104"/>
      <c r="EB366" s="96"/>
      <c r="EC366" s="104"/>
      <c r="ED366" s="96"/>
      <c r="EE366" s="104"/>
      <c r="EF366" s="96"/>
      <c r="EG366" s="104"/>
      <c r="EH366" s="96"/>
      <c r="EI366" s="104"/>
      <c r="EJ366" s="96"/>
      <c r="EK366" s="104"/>
      <c r="EL366" s="96"/>
      <c r="EM366" s="104"/>
      <c r="EN366" s="96"/>
      <c r="EO366" s="104"/>
      <c r="EP366" s="96"/>
      <c r="EQ366" s="104"/>
      <c r="ER366" s="96"/>
      <c r="ES366" s="104"/>
      <c r="ET366" s="96"/>
      <c r="EU366" s="104"/>
      <c r="EV366" s="96"/>
      <c r="EW366" s="104"/>
      <c r="EX366" s="96"/>
      <c r="EY366" s="104"/>
      <c r="EZ366" s="96"/>
      <c r="FA366" s="104"/>
      <c r="FB366" s="96"/>
      <c r="FC366" s="104"/>
      <c r="FD366" s="96"/>
      <c r="FE366" s="104"/>
      <c r="FF366" s="96"/>
      <c r="FG366" s="104"/>
      <c r="FH366" s="96"/>
      <c r="FI366" s="104"/>
      <c r="FJ366" s="96"/>
      <c r="FK366" s="104"/>
      <c r="FL366" s="96"/>
      <c r="FM366" s="104"/>
      <c r="FN366" s="96"/>
      <c r="FO366" s="104"/>
      <c r="FP366" s="96"/>
      <c r="FQ366" s="104"/>
      <c r="FR366" s="96"/>
      <c r="FS366" s="104"/>
      <c r="FT366" s="96"/>
      <c r="FU366" s="104"/>
      <c r="FV366" s="96"/>
      <c r="FW366" s="104"/>
      <c r="FX366" s="96"/>
      <c r="FY366" s="104"/>
      <c r="FZ366" s="96"/>
      <c r="GA366" s="104"/>
      <c r="GB366" s="96"/>
      <c r="GC366" s="104"/>
      <c r="GD366" s="96"/>
      <c r="GE366" s="104"/>
      <c r="GF366" s="96"/>
      <c r="GG366" s="104"/>
      <c r="GH366" s="96"/>
      <c r="GI366" s="104"/>
      <c r="GJ366" s="96"/>
      <c r="GK366" s="104"/>
      <c r="GL366" s="96"/>
      <c r="GM366" s="104"/>
      <c r="GN366" s="96"/>
      <c r="GO366" s="104"/>
      <c r="GP366" s="96"/>
      <c r="GQ366" s="104"/>
      <c r="GR366" s="96"/>
      <c r="GS366" s="104"/>
      <c r="GT366" s="96"/>
      <c r="GU366" s="104"/>
      <c r="GV366" s="96"/>
      <c r="GW366" s="104"/>
      <c r="GX366" s="96"/>
      <c r="GY366" s="104"/>
      <c r="GZ366" s="96"/>
      <c r="HA366" s="104"/>
      <c r="HB366" s="96"/>
      <c r="HC366" s="104"/>
      <c r="HD366" s="96"/>
      <c r="HE366" s="104"/>
      <c r="HF366" s="96"/>
      <c r="HG366" s="104"/>
      <c r="HH366" s="96"/>
      <c r="HI366" s="104"/>
      <c r="HJ366" s="96"/>
      <c r="HK366" s="104"/>
      <c r="HL366" s="96"/>
      <c r="HM366" s="104"/>
      <c r="HN366" s="96"/>
      <c r="HO366" s="104"/>
      <c r="HP366" s="96"/>
      <c r="HQ366" s="104"/>
      <c r="HR366" s="96"/>
      <c r="HS366" s="104"/>
      <c r="HT366" s="96"/>
      <c r="HU366" s="104"/>
      <c r="HV366" s="96"/>
      <c r="HW366" s="104"/>
      <c r="HX366" s="96"/>
      <c r="HY366" s="104"/>
      <c r="HZ366" s="96"/>
      <c r="IA366" s="104"/>
      <c r="IB366" s="96"/>
      <c r="IC366" s="104"/>
      <c r="ID366" s="96"/>
      <c r="IE366" s="104"/>
      <c r="IF366" s="96"/>
      <c r="IG366" s="104"/>
      <c r="IH366" s="96"/>
      <c r="II366" s="104"/>
      <c r="IJ366" s="96"/>
      <c r="IK366" s="104"/>
      <c r="IL366" s="96"/>
      <c r="IM366" s="104"/>
      <c r="IN366" s="96"/>
      <c r="IO366" s="104"/>
      <c r="IP366" s="96"/>
      <c r="IQ366" s="104"/>
      <c r="IR366" s="96"/>
      <c r="IS366" s="104"/>
      <c r="IT366" s="96"/>
      <c r="IU366" s="104"/>
      <c r="IV366" s="96"/>
    </row>
    <row r="367" spans="1:256" ht="12.75" customHeight="1" x14ac:dyDescent="0.4">
      <c r="B367" s="96" t="s">
        <v>51</v>
      </c>
      <c r="AE367" s="89">
        <f>'Models Data'!AE367-'Models Data Old'!AE367</f>
        <v>0</v>
      </c>
      <c r="AF367" s="89">
        <f>'Models Data'!AF367-'Models Data Old'!AF367</f>
        <v>0</v>
      </c>
      <c r="AG367" s="89">
        <f>'Models Data'!AG367-'Models Data Old'!AG367</f>
        <v>0</v>
      </c>
      <c r="AH367" s="89">
        <f>'Models Data'!AH367-'Models Data Old'!AH367</f>
        <v>0</v>
      </c>
      <c r="AI367" s="89">
        <f>'Models Data'!AI367-'Models Data Old'!AI367</f>
        <v>0</v>
      </c>
      <c r="AJ367" s="89">
        <f>'Models Data'!AJ367-'Models Data Old'!AJ367</f>
        <v>0</v>
      </c>
      <c r="AK367" s="89">
        <f>'Models Data'!AK367-'Models Data Old'!AK367</f>
        <v>0</v>
      </c>
      <c r="AL367" s="89">
        <f>'Models Data'!AL367-'Models Data Old'!AL367</f>
        <v>0</v>
      </c>
      <c r="AM367" s="89">
        <f>'Models Data'!AM367-'Models Data Old'!AM367</f>
        <v>0</v>
      </c>
      <c r="AN367" s="89">
        <f>'Models Data'!AN367-'Models Data Old'!AN367</f>
        <v>0</v>
      </c>
      <c r="AO367" s="89">
        <f>'Models Data'!AO367-'Models Data Old'!AO367</f>
        <v>0</v>
      </c>
      <c r="AP367" s="89">
        <f>'Models Data'!AP367-'Models Data Old'!AP367</f>
        <v>0</v>
      </c>
      <c r="AQ367" s="89">
        <f>'Models Data'!AQ367-'Models Data Old'!AQ367</f>
        <v>0</v>
      </c>
      <c r="AR367" s="89">
        <f>'Models Data'!AR367-'Models Data Old'!AR367</f>
        <v>0</v>
      </c>
      <c r="AS367" s="89">
        <f>'Models Data'!AS367-'Models Data Old'!AS367</f>
        <v>9.7571338453313672E-2</v>
      </c>
      <c r="AT367" s="89">
        <f>'Models Data'!AT367-'Models Data Old'!AT367</f>
        <v>0.18617311110660495</v>
      </c>
      <c r="AU367" s="89">
        <f>'Models Data'!AU367-'Models Data Old'!AU367</f>
        <v>0.39546326480031269</v>
      </c>
      <c r="AV367" s="89">
        <f>'Models Data'!AV367-'Models Data Old'!AV367</f>
        <v>0.5201099373306306</v>
      </c>
      <c r="AW367" s="89">
        <f>'Models Data'!AW367-'Models Data Old'!AW367</f>
        <v>9.9347948142273879E-2</v>
      </c>
      <c r="AX367" s="89">
        <f>'Models Data'!AX367-'Models Data Old'!AX367</f>
        <v>0.37197323233571211</v>
      </c>
      <c r="AY367" s="89">
        <f>'Models Data'!AY367-'Models Data Old'!AY367</f>
        <v>0.7817062262593808</v>
      </c>
      <c r="AZ367" s="89">
        <f>'Models Data'!AZ367-'Models Data Old'!AZ367</f>
        <v>1.0680168392744136</v>
      </c>
      <c r="BA367" s="89">
        <f>'Models Data'!BA367-'Models Data Old'!BA367</f>
        <v>1.8421062410307627</v>
      </c>
      <c r="BB367" s="89">
        <f>'Models Data'!BB367-'Models Data Old'!BB367</f>
        <v>2.6798500478828586</v>
      </c>
      <c r="BC367" s="89">
        <f>'Models Data'!BC367-'Models Data Old'!BC367</f>
        <v>2.0822570149684907</v>
      </c>
      <c r="BD367" s="89">
        <f>'Models Data'!BD367-'Models Data Old'!BD367</f>
        <v>0.98279118610760463</v>
      </c>
      <c r="BE367" s="89">
        <f>'Models Data'!BE367-'Models Data Old'!BE367</f>
        <v>1.2234110795314379</v>
      </c>
      <c r="BF367" s="89">
        <f>'Models Data'!BF367-'Models Data Old'!BF367</f>
        <v>1.2594804498680645</v>
      </c>
      <c r="BG367" s="89">
        <f>'Models Data'!BG367-'Models Data Old'!BG367</f>
        <v>0.7233290257190319</v>
      </c>
      <c r="BH367" s="89">
        <f>'Models Data'!BH367-'Models Data Old'!BH367</f>
        <v>0.16106396900283215</v>
      </c>
      <c r="BI367" s="89">
        <f>'Models Data'!BI367-'Models Data Old'!BI367</f>
        <v>8.4898445026688307E-2</v>
      </c>
      <c r="BJ367" s="89">
        <f>'Models Data'!BJ367-'Models Data Old'!BJ367</f>
        <v>0.58730634098715484</v>
      </c>
      <c r="BK367" s="89">
        <f>'Models Data'!BK367-'Models Data Old'!BK367</f>
        <v>0.89777303322161828</v>
      </c>
      <c r="BL367" s="96"/>
      <c r="BM367" s="104"/>
      <c r="BN367" s="96"/>
      <c r="BO367" s="104"/>
      <c r="BP367" s="96"/>
      <c r="BQ367" s="104"/>
      <c r="BR367" s="96"/>
      <c r="BS367" s="104"/>
      <c r="BT367" s="96"/>
      <c r="BU367" s="104"/>
      <c r="BV367" s="96"/>
      <c r="BW367" s="104"/>
      <c r="BX367" s="96"/>
      <c r="BY367" s="104"/>
      <c r="BZ367" s="96"/>
      <c r="CA367" s="104"/>
      <c r="CB367" s="96"/>
      <c r="CC367" s="104"/>
      <c r="CD367" s="96"/>
      <c r="CE367" s="104"/>
      <c r="CF367" s="96"/>
      <c r="CG367" s="104"/>
      <c r="CH367" s="96"/>
      <c r="CI367" s="104"/>
      <c r="CJ367" s="96"/>
      <c r="CK367" s="104"/>
      <c r="CL367" s="96"/>
      <c r="CM367" s="104"/>
      <c r="CN367" s="96"/>
      <c r="CO367" s="104"/>
      <c r="CP367" s="96"/>
      <c r="CQ367" s="104"/>
      <c r="CR367" s="96"/>
      <c r="CS367" s="104"/>
      <c r="CT367" s="96"/>
      <c r="CU367" s="104"/>
      <c r="CV367" s="96"/>
      <c r="CW367" s="104"/>
      <c r="CX367" s="96"/>
      <c r="CY367" s="104"/>
      <c r="CZ367" s="96"/>
      <c r="DA367" s="104"/>
      <c r="DB367" s="96"/>
      <c r="DC367" s="104"/>
      <c r="DD367" s="96"/>
      <c r="DE367" s="104"/>
      <c r="DF367" s="96"/>
      <c r="DG367" s="104"/>
      <c r="DH367" s="96"/>
      <c r="DI367" s="104"/>
      <c r="DJ367" s="96"/>
      <c r="DK367" s="104"/>
      <c r="DL367" s="96"/>
      <c r="DM367" s="104"/>
      <c r="DN367" s="96"/>
      <c r="DO367" s="104"/>
      <c r="DP367" s="96"/>
      <c r="DQ367" s="104"/>
      <c r="DR367" s="96"/>
      <c r="DS367" s="104"/>
      <c r="DT367" s="96"/>
      <c r="DU367" s="104"/>
      <c r="DV367" s="96"/>
      <c r="DW367" s="104"/>
      <c r="DX367" s="96"/>
      <c r="DY367" s="104"/>
      <c r="DZ367" s="96"/>
      <c r="EA367" s="104"/>
      <c r="EB367" s="96"/>
      <c r="EC367" s="104"/>
      <c r="ED367" s="96"/>
      <c r="EE367" s="104"/>
      <c r="EF367" s="96"/>
      <c r="EG367" s="104"/>
      <c r="EH367" s="96"/>
      <c r="EI367" s="104"/>
      <c r="EJ367" s="96"/>
      <c r="EK367" s="104"/>
      <c r="EL367" s="96"/>
      <c r="EM367" s="104"/>
      <c r="EN367" s="96"/>
      <c r="EO367" s="104"/>
      <c r="EP367" s="96"/>
      <c r="EQ367" s="104"/>
      <c r="ER367" s="96"/>
      <c r="ES367" s="104"/>
      <c r="ET367" s="96"/>
      <c r="EU367" s="104"/>
      <c r="EV367" s="96"/>
      <c r="EW367" s="104"/>
      <c r="EX367" s="96"/>
      <c r="EY367" s="104"/>
      <c r="EZ367" s="96"/>
      <c r="FA367" s="104"/>
      <c r="FB367" s="96"/>
      <c r="FC367" s="104"/>
      <c r="FD367" s="96"/>
      <c r="FE367" s="104"/>
      <c r="FF367" s="96"/>
      <c r="FG367" s="104"/>
      <c r="FH367" s="96"/>
      <c r="FI367" s="104"/>
      <c r="FJ367" s="96"/>
      <c r="FK367" s="104"/>
      <c r="FL367" s="96"/>
      <c r="FM367" s="104"/>
      <c r="FN367" s="96"/>
      <c r="FO367" s="104"/>
      <c r="FP367" s="96"/>
      <c r="FQ367" s="104"/>
      <c r="FR367" s="96"/>
      <c r="FS367" s="104"/>
      <c r="FT367" s="96"/>
      <c r="FU367" s="104"/>
      <c r="FV367" s="96"/>
      <c r="FW367" s="104"/>
      <c r="FX367" s="96"/>
      <c r="FY367" s="104"/>
      <c r="FZ367" s="96"/>
      <c r="GA367" s="104"/>
      <c r="GB367" s="96"/>
      <c r="GC367" s="104"/>
      <c r="GD367" s="96"/>
      <c r="GE367" s="104"/>
      <c r="GF367" s="96"/>
      <c r="GG367" s="104"/>
      <c r="GH367" s="96"/>
      <c r="GI367" s="104"/>
      <c r="GJ367" s="96"/>
      <c r="GK367" s="104"/>
      <c r="GL367" s="96"/>
      <c r="GM367" s="104"/>
      <c r="GN367" s="96"/>
      <c r="GO367" s="104"/>
      <c r="GP367" s="96"/>
      <c r="GQ367" s="104"/>
      <c r="GR367" s="96"/>
      <c r="GS367" s="104"/>
      <c r="GT367" s="96"/>
      <c r="GU367" s="104"/>
      <c r="GV367" s="96"/>
      <c r="GW367" s="104"/>
      <c r="GX367" s="96"/>
      <c r="GY367" s="104"/>
      <c r="GZ367" s="96"/>
      <c r="HA367" s="104"/>
      <c r="HB367" s="96"/>
      <c r="HC367" s="104"/>
      <c r="HD367" s="96"/>
      <c r="HE367" s="104"/>
      <c r="HF367" s="96"/>
      <c r="HG367" s="104"/>
      <c r="HH367" s="96"/>
      <c r="HI367" s="104"/>
      <c r="HJ367" s="96"/>
      <c r="HK367" s="104"/>
      <c r="HL367" s="96"/>
      <c r="HM367" s="104"/>
      <c r="HN367" s="96"/>
      <c r="HO367" s="104"/>
      <c r="HP367" s="96"/>
      <c r="HQ367" s="104"/>
      <c r="HR367" s="96"/>
      <c r="HS367" s="104"/>
      <c r="HT367" s="96"/>
      <c r="HU367" s="104"/>
      <c r="HV367" s="96"/>
      <c r="HW367" s="104"/>
      <c r="HX367" s="96"/>
      <c r="HY367" s="104"/>
      <c r="HZ367" s="96"/>
      <c r="IA367" s="104"/>
      <c r="IB367" s="96"/>
      <c r="IC367" s="104"/>
      <c r="ID367" s="96"/>
      <c r="IE367" s="104"/>
      <c r="IF367" s="96"/>
      <c r="IG367" s="104"/>
      <c r="IH367" s="96"/>
      <c r="II367" s="104"/>
      <c r="IJ367" s="96"/>
      <c r="IK367" s="104"/>
      <c r="IL367" s="96"/>
      <c r="IM367" s="104"/>
      <c r="IN367" s="96"/>
      <c r="IO367" s="104"/>
      <c r="IP367" s="96"/>
      <c r="IQ367" s="104"/>
      <c r="IR367" s="96"/>
      <c r="IS367" s="104"/>
      <c r="IT367" s="96"/>
      <c r="IU367" s="104"/>
      <c r="IV367" s="96"/>
    </row>
    <row r="368" spans="1:256" ht="12.75" customHeight="1" x14ac:dyDescent="0.4">
      <c r="B368" s="96" t="s">
        <v>52</v>
      </c>
      <c r="AE368" s="89">
        <f>'Models Data'!AE368-'Models Data Old'!AE368</f>
        <v>0</v>
      </c>
      <c r="AF368" s="89">
        <f>'Models Data'!AF368-'Models Data Old'!AF368</f>
        <v>0</v>
      </c>
      <c r="AG368" s="89">
        <f>'Models Data'!AG368-'Models Data Old'!AG368</f>
        <v>0</v>
      </c>
      <c r="AH368" s="89">
        <f>'Models Data'!AH368-'Models Data Old'!AH368</f>
        <v>0</v>
      </c>
      <c r="AI368" s="89">
        <f>'Models Data'!AI368-'Models Data Old'!AI368</f>
        <v>0</v>
      </c>
      <c r="AJ368" s="89">
        <f>'Models Data'!AJ368-'Models Data Old'!AJ368</f>
        <v>0</v>
      </c>
      <c r="AK368" s="89">
        <f>'Models Data'!AK368-'Models Data Old'!AK368</f>
        <v>0</v>
      </c>
      <c r="AL368" s="89">
        <f>'Models Data'!AL368-'Models Data Old'!AL368</f>
        <v>0</v>
      </c>
      <c r="AM368" s="89">
        <f>'Models Data'!AM368-'Models Data Old'!AM368</f>
        <v>0</v>
      </c>
      <c r="AN368" s="89">
        <f>'Models Data'!AN368-'Models Data Old'!AN368</f>
        <v>0</v>
      </c>
      <c r="AO368" s="89">
        <f>'Models Data'!AO368-'Models Data Old'!AO368</f>
        <v>0</v>
      </c>
      <c r="AP368" s="89">
        <f>'Models Data'!AP368-'Models Data Old'!AP368</f>
        <v>0</v>
      </c>
      <c r="AQ368" s="89">
        <f>'Models Data'!AQ368-'Models Data Old'!AQ368</f>
        <v>0</v>
      </c>
      <c r="AR368" s="89">
        <f>'Models Data'!AR368-'Models Data Old'!AR368</f>
        <v>0</v>
      </c>
      <c r="AS368" s="89">
        <f>'Models Data'!AS368-'Models Data Old'!AS368</f>
        <v>-0.99244151049505547</v>
      </c>
      <c r="AT368" s="89">
        <f>'Models Data'!AT368-'Models Data Old'!AT368</f>
        <v>-0.99255631632426011</v>
      </c>
      <c r="AU368" s="89">
        <f>'Models Data'!AU368-'Models Data Old'!AU368</f>
        <v>-0.99284700661049952</v>
      </c>
      <c r="AV368" s="89">
        <f>'Models Data'!AV368-'Models Data Old'!AV368</f>
        <v>-0.99313371465363653</v>
      </c>
      <c r="AW368" s="89">
        <f>'Models Data'!AW368-'Models Data Old'!AW368</f>
        <v>-0.99346051727012785</v>
      </c>
      <c r="AX368" s="89">
        <f>'Models Data'!AX368-'Models Data Old'!AX368</f>
        <v>-0.99378624127492765</v>
      </c>
      <c r="AY368" s="89">
        <f>'Models Data'!AY368-'Models Data Old'!AY368</f>
        <v>-0.99414967108725705</v>
      </c>
      <c r="AZ368" s="89">
        <f>'Models Data'!AZ368-'Models Data Old'!AZ368</f>
        <v>-0.99457964815315636</v>
      </c>
      <c r="BA368" s="89">
        <f>'Models Data'!BA368-'Models Data Old'!BA368</f>
        <v>-0.99506476977174785</v>
      </c>
      <c r="BB368" s="89">
        <f>'Models Data'!BB368-'Models Data Old'!BB368</f>
        <v>-0.99555935751621005</v>
      </c>
      <c r="BC368" s="89">
        <f>'Models Data'!BC368-'Models Data Old'!BC368</f>
        <v>-0.99612941854873949</v>
      </c>
      <c r="BD368" s="89">
        <f>'Models Data'!BD368-'Models Data Old'!BD368</f>
        <v>-0.99670968813327265</v>
      </c>
      <c r="BE368" s="89">
        <f>'Models Data'!BE368-'Models Data Old'!BE368</f>
        <v>-0.9973359399799584</v>
      </c>
      <c r="BF368" s="89">
        <f>'Models Data'!BF368-'Models Data Old'!BF368</f>
        <v>-0.99796441093595867</v>
      </c>
      <c r="BG368" s="89">
        <f>'Models Data'!BG368-'Models Data Old'!BG368</f>
        <v>-0.99861425427115469</v>
      </c>
      <c r="BH368" s="89">
        <f>'Models Data'!BH368-'Models Data Old'!BH368</f>
        <v>-0.99933419043538674</v>
      </c>
      <c r="BI368" s="89">
        <f>'Models Data'!BI368-'Models Data Old'!BI368</f>
        <v>-1.0000922966134356</v>
      </c>
      <c r="BJ368" s="89">
        <f>'Models Data'!BJ368-'Models Data Old'!BJ368</f>
        <v>-1.0008531023943679</v>
      </c>
      <c r="BK368" s="89">
        <f>'Models Data'!BK368-'Models Data Old'!BK368</f>
        <v>-1.0017175378727083</v>
      </c>
      <c r="BL368" s="96"/>
      <c r="BM368" s="104"/>
      <c r="BN368" s="96"/>
      <c r="BO368" s="104"/>
      <c r="BP368" s="96"/>
      <c r="BQ368" s="104"/>
      <c r="BR368" s="96"/>
      <c r="BS368" s="104"/>
      <c r="BT368" s="96"/>
      <c r="BU368" s="104"/>
      <c r="BV368" s="96"/>
      <c r="BW368" s="104"/>
      <c r="BX368" s="96"/>
      <c r="BY368" s="104"/>
      <c r="BZ368" s="96"/>
      <c r="CA368" s="104"/>
      <c r="CB368" s="96"/>
      <c r="CC368" s="104"/>
      <c r="CD368" s="96"/>
      <c r="CE368" s="104"/>
      <c r="CF368" s="96"/>
      <c r="CG368" s="104"/>
      <c r="CH368" s="96"/>
      <c r="CI368" s="104"/>
      <c r="CJ368" s="96"/>
      <c r="CK368" s="104"/>
      <c r="CL368" s="96"/>
      <c r="CM368" s="104"/>
      <c r="CN368" s="96"/>
      <c r="CO368" s="104"/>
      <c r="CP368" s="96"/>
      <c r="CQ368" s="104"/>
      <c r="CR368" s="96"/>
      <c r="CS368" s="104"/>
      <c r="CT368" s="96"/>
      <c r="CU368" s="104"/>
      <c r="CV368" s="96"/>
      <c r="CW368" s="104"/>
      <c r="CX368" s="96"/>
      <c r="CY368" s="104"/>
      <c r="CZ368" s="96"/>
      <c r="DA368" s="104"/>
      <c r="DB368" s="96"/>
      <c r="DC368" s="104"/>
      <c r="DD368" s="96"/>
      <c r="DE368" s="104"/>
      <c r="DF368" s="96"/>
      <c r="DG368" s="104"/>
      <c r="DH368" s="96"/>
      <c r="DI368" s="104"/>
      <c r="DJ368" s="96"/>
      <c r="DK368" s="104"/>
      <c r="DL368" s="96"/>
      <c r="DM368" s="104"/>
      <c r="DN368" s="96"/>
      <c r="DO368" s="104"/>
      <c r="DP368" s="96"/>
      <c r="DQ368" s="104"/>
      <c r="DR368" s="96"/>
      <c r="DS368" s="104"/>
      <c r="DT368" s="96"/>
      <c r="DU368" s="104"/>
      <c r="DV368" s="96"/>
      <c r="DW368" s="104"/>
      <c r="DX368" s="96"/>
      <c r="DY368" s="104"/>
      <c r="DZ368" s="96"/>
      <c r="EA368" s="104"/>
      <c r="EB368" s="96"/>
      <c r="EC368" s="104"/>
      <c r="ED368" s="96"/>
      <c r="EE368" s="104"/>
      <c r="EF368" s="96"/>
      <c r="EG368" s="104"/>
      <c r="EH368" s="96"/>
      <c r="EI368" s="104"/>
      <c r="EJ368" s="96"/>
      <c r="EK368" s="104"/>
      <c r="EL368" s="96"/>
      <c r="EM368" s="104"/>
      <c r="EN368" s="96"/>
      <c r="EO368" s="104"/>
      <c r="EP368" s="96"/>
      <c r="EQ368" s="104"/>
      <c r="ER368" s="96"/>
      <c r="ES368" s="104"/>
      <c r="ET368" s="96"/>
      <c r="EU368" s="104"/>
      <c r="EV368" s="96"/>
      <c r="EW368" s="104"/>
      <c r="EX368" s="96"/>
      <c r="EY368" s="104"/>
      <c r="EZ368" s="96"/>
      <c r="FA368" s="104"/>
      <c r="FB368" s="96"/>
      <c r="FC368" s="104"/>
      <c r="FD368" s="96"/>
      <c r="FE368" s="104"/>
      <c r="FF368" s="96"/>
      <c r="FG368" s="104"/>
      <c r="FH368" s="96"/>
      <c r="FI368" s="104"/>
      <c r="FJ368" s="96"/>
      <c r="FK368" s="104"/>
      <c r="FL368" s="96"/>
      <c r="FM368" s="104"/>
      <c r="FN368" s="96"/>
      <c r="FO368" s="104"/>
      <c r="FP368" s="96"/>
      <c r="FQ368" s="104"/>
      <c r="FR368" s="96"/>
      <c r="FS368" s="104"/>
      <c r="FT368" s="96"/>
      <c r="FU368" s="104"/>
      <c r="FV368" s="96"/>
      <c r="FW368" s="104"/>
      <c r="FX368" s="96"/>
      <c r="FY368" s="104"/>
      <c r="FZ368" s="96"/>
      <c r="GA368" s="104"/>
      <c r="GB368" s="96"/>
      <c r="GC368" s="104"/>
      <c r="GD368" s="96"/>
      <c r="GE368" s="104"/>
      <c r="GF368" s="96"/>
      <c r="GG368" s="104"/>
      <c r="GH368" s="96"/>
      <c r="GI368" s="104"/>
      <c r="GJ368" s="96"/>
      <c r="GK368" s="104"/>
      <c r="GL368" s="96"/>
      <c r="GM368" s="104"/>
      <c r="GN368" s="96"/>
      <c r="GO368" s="104"/>
      <c r="GP368" s="96"/>
      <c r="GQ368" s="104"/>
      <c r="GR368" s="96"/>
      <c r="GS368" s="104"/>
      <c r="GT368" s="96"/>
      <c r="GU368" s="104"/>
      <c r="GV368" s="96"/>
      <c r="GW368" s="104"/>
      <c r="GX368" s="96"/>
      <c r="GY368" s="104"/>
      <c r="GZ368" s="96"/>
      <c r="HA368" s="104"/>
      <c r="HB368" s="96"/>
      <c r="HC368" s="104"/>
      <c r="HD368" s="96"/>
      <c r="HE368" s="104"/>
      <c r="HF368" s="96"/>
      <c r="HG368" s="104"/>
      <c r="HH368" s="96"/>
      <c r="HI368" s="104"/>
      <c r="HJ368" s="96"/>
      <c r="HK368" s="104"/>
      <c r="HL368" s="96"/>
      <c r="HM368" s="104"/>
      <c r="HN368" s="96"/>
      <c r="HO368" s="104"/>
      <c r="HP368" s="96"/>
      <c r="HQ368" s="104"/>
      <c r="HR368" s="96"/>
      <c r="HS368" s="104"/>
      <c r="HT368" s="96"/>
      <c r="HU368" s="104"/>
      <c r="HV368" s="96"/>
      <c r="HW368" s="104"/>
      <c r="HX368" s="96"/>
      <c r="HY368" s="104"/>
      <c r="HZ368" s="96"/>
      <c r="IA368" s="104"/>
      <c r="IB368" s="96"/>
      <c r="IC368" s="104"/>
      <c r="ID368" s="96"/>
      <c r="IE368" s="104"/>
      <c r="IF368" s="96"/>
      <c r="IG368" s="104"/>
      <c r="IH368" s="96"/>
      <c r="II368" s="104"/>
      <c r="IJ368" s="96"/>
      <c r="IK368" s="104"/>
      <c r="IL368" s="96"/>
      <c r="IM368" s="104"/>
      <c r="IN368" s="96"/>
      <c r="IO368" s="104"/>
      <c r="IP368" s="96"/>
      <c r="IQ368" s="104"/>
      <c r="IR368" s="96"/>
      <c r="IS368" s="104"/>
      <c r="IT368" s="96"/>
      <c r="IU368" s="104"/>
      <c r="IV368" s="96"/>
    </row>
    <row r="369" spans="1:256" ht="12.75" customHeight="1" x14ac:dyDescent="0.4">
      <c r="B369" s="96" t="s">
        <v>53</v>
      </c>
      <c r="AE369" s="89">
        <f>'Models Data'!AE369-'Models Data Old'!AE369</f>
        <v>0</v>
      </c>
      <c r="AF369" s="89">
        <f>'Models Data'!AF369-'Models Data Old'!AF369</f>
        <v>0</v>
      </c>
      <c r="AG369" s="89">
        <f>'Models Data'!AG369-'Models Data Old'!AG369</f>
        <v>0</v>
      </c>
      <c r="AH369" s="89">
        <f>'Models Data'!AH369-'Models Data Old'!AH369</f>
        <v>0</v>
      </c>
      <c r="AI369" s="89">
        <f>'Models Data'!AI369-'Models Data Old'!AI369</f>
        <v>0</v>
      </c>
      <c r="AJ369" s="89">
        <f>'Models Data'!AJ369-'Models Data Old'!AJ369</f>
        <v>0</v>
      </c>
      <c r="AK369" s="89">
        <f>'Models Data'!AK369-'Models Data Old'!AK369</f>
        <v>0</v>
      </c>
      <c r="AL369" s="89">
        <f>'Models Data'!AL369-'Models Data Old'!AL369</f>
        <v>0</v>
      </c>
      <c r="AM369" s="89">
        <f>'Models Data'!AM369-'Models Data Old'!AM369</f>
        <v>0</v>
      </c>
      <c r="AN369" s="89">
        <f>'Models Data'!AN369-'Models Data Old'!AN369</f>
        <v>0</v>
      </c>
      <c r="AO369" s="89">
        <f>'Models Data'!AO369-'Models Data Old'!AO369</f>
        <v>0</v>
      </c>
      <c r="AP369" s="89">
        <f>'Models Data'!AP369-'Models Data Old'!AP369</f>
        <v>0</v>
      </c>
      <c r="AQ369" s="89">
        <f>'Models Data'!AQ369-'Models Data Old'!AQ369</f>
        <v>0</v>
      </c>
      <c r="AR369" s="89">
        <f>'Models Data'!AR369-'Models Data Old'!AR369</f>
        <v>0</v>
      </c>
      <c r="AS369" s="89">
        <f>'Models Data'!AS369-'Models Data Old'!AS369</f>
        <v>1</v>
      </c>
      <c r="AT369" s="89">
        <f>'Models Data'!AT369-'Models Data Old'!AT369</f>
        <v>0.99666627744505498</v>
      </c>
      <c r="AU369" s="89">
        <f>'Models Data'!AU369-'Models Data Old'!AU369</f>
        <v>0.99324504453612683</v>
      </c>
      <c r="AV369" s="89">
        <f>'Models Data'!AV369-'Models Data Old'!AV369</f>
        <v>0.98961119397300856</v>
      </c>
      <c r="AW369" s="89">
        <f>'Models Data'!AW369-'Models Data Old'!AW369</f>
        <v>0.98593868139615004</v>
      </c>
      <c r="AX369" s="89">
        <f>'Models Data'!AX369-'Models Data Old'!AX369</f>
        <v>0.98203314165385636</v>
      </c>
      <c r="AY369" s="89">
        <f>'Models Data'!AY369-'Models Data Old'!AY369</f>
        <v>0.97809115750015285</v>
      </c>
      <c r="AZ369" s="89">
        <f>'Models Data'!AZ369-'Models Data Old'!AZ369</f>
        <v>0.97390411553039147</v>
      </c>
      <c r="BA369" s="89">
        <f>'Models Data'!BA369-'Models Data Old'!BA369</f>
        <v>0.96966506511913564</v>
      </c>
      <c r="BB369" s="89">
        <f>'Models Data'!BB369-'Models Data Old'!BB369</f>
        <v>0.96519211459421883</v>
      </c>
      <c r="BC369" s="89">
        <f>'Models Data'!BC369-'Models Data Old'!BC369</f>
        <v>0.96064750380011676</v>
      </c>
      <c r="BD369" s="89">
        <f>'Models Data'!BD369-'Models Data Old'!BD369</f>
        <v>0.9558781483185752</v>
      </c>
      <c r="BE369" s="89">
        <f>'Models Data'!BE369-'Models Data Old'!BE369</f>
        <v>0.9510440473496129</v>
      </c>
      <c r="BF369" s="89">
        <f>'Models Data'!BF369-'Models Data Old'!BF369</f>
        <v>0.9459823151268445</v>
      </c>
      <c r="BG369" s="89">
        <f>'Models Data'!BG369-'Models Data Old'!BG369</f>
        <v>0.94086305162583561</v>
      </c>
      <c r="BH369" s="89">
        <f>'Models Data'!BH369-'Models Data Old'!BH369</f>
        <v>0.93551371170799236</v>
      </c>
      <c r="BI369" s="89">
        <f>'Models Data'!BI369-'Models Data Old'!BI369</f>
        <v>0.93010149622703131</v>
      </c>
      <c r="BJ369" s="89">
        <f>'Models Data'!BJ369-'Models Data Old'!BJ369</f>
        <v>0.92444412783338847</v>
      </c>
      <c r="BK369" s="89">
        <f>'Models Data'!BK369-'Models Data Old'!BK369</f>
        <v>0.91869954609830828</v>
      </c>
      <c r="BL369" s="96"/>
      <c r="BM369" s="104"/>
      <c r="BN369" s="96"/>
      <c r="BO369" s="104"/>
      <c r="BP369" s="96"/>
      <c r="BQ369" s="104"/>
      <c r="BR369" s="96"/>
      <c r="BS369" s="104"/>
      <c r="BT369" s="96"/>
      <c r="BU369" s="104"/>
      <c r="BV369" s="96"/>
      <c r="BW369" s="104"/>
      <c r="BX369" s="96"/>
      <c r="BY369" s="104"/>
      <c r="BZ369" s="96"/>
      <c r="CA369" s="104"/>
      <c r="CB369" s="96"/>
      <c r="CC369" s="104"/>
      <c r="CD369" s="96"/>
      <c r="CE369" s="104"/>
      <c r="CF369" s="96"/>
      <c r="CG369" s="104"/>
      <c r="CH369" s="96"/>
      <c r="CI369" s="104"/>
      <c r="CJ369" s="96"/>
      <c r="CK369" s="104"/>
      <c r="CL369" s="96"/>
      <c r="CM369" s="104"/>
      <c r="CN369" s="96"/>
      <c r="CO369" s="104"/>
      <c r="CP369" s="96"/>
      <c r="CQ369" s="104"/>
      <c r="CR369" s="96"/>
      <c r="CS369" s="104"/>
      <c r="CT369" s="96"/>
      <c r="CU369" s="104"/>
      <c r="CV369" s="96"/>
      <c r="CW369" s="104"/>
      <c r="CX369" s="96"/>
      <c r="CY369" s="104"/>
      <c r="CZ369" s="96"/>
      <c r="DA369" s="104"/>
      <c r="DB369" s="96"/>
      <c r="DC369" s="104"/>
      <c r="DD369" s="96"/>
      <c r="DE369" s="104"/>
      <c r="DF369" s="96"/>
      <c r="DG369" s="104"/>
      <c r="DH369" s="96"/>
      <c r="DI369" s="104"/>
      <c r="DJ369" s="96"/>
      <c r="DK369" s="104"/>
      <c r="DL369" s="96"/>
      <c r="DM369" s="104"/>
      <c r="DN369" s="96"/>
      <c r="DO369" s="104"/>
      <c r="DP369" s="96"/>
      <c r="DQ369" s="104"/>
      <c r="DR369" s="96"/>
      <c r="DS369" s="104"/>
      <c r="DT369" s="96"/>
      <c r="DU369" s="104"/>
      <c r="DV369" s="96"/>
      <c r="DW369" s="104"/>
      <c r="DX369" s="96"/>
      <c r="DY369" s="104"/>
      <c r="DZ369" s="96"/>
      <c r="EA369" s="104"/>
      <c r="EB369" s="96"/>
      <c r="EC369" s="104"/>
      <c r="ED369" s="96"/>
      <c r="EE369" s="104"/>
      <c r="EF369" s="96"/>
      <c r="EG369" s="104"/>
      <c r="EH369" s="96"/>
      <c r="EI369" s="104"/>
      <c r="EJ369" s="96"/>
      <c r="EK369" s="104"/>
      <c r="EL369" s="96"/>
      <c r="EM369" s="104"/>
      <c r="EN369" s="96"/>
      <c r="EO369" s="104"/>
      <c r="EP369" s="96"/>
      <c r="EQ369" s="104"/>
      <c r="ER369" s="96"/>
      <c r="ES369" s="104"/>
      <c r="ET369" s="96"/>
      <c r="EU369" s="104"/>
      <c r="EV369" s="96"/>
      <c r="EW369" s="104"/>
      <c r="EX369" s="96"/>
      <c r="EY369" s="104"/>
      <c r="EZ369" s="96"/>
      <c r="FA369" s="104"/>
      <c r="FB369" s="96"/>
      <c r="FC369" s="104"/>
      <c r="FD369" s="96"/>
      <c r="FE369" s="104"/>
      <c r="FF369" s="96"/>
      <c r="FG369" s="104"/>
      <c r="FH369" s="96"/>
      <c r="FI369" s="104"/>
      <c r="FJ369" s="96"/>
      <c r="FK369" s="104"/>
      <c r="FL369" s="96"/>
      <c r="FM369" s="104"/>
      <c r="FN369" s="96"/>
      <c r="FO369" s="104"/>
      <c r="FP369" s="96"/>
      <c r="FQ369" s="104"/>
      <c r="FR369" s="96"/>
      <c r="FS369" s="104"/>
      <c r="FT369" s="96"/>
      <c r="FU369" s="104"/>
      <c r="FV369" s="96"/>
      <c r="FW369" s="104"/>
      <c r="FX369" s="96"/>
      <c r="FY369" s="104"/>
      <c r="FZ369" s="96"/>
      <c r="GA369" s="104"/>
      <c r="GB369" s="96"/>
      <c r="GC369" s="104"/>
      <c r="GD369" s="96"/>
      <c r="GE369" s="104"/>
      <c r="GF369" s="96"/>
      <c r="GG369" s="104"/>
      <c r="GH369" s="96"/>
      <c r="GI369" s="104"/>
      <c r="GJ369" s="96"/>
      <c r="GK369" s="104"/>
      <c r="GL369" s="96"/>
      <c r="GM369" s="104"/>
      <c r="GN369" s="96"/>
      <c r="GO369" s="104"/>
      <c r="GP369" s="96"/>
      <c r="GQ369" s="104"/>
      <c r="GR369" s="96"/>
      <c r="GS369" s="104"/>
      <c r="GT369" s="96"/>
      <c r="GU369" s="104"/>
      <c r="GV369" s="96"/>
      <c r="GW369" s="104"/>
      <c r="GX369" s="96"/>
      <c r="GY369" s="104"/>
      <c r="GZ369" s="96"/>
      <c r="HA369" s="104"/>
      <c r="HB369" s="96"/>
      <c r="HC369" s="104"/>
      <c r="HD369" s="96"/>
      <c r="HE369" s="104"/>
      <c r="HF369" s="96"/>
      <c r="HG369" s="104"/>
      <c r="HH369" s="96"/>
      <c r="HI369" s="104"/>
      <c r="HJ369" s="96"/>
      <c r="HK369" s="104"/>
      <c r="HL369" s="96"/>
      <c r="HM369" s="104"/>
      <c r="HN369" s="96"/>
      <c r="HO369" s="104"/>
      <c r="HP369" s="96"/>
      <c r="HQ369" s="104"/>
      <c r="HR369" s="96"/>
      <c r="HS369" s="104"/>
      <c r="HT369" s="96"/>
      <c r="HU369" s="104"/>
      <c r="HV369" s="96"/>
      <c r="HW369" s="104"/>
      <c r="HX369" s="96"/>
      <c r="HY369" s="104"/>
      <c r="HZ369" s="96"/>
      <c r="IA369" s="104"/>
      <c r="IB369" s="96"/>
      <c r="IC369" s="104"/>
      <c r="ID369" s="96"/>
      <c r="IE369" s="104"/>
      <c r="IF369" s="96"/>
      <c r="IG369" s="104"/>
      <c r="IH369" s="96"/>
      <c r="II369" s="104"/>
      <c r="IJ369" s="96"/>
      <c r="IK369" s="104"/>
      <c r="IL369" s="96"/>
      <c r="IM369" s="104"/>
      <c r="IN369" s="96"/>
      <c r="IO369" s="104"/>
      <c r="IP369" s="96"/>
      <c r="IQ369" s="104"/>
      <c r="IR369" s="96"/>
      <c r="IS369" s="104"/>
      <c r="IT369" s="96"/>
      <c r="IU369" s="104"/>
      <c r="IV369" s="96"/>
    </row>
    <row r="370" spans="1:256" ht="12.75" customHeight="1" x14ac:dyDescent="0.4">
      <c r="B370" s="96" t="s">
        <v>54</v>
      </c>
      <c r="AE370" s="89">
        <f>'Models Data'!AE370-'Models Data Old'!AE370</f>
        <v>0</v>
      </c>
      <c r="AF370" s="89">
        <f>'Models Data'!AF370-'Models Data Old'!AF370</f>
        <v>0</v>
      </c>
      <c r="AG370" s="89">
        <f>'Models Data'!AG370-'Models Data Old'!AG370</f>
        <v>0</v>
      </c>
      <c r="AH370" s="89">
        <f>'Models Data'!AH370-'Models Data Old'!AH370</f>
        <v>0</v>
      </c>
      <c r="AI370" s="89">
        <f>'Models Data'!AI370-'Models Data Old'!AI370</f>
        <v>0</v>
      </c>
      <c r="AJ370" s="89">
        <f>'Models Data'!AJ370-'Models Data Old'!AJ370</f>
        <v>0</v>
      </c>
      <c r="AK370" s="89">
        <f>'Models Data'!AK370-'Models Data Old'!AK370</f>
        <v>0</v>
      </c>
      <c r="AL370" s="89">
        <f>'Models Data'!AL370-'Models Data Old'!AL370</f>
        <v>0</v>
      </c>
      <c r="AM370" s="89">
        <f>'Models Data'!AM370-'Models Data Old'!AM370</f>
        <v>0</v>
      </c>
      <c r="AN370" s="89">
        <f>'Models Data'!AN370-'Models Data Old'!AN370</f>
        <v>0</v>
      </c>
      <c r="AO370" s="89">
        <f>'Models Data'!AO370-'Models Data Old'!AO370</f>
        <v>0</v>
      </c>
      <c r="AP370" s="89">
        <f>'Models Data'!AP370-'Models Data Old'!AP370</f>
        <v>0</v>
      </c>
      <c r="AQ370" s="89">
        <f>'Models Data'!AQ370-'Models Data Old'!AQ370</f>
        <v>0</v>
      </c>
      <c r="AR370" s="89">
        <f>'Models Data'!AR370-'Models Data Old'!AR370</f>
        <v>0</v>
      </c>
      <c r="AS370" s="89">
        <f>'Models Data'!AS370-'Models Data Old'!AS370</f>
        <v>-3.9878164952175794</v>
      </c>
      <c r="AT370" s="89">
        <f>'Models Data'!AT370-'Models Data Old'!AT370</f>
        <v>-3.985605819125901</v>
      </c>
      <c r="AU370" s="89">
        <f>'Models Data'!AU370-'Models Data Old'!AU370</f>
        <v>-3.9835457609501788</v>
      </c>
      <c r="AV370" s="89">
        <f>'Models Data'!AV370-'Models Data Old'!AV370</f>
        <v>-3.4816093875208729</v>
      </c>
      <c r="AW370" s="89">
        <f>'Models Data'!AW370-'Models Data Old'!AW370</f>
        <v>-3.9789768274161794</v>
      </c>
      <c r="AX370" s="89">
        <f>'Models Data'!AX370-'Models Data Old'!AX370</f>
        <v>-4.4764852323503561</v>
      </c>
      <c r="AY370" s="89">
        <f>'Models Data'!AY370-'Models Data Old'!AY370</f>
        <v>-3.9750591244098707</v>
      </c>
      <c r="AZ370" s="89">
        <f>'Models Data'!AZ370-'Models Data Old'!AZ370</f>
        <v>-3.9726633947464407</v>
      </c>
      <c r="BA370" s="89">
        <f>'Models Data'!BA370-'Models Data Old'!BA370</f>
        <v>-3.9702177895885775</v>
      </c>
      <c r="BB370" s="89">
        <f>'Models Data'!BB370-'Models Data Old'!BB370</f>
        <v>-3.8843215179693544</v>
      </c>
      <c r="BC370" s="89">
        <f>'Models Data'!BC370-'Models Data Old'!BC370</f>
        <v>-4.3108461419781001</v>
      </c>
      <c r="BD370" s="89">
        <f>'Models Data'!BD370-'Models Data Old'!BD370</f>
        <v>-4.3913042999552658</v>
      </c>
      <c r="BE370" s="89">
        <f>'Models Data'!BE370-'Models Data Old'!BE370</f>
        <v>-3.9595500731770628</v>
      </c>
      <c r="BF370" s="89">
        <f>'Models Data'!BF370-'Models Data Old'!BF370</f>
        <v>-3.9564132751961409</v>
      </c>
      <c r="BG370" s="89">
        <f>'Models Data'!BG370-'Models Data Old'!BG370</f>
        <v>-3.9532316141837711</v>
      </c>
      <c r="BH370" s="89">
        <f>'Models Data'!BH370-'Models Data Old'!BH370</f>
        <v>-3.4519158582059717</v>
      </c>
      <c r="BI370" s="89">
        <f>'Models Data'!BI370-'Models Data Old'!BI370</f>
        <v>-3.3672016071922393</v>
      </c>
      <c r="BJ370" s="89">
        <f>'Models Data'!BJ370-'Models Data Old'!BJ370</f>
        <v>-3.7935625116519844</v>
      </c>
      <c r="BK370" s="89">
        <f>'Models Data'!BK370-'Models Data Old'!BK370</f>
        <v>-4.369995302041918</v>
      </c>
      <c r="BL370" s="96"/>
      <c r="BM370" s="104"/>
      <c r="BN370" s="96"/>
      <c r="BO370" s="104"/>
      <c r="BP370" s="96"/>
      <c r="BQ370" s="104"/>
      <c r="BR370" s="96"/>
      <c r="BS370" s="104"/>
      <c r="BT370" s="96"/>
      <c r="BU370" s="104"/>
      <c r="BV370" s="96"/>
      <c r="BW370" s="104"/>
      <c r="BX370" s="96"/>
      <c r="BY370" s="104"/>
      <c r="BZ370" s="96"/>
      <c r="CA370" s="104"/>
      <c r="CB370" s="96"/>
      <c r="CC370" s="104"/>
      <c r="CD370" s="96"/>
      <c r="CE370" s="104"/>
      <c r="CF370" s="96"/>
      <c r="CG370" s="104"/>
      <c r="CH370" s="96"/>
      <c r="CI370" s="104"/>
      <c r="CJ370" s="96"/>
      <c r="CK370" s="104"/>
      <c r="CL370" s="96"/>
      <c r="CM370" s="104"/>
      <c r="CN370" s="96"/>
      <c r="CO370" s="104"/>
      <c r="CP370" s="96"/>
      <c r="CQ370" s="104"/>
      <c r="CR370" s="96"/>
      <c r="CS370" s="104"/>
      <c r="CT370" s="96"/>
      <c r="CU370" s="104"/>
      <c r="CV370" s="96"/>
      <c r="CW370" s="104"/>
      <c r="CX370" s="96"/>
      <c r="CY370" s="104"/>
      <c r="CZ370" s="96"/>
      <c r="DA370" s="104"/>
      <c r="DB370" s="96"/>
      <c r="DC370" s="104"/>
      <c r="DD370" s="96"/>
      <c r="DE370" s="104"/>
      <c r="DF370" s="96"/>
      <c r="DG370" s="104"/>
      <c r="DH370" s="96"/>
      <c r="DI370" s="104"/>
      <c r="DJ370" s="96"/>
      <c r="DK370" s="104"/>
      <c r="DL370" s="96"/>
      <c r="DM370" s="104"/>
      <c r="DN370" s="96"/>
      <c r="DO370" s="104"/>
      <c r="DP370" s="96"/>
      <c r="DQ370" s="104"/>
      <c r="DR370" s="96"/>
      <c r="DS370" s="104"/>
      <c r="DT370" s="96"/>
      <c r="DU370" s="104"/>
      <c r="DV370" s="96"/>
      <c r="DW370" s="104"/>
      <c r="DX370" s="96"/>
      <c r="DY370" s="104"/>
      <c r="DZ370" s="96"/>
      <c r="EA370" s="104"/>
      <c r="EB370" s="96"/>
      <c r="EC370" s="104"/>
      <c r="ED370" s="96"/>
      <c r="EE370" s="104"/>
      <c r="EF370" s="96"/>
      <c r="EG370" s="104"/>
      <c r="EH370" s="96"/>
      <c r="EI370" s="104"/>
      <c r="EJ370" s="96"/>
      <c r="EK370" s="104"/>
      <c r="EL370" s="96"/>
      <c r="EM370" s="104"/>
      <c r="EN370" s="96"/>
      <c r="EO370" s="104"/>
      <c r="EP370" s="96"/>
      <c r="EQ370" s="104"/>
      <c r="ER370" s="96"/>
      <c r="ES370" s="104"/>
      <c r="ET370" s="96"/>
      <c r="EU370" s="104"/>
      <c r="EV370" s="96"/>
      <c r="EW370" s="104"/>
      <c r="EX370" s="96"/>
      <c r="EY370" s="104"/>
      <c r="EZ370" s="96"/>
      <c r="FA370" s="104"/>
      <c r="FB370" s="96"/>
      <c r="FC370" s="104"/>
      <c r="FD370" s="96"/>
      <c r="FE370" s="104"/>
      <c r="FF370" s="96"/>
      <c r="FG370" s="104"/>
      <c r="FH370" s="96"/>
      <c r="FI370" s="104"/>
      <c r="FJ370" s="96"/>
      <c r="FK370" s="104"/>
      <c r="FL370" s="96"/>
      <c r="FM370" s="104"/>
      <c r="FN370" s="96"/>
      <c r="FO370" s="104"/>
      <c r="FP370" s="96"/>
      <c r="FQ370" s="104"/>
      <c r="FR370" s="96"/>
      <c r="FS370" s="104"/>
      <c r="FT370" s="96"/>
      <c r="FU370" s="104"/>
      <c r="FV370" s="96"/>
      <c r="FW370" s="104"/>
      <c r="FX370" s="96"/>
      <c r="FY370" s="104"/>
      <c r="FZ370" s="96"/>
      <c r="GA370" s="104"/>
      <c r="GB370" s="96"/>
      <c r="GC370" s="104"/>
      <c r="GD370" s="96"/>
      <c r="GE370" s="104"/>
      <c r="GF370" s="96"/>
      <c r="GG370" s="104"/>
      <c r="GH370" s="96"/>
      <c r="GI370" s="104"/>
      <c r="GJ370" s="96"/>
      <c r="GK370" s="104"/>
      <c r="GL370" s="96"/>
      <c r="GM370" s="104"/>
      <c r="GN370" s="96"/>
      <c r="GO370" s="104"/>
      <c r="GP370" s="96"/>
      <c r="GQ370" s="104"/>
      <c r="GR370" s="96"/>
      <c r="GS370" s="104"/>
      <c r="GT370" s="96"/>
      <c r="GU370" s="104"/>
      <c r="GV370" s="96"/>
      <c r="GW370" s="104"/>
      <c r="GX370" s="96"/>
      <c r="GY370" s="104"/>
      <c r="GZ370" s="96"/>
      <c r="HA370" s="104"/>
      <c r="HB370" s="96"/>
      <c r="HC370" s="104"/>
      <c r="HD370" s="96"/>
      <c r="HE370" s="104"/>
      <c r="HF370" s="96"/>
      <c r="HG370" s="104"/>
      <c r="HH370" s="96"/>
      <c r="HI370" s="104"/>
      <c r="HJ370" s="96"/>
      <c r="HK370" s="104"/>
      <c r="HL370" s="96"/>
      <c r="HM370" s="104"/>
      <c r="HN370" s="96"/>
      <c r="HO370" s="104"/>
      <c r="HP370" s="96"/>
      <c r="HQ370" s="104"/>
      <c r="HR370" s="96"/>
      <c r="HS370" s="104"/>
      <c r="HT370" s="96"/>
      <c r="HU370" s="104"/>
      <c r="HV370" s="96"/>
      <c r="HW370" s="104"/>
      <c r="HX370" s="96"/>
      <c r="HY370" s="104"/>
      <c r="HZ370" s="96"/>
      <c r="IA370" s="104"/>
      <c r="IB370" s="96"/>
      <c r="IC370" s="104"/>
      <c r="ID370" s="96"/>
      <c r="IE370" s="104"/>
      <c r="IF370" s="96"/>
      <c r="IG370" s="104"/>
      <c r="IH370" s="96"/>
      <c r="II370" s="104"/>
      <c r="IJ370" s="96"/>
      <c r="IK370" s="104"/>
      <c r="IL370" s="96"/>
      <c r="IM370" s="104"/>
      <c r="IN370" s="96"/>
      <c r="IO370" s="104"/>
      <c r="IP370" s="96"/>
      <c r="IQ370" s="104"/>
      <c r="IR370" s="96"/>
      <c r="IS370" s="104"/>
      <c r="IT370" s="96"/>
      <c r="IU370" s="104"/>
      <c r="IV370" s="96"/>
    </row>
    <row r="371" spans="1:256" ht="12.75" customHeight="1" x14ac:dyDescent="0.4">
      <c r="B371" s="96" t="s">
        <v>58</v>
      </c>
      <c r="AE371" s="89">
        <f>'Models Data'!AE371-'Models Data Old'!AE371</f>
        <v>0</v>
      </c>
      <c r="AF371" s="89">
        <f>'Models Data'!AF371-'Models Data Old'!AF371</f>
        <v>0</v>
      </c>
      <c r="AG371" s="89">
        <f>'Models Data'!AG371-'Models Data Old'!AG371</f>
        <v>0</v>
      </c>
      <c r="AH371" s="89">
        <f>'Models Data'!AH371-'Models Data Old'!AH371</f>
        <v>0</v>
      </c>
      <c r="AI371" s="89">
        <f>'Models Data'!AI371-'Models Data Old'!AI371</f>
        <v>0</v>
      </c>
      <c r="AJ371" s="89">
        <f>'Models Data'!AJ371-'Models Data Old'!AJ371</f>
        <v>0</v>
      </c>
      <c r="AK371" s="89">
        <f>'Models Data'!AK371-'Models Data Old'!AK371</f>
        <v>0</v>
      </c>
      <c r="AL371" s="89">
        <f>'Models Data'!AL371-'Models Data Old'!AL371</f>
        <v>0</v>
      </c>
      <c r="AM371" s="89">
        <f>'Models Data'!AM371-'Models Data Old'!AM371</f>
        <v>0</v>
      </c>
      <c r="AN371" s="89">
        <f>'Models Data'!AN371-'Models Data Old'!AN371</f>
        <v>0</v>
      </c>
      <c r="AO371" s="89">
        <f>'Models Data'!AO371-'Models Data Old'!AO371</f>
        <v>0</v>
      </c>
      <c r="AP371" s="89">
        <f>'Models Data'!AP371-'Models Data Old'!AP371</f>
        <v>0</v>
      </c>
      <c r="AQ371" s="89">
        <f>'Models Data'!AQ371-'Models Data Old'!AQ371</f>
        <v>0</v>
      </c>
      <c r="AR371" s="89">
        <f>'Models Data'!AR371-'Models Data Old'!AR371</f>
        <v>0</v>
      </c>
      <c r="AS371" s="89">
        <f>'Models Data'!AS371-'Models Data Old'!AS371</f>
        <v>2.1850392307687372E-4</v>
      </c>
      <c r="AT371" s="89">
        <f>'Models Data'!AT371-'Models Data Old'!AT371</f>
        <v>2.3027132918251869E-4</v>
      </c>
      <c r="AU371" s="89">
        <f>'Models Data'!AU371-'Models Data Old'!AU371</f>
        <v>2.3854653977650742E-4</v>
      </c>
      <c r="AV371" s="89">
        <f>'Models Data'!AV371-'Models Data Old'!AV371</f>
        <v>2.5216343373724026E-4</v>
      </c>
      <c r="AW371" s="89">
        <f>'Models Data'!AW371-'Models Data Old'!AW371</f>
        <v>2.659743649833235E-4</v>
      </c>
      <c r="AX371" s="89">
        <f>'Models Data'!AX371-'Models Data Old'!AX371</f>
        <v>2.7683713295401091E-4</v>
      </c>
      <c r="AY371" s="89">
        <f>'Models Data'!AY371-'Models Data Old'!AY371</f>
        <v>1.8454555142407125E-2</v>
      </c>
      <c r="AZ371" s="89">
        <f>'Models Data'!AZ371-'Models Data Old'!AZ371</f>
        <v>1.7325336257600243E-2</v>
      </c>
      <c r="BA371" s="89">
        <f>'Models Data'!BA371-'Models Data Old'!BA371</f>
        <v>1.3453196246888011E-2</v>
      </c>
      <c r="BB371" s="89">
        <f>'Models Data'!BB371-'Models Data Old'!BB371</f>
        <v>3.7300283460518058E-2</v>
      </c>
      <c r="BC371" s="89">
        <f>'Models Data'!BC371-'Models Data Old'!BC371</f>
        <v>5.3407127661168063E-2</v>
      </c>
      <c r="BD371" s="89">
        <f>'Models Data'!BD371-'Models Data Old'!BD371</f>
        <v>5.7433978824729337E-2</v>
      </c>
      <c r="BE371" s="89">
        <f>'Models Data'!BE371-'Models Data Old'!BE371</f>
        <v>6.1447058213266459E-2</v>
      </c>
      <c r="BF371" s="89">
        <f>'Models Data'!BF371-'Models Data Old'!BF371</f>
        <v>4.9856100848449492E-2</v>
      </c>
      <c r="BG371" s="89">
        <f>'Models Data'!BG371-'Models Data Old'!BG371</f>
        <v>2.791041050974119E-2</v>
      </c>
      <c r="BH371" s="89">
        <f>'Models Data'!BH371-'Models Data Old'!BH371</f>
        <v>3.7138260331634587E-2</v>
      </c>
      <c r="BI371" s="89">
        <f>'Models Data'!BI371-'Models Data Old'!BI371</f>
        <v>6.7061340691467963E-2</v>
      </c>
      <c r="BJ371" s="89">
        <f>'Models Data'!BJ371-'Models Data Old'!BJ371</f>
        <v>6.5833895333200942E-2</v>
      </c>
      <c r="BK371" s="89">
        <f>'Models Data'!BK371-'Models Data Old'!BK371</f>
        <v>4.3912004900861668E-2</v>
      </c>
      <c r="BL371" s="96"/>
      <c r="BM371" s="104"/>
      <c r="BN371" s="96"/>
      <c r="BO371" s="104"/>
      <c r="BP371" s="96"/>
      <c r="BQ371" s="104"/>
      <c r="BR371" s="96"/>
      <c r="BS371" s="104"/>
      <c r="BT371" s="96"/>
      <c r="BU371" s="104"/>
      <c r="BV371" s="96"/>
      <c r="BW371" s="104"/>
      <c r="BX371" s="96"/>
      <c r="BY371" s="104"/>
      <c r="BZ371" s="96"/>
      <c r="CA371" s="104"/>
      <c r="CB371" s="96"/>
      <c r="CC371" s="104"/>
      <c r="CD371" s="96"/>
      <c r="CE371" s="104"/>
      <c r="CF371" s="96"/>
      <c r="CG371" s="104"/>
      <c r="CH371" s="96"/>
      <c r="CI371" s="104"/>
      <c r="CJ371" s="96"/>
      <c r="CK371" s="104"/>
      <c r="CL371" s="96"/>
      <c r="CM371" s="104"/>
      <c r="CN371" s="96"/>
      <c r="CO371" s="104"/>
      <c r="CP371" s="96"/>
      <c r="CQ371" s="104"/>
      <c r="CR371" s="96"/>
      <c r="CS371" s="104"/>
      <c r="CT371" s="96"/>
      <c r="CU371" s="104"/>
      <c r="CV371" s="96"/>
      <c r="CW371" s="104"/>
      <c r="CX371" s="96"/>
      <c r="CY371" s="104"/>
      <c r="CZ371" s="96"/>
      <c r="DA371" s="104"/>
      <c r="DB371" s="96"/>
      <c r="DC371" s="104"/>
      <c r="DD371" s="96"/>
      <c r="DE371" s="104"/>
      <c r="DF371" s="96"/>
      <c r="DG371" s="104"/>
      <c r="DH371" s="96"/>
      <c r="DI371" s="104"/>
      <c r="DJ371" s="96"/>
      <c r="DK371" s="104"/>
      <c r="DL371" s="96"/>
      <c r="DM371" s="104"/>
      <c r="DN371" s="96"/>
      <c r="DO371" s="104"/>
      <c r="DP371" s="96"/>
      <c r="DQ371" s="104"/>
      <c r="DR371" s="96"/>
      <c r="DS371" s="104"/>
      <c r="DT371" s="96"/>
      <c r="DU371" s="104"/>
      <c r="DV371" s="96"/>
      <c r="DW371" s="104"/>
      <c r="DX371" s="96"/>
      <c r="DY371" s="104"/>
      <c r="DZ371" s="96"/>
      <c r="EA371" s="104"/>
      <c r="EB371" s="96"/>
      <c r="EC371" s="104"/>
      <c r="ED371" s="96"/>
      <c r="EE371" s="104"/>
      <c r="EF371" s="96"/>
      <c r="EG371" s="104"/>
      <c r="EH371" s="96"/>
      <c r="EI371" s="104"/>
      <c r="EJ371" s="96"/>
      <c r="EK371" s="104"/>
      <c r="EL371" s="96"/>
      <c r="EM371" s="104"/>
      <c r="EN371" s="96"/>
      <c r="EO371" s="104"/>
      <c r="EP371" s="96"/>
      <c r="EQ371" s="104"/>
      <c r="ER371" s="96"/>
      <c r="ES371" s="104"/>
      <c r="ET371" s="96"/>
      <c r="EU371" s="104"/>
      <c r="EV371" s="96"/>
      <c r="EW371" s="104"/>
      <c r="EX371" s="96"/>
      <c r="EY371" s="104"/>
      <c r="EZ371" s="96"/>
      <c r="FA371" s="104"/>
      <c r="FB371" s="96"/>
      <c r="FC371" s="104"/>
      <c r="FD371" s="96"/>
      <c r="FE371" s="104"/>
      <c r="FF371" s="96"/>
      <c r="FG371" s="104"/>
      <c r="FH371" s="96"/>
      <c r="FI371" s="104"/>
      <c r="FJ371" s="96"/>
      <c r="FK371" s="104"/>
      <c r="FL371" s="96"/>
      <c r="FM371" s="104"/>
      <c r="FN371" s="96"/>
      <c r="FO371" s="104"/>
      <c r="FP371" s="96"/>
      <c r="FQ371" s="104"/>
      <c r="FR371" s="96"/>
      <c r="FS371" s="104"/>
      <c r="FT371" s="96"/>
      <c r="FU371" s="104"/>
      <c r="FV371" s="96"/>
      <c r="FW371" s="104"/>
      <c r="FX371" s="96"/>
      <c r="FY371" s="104"/>
      <c r="FZ371" s="96"/>
      <c r="GA371" s="104"/>
      <c r="GB371" s="96"/>
      <c r="GC371" s="104"/>
      <c r="GD371" s="96"/>
      <c r="GE371" s="104"/>
      <c r="GF371" s="96"/>
      <c r="GG371" s="104"/>
      <c r="GH371" s="96"/>
      <c r="GI371" s="104"/>
      <c r="GJ371" s="96"/>
      <c r="GK371" s="104"/>
      <c r="GL371" s="96"/>
      <c r="GM371" s="104"/>
      <c r="GN371" s="96"/>
      <c r="GO371" s="104"/>
      <c r="GP371" s="96"/>
      <c r="GQ371" s="104"/>
      <c r="GR371" s="96"/>
      <c r="GS371" s="104"/>
      <c r="GT371" s="96"/>
      <c r="GU371" s="104"/>
      <c r="GV371" s="96"/>
      <c r="GW371" s="104"/>
      <c r="GX371" s="96"/>
      <c r="GY371" s="104"/>
      <c r="GZ371" s="96"/>
      <c r="HA371" s="104"/>
      <c r="HB371" s="96"/>
      <c r="HC371" s="104"/>
      <c r="HD371" s="96"/>
      <c r="HE371" s="104"/>
      <c r="HF371" s="96"/>
      <c r="HG371" s="104"/>
      <c r="HH371" s="96"/>
      <c r="HI371" s="104"/>
      <c r="HJ371" s="96"/>
      <c r="HK371" s="104"/>
      <c r="HL371" s="96"/>
      <c r="HM371" s="104"/>
      <c r="HN371" s="96"/>
      <c r="HO371" s="104"/>
      <c r="HP371" s="96"/>
      <c r="HQ371" s="104"/>
      <c r="HR371" s="96"/>
      <c r="HS371" s="104"/>
      <c r="HT371" s="96"/>
      <c r="HU371" s="104"/>
      <c r="HV371" s="96"/>
      <c r="HW371" s="104"/>
      <c r="HX371" s="96"/>
      <c r="HY371" s="104"/>
      <c r="HZ371" s="96"/>
      <c r="IA371" s="104"/>
      <c r="IB371" s="96"/>
      <c r="IC371" s="104"/>
      <c r="ID371" s="96"/>
      <c r="IE371" s="104"/>
      <c r="IF371" s="96"/>
      <c r="IG371" s="104"/>
      <c r="IH371" s="96"/>
      <c r="II371" s="104"/>
      <c r="IJ371" s="96"/>
      <c r="IK371" s="104"/>
      <c r="IL371" s="96"/>
      <c r="IM371" s="104"/>
      <c r="IN371" s="96"/>
      <c r="IO371" s="104"/>
      <c r="IP371" s="96"/>
      <c r="IQ371" s="104"/>
      <c r="IR371" s="96"/>
      <c r="IS371" s="104"/>
      <c r="IT371" s="96"/>
      <c r="IU371" s="104"/>
      <c r="IV371" s="96"/>
    </row>
    <row r="372" spans="1:256" ht="12.75" customHeight="1" x14ac:dyDescent="0.4">
      <c r="B372" s="96" t="s">
        <v>59</v>
      </c>
      <c r="AE372" s="89">
        <f>'Models Data'!AE372-'Models Data Old'!AE372</f>
        <v>0</v>
      </c>
      <c r="AF372" s="89">
        <f>'Models Data'!AF372-'Models Data Old'!AF372</f>
        <v>0</v>
      </c>
      <c r="AG372" s="89">
        <f>'Models Data'!AG372-'Models Data Old'!AG372</f>
        <v>0</v>
      </c>
      <c r="AH372" s="89">
        <f>'Models Data'!AH372-'Models Data Old'!AH372</f>
        <v>0</v>
      </c>
      <c r="AI372" s="89">
        <f>'Models Data'!AI372-'Models Data Old'!AI372</f>
        <v>0</v>
      </c>
      <c r="AJ372" s="89">
        <f>'Models Data'!AJ372-'Models Data Old'!AJ372</f>
        <v>0</v>
      </c>
      <c r="AK372" s="89">
        <f>'Models Data'!AK372-'Models Data Old'!AK372</f>
        <v>0</v>
      </c>
      <c r="AL372" s="89">
        <f>'Models Data'!AL372-'Models Data Old'!AL372</f>
        <v>0</v>
      </c>
      <c r="AM372" s="89">
        <f>'Models Data'!AM372-'Models Data Old'!AM372</f>
        <v>0</v>
      </c>
      <c r="AN372" s="89">
        <f>'Models Data'!AN372-'Models Data Old'!AN372</f>
        <v>0</v>
      </c>
      <c r="AO372" s="89">
        <f>'Models Data'!AO372-'Models Data Old'!AO372</f>
        <v>0</v>
      </c>
      <c r="AP372" s="89">
        <f>'Models Data'!AP372-'Models Data Old'!AP372</f>
        <v>0</v>
      </c>
      <c r="AQ372" s="89">
        <f>'Models Data'!AQ372-'Models Data Old'!AQ372</f>
        <v>0</v>
      </c>
      <c r="AR372" s="89">
        <f>'Models Data'!AR372-'Models Data Old'!AR372</f>
        <v>0</v>
      </c>
      <c r="AS372" s="89">
        <f>'Models Data'!AS372-'Models Data Old'!AS372</f>
        <v>10.300108990223407</v>
      </c>
      <c r="AT372" s="89">
        <f>'Models Data'!AT372-'Models Data Old'!AT372</f>
        <v>15.057910666556722</v>
      </c>
      <c r="AU372" s="89">
        <f>'Models Data'!AU372-'Models Data Old'!AU372</f>
        <v>17.732883380126566</v>
      </c>
      <c r="AV372" s="89">
        <f>'Models Data'!AV372-'Models Data Old'!AV372</f>
        <v>20.398582771748409</v>
      </c>
      <c r="AW372" s="89">
        <f>'Models Data'!AW372-'Models Data Old'!AW372</f>
        <v>20.609701236317903</v>
      </c>
      <c r="AX372" s="89">
        <f>'Models Data'!AX372-'Models Data Old'!AX372</f>
        <v>22.493171393055263</v>
      </c>
      <c r="AY372" s="89">
        <f>'Models Data'!AY372-'Models Data Old'!AY372</f>
        <v>26.180196619587605</v>
      </c>
      <c r="AZ372" s="89">
        <f>'Models Data'!AZ372-'Models Data Old'!AZ372</f>
        <v>30.599672868600805</v>
      </c>
      <c r="BA372" s="89">
        <f>'Models Data'!BA372-'Models Data Old'!BA372</f>
        <v>35.239402013469089</v>
      </c>
      <c r="BB372" s="89">
        <f>'Models Data'!BB372-'Models Data Old'!BB372</f>
        <v>39.007556058104171</v>
      </c>
      <c r="BC372" s="89">
        <f>'Models Data'!BC372-'Models Data Old'!BC372</f>
        <v>39.583278148292948</v>
      </c>
      <c r="BD372" s="89">
        <f>'Models Data'!BD372-'Models Data Old'!BD372</f>
        <v>40.354258575615859</v>
      </c>
      <c r="BE372" s="89">
        <f>'Models Data'!BE372-'Models Data Old'!BE372</f>
        <v>45.48961677231523</v>
      </c>
      <c r="BF372" s="89">
        <f>'Models Data'!BF372-'Models Data Old'!BF372</f>
        <v>51.468986684865513</v>
      </c>
      <c r="BG372" s="89">
        <f>'Models Data'!BG372-'Models Data Old'!BG372</f>
        <v>55.816407583633975</v>
      </c>
      <c r="BH372" s="89">
        <f>'Models Data'!BH372-'Models Data Old'!BH372</f>
        <v>60.687392893875483</v>
      </c>
      <c r="BI372" s="89">
        <f>'Models Data'!BI372-'Models Data Old'!BI372</f>
        <v>64.224403386965946</v>
      </c>
      <c r="BJ372" s="89">
        <f>'Models Data'!BJ372-'Models Data Old'!BJ372</f>
        <v>66.683795174312934</v>
      </c>
      <c r="BK372" s="89">
        <f>'Models Data'!BK372-'Models Data Old'!BK372</f>
        <v>65.555687271955719</v>
      </c>
      <c r="BL372" s="96"/>
      <c r="BM372" s="104"/>
      <c r="BN372" s="96"/>
      <c r="BO372" s="104"/>
      <c r="BP372" s="96"/>
      <c r="BQ372" s="104"/>
      <c r="BR372" s="96"/>
      <c r="BS372" s="104"/>
      <c r="BT372" s="96"/>
      <c r="BU372" s="104"/>
      <c r="BV372" s="96"/>
      <c r="BW372" s="104"/>
      <c r="BX372" s="96"/>
      <c r="BY372" s="104"/>
      <c r="BZ372" s="96"/>
      <c r="CA372" s="104"/>
      <c r="CB372" s="96"/>
      <c r="CC372" s="104"/>
      <c r="CD372" s="96"/>
      <c r="CE372" s="104"/>
      <c r="CF372" s="96"/>
      <c r="CG372" s="104"/>
      <c r="CH372" s="96"/>
      <c r="CI372" s="104"/>
      <c r="CJ372" s="96"/>
      <c r="CK372" s="104"/>
      <c r="CL372" s="96"/>
      <c r="CM372" s="104"/>
      <c r="CN372" s="96"/>
      <c r="CO372" s="104"/>
      <c r="CP372" s="96"/>
      <c r="CQ372" s="104"/>
      <c r="CR372" s="96"/>
      <c r="CS372" s="104"/>
      <c r="CT372" s="96"/>
      <c r="CU372" s="104"/>
      <c r="CV372" s="96"/>
      <c r="CW372" s="104"/>
      <c r="CX372" s="96"/>
      <c r="CY372" s="104"/>
      <c r="CZ372" s="96"/>
      <c r="DA372" s="104"/>
      <c r="DB372" s="96"/>
      <c r="DC372" s="104"/>
      <c r="DD372" s="96"/>
      <c r="DE372" s="104"/>
      <c r="DF372" s="96"/>
      <c r="DG372" s="104"/>
      <c r="DH372" s="96"/>
      <c r="DI372" s="104"/>
      <c r="DJ372" s="96"/>
      <c r="DK372" s="104"/>
      <c r="DL372" s="96"/>
      <c r="DM372" s="104"/>
      <c r="DN372" s="96"/>
      <c r="DO372" s="104"/>
      <c r="DP372" s="96"/>
      <c r="DQ372" s="104"/>
      <c r="DR372" s="96"/>
      <c r="DS372" s="104"/>
      <c r="DT372" s="96"/>
      <c r="DU372" s="104"/>
      <c r="DV372" s="96"/>
      <c r="DW372" s="104"/>
      <c r="DX372" s="96"/>
      <c r="DY372" s="104"/>
      <c r="DZ372" s="96"/>
      <c r="EA372" s="104"/>
      <c r="EB372" s="96"/>
      <c r="EC372" s="104"/>
      <c r="ED372" s="96"/>
      <c r="EE372" s="104"/>
      <c r="EF372" s="96"/>
      <c r="EG372" s="104"/>
      <c r="EH372" s="96"/>
      <c r="EI372" s="104"/>
      <c r="EJ372" s="96"/>
      <c r="EK372" s="104"/>
      <c r="EL372" s="96"/>
      <c r="EM372" s="104"/>
      <c r="EN372" s="96"/>
      <c r="EO372" s="104"/>
      <c r="EP372" s="96"/>
      <c r="EQ372" s="104"/>
      <c r="ER372" s="96"/>
      <c r="ES372" s="104"/>
      <c r="ET372" s="96"/>
      <c r="EU372" s="104"/>
      <c r="EV372" s="96"/>
      <c r="EW372" s="104"/>
      <c r="EX372" s="96"/>
      <c r="EY372" s="104"/>
      <c r="EZ372" s="96"/>
      <c r="FA372" s="104"/>
      <c r="FB372" s="96"/>
      <c r="FC372" s="104"/>
      <c r="FD372" s="96"/>
      <c r="FE372" s="104"/>
      <c r="FF372" s="96"/>
      <c r="FG372" s="104"/>
      <c r="FH372" s="96"/>
      <c r="FI372" s="104"/>
      <c r="FJ372" s="96"/>
      <c r="FK372" s="104"/>
      <c r="FL372" s="96"/>
      <c r="FM372" s="104"/>
      <c r="FN372" s="96"/>
      <c r="FO372" s="104"/>
      <c r="FP372" s="96"/>
      <c r="FQ372" s="104"/>
      <c r="FR372" s="96"/>
      <c r="FS372" s="104"/>
      <c r="FT372" s="96"/>
      <c r="FU372" s="104"/>
      <c r="FV372" s="96"/>
      <c r="FW372" s="104"/>
      <c r="FX372" s="96"/>
      <c r="FY372" s="104"/>
      <c r="FZ372" s="96"/>
      <c r="GA372" s="104"/>
      <c r="GB372" s="96"/>
      <c r="GC372" s="104"/>
      <c r="GD372" s="96"/>
      <c r="GE372" s="104"/>
      <c r="GF372" s="96"/>
      <c r="GG372" s="104"/>
      <c r="GH372" s="96"/>
      <c r="GI372" s="104"/>
      <c r="GJ372" s="96"/>
      <c r="GK372" s="104"/>
      <c r="GL372" s="96"/>
      <c r="GM372" s="104"/>
      <c r="GN372" s="96"/>
      <c r="GO372" s="104"/>
      <c r="GP372" s="96"/>
      <c r="GQ372" s="104"/>
      <c r="GR372" s="96"/>
      <c r="GS372" s="104"/>
      <c r="GT372" s="96"/>
      <c r="GU372" s="104"/>
      <c r="GV372" s="96"/>
      <c r="GW372" s="104"/>
      <c r="GX372" s="96"/>
      <c r="GY372" s="104"/>
      <c r="GZ372" s="96"/>
      <c r="HA372" s="104"/>
      <c r="HB372" s="96"/>
      <c r="HC372" s="104"/>
      <c r="HD372" s="96"/>
      <c r="HE372" s="104"/>
      <c r="HF372" s="96"/>
      <c r="HG372" s="104"/>
      <c r="HH372" s="96"/>
      <c r="HI372" s="104"/>
      <c r="HJ372" s="96"/>
      <c r="HK372" s="104"/>
      <c r="HL372" s="96"/>
      <c r="HM372" s="104"/>
      <c r="HN372" s="96"/>
      <c r="HO372" s="104"/>
      <c r="HP372" s="96"/>
      <c r="HQ372" s="104"/>
      <c r="HR372" s="96"/>
      <c r="HS372" s="104"/>
      <c r="HT372" s="96"/>
      <c r="HU372" s="104"/>
      <c r="HV372" s="96"/>
      <c r="HW372" s="104"/>
      <c r="HX372" s="96"/>
      <c r="HY372" s="104"/>
      <c r="HZ372" s="96"/>
      <c r="IA372" s="104"/>
      <c r="IB372" s="96"/>
      <c r="IC372" s="104"/>
      <c r="ID372" s="96"/>
      <c r="IE372" s="104"/>
      <c r="IF372" s="96"/>
      <c r="IG372" s="104"/>
      <c r="IH372" s="96"/>
      <c r="II372" s="104"/>
      <c r="IJ372" s="96"/>
      <c r="IK372" s="104"/>
      <c r="IL372" s="96"/>
      <c r="IM372" s="104"/>
      <c r="IN372" s="96"/>
      <c r="IO372" s="104"/>
      <c r="IP372" s="96"/>
      <c r="IQ372" s="104"/>
      <c r="IR372" s="96"/>
      <c r="IS372" s="104"/>
      <c r="IT372" s="96"/>
      <c r="IU372" s="104"/>
      <c r="IV372" s="96"/>
    </row>
    <row r="373" spans="1:256" ht="12.75" customHeight="1" x14ac:dyDescent="0.4">
      <c r="A373" s="94"/>
      <c r="C373" s="104"/>
      <c r="D373" s="96"/>
      <c r="E373" s="104"/>
      <c r="F373" s="96"/>
      <c r="G373" s="104"/>
      <c r="H373" s="96"/>
      <c r="I373" s="104"/>
      <c r="J373" s="96"/>
      <c r="K373" s="104"/>
      <c r="L373" s="96"/>
      <c r="M373" s="104"/>
      <c r="N373" s="96"/>
      <c r="O373" s="104"/>
      <c r="P373" s="96"/>
      <c r="Q373" s="104"/>
      <c r="R373" s="96"/>
      <c r="S373" s="104"/>
      <c r="T373" s="96"/>
      <c r="U373" s="104"/>
      <c r="V373" s="96"/>
      <c r="W373" s="104"/>
      <c r="X373" s="96"/>
      <c r="Y373" s="104"/>
      <c r="Z373" s="96"/>
      <c r="AA373" s="104"/>
      <c r="AB373" s="96"/>
      <c r="AC373" s="104"/>
      <c r="AD373" s="96"/>
      <c r="AE373" s="104"/>
      <c r="AF373" s="96"/>
      <c r="AG373" s="96"/>
      <c r="AH373" s="96"/>
      <c r="AI373" s="104"/>
      <c r="AJ373" s="96"/>
      <c r="AK373" s="104"/>
      <c r="AL373" s="96"/>
      <c r="AM373" s="104"/>
      <c r="AN373" s="96"/>
      <c r="AO373" s="104"/>
      <c r="AP373" s="96"/>
      <c r="AQ373" s="104"/>
      <c r="AR373" s="96"/>
      <c r="AS373" s="104"/>
      <c r="AT373" s="96"/>
      <c r="AU373" s="104"/>
      <c r="AV373" s="96"/>
      <c r="AW373" s="104"/>
      <c r="AX373" s="96"/>
      <c r="AY373" s="104"/>
      <c r="AZ373" s="96"/>
      <c r="BA373" s="104"/>
      <c r="BB373" s="96"/>
      <c r="BC373" s="104"/>
      <c r="BD373" s="96"/>
      <c r="BE373" s="104"/>
      <c r="BF373" s="96"/>
      <c r="BG373" s="104"/>
      <c r="BH373" s="96"/>
      <c r="BI373" s="104"/>
      <c r="BJ373" s="96"/>
      <c r="BK373" s="317"/>
      <c r="BL373" s="96"/>
      <c r="BM373" s="104"/>
      <c r="BN373" s="96"/>
      <c r="BO373" s="104"/>
      <c r="BP373" s="96"/>
      <c r="BQ373" s="104"/>
      <c r="BR373" s="96"/>
      <c r="BS373" s="104"/>
      <c r="BT373" s="96"/>
      <c r="BU373" s="104"/>
      <c r="BV373" s="96"/>
      <c r="BW373" s="104"/>
      <c r="BX373" s="96"/>
      <c r="BY373" s="104"/>
      <c r="BZ373" s="96"/>
      <c r="CA373" s="104"/>
      <c r="CB373" s="96"/>
      <c r="CC373" s="104"/>
      <c r="CD373" s="96"/>
      <c r="CE373" s="104"/>
      <c r="CF373" s="96"/>
      <c r="CG373" s="104"/>
      <c r="CH373" s="96"/>
      <c r="CI373" s="104"/>
      <c r="CJ373" s="96"/>
      <c r="CK373" s="104"/>
      <c r="CL373" s="96"/>
      <c r="CM373" s="104"/>
      <c r="CN373" s="96"/>
      <c r="CO373" s="104"/>
      <c r="CP373" s="96"/>
      <c r="CQ373" s="104"/>
      <c r="CR373" s="96"/>
      <c r="CS373" s="104"/>
      <c r="CT373" s="96"/>
      <c r="CU373" s="104"/>
      <c r="CV373" s="96"/>
      <c r="CW373" s="104"/>
      <c r="CX373" s="96"/>
      <c r="CY373" s="104"/>
      <c r="CZ373" s="96"/>
      <c r="DA373" s="104"/>
      <c r="DB373" s="96"/>
      <c r="DC373" s="104"/>
      <c r="DD373" s="96"/>
      <c r="DE373" s="104"/>
      <c r="DF373" s="96"/>
      <c r="DG373" s="104"/>
      <c r="DH373" s="96"/>
      <c r="DI373" s="104"/>
      <c r="DJ373" s="96"/>
      <c r="DK373" s="104"/>
      <c r="DL373" s="96"/>
      <c r="DM373" s="104"/>
      <c r="DN373" s="96"/>
      <c r="DO373" s="104"/>
      <c r="DP373" s="96"/>
      <c r="DQ373" s="104"/>
      <c r="DR373" s="96"/>
      <c r="DS373" s="104"/>
      <c r="DT373" s="96"/>
      <c r="DU373" s="104"/>
      <c r="DV373" s="96"/>
      <c r="DW373" s="104"/>
      <c r="DX373" s="96"/>
      <c r="DY373" s="104"/>
      <c r="DZ373" s="96"/>
      <c r="EA373" s="104"/>
      <c r="EB373" s="96"/>
      <c r="EC373" s="104"/>
      <c r="ED373" s="96"/>
      <c r="EE373" s="104"/>
      <c r="EF373" s="96"/>
      <c r="EG373" s="104"/>
      <c r="EH373" s="96"/>
      <c r="EI373" s="104"/>
      <c r="EJ373" s="96"/>
      <c r="EK373" s="104"/>
      <c r="EL373" s="96"/>
      <c r="EM373" s="104"/>
      <c r="EN373" s="96"/>
      <c r="EO373" s="104"/>
      <c r="EP373" s="96"/>
      <c r="EQ373" s="104"/>
      <c r="ER373" s="96"/>
      <c r="ES373" s="104"/>
      <c r="ET373" s="96"/>
      <c r="EU373" s="104"/>
      <c r="EV373" s="96"/>
      <c r="EW373" s="104"/>
      <c r="EX373" s="96"/>
      <c r="EY373" s="104"/>
      <c r="EZ373" s="96"/>
      <c r="FA373" s="104"/>
      <c r="FB373" s="96"/>
      <c r="FC373" s="104"/>
      <c r="FD373" s="96"/>
      <c r="FE373" s="104"/>
      <c r="FF373" s="96"/>
      <c r="FG373" s="104"/>
      <c r="FH373" s="96"/>
      <c r="FI373" s="104"/>
      <c r="FJ373" s="96"/>
      <c r="FK373" s="104"/>
      <c r="FL373" s="96"/>
      <c r="FM373" s="104"/>
      <c r="FN373" s="96"/>
      <c r="FO373" s="104"/>
      <c r="FP373" s="96"/>
      <c r="FQ373" s="104"/>
      <c r="FR373" s="96"/>
      <c r="FS373" s="104"/>
      <c r="FT373" s="96"/>
      <c r="FU373" s="104"/>
      <c r="FV373" s="96"/>
      <c r="FW373" s="104"/>
      <c r="FX373" s="96"/>
      <c r="FY373" s="104"/>
      <c r="FZ373" s="96"/>
      <c r="GA373" s="104"/>
      <c r="GB373" s="96"/>
      <c r="GC373" s="104"/>
      <c r="GD373" s="96"/>
      <c r="GE373" s="104"/>
      <c r="GF373" s="96"/>
      <c r="GG373" s="104"/>
      <c r="GH373" s="96"/>
      <c r="GI373" s="104"/>
      <c r="GJ373" s="96"/>
      <c r="GK373" s="104"/>
      <c r="GL373" s="96"/>
      <c r="GM373" s="104"/>
      <c r="GN373" s="96"/>
      <c r="GO373" s="104"/>
      <c r="GP373" s="96"/>
      <c r="GQ373" s="104"/>
      <c r="GR373" s="96"/>
      <c r="GS373" s="104"/>
      <c r="GT373" s="96"/>
      <c r="GU373" s="104"/>
      <c r="GV373" s="96"/>
      <c r="GW373" s="104"/>
      <c r="GX373" s="96"/>
      <c r="GY373" s="104"/>
      <c r="GZ373" s="96"/>
      <c r="HA373" s="104"/>
      <c r="HB373" s="96"/>
      <c r="HC373" s="104"/>
      <c r="HD373" s="96"/>
      <c r="HE373" s="104"/>
      <c r="HF373" s="96"/>
      <c r="HG373" s="104"/>
      <c r="HH373" s="96"/>
      <c r="HI373" s="104"/>
      <c r="HJ373" s="96"/>
      <c r="HK373" s="104"/>
      <c r="HL373" s="96"/>
      <c r="HM373" s="104"/>
      <c r="HN373" s="96"/>
      <c r="HO373" s="104"/>
      <c r="HP373" s="96"/>
      <c r="HQ373" s="104"/>
      <c r="HR373" s="96"/>
      <c r="HS373" s="104"/>
      <c r="HT373" s="96"/>
      <c r="HU373" s="104"/>
      <c r="HV373" s="96"/>
      <c r="HW373" s="104"/>
      <c r="HX373" s="96"/>
      <c r="HY373" s="104"/>
      <c r="HZ373" s="96"/>
      <c r="IA373" s="104"/>
      <c r="IB373" s="96"/>
      <c r="IC373" s="104"/>
      <c r="ID373" s="96"/>
      <c r="IE373" s="104"/>
      <c r="IF373" s="96"/>
      <c r="IG373" s="104"/>
      <c r="IH373" s="96"/>
      <c r="II373" s="104"/>
      <c r="IJ373" s="96"/>
      <c r="IK373" s="104"/>
      <c r="IL373" s="96"/>
      <c r="IM373" s="104"/>
      <c r="IN373" s="96"/>
      <c r="IO373" s="104"/>
      <c r="IP373" s="96"/>
      <c r="IQ373" s="104"/>
      <c r="IR373" s="96"/>
      <c r="IS373" s="104"/>
      <c r="IT373" s="96"/>
      <c r="IU373" s="104"/>
      <c r="IV373" s="96"/>
    </row>
    <row r="383" spans="1:256" ht="12.75" customHeight="1" x14ac:dyDescent="0.4">
      <c r="A383" s="104" t="s">
        <v>87</v>
      </c>
    </row>
    <row r="384" spans="1:256" ht="12.75" customHeight="1" x14ac:dyDescent="0.4">
      <c r="B384" s="96" t="s">
        <v>55</v>
      </c>
      <c r="H384" s="89">
        <f>'Models Data'!H384-'Models Data Old'!H384</f>
        <v>0</v>
      </c>
      <c r="I384" s="89">
        <f>'Models Data'!I384-'Models Data Old'!I384</f>
        <v>0</v>
      </c>
      <c r="J384" s="89">
        <f>'Models Data'!J384-'Models Data Old'!J384</f>
        <v>0</v>
      </c>
      <c r="K384" s="89">
        <f>'Models Data'!K384-'Models Data Old'!K384</f>
        <v>0</v>
      </c>
      <c r="L384" s="89">
        <f>'Models Data'!L384-'Models Data Old'!L384</f>
        <v>0</v>
      </c>
      <c r="M384" s="89">
        <f>'Models Data'!M384-'Models Data Old'!M384</f>
        <v>0</v>
      </c>
      <c r="N384" s="89">
        <f>'Models Data'!N384-'Models Data Old'!N384</f>
        <v>0</v>
      </c>
      <c r="O384" s="89">
        <f>'Models Data'!O384-'Models Data Old'!O384</f>
        <v>0</v>
      </c>
      <c r="P384" s="89">
        <f>'Models Data'!P384-'Models Data Old'!P384</f>
        <v>0</v>
      </c>
      <c r="Q384" s="89">
        <f>'Models Data'!Q384-'Models Data Old'!Q384</f>
        <v>0</v>
      </c>
      <c r="R384" s="89">
        <f>'Models Data'!R384-'Models Data Old'!R384</f>
        <v>0</v>
      </c>
      <c r="S384" s="89">
        <f>'Models Data'!S384-'Models Data Old'!S384</f>
        <v>0</v>
      </c>
      <c r="T384" s="89">
        <f>'Models Data'!T384-'Models Data Old'!T384</f>
        <v>0</v>
      </c>
      <c r="U384" s="89">
        <f>'Models Data'!U384-'Models Data Old'!U384</f>
        <v>0</v>
      </c>
      <c r="V384" s="89">
        <f>'Models Data'!V384-'Models Data Old'!V384</f>
        <v>0</v>
      </c>
      <c r="W384" s="89">
        <f>'Models Data'!W384-'Models Data Old'!W384</f>
        <v>0</v>
      </c>
      <c r="X384" s="89">
        <f>'Models Data'!X384-'Models Data Old'!X384</f>
        <v>0</v>
      </c>
      <c r="Y384" s="89">
        <f>'Models Data'!Y384-'Models Data Old'!Y384</f>
        <v>0</v>
      </c>
      <c r="Z384" s="89">
        <f>'Models Data'!Z384-'Models Data Old'!Z384</f>
        <v>0</v>
      </c>
      <c r="AA384" s="89">
        <f>'Models Data'!AA384-'Models Data Old'!AA384</f>
        <v>0</v>
      </c>
      <c r="AB384" s="89">
        <f>'Models Data'!AB384-'Models Data Old'!AB384</f>
        <v>0</v>
      </c>
      <c r="AC384" s="89">
        <f>'Models Data'!AC384-'Models Data Old'!AC384</f>
        <v>0</v>
      </c>
      <c r="AD384" s="89">
        <f>'Models Data'!AD384-'Models Data Old'!AD384</f>
        <v>0</v>
      </c>
      <c r="AE384" s="89">
        <f>'Models Data'!AE384-'Models Data Old'!AE384</f>
        <v>0</v>
      </c>
      <c r="AF384" s="89">
        <f>'Models Data'!AF384-'Models Data Old'!AF384</f>
        <v>0</v>
      </c>
      <c r="AG384" s="89">
        <f>'Models Data'!AG384-'Models Data Old'!AG384</f>
        <v>0</v>
      </c>
      <c r="AH384" s="89">
        <f>'Models Data'!AH384-'Models Data Old'!AH384</f>
        <v>0</v>
      </c>
      <c r="AI384" s="89">
        <f>'Models Data'!AI384-'Models Data Old'!AI384</f>
        <v>0</v>
      </c>
      <c r="AJ384" s="89">
        <f>'Models Data'!AJ384-'Models Data Old'!AJ384</f>
        <v>0</v>
      </c>
      <c r="AK384" s="89">
        <f>'Models Data'!AK384-'Models Data Old'!AK384</f>
        <v>0</v>
      </c>
      <c r="AL384" s="89">
        <f>'Models Data'!AL384-'Models Data Old'!AL384</f>
        <v>0</v>
      </c>
      <c r="AM384" s="89">
        <f>'Models Data'!AM384-'Models Data Old'!AM384</f>
        <v>0</v>
      </c>
      <c r="AN384" s="89">
        <f>'Models Data'!AN384-'Models Data Old'!AN384</f>
        <v>0</v>
      </c>
      <c r="AO384" s="89">
        <f>'Models Data'!AO384-'Models Data Old'!AO384</f>
        <v>0</v>
      </c>
      <c r="AP384" s="89">
        <f>'Models Data'!AP384-'Models Data Old'!AP384</f>
        <v>0</v>
      </c>
      <c r="AQ384" s="89">
        <f>'Models Data'!AQ384-'Models Data Old'!AQ384</f>
        <v>0</v>
      </c>
      <c r="AR384" s="89">
        <f>'Models Data'!AR384-'Models Data Old'!AR384</f>
        <v>0</v>
      </c>
      <c r="AS384" s="89">
        <f>'Models Data'!AS384-'Models Data Old'!AS384</f>
        <v>-188.85995536662313</v>
      </c>
      <c r="AT384" s="89">
        <f>'Models Data'!AT384-'Models Data Old'!AT384</f>
        <v>-185.24230639819643</v>
      </c>
      <c r="AU384" s="89">
        <f>'Models Data'!AU384-'Models Data Old'!AU384</f>
        <v>-185.15045680810408</v>
      </c>
      <c r="AV384" s="89">
        <f>'Models Data'!AV384-'Models Data Old'!AV384</f>
        <v>-169.75380958434903</v>
      </c>
      <c r="AW384" s="89">
        <f>'Models Data'!AW384-'Models Data Old'!AW384</f>
        <v>-161.40231403738812</v>
      </c>
      <c r="AX384" s="89">
        <f>'Models Data'!AX384-'Models Data Old'!AX384</f>
        <v>-144.39181683452284</v>
      </c>
      <c r="AY384" s="89">
        <f>'Models Data'!AY384-'Models Data Old'!AY384</f>
        <v>-146.5500473092909</v>
      </c>
      <c r="AZ384" s="89">
        <f>'Models Data'!AZ384-'Models Data Old'!AZ384</f>
        <v>-135.69958193817479</v>
      </c>
      <c r="BA384" s="89">
        <f>'Models Data'!BA384-'Models Data Old'!BA384</f>
        <v>-136.94932115558913</v>
      </c>
      <c r="BB384" s="89">
        <f>'Models Data'!BB384-'Models Data Old'!BB384</f>
        <v>-130.10636807223136</v>
      </c>
      <c r="BC384" s="89">
        <f>'Models Data'!BC384-'Models Data Old'!BC384</f>
        <v>-127.56719506106992</v>
      </c>
      <c r="BD384" s="89">
        <f>'Models Data'!BD384-'Models Data Old'!BD384</f>
        <v>-121.99752271019952</v>
      </c>
      <c r="BE384" s="89">
        <f>'Models Data'!BE384-'Models Data Old'!BE384</f>
        <v>-128.47719887180892</v>
      </c>
      <c r="BF384" s="89">
        <f>'Models Data'!BF384-'Models Data Old'!BF384</f>
        <v>-122.59824477490338</v>
      </c>
      <c r="BG384" s="89">
        <f>'Models Data'!BG384-'Models Data Old'!BG384</f>
        <v>-123.19489805521653</v>
      </c>
      <c r="BH384" s="89">
        <f>'Models Data'!BH384-'Models Data Old'!BH384</f>
        <v>-94.957759927916413</v>
      </c>
      <c r="BI384" s="89">
        <f>'Models Data'!BI384-'Models Data Old'!BI384</f>
        <v>-60.871408040975439</v>
      </c>
      <c r="BJ384" s="89">
        <f>'Models Data'!BJ384-'Models Data Old'!BJ384</f>
        <v>-22.171900411338356</v>
      </c>
      <c r="BK384" s="89">
        <f>'Models Data'!BK384-'Models Data Old'!BK384</f>
        <v>0.50649389820819124</v>
      </c>
    </row>
    <row r="385" spans="1:63" ht="12.75" customHeight="1" x14ac:dyDescent="0.4">
      <c r="B385" s="96" t="s">
        <v>48</v>
      </c>
      <c r="H385" s="89">
        <f>'Models Data'!H385-'Models Data Old'!H385</f>
        <v>0</v>
      </c>
      <c r="I385" s="89">
        <f>'Models Data'!I385-'Models Data Old'!I385</f>
        <v>0</v>
      </c>
      <c r="J385" s="89">
        <f>'Models Data'!J385-'Models Data Old'!J385</f>
        <v>0</v>
      </c>
      <c r="K385" s="89">
        <f>'Models Data'!K385-'Models Data Old'!K385</f>
        <v>0</v>
      </c>
      <c r="L385" s="89">
        <f>'Models Data'!L385-'Models Data Old'!L385</f>
        <v>0</v>
      </c>
      <c r="M385" s="89">
        <f>'Models Data'!M385-'Models Data Old'!M385</f>
        <v>0</v>
      </c>
      <c r="N385" s="89">
        <f>'Models Data'!N385-'Models Data Old'!N385</f>
        <v>0</v>
      </c>
      <c r="O385" s="89">
        <f>'Models Data'!O385-'Models Data Old'!O385</f>
        <v>0</v>
      </c>
      <c r="P385" s="89">
        <f>'Models Data'!P385-'Models Data Old'!P385</f>
        <v>0</v>
      </c>
      <c r="Q385" s="89">
        <f>'Models Data'!Q385-'Models Data Old'!Q385</f>
        <v>0</v>
      </c>
      <c r="R385" s="89">
        <f>'Models Data'!R385-'Models Data Old'!R385</f>
        <v>0</v>
      </c>
      <c r="S385" s="89">
        <f>'Models Data'!S385-'Models Data Old'!S385</f>
        <v>0</v>
      </c>
      <c r="T385" s="89">
        <f>'Models Data'!T385-'Models Data Old'!T385</f>
        <v>0</v>
      </c>
      <c r="U385" s="89">
        <f>'Models Data'!U385-'Models Data Old'!U385</f>
        <v>0</v>
      </c>
      <c r="V385" s="89">
        <f>'Models Data'!V385-'Models Data Old'!V385</f>
        <v>0</v>
      </c>
      <c r="W385" s="89">
        <f>'Models Data'!W385-'Models Data Old'!W385</f>
        <v>0</v>
      </c>
      <c r="X385" s="89">
        <f>'Models Data'!X385-'Models Data Old'!X385</f>
        <v>0</v>
      </c>
      <c r="Y385" s="89">
        <f>'Models Data'!Y385-'Models Data Old'!Y385</f>
        <v>0</v>
      </c>
      <c r="Z385" s="89">
        <f>'Models Data'!Z385-'Models Data Old'!Z385</f>
        <v>0</v>
      </c>
      <c r="AA385" s="89">
        <f>'Models Data'!AA385-'Models Data Old'!AA385</f>
        <v>0</v>
      </c>
      <c r="AB385" s="89">
        <f>'Models Data'!AB385-'Models Data Old'!AB385</f>
        <v>0</v>
      </c>
      <c r="AC385" s="89">
        <f>'Models Data'!AC385-'Models Data Old'!AC385</f>
        <v>0</v>
      </c>
      <c r="AD385" s="89">
        <f>'Models Data'!AD385-'Models Data Old'!AD385</f>
        <v>0</v>
      </c>
      <c r="AE385" s="89">
        <f>'Models Data'!AE385-'Models Data Old'!AE385</f>
        <v>0</v>
      </c>
      <c r="AF385" s="89">
        <f>'Models Data'!AF385-'Models Data Old'!AF385</f>
        <v>0</v>
      </c>
      <c r="AG385" s="89">
        <f>'Models Data'!AG385-'Models Data Old'!AG385</f>
        <v>0</v>
      </c>
      <c r="AH385" s="89">
        <f>'Models Data'!AH385-'Models Data Old'!AH385</f>
        <v>0</v>
      </c>
      <c r="AI385" s="89">
        <f>'Models Data'!AI385-'Models Data Old'!AI385</f>
        <v>0</v>
      </c>
      <c r="AJ385" s="89">
        <f>'Models Data'!AJ385-'Models Data Old'!AJ385</f>
        <v>0</v>
      </c>
      <c r="AK385" s="89">
        <f>'Models Data'!AK385-'Models Data Old'!AK385</f>
        <v>0</v>
      </c>
      <c r="AL385" s="89">
        <f>'Models Data'!AL385-'Models Data Old'!AL385</f>
        <v>0</v>
      </c>
      <c r="AM385" s="89">
        <f>'Models Data'!AM385-'Models Data Old'!AM385</f>
        <v>0</v>
      </c>
      <c r="AN385" s="89">
        <f>'Models Data'!AN385-'Models Data Old'!AN385</f>
        <v>0</v>
      </c>
      <c r="AO385" s="89">
        <f>'Models Data'!AO385-'Models Data Old'!AO385</f>
        <v>0</v>
      </c>
      <c r="AP385" s="89">
        <f>'Models Data'!AP385-'Models Data Old'!AP385</f>
        <v>0</v>
      </c>
      <c r="AQ385" s="89">
        <f>'Models Data'!AQ385-'Models Data Old'!AQ385</f>
        <v>0</v>
      </c>
      <c r="AR385" s="89">
        <f>'Models Data'!AR385-'Models Data Old'!AR385</f>
        <v>0</v>
      </c>
      <c r="AS385" s="89">
        <f>'Models Data'!AS385-'Models Data Old'!AS385</f>
        <v>-80.020436650434704</v>
      </c>
      <c r="AT385" s="89">
        <f>'Models Data'!AT385-'Models Data Old'!AT385</f>
        <v>-82.962191980196963</v>
      </c>
      <c r="AU385" s="89">
        <f>'Models Data'!AU385-'Models Data Old'!AU385</f>
        <v>-88.158794404587638</v>
      </c>
      <c r="AV385" s="89">
        <f>'Models Data'!AV385-'Models Data Old'!AV385</f>
        <v>-79.744178916459418</v>
      </c>
      <c r="AW385" s="89">
        <f>'Models Data'!AW385-'Models Data Old'!AW385</f>
        <v>-77.671440784168794</v>
      </c>
      <c r="AX385" s="89">
        <f>'Models Data'!AX385-'Models Data Old'!AX385</f>
        <v>-72.242306831592941</v>
      </c>
      <c r="AY385" s="89">
        <f>'Models Data'!AY385-'Models Data Old'!AY385</f>
        <v>-72.401463536179108</v>
      </c>
      <c r="AZ385" s="89">
        <f>'Models Data'!AZ385-'Models Data Old'!AZ385</f>
        <v>-63.710132774261865</v>
      </c>
      <c r="BA385" s="89">
        <f>'Models Data'!BA385-'Models Data Old'!BA385</f>
        <v>-60.853573481748072</v>
      </c>
      <c r="BB385" s="89">
        <f>'Models Data'!BB385-'Models Data Old'!BB385</f>
        <v>-56.850644666055132</v>
      </c>
      <c r="BC385" s="89">
        <f>'Models Data'!BC385-'Models Data Old'!BC385</f>
        <v>-59.57470219037441</v>
      </c>
      <c r="BD385" s="89">
        <f>'Models Data'!BD385-'Models Data Old'!BD385</f>
        <v>-55.702978789831604</v>
      </c>
      <c r="BE385" s="89">
        <f>'Models Data'!BE385-'Models Data Old'!BE385</f>
        <v>-53.950476772640059</v>
      </c>
      <c r="BF385" s="89">
        <f>'Models Data'!BF385-'Models Data Old'!BF385</f>
        <v>-44.20051554094357</v>
      </c>
      <c r="BG385" s="89">
        <f>'Models Data'!BG385-'Models Data Old'!BG385</f>
        <v>-43.554191741741306</v>
      </c>
      <c r="BH385" s="89">
        <f>'Models Data'!BH385-'Models Data Old'!BH385</f>
        <v>-44.313009491716002</v>
      </c>
      <c r="BI385" s="89">
        <f>'Models Data'!BI385-'Models Data Old'!BI385</f>
        <v>-53.459040970867136</v>
      </c>
      <c r="BJ385" s="89">
        <f>'Models Data'!BJ385-'Models Data Old'!BJ385</f>
        <v>-55.894054569426089</v>
      </c>
      <c r="BK385" s="89">
        <f>'Models Data'!BK385-'Models Data Old'!BK385</f>
        <v>-59.405023477032273</v>
      </c>
    </row>
    <row r="386" spans="1:63" ht="12.75" customHeight="1" x14ac:dyDescent="0.4">
      <c r="B386" s="96" t="s">
        <v>49</v>
      </c>
      <c r="H386" s="89">
        <f>'Models Data'!H386-'Models Data Old'!H386</f>
        <v>0</v>
      </c>
      <c r="I386" s="89">
        <f>'Models Data'!I386-'Models Data Old'!I386</f>
        <v>0</v>
      </c>
      <c r="J386" s="89">
        <f>'Models Data'!J386-'Models Data Old'!J386</f>
        <v>0</v>
      </c>
      <c r="K386" s="89">
        <f>'Models Data'!K386-'Models Data Old'!K386</f>
        <v>0</v>
      </c>
      <c r="L386" s="89">
        <f>'Models Data'!L386-'Models Data Old'!L386</f>
        <v>0</v>
      </c>
      <c r="M386" s="89">
        <f>'Models Data'!M386-'Models Data Old'!M386</f>
        <v>0</v>
      </c>
      <c r="N386" s="89">
        <f>'Models Data'!N386-'Models Data Old'!N386</f>
        <v>0</v>
      </c>
      <c r="O386" s="89">
        <f>'Models Data'!O386-'Models Data Old'!O386</f>
        <v>0</v>
      </c>
      <c r="P386" s="89">
        <f>'Models Data'!P386-'Models Data Old'!P386</f>
        <v>0</v>
      </c>
      <c r="Q386" s="89">
        <f>'Models Data'!Q386-'Models Data Old'!Q386</f>
        <v>0</v>
      </c>
      <c r="R386" s="89">
        <f>'Models Data'!R386-'Models Data Old'!R386</f>
        <v>0</v>
      </c>
      <c r="S386" s="89">
        <f>'Models Data'!S386-'Models Data Old'!S386</f>
        <v>0</v>
      </c>
      <c r="T386" s="89">
        <f>'Models Data'!T386-'Models Data Old'!T386</f>
        <v>0</v>
      </c>
      <c r="U386" s="89">
        <f>'Models Data'!U386-'Models Data Old'!U386</f>
        <v>0</v>
      </c>
      <c r="V386" s="89">
        <f>'Models Data'!V386-'Models Data Old'!V386</f>
        <v>0</v>
      </c>
      <c r="W386" s="89">
        <f>'Models Data'!W386-'Models Data Old'!W386</f>
        <v>0</v>
      </c>
      <c r="X386" s="89">
        <f>'Models Data'!X386-'Models Data Old'!X386</f>
        <v>0</v>
      </c>
      <c r="Y386" s="89">
        <f>'Models Data'!Y386-'Models Data Old'!Y386</f>
        <v>0</v>
      </c>
      <c r="Z386" s="89">
        <f>'Models Data'!Z386-'Models Data Old'!Z386</f>
        <v>0</v>
      </c>
      <c r="AA386" s="89">
        <f>'Models Data'!AA386-'Models Data Old'!AA386</f>
        <v>0</v>
      </c>
      <c r="AB386" s="89">
        <f>'Models Data'!AB386-'Models Data Old'!AB386</f>
        <v>0</v>
      </c>
      <c r="AC386" s="89">
        <f>'Models Data'!AC386-'Models Data Old'!AC386</f>
        <v>0</v>
      </c>
      <c r="AD386" s="89">
        <f>'Models Data'!AD386-'Models Data Old'!AD386</f>
        <v>0</v>
      </c>
      <c r="AE386" s="89">
        <f>'Models Data'!AE386-'Models Data Old'!AE386</f>
        <v>0</v>
      </c>
      <c r="AF386" s="89">
        <f>'Models Data'!AF386-'Models Data Old'!AF386</f>
        <v>0</v>
      </c>
      <c r="AG386" s="89">
        <f>'Models Data'!AG386-'Models Data Old'!AG386</f>
        <v>0</v>
      </c>
      <c r="AH386" s="89">
        <f>'Models Data'!AH386-'Models Data Old'!AH386</f>
        <v>0</v>
      </c>
      <c r="AI386" s="89">
        <f>'Models Data'!AI386-'Models Data Old'!AI386</f>
        <v>0</v>
      </c>
      <c r="AJ386" s="89">
        <f>'Models Data'!AJ386-'Models Data Old'!AJ386</f>
        <v>0</v>
      </c>
      <c r="AK386" s="89">
        <f>'Models Data'!AK386-'Models Data Old'!AK386</f>
        <v>0</v>
      </c>
      <c r="AL386" s="89">
        <f>'Models Data'!AL386-'Models Data Old'!AL386</f>
        <v>0</v>
      </c>
      <c r="AM386" s="89">
        <f>'Models Data'!AM386-'Models Data Old'!AM386</f>
        <v>0</v>
      </c>
      <c r="AN386" s="89">
        <f>'Models Data'!AN386-'Models Data Old'!AN386</f>
        <v>0</v>
      </c>
      <c r="AO386" s="89">
        <f>'Models Data'!AO386-'Models Data Old'!AO386</f>
        <v>0</v>
      </c>
      <c r="AP386" s="89">
        <f>'Models Data'!AP386-'Models Data Old'!AP386</f>
        <v>0</v>
      </c>
      <c r="AQ386" s="89">
        <f>'Models Data'!AQ386-'Models Data Old'!AQ386</f>
        <v>0</v>
      </c>
      <c r="AR386" s="89">
        <f>'Models Data'!AR386-'Models Data Old'!AR386</f>
        <v>0</v>
      </c>
      <c r="AS386" s="89">
        <f>'Models Data'!AS386-'Models Data Old'!AS386</f>
        <v>-257.38634526107944</v>
      </c>
      <c r="AT386" s="89">
        <f>'Models Data'!AT386-'Models Data Old'!AT386</f>
        <v>-231.50862459863674</v>
      </c>
      <c r="AU386" s="89">
        <f>'Models Data'!AU386-'Models Data Old'!AU386</f>
        <v>-215.5169291760626</v>
      </c>
      <c r="AV386" s="89">
        <f>'Models Data'!AV386-'Models Data Old'!AV386</f>
        <v>-174.88370478909792</v>
      </c>
      <c r="AW386" s="89">
        <f>'Models Data'!AW386-'Models Data Old'!AW386</f>
        <v>-152.09082563135462</v>
      </c>
      <c r="AX386" s="89">
        <f>'Models Data'!AX386-'Models Data Old'!AX386</f>
        <v>-106.67979674201479</v>
      </c>
      <c r="AY386" s="89">
        <f>'Models Data'!AY386-'Models Data Old'!AY386</f>
        <v>-84.190275354828373</v>
      </c>
      <c r="AZ386" s="89">
        <f>'Models Data'!AZ386-'Models Data Old'!AZ386</f>
        <v>-40.559078323156427</v>
      </c>
      <c r="BA386" s="89">
        <f>'Models Data'!BA386-'Models Data Old'!BA386</f>
        <v>-22.048317625078198</v>
      </c>
      <c r="BB386" s="89">
        <f>'Models Data'!BB386-'Models Data Old'!BB386</f>
        <v>21.301164277057978</v>
      </c>
      <c r="BC386" s="89">
        <f>'Models Data'!BC386-'Models Data Old'!BC386</f>
        <v>28.414563787942825</v>
      </c>
      <c r="BD386" s="89">
        <f>'Models Data'!BD386-'Models Data Old'!BD386</f>
        <v>56.751377935873279</v>
      </c>
      <c r="BE386" s="89">
        <f>'Models Data'!BE386-'Models Data Old'!BE386</f>
        <v>80.755088089922538</v>
      </c>
      <c r="BF386" s="89">
        <f>'Models Data'!BF386-'Models Data Old'!BF386</f>
        <v>127.35199633644879</v>
      </c>
      <c r="BG386" s="89">
        <f>'Models Data'!BG386-'Models Data Old'!BG386</f>
        <v>144.05998268813801</v>
      </c>
      <c r="BH386" s="89">
        <f>'Models Data'!BH386-'Models Data Old'!BH386</f>
        <v>193.48598886930995</v>
      </c>
      <c r="BI386" s="89">
        <f>'Models Data'!BI386-'Models Data Old'!BI386</f>
        <v>206.54230000828011</v>
      </c>
      <c r="BJ386" s="89">
        <f>'Models Data'!BJ386-'Models Data Old'!BJ386</f>
        <v>229.16709494401766</v>
      </c>
      <c r="BK386" s="89">
        <f>'Models Data'!BK386-'Models Data Old'!BK386</f>
        <v>230.51573395676314</v>
      </c>
    </row>
    <row r="387" spans="1:63" ht="12.75" customHeight="1" x14ac:dyDescent="0.4">
      <c r="B387" s="96" t="s">
        <v>50</v>
      </c>
      <c r="H387" s="89">
        <f>'Models Data'!H387-'Models Data Old'!H387</f>
        <v>0</v>
      </c>
      <c r="I387" s="89">
        <f>'Models Data'!I387-'Models Data Old'!I387</f>
        <v>0</v>
      </c>
      <c r="J387" s="89">
        <f>'Models Data'!J387-'Models Data Old'!J387</f>
        <v>0</v>
      </c>
      <c r="K387" s="89">
        <f>'Models Data'!K387-'Models Data Old'!K387</f>
        <v>0</v>
      </c>
      <c r="L387" s="89">
        <f>'Models Data'!L387-'Models Data Old'!L387</f>
        <v>0</v>
      </c>
      <c r="M387" s="89">
        <f>'Models Data'!M387-'Models Data Old'!M387</f>
        <v>0</v>
      </c>
      <c r="N387" s="89">
        <f>'Models Data'!N387-'Models Data Old'!N387</f>
        <v>0</v>
      </c>
      <c r="O387" s="89">
        <f>'Models Data'!O387-'Models Data Old'!O387</f>
        <v>0</v>
      </c>
      <c r="P387" s="89">
        <f>'Models Data'!P387-'Models Data Old'!P387</f>
        <v>0</v>
      </c>
      <c r="Q387" s="89">
        <f>'Models Data'!Q387-'Models Data Old'!Q387</f>
        <v>0</v>
      </c>
      <c r="R387" s="89">
        <f>'Models Data'!R387-'Models Data Old'!R387</f>
        <v>0</v>
      </c>
      <c r="S387" s="89">
        <f>'Models Data'!S387-'Models Data Old'!S387</f>
        <v>0</v>
      </c>
      <c r="T387" s="89">
        <f>'Models Data'!T387-'Models Data Old'!T387</f>
        <v>0</v>
      </c>
      <c r="U387" s="89">
        <f>'Models Data'!U387-'Models Data Old'!U387</f>
        <v>0</v>
      </c>
      <c r="V387" s="89">
        <f>'Models Data'!V387-'Models Data Old'!V387</f>
        <v>0</v>
      </c>
      <c r="W387" s="89">
        <f>'Models Data'!W387-'Models Data Old'!W387</f>
        <v>0</v>
      </c>
      <c r="X387" s="89">
        <f>'Models Data'!X387-'Models Data Old'!X387</f>
        <v>0</v>
      </c>
      <c r="Y387" s="89">
        <f>'Models Data'!Y387-'Models Data Old'!Y387</f>
        <v>0</v>
      </c>
      <c r="Z387" s="89">
        <f>'Models Data'!Z387-'Models Data Old'!Z387</f>
        <v>0</v>
      </c>
      <c r="AA387" s="89">
        <f>'Models Data'!AA387-'Models Data Old'!AA387</f>
        <v>0</v>
      </c>
      <c r="AB387" s="89">
        <f>'Models Data'!AB387-'Models Data Old'!AB387</f>
        <v>0</v>
      </c>
      <c r="AC387" s="89">
        <f>'Models Data'!AC387-'Models Data Old'!AC387</f>
        <v>0</v>
      </c>
      <c r="AD387" s="89">
        <f>'Models Data'!AD387-'Models Data Old'!AD387</f>
        <v>0</v>
      </c>
      <c r="AE387" s="89">
        <f>'Models Data'!AE387-'Models Data Old'!AE387</f>
        <v>0</v>
      </c>
      <c r="AF387" s="89">
        <f>'Models Data'!AF387-'Models Data Old'!AF387</f>
        <v>0</v>
      </c>
      <c r="AG387" s="89">
        <f>'Models Data'!AG387-'Models Data Old'!AG387</f>
        <v>0</v>
      </c>
      <c r="AH387" s="89">
        <f>'Models Data'!AH387-'Models Data Old'!AH387</f>
        <v>0</v>
      </c>
      <c r="AI387" s="89">
        <f>'Models Data'!AI387-'Models Data Old'!AI387</f>
        <v>0</v>
      </c>
      <c r="AJ387" s="89">
        <f>'Models Data'!AJ387-'Models Data Old'!AJ387</f>
        <v>0</v>
      </c>
      <c r="AK387" s="89">
        <f>'Models Data'!AK387-'Models Data Old'!AK387</f>
        <v>0</v>
      </c>
      <c r="AL387" s="89">
        <f>'Models Data'!AL387-'Models Data Old'!AL387</f>
        <v>0</v>
      </c>
      <c r="AM387" s="89">
        <f>'Models Data'!AM387-'Models Data Old'!AM387</f>
        <v>0</v>
      </c>
      <c r="AN387" s="89">
        <f>'Models Data'!AN387-'Models Data Old'!AN387</f>
        <v>0</v>
      </c>
      <c r="AO387" s="89">
        <f>'Models Data'!AO387-'Models Data Old'!AO387</f>
        <v>0</v>
      </c>
      <c r="AP387" s="89">
        <f>'Models Data'!AP387-'Models Data Old'!AP387</f>
        <v>0</v>
      </c>
      <c r="AQ387" s="89">
        <f>'Models Data'!AQ387-'Models Data Old'!AQ387</f>
        <v>0</v>
      </c>
      <c r="AR387" s="89">
        <f>'Models Data'!AR387-'Models Data Old'!AR387</f>
        <v>0</v>
      </c>
      <c r="AS387" s="89">
        <f>'Models Data'!AS387-'Models Data Old'!AS387</f>
        <v>-51.185089353319938</v>
      </c>
      <c r="AT387" s="89">
        <f>'Models Data'!AT387-'Models Data Old'!AT387</f>
        <v>-54.26349040890301</v>
      </c>
      <c r="AU387" s="89">
        <f>'Models Data'!AU387-'Models Data Old'!AU387</f>
        <v>-55.279727581395605</v>
      </c>
      <c r="AV387" s="89">
        <f>'Models Data'!AV387-'Models Data Old'!AV387</f>
        <v>-52.987543367984131</v>
      </c>
      <c r="AW387" s="89">
        <f>'Models Data'!AW387-'Models Data Old'!AW387</f>
        <v>-54.000109254411655</v>
      </c>
      <c r="AX387" s="89">
        <f>'Models Data'!AX387-'Models Data Old'!AX387</f>
        <v>-51.095096330794831</v>
      </c>
      <c r="AY387" s="89">
        <f>'Models Data'!AY387-'Models Data Old'!AY387</f>
        <v>-47.7114043973408</v>
      </c>
      <c r="AZ387" s="89">
        <f>'Models Data'!AZ387-'Models Data Old'!AZ387</f>
        <v>-47.839126721845275</v>
      </c>
      <c r="BA387" s="89">
        <f>'Models Data'!BA387-'Models Data Old'!BA387</f>
        <v>-51.798287567619923</v>
      </c>
      <c r="BB387" s="89">
        <f>'Models Data'!BB387-'Models Data Old'!BB387</f>
        <v>-50.991008460294836</v>
      </c>
      <c r="BC387" s="89">
        <f>'Models Data'!BC387-'Models Data Old'!BC387</f>
        <v>-53.100550838941615</v>
      </c>
      <c r="BD387" s="89">
        <f>'Models Data'!BD387-'Models Data Old'!BD387</f>
        <v>-55.082470487429077</v>
      </c>
      <c r="BE387" s="89">
        <f>'Models Data'!BE387-'Models Data Old'!BE387</f>
        <v>-55.951165477242512</v>
      </c>
      <c r="BF387" s="89">
        <f>'Models Data'!BF387-'Models Data Old'!BF387</f>
        <v>-54.778796954421466</v>
      </c>
      <c r="BG387" s="89">
        <f>'Models Data'!BG387-'Models Data Old'!BG387</f>
        <v>-54.159710477353599</v>
      </c>
      <c r="BH387" s="89">
        <f>'Models Data'!BH387-'Models Data Old'!BH387</f>
        <v>-50.47375632654223</v>
      </c>
      <c r="BI387" s="89">
        <f>'Models Data'!BI387-'Models Data Old'!BI387</f>
        <v>-52.920269333932993</v>
      </c>
      <c r="BJ387" s="89">
        <f>'Models Data'!BJ387-'Models Data Old'!BJ387</f>
        <v>-53.23372882949252</v>
      </c>
      <c r="BK387" s="89">
        <f>'Models Data'!BK387-'Models Data Old'!BK387</f>
        <v>-54.320132075761308</v>
      </c>
    </row>
    <row r="388" spans="1:63" ht="12.75" customHeight="1" x14ac:dyDescent="0.4">
      <c r="B388" s="96" t="s">
        <v>51</v>
      </c>
      <c r="H388" s="89">
        <f>'Models Data'!H388-'Models Data Old'!H388</f>
        <v>0</v>
      </c>
      <c r="I388" s="89">
        <f>'Models Data'!I388-'Models Data Old'!I388</f>
        <v>0</v>
      </c>
      <c r="J388" s="89">
        <f>'Models Data'!J388-'Models Data Old'!J388</f>
        <v>0</v>
      </c>
      <c r="K388" s="89">
        <f>'Models Data'!K388-'Models Data Old'!K388</f>
        <v>0</v>
      </c>
      <c r="L388" s="89">
        <f>'Models Data'!L388-'Models Data Old'!L388</f>
        <v>0</v>
      </c>
      <c r="M388" s="89">
        <f>'Models Data'!M388-'Models Data Old'!M388</f>
        <v>0</v>
      </c>
      <c r="N388" s="89">
        <f>'Models Data'!N388-'Models Data Old'!N388</f>
        <v>0</v>
      </c>
      <c r="O388" s="89">
        <f>'Models Data'!O388-'Models Data Old'!O388</f>
        <v>0</v>
      </c>
      <c r="P388" s="89">
        <f>'Models Data'!P388-'Models Data Old'!P388</f>
        <v>0</v>
      </c>
      <c r="Q388" s="89">
        <f>'Models Data'!Q388-'Models Data Old'!Q388</f>
        <v>0</v>
      </c>
      <c r="R388" s="89">
        <f>'Models Data'!R388-'Models Data Old'!R388</f>
        <v>0</v>
      </c>
      <c r="S388" s="89">
        <f>'Models Data'!S388-'Models Data Old'!S388</f>
        <v>0</v>
      </c>
      <c r="T388" s="89">
        <f>'Models Data'!T388-'Models Data Old'!T388</f>
        <v>0</v>
      </c>
      <c r="U388" s="89">
        <f>'Models Data'!U388-'Models Data Old'!U388</f>
        <v>0</v>
      </c>
      <c r="V388" s="89">
        <f>'Models Data'!V388-'Models Data Old'!V388</f>
        <v>0</v>
      </c>
      <c r="W388" s="89">
        <f>'Models Data'!W388-'Models Data Old'!W388</f>
        <v>0</v>
      </c>
      <c r="X388" s="89">
        <f>'Models Data'!X388-'Models Data Old'!X388</f>
        <v>0</v>
      </c>
      <c r="Y388" s="89">
        <f>'Models Data'!Y388-'Models Data Old'!Y388</f>
        <v>0</v>
      </c>
      <c r="Z388" s="89">
        <f>'Models Data'!Z388-'Models Data Old'!Z388</f>
        <v>0</v>
      </c>
      <c r="AA388" s="89">
        <f>'Models Data'!AA388-'Models Data Old'!AA388</f>
        <v>0</v>
      </c>
      <c r="AB388" s="89">
        <f>'Models Data'!AB388-'Models Data Old'!AB388</f>
        <v>0</v>
      </c>
      <c r="AC388" s="89">
        <f>'Models Data'!AC388-'Models Data Old'!AC388</f>
        <v>0</v>
      </c>
      <c r="AD388" s="89">
        <f>'Models Data'!AD388-'Models Data Old'!AD388</f>
        <v>0</v>
      </c>
      <c r="AE388" s="89">
        <f>'Models Data'!AE388-'Models Data Old'!AE388</f>
        <v>0</v>
      </c>
      <c r="AF388" s="89">
        <f>'Models Data'!AF388-'Models Data Old'!AF388</f>
        <v>0</v>
      </c>
      <c r="AG388" s="89">
        <f>'Models Data'!AG388-'Models Data Old'!AG388</f>
        <v>0</v>
      </c>
      <c r="AH388" s="89">
        <f>'Models Data'!AH388-'Models Data Old'!AH388</f>
        <v>0</v>
      </c>
      <c r="AI388" s="89">
        <f>'Models Data'!AI388-'Models Data Old'!AI388</f>
        <v>0</v>
      </c>
      <c r="AJ388" s="89">
        <f>'Models Data'!AJ388-'Models Data Old'!AJ388</f>
        <v>0</v>
      </c>
      <c r="AK388" s="89">
        <f>'Models Data'!AK388-'Models Data Old'!AK388</f>
        <v>0</v>
      </c>
      <c r="AL388" s="89">
        <f>'Models Data'!AL388-'Models Data Old'!AL388</f>
        <v>0</v>
      </c>
      <c r="AM388" s="89">
        <f>'Models Data'!AM388-'Models Data Old'!AM388</f>
        <v>0</v>
      </c>
      <c r="AN388" s="89">
        <f>'Models Data'!AN388-'Models Data Old'!AN388</f>
        <v>0</v>
      </c>
      <c r="AO388" s="89">
        <f>'Models Data'!AO388-'Models Data Old'!AO388</f>
        <v>0</v>
      </c>
      <c r="AP388" s="89">
        <f>'Models Data'!AP388-'Models Data Old'!AP388</f>
        <v>0</v>
      </c>
      <c r="AQ388" s="89">
        <f>'Models Data'!AQ388-'Models Data Old'!AQ388</f>
        <v>0</v>
      </c>
      <c r="AR388" s="89">
        <f>'Models Data'!AR388-'Models Data Old'!AR388</f>
        <v>0</v>
      </c>
      <c r="AS388" s="89">
        <f>'Models Data'!AS388-'Models Data Old'!AS388</f>
        <v>-63.428762330187396</v>
      </c>
      <c r="AT388" s="89">
        <f>'Models Data'!AT388-'Models Data Old'!AT388</f>
        <v>-63.754376564502195</v>
      </c>
      <c r="AU388" s="89">
        <f>'Models Data'!AU388-'Models Data Old'!AU388</f>
        <v>-65.974147645736025</v>
      </c>
      <c r="AV388" s="89">
        <f>'Models Data'!AV388-'Models Data Old'!AV388</f>
        <v>-61.341613704364477</v>
      </c>
      <c r="AW388" s="89">
        <f>'Models Data'!AW388-'Models Data Old'!AW388</f>
        <v>-61.683725965942926</v>
      </c>
      <c r="AX388" s="89">
        <f>'Models Data'!AX388-'Models Data Old'!AX388</f>
        <v>-56.160842627997795</v>
      </c>
      <c r="AY388" s="89">
        <f>'Models Data'!AY388-'Models Data Old'!AY388</f>
        <v>-51.706599772024219</v>
      </c>
      <c r="AZ388" s="89">
        <f>'Models Data'!AZ388-'Models Data Old'!AZ388</f>
        <v>-44.629629770361475</v>
      </c>
      <c r="BA388" s="89">
        <f>'Models Data'!BA388-'Models Data Old'!BA388</f>
        <v>-39.575936853460348</v>
      </c>
      <c r="BB388" s="89">
        <f>'Models Data'!BB388-'Models Data Old'!BB388</f>
        <v>-33.280145737685075</v>
      </c>
      <c r="BC388" s="89">
        <f>'Models Data'!BC388-'Models Data Old'!BC388</f>
        <v>-32.671595409721476</v>
      </c>
      <c r="BD388" s="89">
        <f>'Models Data'!BD388-'Models Data Old'!BD388</f>
        <v>-24.464373480800418</v>
      </c>
      <c r="BE388" s="89">
        <f>'Models Data'!BE388-'Models Data Old'!BE388</f>
        <v>-17.744302664875136</v>
      </c>
      <c r="BF388" s="89">
        <f>'Models Data'!BF388-'Models Data Old'!BF388</f>
        <v>-3.7258681105353162</v>
      </c>
      <c r="BG388" s="89">
        <f>'Models Data'!BG388-'Models Data Old'!BG388</f>
        <v>4.9971346605402687</v>
      </c>
      <c r="BH388" s="89">
        <f>'Models Data'!BH388-'Models Data Old'!BH388</f>
        <v>10.32009469255479</v>
      </c>
      <c r="BI388" s="89">
        <f>'Models Data'!BI388-'Models Data Old'!BI388</f>
        <v>11.291031124621099</v>
      </c>
      <c r="BJ388" s="89">
        <f>'Models Data'!BJ388-'Models Data Old'!BJ388</f>
        <v>18.703050434570628</v>
      </c>
      <c r="BK388" s="89">
        <f>'Models Data'!BK388-'Models Data Old'!BK388</f>
        <v>18.923978985024974</v>
      </c>
    </row>
    <row r="389" spans="1:63" ht="12.75" customHeight="1" x14ac:dyDescent="0.4">
      <c r="B389" s="96" t="s">
        <v>52</v>
      </c>
      <c r="H389" s="89">
        <f>'Models Data'!H389-'Models Data Old'!H389</f>
        <v>0</v>
      </c>
      <c r="I389" s="89">
        <f>'Models Data'!I389-'Models Data Old'!I389</f>
        <v>0</v>
      </c>
      <c r="J389" s="89">
        <f>'Models Data'!J389-'Models Data Old'!J389</f>
        <v>0</v>
      </c>
      <c r="K389" s="89">
        <f>'Models Data'!K389-'Models Data Old'!K389</f>
        <v>0</v>
      </c>
      <c r="L389" s="89">
        <f>'Models Data'!L389-'Models Data Old'!L389</f>
        <v>0</v>
      </c>
      <c r="M389" s="89">
        <f>'Models Data'!M389-'Models Data Old'!M389</f>
        <v>0</v>
      </c>
      <c r="N389" s="89">
        <f>'Models Data'!N389-'Models Data Old'!N389</f>
        <v>0</v>
      </c>
      <c r="O389" s="89">
        <f>'Models Data'!O389-'Models Data Old'!O389</f>
        <v>0</v>
      </c>
      <c r="P389" s="89">
        <f>'Models Data'!P389-'Models Data Old'!P389</f>
        <v>0</v>
      </c>
      <c r="Q389" s="89">
        <f>'Models Data'!Q389-'Models Data Old'!Q389</f>
        <v>0</v>
      </c>
      <c r="R389" s="89">
        <f>'Models Data'!R389-'Models Data Old'!R389</f>
        <v>0</v>
      </c>
      <c r="S389" s="89">
        <f>'Models Data'!S389-'Models Data Old'!S389</f>
        <v>0</v>
      </c>
      <c r="T389" s="89">
        <f>'Models Data'!T389-'Models Data Old'!T389</f>
        <v>0</v>
      </c>
      <c r="U389" s="89">
        <f>'Models Data'!U389-'Models Data Old'!U389</f>
        <v>0</v>
      </c>
      <c r="V389" s="89">
        <f>'Models Data'!V389-'Models Data Old'!V389</f>
        <v>0</v>
      </c>
      <c r="W389" s="89">
        <f>'Models Data'!W389-'Models Data Old'!W389</f>
        <v>0</v>
      </c>
      <c r="X389" s="89">
        <f>'Models Data'!X389-'Models Data Old'!X389</f>
        <v>0</v>
      </c>
      <c r="Y389" s="89">
        <f>'Models Data'!Y389-'Models Data Old'!Y389</f>
        <v>0</v>
      </c>
      <c r="Z389" s="89">
        <f>'Models Data'!Z389-'Models Data Old'!Z389</f>
        <v>0</v>
      </c>
      <c r="AA389" s="89">
        <f>'Models Data'!AA389-'Models Data Old'!AA389</f>
        <v>0</v>
      </c>
      <c r="AB389" s="89">
        <f>'Models Data'!AB389-'Models Data Old'!AB389</f>
        <v>0</v>
      </c>
      <c r="AC389" s="89">
        <f>'Models Data'!AC389-'Models Data Old'!AC389</f>
        <v>0</v>
      </c>
      <c r="AD389" s="89">
        <f>'Models Data'!AD389-'Models Data Old'!AD389</f>
        <v>0</v>
      </c>
      <c r="AE389" s="89">
        <f>'Models Data'!AE389-'Models Data Old'!AE389</f>
        <v>0</v>
      </c>
      <c r="AF389" s="89">
        <f>'Models Data'!AF389-'Models Data Old'!AF389</f>
        <v>0</v>
      </c>
      <c r="AG389" s="89">
        <f>'Models Data'!AG389-'Models Data Old'!AG389</f>
        <v>0</v>
      </c>
      <c r="AH389" s="89">
        <f>'Models Data'!AH389-'Models Data Old'!AH389</f>
        <v>0</v>
      </c>
      <c r="AI389" s="89">
        <f>'Models Data'!AI389-'Models Data Old'!AI389</f>
        <v>0</v>
      </c>
      <c r="AJ389" s="89">
        <f>'Models Data'!AJ389-'Models Data Old'!AJ389</f>
        <v>0</v>
      </c>
      <c r="AK389" s="89">
        <f>'Models Data'!AK389-'Models Data Old'!AK389</f>
        <v>0</v>
      </c>
      <c r="AL389" s="89">
        <f>'Models Data'!AL389-'Models Data Old'!AL389</f>
        <v>0</v>
      </c>
      <c r="AM389" s="89">
        <f>'Models Data'!AM389-'Models Data Old'!AM389</f>
        <v>0</v>
      </c>
      <c r="AN389" s="89">
        <f>'Models Data'!AN389-'Models Data Old'!AN389</f>
        <v>0</v>
      </c>
      <c r="AO389" s="89">
        <f>'Models Data'!AO389-'Models Data Old'!AO389</f>
        <v>0</v>
      </c>
      <c r="AP389" s="89">
        <f>'Models Data'!AP389-'Models Data Old'!AP389</f>
        <v>0</v>
      </c>
      <c r="AQ389" s="89">
        <f>'Models Data'!AQ389-'Models Data Old'!AQ389</f>
        <v>0</v>
      </c>
      <c r="AR389" s="89">
        <f>'Models Data'!AR389-'Models Data Old'!AR389</f>
        <v>0</v>
      </c>
      <c r="AS389" s="89">
        <f>'Models Data'!AS389-'Models Data Old'!AS389</f>
        <v>-14.054584894721643</v>
      </c>
      <c r="AT389" s="89">
        <f>'Models Data'!AT389-'Models Data Old'!AT389</f>
        <v>-16.134099042341632</v>
      </c>
      <c r="AU389" s="89">
        <f>'Models Data'!AU389-'Models Data Old'!AU389</f>
        <v>-16.518500178557815</v>
      </c>
      <c r="AV389" s="89">
        <f>'Models Data'!AV389-'Models Data Old'!AV389</f>
        <v>-14.950063641503363</v>
      </c>
      <c r="AW389" s="89">
        <f>'Models Data'!AW389-'Models Data Old'!AW389</f>
        <v>-14.837150503115367</v>
      </c>
      <c r="AX389" s="89">
        <f>'Models Data'!AX389-'Models Data Old'!AX389</f>
        <v>-13.744992472177984</v>
      </c>
      <c r="AY389" s="89">
        <f>'Models Data'!AY389-'Models Data Old'!AY389</f>
        <v>-11.373774407190695</v>
      </c>
      <c r="AZ389" s="89">
        <f>'Models Data'!AZ389-'Models Data Old'!AZ389</f>
        <v>-8.8596057481402966</v>
      </c>
      <c r="BA389" s="89">
        <f>'Models Data'!BA389-'Models Data Old'!BA389</f>
        <v>-8.2287964452778795</v>
      </c>
      <c r="BB389" s="89">
        <f>'Models Data'!BB389-'Models Data Old'!BB389</f>
        <v>-4.8454920787652043</v>
      </c>
      <c r="BC389" s="89">
        <f>'Models Data'!BC389-'Models Data Old'!BC389</f>
        <v>-2.0408653935631378</v>
      </c>
      <c r="BD389" s="89">
        <f>'Models Data'!BD389-'Models Data Old'!BD389</f>
        <v>0.61722675934413473</v>
      </c>
      <c r="BE389" s="89">
        <f>'Models Data'!BE389-'Models Data Old'!BE389</f>
        <v>1.5172679244120673</v>
      </c>
      <c r="BF389" s="89">
        <f>'Models Data'!BF389-'Models Data Old'!BF389</f>
        <v>5.7553746257554508</v>
      </c>
      <c r="BG389" s="89">
        <f>'Models Data'!BG389-'Models Data Old'!BG389</f>
        <v>7.2487824872265492</v>
      </c>
      <c r="BH389" s="89">
        <f>'Models Data'!BH389-'Models Data Old'!BH389</f>
        <v>8.1574341972759896</v>
      </c>
      <c r="BI389" s="89">
        <f>'Models Data'!BI389-'Models Data Old'!BI389</f>
        <v>9.9292837322566072</v>
      </c>
      <c r="BJ389" s="89">
        <f>'Models Data'!BJ389-'Models Data Old'!BJ389</f>
        <v>11.063387252562279</v>
      </c>
      <c r="BK389" s="89">
        <f>'Models Data'!BK389-'Models Data Old'!BK389</f>
        <v>9.12444041133773</v>
      </c>
    </row>
    <row r="390" spans="1:63" ht="12.75" customHeight="1" x14ac:dyDescent="0.4">
      <c r="B390" s="96" t="s">
        <v>53</v>
      </c>
      <c r="H390" s="89">
        <f>'Models Data'!H390-'Models Data Old'!H390</f>
        <v>0</v>
      </c>
      <c r="I390" s="89">
        <f>'Models Data'!I390-'Models Data Old'!I390</f>
        <v>0</v>
      </c>
      <c r="J390" s="89">
        <f>'Models Data'!J390-'Models Data Old'!J390</f>
        <v>0</v>
      </c>
      <c r="K390" s="89">
        <f>'Models Data'!K390-'Models Data Old'!K390</f>
        <v>0</v>
      </c>
      <c r="L390" s="89">
        <f>'Models Data'!L390-'Models Data Old'!L390</f>
        <v>0</v>
      </c>
      <c r="M390" s="89">
        <f>'Models Data'!M390-'Models Data Old'!M390</f>
        <v>0</v>
      </c>
      <c r="N390" s="89">
        <f>'Models Data'!N390-'Models Data Old'!N390</f>
        <v>0</v>
      </c>
      <c r="O390" s="89">
        <f>'Models Data'!O390-'Models Data Old'!O390</f>
        <v>0</v>
      </c>
      <c r="P390" s="89">
        <f>'Models Data'!P390-'Models Data Old'!P390</f>
        <v>0</v>
      </c>
      <c r="Q390" s="89">
        <f>'Models Data'!Q390-'Models Data Old'!Q390</f>
        <v>0</v>
      </c>
      <c r="R390" s="89">
        <f>'Models Data'!R390-'Models Data Old'!R390</f>
        <v>0</v>
      </c>
      <c r="S390" s="89">
        <f>'Models Data'!S390-'Models Data Old'!S390</f>
        <v>0</v>
      </c>
      <c r="T390" s="89">
        <f>'Models Data'!T390-'Models Data Old'!T390</f>
        <v>0</v>
      </c>
      <c r="U390" s="89">
        <f>'Models Data'!U390-'Models Data Old'!U390</f>
        <v>0</v>
      </c>
      <c r="V390" s="89">
        <f>'Models Data'!V390-'Models Data Old'!V390</f>
        <v>0</v>
      </c>
      <c r="W390" s="89">
        <f>'Models Data'!W390-'Models Data Old'!W390</f>
        <v>0</v>
      </c>
      <c r="X390" s="89">
        <f>'Models Data'!X390-'Models Data Old'!X390</f>
        <v>0</v>
      </c>
      <c r="Y390" s="89">
        <f>'Models Data'!Y390-'Models Data Old'!Y390</f>
        <v>0</v>
      </c>
      <c r="Z390" s="89">
        <f>'Models Data'!Z390-'Models Data Old'!Z390</f>
        <v>0</v>
      </c>
      <c r="AA390" s="89">
        <f>'Models Data'!AA390-'Models Data Old'!AA390</f>
        <v>0</v>
      </c>
      <c r="AB390" s="89">
        <f>'Models Data'!AB390-'Models Data Old'!AB390</f>
        <v>0</v>
      </c>
      <c r="AC390" s="89">
        <f>'Models Data'!AC390-'Models Data Old'!AC390</f>
        <v>0</v>
      </c>
      <c r="AD390" s="89">
        <f>'Models Data'!AD390-'Models Data Old'!AD390</f>
        <v>0</v>
      </c>
      <c r="AE390" s="89">
        <f>'Models Data'!AE390-'Models Data Old'!AE390</f>
        <v>0</v>
      </c>
      <c r="AF390" s="89">
        <f>'Models Data'!AF390-'Models Data Old'!AF390</f>
        <v>0</v>
      </c>
      <c r="AG390" s="89">
        <f>'Models Data'!AG390-'Models Data Old'!AG390</f>
        <v>0</v>
      </c>
      <c r="AH390" s="89">
        <f>'Models Data'!AH390-'Models Data Old'!AH390</f>
        <v>0</v>
      </c>
      <c r="AI390" s="89">
        <f>'Models Data'!AI390-'Models Data Old'!AI390</f>
        <v>0</v>
      </c>
      <c r="AJ390" s="89">
        <f>'Models Data'!AJ390-'Models Data Old'!AJ390</f>
        <v>0</v>
      </c>
      <c r="AK390" s="89">
        <f>'Models Data'!AK390-'Models Data Old'!AK390</f>
        <v>0</v>
      </c>
      <c r="AL390" s="89">
        <f>'Models Data'!AL390-'Models Data Old'!AL390</f>
        <v>0</v>
      </c>
      <c r="AM390" s="89">
        <f>'Models Data'!AM390-'Models Data Old'!AM390</f>
        <v>0</v>
      </c>
      <c r="AN390" s="89">
        <f>'Models Data'!AN390-'Models Data Old'!AN390</f>
        <v>0</v>
      </c>
      <c r="AO390" s="89">
        <f>'Models Data'!AO390-'Models Data Old'!AO390</f>
        <v>0</v>
      </c>
      <c r="AP390" s="89">
        <f>'Models Data'!AP390-'Models Data Old'!AP390</f>
        <v>0</v>
      </c>
      <c r="AQ390" s="89">
        <f>'Models Data'!AQ390-'Models Data Old'!AQ390</f>
        <v>0</v>
      </c>
      <c r="AR390" s="89">
        <f>'Models Data'!AR390-'Models Data Old'!AR390</f>
        <v>0</v>
      </c>
      <c r="AS390" s="89">
        <f>'Models Data'!AS390-'Models Data Old'!AS390</f>
        <v>-7.8501958166299346E-2</v>
      </c>
      <c r="AT390" s="89">
        <f>'Models Data'!AT390-'Models Data Old'!AT390</f>
        <v>-1.6324153267101522</v>
      </c>
      <c r="AU390" s="89">
        <f>'Models Data'!AU390-'Models Data Old'!AU390</f>
        <v>-2.8504458349846047</v>
      </c>
      <c r="AV390" s="89">
        <f>'Models Data'!AV390-'Models Data Old'!AV390</f>
        <v>-3.2384923173244573</v>
      </c>
      <c r="AW390" s="89">
        <f>'Models Data'!AW390-'Models Data Old'!AW390</f>
        <v>-3.5201842207130838</v>
      </c>
      <c r="AX390" s="89">
        <f>'Models Data'!AX390-'Models Data Old'!AX390</f>
        <v>-3.2569039258391399</v>
      </c>
      <c r="AY390" s="89">
        <f>'Models Data'!AY390-'Models Data Old'!AY390</f>
        <v>-3.3071618245519403</v>
      </c>
      <c r="AZ390" s="89">
        <f>'Models Data'!AZ390-'Models Data Old'!AZ390</f>
        <v>-3.1823427473623624</v>
      </c>
      <c r="BA390" s="89">
        <f>'Models Data'!BA390-'Models Data Old'!BA390</f>
        <v>-2.6514789094662561</v>
      </c>
      <c r="BB390" s="89">
        <f>'Models Data'!BB390-'Models Data Old'!BB390</f>
        <v>-2.1466138424118313</v>
      </c>
      <c r="BC390" s="89">
        <f>'Models Data'!BC390-'Models Data Old'!BC390</f>
        <v>-2.4395617568964454</v>
      </c>
      <c r="BD390" s="89">
        <f>'Models Data'!BD390-'Models Data Old'!BD390</f>
        <v>-1.8191233511326956</v>
      </c>
      <c r="BE390" s="89">
        <f>'Models Data'!BE390-'Models Data Old'!BE390</f>
        <v>-0.44737982199514903</v>
      </c>
      <c r="BF390" s="89">
        <f>'Models Data'!BF390-'Models Data Old'!BF390</f>
        <v>1.1165206299477219</v>
      </c>
      <c r="BG390" s="89">
        <f>'Models Data'!BG390-'Models Data Old'!BG390</f>
        <v>0.24082981180804808</v>
      </c>
      <c r="BH390" s="89">
        <f>'Models Data'!BH390-'Models Data Old'!BH390</f>
        <v>1.2086914078935891</v>
      </c>
      <c r="BI390" s="89">
        <f>'Models Data'!BI390-'Models Data Old'!BI390</f>
        <v>3.5083820748079262</v>
      </c>
      <c r="BJ390" s="89">
        <f>'Models Data'!BJ390-'Models Data Old'!BJ390</f>
        <v>3.9006135609102657</v>
      </c>
      <c r="BK390" s="89">
        <f>'Models Data'!BK390-'Models Data Old'!BK390</f>
        <v>4.5357686364139695</v>
      </c>
    </row>
    <row r="391" spans="1:63" ht="12.75" customHeight="1" x14ac:dyDescent="0.4">
      <c r="B391" s="96" t="s">
        <v>54</v>
      </c>
      <c r="H391" s="89">
        <f>'Models Data'!H391-'Models Data Old'!H391</f>
        <v>0</v>
      </c>
      <c r="I391" s="89">
        <f>'Models Data'!I391-'Models Data Old'!I391</f>
        <v>0</v>
      </c>
      <c r="J391" s="89">
        <f>'Models Data'!J391-'Models Data Old'!J391</f>
        <v>0</v>
      </c>
      <c r="K391" s="89">
        <f>'Models Data'!K391-'Models Data Old'!K391</f>
        <v>0</v>
      </c>
      <c r="L391" s="89">
        <f>'Models Data'!L391-'Models Data Old'!L391</f>
        <v>0</v>
      </c>
      <c r="M391" s="89">
        <f>'Models Data'!M391-'Models Data Old'!M391</f>
        <v>0</v>
      </c>
      <c r="N391" s="89">
        <f>'Models Data'!N391-'Models Data Old'!N391</f>
        <v>0</v>
      </c>
      <c r="O391" s="89">
        <f>'Models Data'!O391-'Models Data Old'!O391</f>
        <v>0</v>
      </c>
      <c r="P391" s="89">
        <f>'Models Data'!P391-'Models Data Old'!P391</f>
        <v>0</v>
      </c>
      <c r="Q391" s="89">
        <f>'Models Data'!Q391-'Models Data Old'!Q391</f>
        <v>0</v>
      </c>
      <c r="R391" s="89">
        <f>'Models Data'!R391-'Models Data Old'!R391</f>
        <v>0</v>
      </c>
      <c r="S391" s="89">
        <f>'Models Data'!S391-'Models Data Old'!S391</f>
        <v>0</v>
      </c>
      <c r="T391" s="89">
        <f>'Models Data'!T391-'Models Data Old'!T391</f>
        <v>0</v>
      </c>
      <c r="U391" s="89">
        <f>'Models Data'!U391-'Models Data Old'!U391</f>
        <v>0</v>
      </c>
      <c r="V391" s="89">
        <f>'Models Data'!V391-'Models Data Old'!V391</f>
        <v>0</v>
      </c>
      <c r="W391" s="89">
        <f>'Models Data'!W391-'Models Data Old'!W391</f>
        <v>0</v>
      </c>
      <c r="X391" s="89">
        <f>'Models Data'!X391-'Models Data Old'!X391</f>
        <v>0</v>
      </c>
      <c r="Y391" s="89">
        <f>'Models Data'!Y391-'Models Data Old'!Y391</f>
        <v>0</v>
      </c>
      <c r="Z391" s="89">
        <f>'Models Data'!Z391-'Models Data Old'!Z391</f>
        <v>0</v>
      </c>
      <c r="AA391" s="89">
        <f>'Models Data'!AA391-'Models Data Old'!AA391</f>
        <v>0</v>
      </c>
      <c r="AB391" s="89">
        <f>'Models Data'!AB391-'Models Data Old'!AB391</f>
        <v>0</v>
      </c>
      <c r="AC391" s="89">
        <f>'Models Data'!AC391-'Models Data Old'!AC391</f>
        <v>0</v>
      </c>
      <c r="AD391" s="89">
        <f>'Models Data'!AD391-'Models Data Old'!AD391</f>
        <v>0</v>
      </c>
      <c r="AE391" s="89">
        <f>'Models Data'!AE391-'Models Data Old'!AE391</f>
        <v>0</v>
      </c>
      <c r="AF391" s="89">
        <f>'Models Data'!AF391-'Models Data Old'!AF391</f>
        <v>0</v>
      </c>
      <c r="AG391" s="89">
        <f>'Models Data'!AG391-'Models Data Old'!AG391</f>
        <v>0</v>
      </c>
      <c r="AH391" s="89">
        <f>'Models Data'!AH391-'Models Data Old'!AH391</f>
        <v>0</v>
      </c>
      <c r="AI391" s="89">
        <f>'Models Data'!AI391-'Models Data Old'!AI391</f>
        <v>0</v>
      </c>
      <c r="AJ391" s="89">
        <f>'Models Data'!AJ391-'Models Data Old'!AJ391</f>
        <v>0</v>
      </c>
      <c r="AK391" s="89">
        <f>'Models Data'!AK391-'Models Data Old'!AK391</f>
        <v>0</v>
      </c>
      <c r="AL391" s="89">
        <f>'Models Data'!AL391-'Models Data Old'!AL391</f>
        <v>0</v>
      </c>
      <c r="AM391" s="89">
        <f>'Models Data'!AM391-'Models Data Old'!AM391</f>
        <v>0</v>
      </c>
      <c r="AN391" s="89">
        <f>'Models Data'!AN391-'Models Data Old'!AN391</f>
        <v>0</v>
      </c>
      <c r="AO391" s="89">
        <f>'Models Data'!AO391-'Models Data Old'!AO391</f>
        <v>0</v>
      </c>
      <c r="AP391" s="89">
        <f>'Models Data'!AP391-'Models Data Old'!AP391</f>
        <v>0</v>
      </c>
      <c r="AQ391" s="89">
        <f>'Models Data'!AQ391-'Models Data Old'!AQ391</f>
        <v>0</v>
      </c>
      <c r="AR391" s="89">
        <f>'Models Data'!AR391-'Models Data Old'!AR391</f>
        <v>0</v>
      </c>
      <c r="AS391" s="89">
        <f>'Models Data'!AS391-'Models Data Old'!AS391</f>
        <v>-2.0294471636370872</v>
      </c>
      <c r="AT391" s="89">
        <f>'Models Data'!AT391-'Models Data Old'!AT391</f>
        <v>-3.0879070659503896</v>
      </c>
      <c r="AU391" s="89">
        <f>'Models Data'!AU391-'Models Data Old'!AU391</f>
        <v>-5.7583487159451323</v>
      </c>
      <c r="AV391" s="89">
        <f>'Models Data'!AV391-'Models Data Old'!AV391</f>
        <v>-10.398791491376684</v>
      </c>
      <c r="AW391" s="89">
        <f>'Models Data'!AW391-'Models Data Old'!AW391</f>
        <v>-12.987119984048718</v>
      </c>
      <c r="AX391" s="89">
        <f>'Models Data'!AX391-'Models Data Old'!AX391</f>
        <v>-11.810364490705922</v>
      </c>
      <c r="AY391" s="89">
        <f>'Models Data'!AY391-'Models Data Old'!AY391</f>
        <v>-13.676713259153786</v>
      </c>
      <c r="AZ391" s="89">
        <f>'Models Data'!AZ391-'Models Data Old'!AZ391</f>
        <v>-16.822888238154519</v>
      </c>
      <c r="BA391" s="89">
        <f>'Models Data'!BA391-'Models Data Old'!BA391</f>
        <v>-18.493328857142302</v>
      </c>
      <c r="BB391" s="89">
        <f>'Models Data'!BB391-'Models Data Old'!BB391</f>
        <v>-16.815342839891969</v>
      </c>
      <c r="BC391" s="89">
        <f>'Models Data'!BC391-'Models Data Old'!BC391</f>
        <v>-15.376931149588557</v>
      </c>
      <c r="BD391" s="89">
        <f>'Models Data'!BD391-'Models Data Old'!BD391</f>
        <v>-13.897565061596339</v>
      </c>
      <c r="BE391" s="89">
        <f>'Models Data'!BE391-'Models Data Old'!BE391</f>
        <v>-11.62195987714108</v>
      </c>
      <c r="BF391" s="89">
        <f>'Models Data'!BF391-'Models Data Old'!BF391</f>
        <v>-7.9715889209277861</v>
      </c>
      <c r="BG391" s="89">
        <f>'Models Data'!BG391-'Models Data Old'!BG391</f>
        <v>-5.6440862288417009</v>
      </c>
      <c r="BH391" s="89">
        <f>'Models Data'!BH391-'Models Data Old'!BH391</f>
        <v>-2.7124030045390555</v>
      </c>
      <c r="BI391" s="89">
        <f>'Models Data'!BI391-'Models Data Old'!BI391</f>
        <v>-0.30773681915010798</v>
      </c>
      <c r="BJ391" s="89">
        <f>'Models Data'!BJ391-'Models Data Old'!BJ391</f>
        <v>2.0029903832776199</v>
      </c>
      <c r="BK391" s="89">
        <f>'Models Data'!BK391-'Models Data Old'!BK391</f>
        <v>3.9943430327360829</v>
      </c>
    </row>
    <row r="392" spans="1:63" ht="12.75" customHeight="1" x14ac:dyDescent="0.4">
      <c r="B392" s="96" t="s">
        <v>58</v>
      </c>
      <c r="H392" s="89">
        <f>'Models Data'!H392-'Models Data Old'!H392</f>
        <v>0</v>
      </c>
      <c r="I392" s="89">
        <f>'Models Data'!I392-'Models Data Old'!I392</f>
        <v>0</v>
      </c>
      <c r="J392" s="89">
        <f>'Models Data'!J392-'Models Data Old'!J392</f>
        <v>0</v>
      </c>
      <c r="K392" s="89">
        <f>'Models Data'!K392-'Models Data Old'!K392</f>
        <v>0</v>
      </c>
      <c r="L392" s="89">
        <f>'Models Data'!L392-'Models Data Old'!L392</f>
        <v>0</v>
      </c>
      <c r="M392" s="89">
        <f>'Models Data'!M392-'Models Data Old'!M392</f>
        <v>0</v>
      </c>
      <c r="N392" s="89">
        <f>'Models Data'!N392-'Models Data Old'!N392</f>
        <v>0</v>
      </c>
      <c r="O392" s="89">
        <f>'Models Data'!O392-'Models Data Old'!O392</f>
        <v>0</v>
      </c>
      <c r="P392" s="89">
        <f>'Models Data'!P392-'Models Data Old'!P392</f>
        <v>0</v>
      </c>
      <c r="Q392" s="89">
        <f>'Models Data'!Q392-'Models Data Old'!Q392</f>
        <v>0</v>
      </c>
      <c r="R392" s="89">
        <f>'Models Data'!R392-'Models Data Old'!R392</f>
        <v>0</v>
      </c>
      <c r="S392" s="89">
        <f>'Models Data'!S392-'Models Data Old'!S392</f>
        <v>0</v>
      </c>
      <c r="T392" s="89">
        <f>'Models Data'!T392-'Models Data Old'!T392</f>
        <v>0</v>
      </c>
      <c r="U392" s="89">
        <f>'Models Data'!U392-'Models Data Old'!U392</f>
        <v>0</v>
      </c>
      <c r="V392" s="89">
        <f>'Models Data'!V392-'Models Data Old'!V392</f>
        <v>0</v>
      </c>
      <c r="W392" s="89">
        <f>'Models Data'!W392-'Models Data Old'!W392</f>
        <v>0</v>
      </c>
      <c r="X392" s="89">
        <f>'Models Data'!X392-'Models Data Old'!X392</f>
        <v>0</v>
      </c>
      <c r="Y392" s="89">
        <f>'Models Data'!Y392-'Models Data Old'!Y392</f>
        <v>0</v>
      </c>
      <c r="Z392" s="89">
        <f>'Models Data'!Z392-'Models Data Old'!Z392</f>
        <v>0</v>
      </c>
      <c r="AA392" s="89">
        <f>'Models Data'!AA392-'Models Data Old'!AA392</f>
        <v>0</v>
      </c>
      <c r="AB392" s="89">
        <f>'Models Data'!AB392-'Models Data Old'!AB392</f>
        <v>0</v>
      </c>
      <c r="AC392" s="89">
        <f>'Models Data'!AC392-'Models Data Old'!AC392</f>
        <v>0</v>
      </c>
      <c r="AD392" s="89">
        <f>'Models Data'!AD392-'Models Data Old'!AD392</f>
        <v>0</v>
      </c>
      <c r="AE392" s="89">
        <f>'Models Data'!AE392-'Models Data Old'!AE392</f>
        <v>0</v>
      </c>
      <c r="AF392" s="89">
        <f>'Models Data'!AF392-'Models Data Old'!AF392</f>
        <v>0</v>
      </c>
      <c r="AG392" s="89">
        <f>'Models Data'!AG392-'Models Data Old'!AG392</f>
        <v>0</v>
      </c>
      <c r="AH392" s="89">
        <f>'Models Data'!AH392-'Models Data Old'!AH392</f>
        <v>0</v>
      </c>
      <c r="AI392" s="89">
        <f>'Models Data'!AI392-'Models Data Old'!AI392</f>
        <v>0</v>
      </c>
      <c r="AJ392" s="89">
        <f>'Models Data'!AJ392-'Models Data Old'!AJ392</f>
        <v>0</v>
      </c>
      <c r="AK392" s="89">
        <f>'Models Data'!AK392-'Models Data Old'!AK392</f>
        <v>0</v>
      </c>
      <c r="AL392" s="89">
        <f>'Models Data'!AL392-'Models Data Old'!AL392</f>
        <v>0</v>
      </c>
      <c r="AM392" s="89">
        <f>'Models Data'!AM392-'Models Data Old'!AM392</f>
        <v>0</v>
      </c>
      <c r="AN392" s="89">
        <f>'Models Data'!AN392-'Models Data Old'!AN392</f>
        <v>0</v>
      </c>
      <c r="AO392" s="89">
        <f>'Models Data'!AO392-'Models Data Old'!AO392</f>
        <v>0</v>
      </c>
      <c r="AP392" s="89">
        <f>'Models Data'!AP392-'Models Data Old'!AP392</f>
        <v>0</v>
      </c>
      <c r="AQ392" s="89">
        <f>'Models Data'!AQ392-'Models Data Old'!AQ392</f>
        <v>0</v>
      </c>
      <c r="AR392" s="89">
        <f>'Models Data'!AR392-'Models Data Old'!AR392</f>
        <v>0</v>
      </c>
      <c r="AS392" s="89">
        <f>'Models Data'!AS392-'Models Data Old'!AS392</f>
        <v>-4.3568724061293764</v>
      </c>
      <c r="AT392" s="89">
        <f>'Models Data'!AT392-'Models Data Old'!AT392</f>
        <v>-5.291057896809864</v>
      </c>
      <c r="AU392" s="89">
        <f>'Models Data'!AU392-'Models Data Old'!AU392</f>
        <v>-5.2428416041121118</v>
      </c>
      <c r="AV392" s="89">
        <f>'Models Data'!AV392-'Models Data Old'!AV392</f>
        <v>-3.885337657396768</v>
      </c>
      <c r="AW392" s="89">
        <f>'Models Data'!AW392-'Models Data Old'!AW392</f>
        <v>-2.7310942554041873</v>
      </c>
      <c r="AX392" s="89">
        <f>'Models Data'!AX392-'Models Data Old'!AX392</f>
        <v>-1.0525341991044215</v>
      </c>
      <c r="AY392" s="89">
        <f>'Models Data'!AY392-'Models Data Old'!AY392</f>
        <v>-2.399557824011822E-2</v>
      </c>
      <c r="AZ392" s="89">
        <f>'Models Data'!AZ392-'Models Data Old'!AZ392</f>
        <v>1.5022724870387592</v>
      </c>
      <c r="BA392" s="89">
        <f>'Models Data'!BA392-'Models Data Old'!BA392</f>
        <v>2.6593150030451369</v>
      </c>
      <c r="BB392" s="89">
        <f>'Models Data'!BB392-'Models Data Old'!BB392</f>
        <v>5.0041101190586019</v>
      </c>
      <c r="BC392" s="89">
        <f>'Models Data'!BC392-'Models Data Old'!BC392</f>
        <v>6.1162243929052877</v>
      </c>
      <c r="BD392" s="89">
        <f>'Models Data'!BD392-'Models Data Old'!BD392</f>
        <v>5.6223892047341195</v>
      </c>
      <c r="BE392" s="89">
        <f>'Models Data'!BE392-'Models Data Old'!BE392</f>
        <v>5.1084373131488974</v>
      </c>
      <c r="BF392" s="89">
        <f>'Models Data'!BF392-'Models Data Old'!BF392</f>
        <v>5.301349621042597</v>
      </c>
      <c r="BG392" s="89">
        <f>'Models Data'!BG392-'Models Data Old'!BG392</f>
        <v>5.671199552441486</v>
      </c>
      <c r="BH392" s="89">
        <f>'Models Data'!BH392-'Models Data Old'!BH392</f>
        <v>6.3069746976392693</v>
      </c>
      <c r="BI392" s="89">
        <f>'Models Data'!BI392-'Models Data Old'!BI392</f>
        <v>5.8258156072733343</v>
      </c>
      <c r="BJ392" s="89">
        <f>'Models Data'!BJ392-'Models Data Old'!BJ392</f>
        <v>5.0801662838152026</v>
      </c>
      <c r="BK392" s="89">
        <f>'Models Data'!BK392-'Models Data Old'!BK392</f>
        <v>4.6370872408770509</v>
      </c>
    </row>
    <row r="393" spans="1:63" ht="12.75" customHeight="1" x14ac:dyDescent="0.4">
      <c r="B393" s="96" t="s">
        <v>59</v>
      </c>
      <c r="H393" s="89">
        <f>'Models Data'!H393-'Models Data Old'!H393</f>
        <v>0</v>
      </c>
      <c r="I393" s="89">
        <f>'Models Data'!I393-'Models Data Old'!I393</f>
        <v>0</v>
      </c>
      <c r="J393" s="89">
        <f>'Models Data'!J393-'Models Data Old'!J393</f>
        <v>0</v>
      </c>
      <c r="K393" s="89">
        <f>'Models Data'!K393-'Models Data Old'!K393</f>
        <v>0</v>
      </c>
      <c r="L393" s="89">
        <f>'Models Data'!L393-'Models Data Old'!L393</f>
        <v>0</v>
      </c>
      <c r="M393" s="89">
        <f>'Models Data'!M393-'Models Data Old'!M393</f>
        <v>0</v>
      </c>
      <c r="N393" s="89">
        <f>'Models Data'!N393-'Models Data Old'!N393</f>
        <v>0</v>
      </c>
      <c r="O393" s="89">
        <f>'Models Data'!O393-'Models Data Old'!O393</f>
        <v>0</v>
      </c>
      <c r="P393" s="89">
        <f>'Models Data'!P393-'Models Data Old'!P393</f>
        <v>0</v>
      </c>
      <c r="Q393" s="89">
        <f>'Models Data'!Q393-'Models Data Old'!Q393</f>
        <v>0</v>
      </c>
      <c r="R393" s="89">
        <f>'Models Data'!R393-'Models Data Old'!R393</f>
        <v>0</v>
      </c>
      <c r="S393" s="89">
        <f>'Models Data'!S393-'Models Data Old'!S393</f>
        <v>0</v>
      </c>
      <c r="T393" s="89">
        <f>'Models Data'!T393-'Models Data Old'!T393</f>
        <v>0</v>
      </c>
      <c r="U393" s="89">
        <f>'Models Data'!U393-'Models Data Old'!U393</f>
        <v>0</v>
      </c>
      <c r="V393" s="89">
        <f>'Models Data'!V393-'Models Data Old'!V393</f>
        <v>0</v>
      </c>
      <c r="W393" s="89">
        <f>'Models Data'!W393-'Models Data Old'!W393</f>
        <v>0</v>
      </c>
      <c r="X393" s="89">
        <f>'Models Data'!X393-'Models Data Old'!X393</f>
        <v>0</v>
      </c>
      <c r="Y393" s="89">
        <f>'Models Data'!Y393-'Models Data Old'!Y393</f>
        <v>0</v>
      </c>
      <c r="Z393" s="89">
        <f>'Models Data'!Z393-'Models Data Old'!Z393</f>
        <v>0</v>
      </c>
      <c r="AA393" s="89">
        <f>'Models Data'!AA393-'Models Data Old'!AA393</f>
        <v>0</v>
      </c>
      <c r="AB393" s="89">
        <f>'Models Data'!AB393-'Models Data Old'!AB393</f>
        <v>0</v>
      </c>
      <c r="AC393" s="89">
        <f>'Models Data'!AC393-'Models Data Old'!AC393</f>
        <v>0</v>
      </c>
      <c r="AD393" s="89">
        <f>'Models Data'!AD393-'Models Data Old'!AD393</f>
        <v>0</v>
      </c>
      <c r="AE393" s="89">
        <f>'Models Data'!AE393-'Models Data Old'!AE393</f>
        <v>0</v>
      </c>
      <c r="AF393" s="89">
        <f>'Models Data'!AF393-'Models Data Old'!AF393</f>
        <v>0</v>
      </c>
      <c r="AG393" s="89">
        <f>'Models Data'!AG393-'Models Data Old'!AG393</f>
        <v>0</v>
      </c>
      <c r="AH393" s="89">
        <f>'Models Data'!AH393-'Models Data Old'!AH393</f>
        <v>0</v>
      </c>
      <c r="AI393" s="89">
        <f>'Models Data'!AI393-'Models Data Old'!AI393</f>
        <v>0</v>
      </c>
      <c r="AJ393" s="89">
        <f>'Models Data'!AJ393-'Models Data Old'!AJ393</f>
        <v>0</v>
      </c>
      <c r="AK393" s="89">
        <f>'Models Data'!AK393-'Models Data Old'!AK393</f>
        <v>0</v>
      </c>
      <c r="AL393" s="89">
        <f>'Models Data'!AL393-'Models Data Old'!AL393</f>
        <v>0</v>
      </c>
      <c r="AM393" s="89">
        <f>'Models Data'!AM393-'Models Data Old'!AM393</f>
        <v>0</v>
      </c>
      <c r="AN393" s="89">
        <f>'Models Data'!AN393-'Models Data Old'!AN393</f>
        <v>0</v>
      </c>
      <c r="AO393" s="89">
        <f>'Models Data'!AO393-'Models Data Old'!AO393</f>
        <v>0</v>
      </c>
      <c r="AP393" s="89">
        <f>'Models Data'!AP393-'Models Data Old'!AP393</f>
        <v>0</v>
      </c>
      <c r="AQ393" s="89">
        <f>'Models Data'!AQ393-'Models Data Old'!AQ393</f>
        <v>0</v>
      </c>
      <c r="AR393" s="89">
        <f>'Models Data'!AR393-'Models Data Old'!AR393</f>
        <v>0</v>
      </c>
      <c r="AS393" s="89">
        <f>'Models Data'!AS393-'Models Data Old'!AS393</f>
        <v>-661.39999538428674</v>
      </c>
      <c r="AT393" s="89">
        <f>'Models Data'!AT393-'Models Data Old'!AT393</f>
        <v>-643.8764692822424</v>
      </c>
      <c r="AU393" s="89">
        <f>'Models Data'!AU393-'Models Data Old'!AU393</f>
        <v>-640.45019194951601</v>
      </c>
      <c r="AV393" s="89">
        <f>'Models Data'!AV393-'Models Data Old'!AV393</f>
        <v>-571.18353546981234</v>
      </c>
      <c r="AW393" s="89">
        <f>'Models Data'!AW393-'Models Data Old'!AW393</f>
        <v>-540.92396463657133</v>
      </c>
      <c r="AX393" s="89">
        <f>'Models Data'!AX393-'Models Data Old'!AX393</f>
        <v>-460.43465445481979</v>
      </c>
      <c r="AY393" s="89">
        <f>'Models Data'!AY393-'Models Data Old'!AY393</f>
        <v>-430.94143543883547</v>
      </c>
      <c r="AZ393" s="89">
        <f>'Models Data'!AZ393-'Models Data Old'!AZ393</f>
        <v>-359.80011377445408</v>
      </c>
      <c r="BA393" s="89">
        <f>'Models Data'!BA393-'Models Data Old'!BA393</f>
        <v>-337.93972589224722</v>
      </c>
      <c r="BB393" s="89">
        <f>'Models Data'!BB393-'Models Data Old'!BB393</f>
        <v>-268.73034130125052</v>
      </c>
      <c r="BC393" s="89">
        <f>'Models Data'!BC393-'Models Data Old'!BC393</f>
        <v>-258.2406136193058</v>
      </c>
      <c r="BD393" s="89">
        <f>'Models Data'!BD393-'Models Data Old'!BD393</f>
        <v>-209.97303998102689</v>
      </c>
      <c r="BE393" s="89">
        <f>'Models Data'!BE393-'Models Data Old'!BE393</f>
        <v>-180.81169015821069</v>
      </c>
      <c r="BF393" s="89">
        <f>'Models Data'!BF393-'Models Data Old'!BF393</f>
        <v>-93.749773088562506</v>
      </c>
      <c r="BG393" s="89">
        <f>'Models Data'!BG393-'Models Data Old'!BG393</f>
        <v>-64.334957303002739</v>
      </c>
      <c r="BH393" s="89">
        <f>'Models Data'!BH393-'Models Data Old'!BH393</f>
        <v>27.022255113977735</v>
      </c>
      <c r="BI393" s="89">
        <f>'Models Data'!BI393-'Models Data Old'!BI393</f>
        <v>69.538357382343747</v>
      </c>
      <c r="BJ393" s="89">
        <f>'Models Data'!BJ393-'Models Data Old'!BJ393</f>
        <v>138.61761904877312</v>
      </c>
      <c r="BK393" s="89">
        <f>'Models Data'!BK393-'Models Data Old'!BK393</f>
        <v>158.51269060856066</v>
      </c>
    </row>
    <row r="394" spans="1:63" ht="12.75" customHeight="1" x14ac:dyDescent="0.4">
      <c r="A394" s="94"/>
    </row>
    <row r="398" spans="1:63" ht="12.75" customHeight="1" x14ac:dyDescent="0.4">
      <c r="A398" s="94"/>
    </row>
    <row r="399" spans="1:63" ht="12.75" customHeight="1" x14ac:dyDescent="0.4">
      <c r="A399" s="94"/>
    </row>
    <row r="400" spans="1:63" ht="12.75" customHeight="1" x14ac:dyDescent="0.4">
      <c r="A400" s="94"/>
    </row>
    <row r="401" spans="1:256" ht="12.75" customHeight="1" x14ac:dyDescent="0.4">
      <c r="A401" s="94"/>
    </row>
    <row r="402" spans="1:256" ht="12.75" customHeight="1" x14ac:dyDescent="0.4">
      <c r="A402" s="94"/>
    </row>
    <row r="404" spans="1:256" ht="12.75" customHeight="1" x14ac:dyDescent="0.4">
      <c r="A404" s="104" t="s">
        <v>20</v>
      </c>
    </row>
    <row r="405" spans="1:256" ht="12.75" customHeight="1" x14ac:dyDescent="0.4">
      <c r="B405" s="96" t="s">
        <v>55</v>
      </c>
      <c r="H405" s="89">
        <f>'Models Data'!H405-'Models Data Old'!H405</f>
        <v>0</v>
      </c>
      <c r="I405" s="89">
        <f>'Models Data'!I405-'Models Data Old'!I405</f>
        <v>0</v>
      </c>
      <c r="J405" s="89">
        <f>'Models Data'!J405-'Models Data Old'!J405</f>
        <v>0</v>
      </c>
      <c r="K405" s="89">
        <f>'Models Data'!K405-'Models Data Old'!K405</f>
        <v>0</v>
      </c>
      <c r="L405" s="89">
        <f>'Models Data'!L405-'Models Data Old'!L405</f>
        <v>0</v>
      </c>
      <c r="M405" s="89">
        <f>'Models Data'!M405-'Models Data Old'!M405</f>
        <v>0</v>
      </c>
      <c r="N405" s="89">
        <f>'Models Data'!N405-'Models Data Old'!N405</f>
        <v>0</v>
      </c>
      <c r="O405" s="89">
        <f>'Models Data'!O405-'Models Data Old'!O405</f>
        <v>0</v>
      </c>
      <c r="P405" s="89">
        <f>'Models Data'!P405-'Models Data Old'!P405</f>
        <v>0</v>
      </c>
      <c r="Q405" s="89">
        <f>'Models Data'!Q405-'Models Data Old'!Q405</f>
        <v>0</v>
      </c>
      <c r="R405" s="89">
        <f>'Models Data'!R405-'Models Data Old'!R405</f>
        <v>0</v>
      </c>
      <c r="S405" s="89">
        <f>'Models Data'!S405-'Models Data Old'!S405</f>
        <v>0</v>
      </c>
      <c r="T405" s="89">
        <f>'Models Data'!T405-'Models Data Old'!T405</f>
        <v>0</v>
      </c>
      <c r="U405" s="89">
        <f>'Models Data'!U405-'Models Data Old'!U405</f>
        <v>0</v>
      </c>
      <c r="V405" s="89">
        <f>'Models Data'!V405-'Models Data Old'!V405</f>
        <v>0</v>
      </c>
      <c r="W405" s="89">
        <f>'Models Data'!W405-'Models Data Old'!W405</f>
        <v>0</v>
      </c>
      <c r="X405" s="89">
        <f>'Models Data'!X405-'Models Data Old'!X405</f>
        <v>0</v>
      </c>
      <c r="Y405" s="89">
        <f>'Models Data'!Y405-'Models Data Old'!Y405</f>
        <v>0</v>
      </c>
      <c r="Z405" s="89">
        <f>'Models Data'!Z405-'Models Data Old'!Z405</f>
        <v>0</v>
      </c>
      <c r="AA405" s="89">
        <f>'Models Data'!AA405-'Models Data Old'!AA405</f>
        <v>0</v>
      </c>
      <c r="AB405" s="89">
        <f>'Models Data'!AB405-'Models Data Old'!AB405</f>
        <v>0</v>
      </c>
      <c r="AC405" s="89">
        <f>'Models Data'!AC405-'Models Data Old'!AC405</f>
        <v>0</v>
      </c>
      <c r="AD405" s="89">
        <f>'Models Data'!AD405-'Models Data Old'!AD405</f>
        <v>0</v>
      </c>
      <c r="AE405" s="89">
        <f>'Models Data'!AE405-'Models Data Old'!AE405</f>
        <v>0</v>
      </c>
      <c r="AF405" s="89">
        <f>'Models Data'!AF405-'Models Data Old'!AF405</f>
        <v>0</v>
      </c>
      <c r="AG405" s="89">
        <f>'Models Data'!AG405-'Models Data Old'!AG405</f>
        <v>0</v>
      </c>
      <c r="AH405" s="89">
        <f>'Models Data'!AH405-'Models Data Old'!AH405</f>
        <v>0</v>
      </c>
      <c r="AI405" s="89">
        <f>'Models Data'!AI405-'Models Data Old'!AI405</f>
        <v>0</v>
      </c>
      <c r="AJ405" s="89">
        <f>'Models Data'!AJ405-'Models Data Old'!AJ405</f>
        <v>0</v>
      </c>
      <c r="AK405" s="89">
        <f>'Models Data'!AK405-'Models Data Old'!AK405</f>
        <v>0</v>
      </c>
      <c r="AL405" s="89">
        <f>'Models Data'!AL405-'Models Data Old'!AL405</f>
        <v>0</v>
      </c>
      <c r="AM405" s="89">
        <f>'Models Data'!AM405-'Models Data Old'!AM405</f>
        <v>0</v>
      </c>
      <c r="AN405" s="89">
        <f>'Models Data'!AN405-'Models Data Old'!AN405</f>
        <v>0</v>
      </c>
      <c r="AO405" s="89">
        <f>'Models Data'!AO405-'Models Data Old'!AO405</f>
        <v>0</v>
      </c>
      <c r="AP405" s="89">
        <f>'Models Data'!AP405-'Models Data Old'!AP405</f>
        <v>0</v>
      </c>
      <c r="AQ405" s="89">
        <f>'Models Data'!AQ405-'Models Data Old'!AQ405</f>
        <v>0</v>
      </c>
      <c r="AR405" s="89">
        <f>'Models Data'!AR405-'Models Data Old'!AR405</f>
        <v>0</v>
      </c>
      <c r="AS405" s="89">
        <f>'Models Data'!AS405-'Models Data Old'!AS405</f>
        <v>1.844730644759693</v>
      </c>
      <c r="AT405" s="89">
        <f>'Models Data'!AT405-'Models Data Old'!AT405</f>
        <v>-3.3022465700487373</v>
      </c>
      <c r="AU405" s="89">
        <f>'Models Data'!AU405-'Models Data Old'!AU405</f>
        <v>-7.1103598771769612</v>
      </c>
      <c r="AV405" s="89">
        <f>'Models Data'!AV405-'Models Data Old'!AV405</f>
        <v>-9.4198717393701372</v>
      </c>
      <c r="AW405" s="89">
        <f>'Models Data'!AW405-'Models Data Old'!AW405</f>
        <v>-11.183235445481841</v>
      </c>
      <c r="AX405" s="89">
        <f>'Models Data'!AX405-'Models Data Old'!AX405</f>
        <v>-12.440999416197883</v>
      </c>
      <c r="AY405" s="89">
        <f>'Models Data'!AY405-'Models Data Old'!AY405</f>
        <v>-14.351444954034378</v>
      </c>
      <c r="AZ405" s="89">
        <f>'Models Data'!AZ405-'Models Data Old'!AZ405</f>
        <v>-16.919151677790069</v>
      </c>
      <c r="BA405" s="89">
        <f>'Models Data'!BA405-'Models Data Old'!BA405</f>
        <v>-18.894780324360909</v>
      </c>
      <c r="BB405" s="89">
        <f>'Models Data'!BB405-'Models Data Old'!BB405</f>
        <v>-20.398078942576831</v>
      </c>
      <c r="BC405" s="89">
        <f>'Models Data'!BC405-'Models Data Old'!BC405</f>
        <v>-21.216655149299186</v>
      </c>
      <c r="BD405" s="89">
        <f>'Models Data'!BD405-'Models Data Old'!BD405</f>
        <v>-21.450544793882727</v>
      </c>
      <c r="BE405" s="89">
        <f>'Models Data'!BE405-'Models Data Old'!BE405</f>
        <v>-22.123810905839491</v>
      </c>
      <c r="BF405" s="89">
        <f>'Models Data'!BF405-'Models Data Old'!BF405</f>
        <v>-22.165044183770078</v>
      </c>
      <c r="BG405" s="89">
        <f>'Models Data'!BG405-'Models Data Old'!BG405</f>
        <v>-22.486269194905617</v>
      </c>
      <c r="BH405" s="89">
        <f>'Models Data'!BH405-'Models Data Old'!BH405</f>
        <v>-24.060318809071759</v>
      </c>
      <c r="BI405" s="89">
        <f>'Models Data'!BI405-'Models Data Old'!BI405</f>
        <v>-24.701620153082331</v>
      </c>
      <c r="BJ405" s="89">
        <f>'Models Data'!BJ405-'Models Data Old'!BJ405</f>
        <v>-24.188709944926813</v>
      </c>
      <c r="BK405" s="89">
        <f>'Models Data'!BK405-'Models Data Old'!BK405</f>
        <v>-23.734860098022182</v>
      </c>
    </row>
    <row r="406" spans="1:256" ht="12.75" customHeight="1" x14ac:dyDescent="0.4">
      <c r="B406" s="96" t="s">
        <v>48</v>
      </c>
      <c r="H406" s="89">
        <f>'Models Data'!H406-'Models Data Old'!H406</f>
        <v>0</v>
      </c>
      <c r="I406" s="89">
        <f>'Models Data'!I406-'Models Data Old'!I406</f>
        <v>0</v>
      </c>
      <c r="J406" s="89">
        <f>'Models Data'!J406-'Models Data Old'!J406</f>
        <v>0</v>
      </c>
      <c r="K406" s="89">
        <f>'Models Data'!K406-'Models Data Old'!K406</f>
        <v>0</v>
      </c>
      <c r="L406" s="89">
        <f>'Models Data'!L406-'Models Data Old'!L406</f>
        <v>0</v>
      </c>
      <c r="M406" s="89">
        <f>'Models Data'!M406-'Models Data Old'!M406</f>
        <v>0</v>
      </c>
      <c r="N406" s="89">
        <f>'Models Data'!N406-'Models Data Old'!N406</f>
        <v>0</v>
      </c>
      <c r="O406" s="89">
        <f>'Models Data'!O406-'Models Data Old'!O406</f>
        <v>0</v>
      </c>
      <c r="P406" s="89">
        <f>'Models Data'!P406-'Models Data Old'!P406</f>
        <v>0</v>
      </c>
      <c r="Q406" s="89">
        <f>'Models Data'!Q406-'Models Data Old'!Q406</f>
        <v>0</v>
      </c>
      <c r="R406" s="89">
        <f>'Models Data'!R406-'Models Data Old'!R406</f>
        <v>0</v>
      </c>
      <c r="S406" s="89">
        <f>'Models Data'!S406-'Models Data Old'!S406</f>
        <v>0</v>
      </c>
      <c r="T406" s="89">
        <f>'Models Data'!T406-'Models Data Old'!T406</f>
        <v>0</v>
      </c>
      <c r="U406" s="89">
        <f>'Models Data'!U406-'Models Data Old'!U406</f>
        <v>0</v>
      </c>
      <c r="V406" s="89">
        <f>'Models Data'!V406-'Models Data Old'!V406</f>
        <v>0</v>
      </c>
      <c r="W406" s="89">
        <f>'Models Data'!W406-'Models Data Old'!W406</f>
        <v>0</v>
      </c>
      <c r="X406" s="89">
        <f>'Models Data'!X406-'Models Data Old'!X406</f>
        <v>0</v>
      </c>
      <c r="Y406" s="89">
        <f>'Models Data'!Y406-'Models Data Old'!Y406</f>
        <v>0</v>
      </c>
      <c r="Z406" s="89">
        <f>'Models Data'!Z406-'Models Data Old'!Z406</f>
        <v>0</v>
      </c>
      <c r="AA406" s="89">
        <f>'Models Data'!AA406-'Models Data Old'!AA406</f>
        <v>0</v>
      </c>
      <c r="AB406" s="89">
        <f>'Models Data'!AB406-'Models Data Old'!AB406</f>
        <v>0</v>
      </c>
      <c r="AC406" s="89">
        <f>'Models Data'!AC406-'Models Data Old'!AC406</f>
        <v>0</v>
      </c>
      <c r="AD406" s="89">
        <f>'Models Data'!AD406-'Models Data Old'!AD406</f>
        <v>0</v>
      </c>
      <c r="AE406" s="89">
        <f>'Models Data'!AE406-'Models Data Old'!AE406</f>
        <v>0</v>
      </c>
      <c r="AF406" s="89">
        <f>'Models Data'!AF406-'Models Data Old'!AF406</f>
        <v>0</v>
      </c>
      <c r="AG406" s="89">
        <f>'Models Data'!AG406-'Models Data Old'!AG406</f>
        <v>0</v>
      </c>
      <c r="AH406" s="89">
        <f>'Models Data'!AH406-'Models Data Old'!AH406</f>
        <v>0</v>
      </c>
      <c r="AI406" s="89">
        <f>'Models Data'!AI406-'Models Data Old'!AI406</f>
        <v>0</v>
      </c>
      <c r="AJ406" s="89">
        <f>'Models Data'!AJ406-'Models Data Old'!AJ406</f>
        <v>0</v>
      </c>
      <c r="AK406" s="89">
        <f>'Models Data'!AK406-'Models Data Old'!AK406</f>
        <v>0</v>
      </c>
      <c r="AL406" s="89">
        <f>'Models Data'!AL406-'Models Data Old'!AL406</f>
        <v>0</v>
      </c>
      <c r="AM406" s="89">
        <f>'Models Data'!AM406-'Models Data Old'!AM406</f>
        <v>0</v>
      </c>
      <c r="AN406" s="89">
        <f>'Models Data'!AN406-'Models Data Old'!AN406</f>
        <v>0</v>
      </c>
      <c r="AO406" s="89">
        <f>'Models Data'!AO406-'Models Data Old'!AO406</f>
        <v>0</v>
      </c>
      <c r="AP406" s="89">
        <f>'Models Data'!AP406-'Models Data Old'!AP406</f>
        <v>0</v>
      </c>
      <c r="AQ406" s="89">
        <f>'Models Data'!AQ406-'Models Data Old'!AQ406</f>
        <v>0</v>
      </c>
      <c r="AR406" s="89">
        <f>'Models Data'!AR406-'Models Data Old'!AR406</f>
        <v>0</v>
      </c>
      <c r="AS406" s="89">
        <f>'Models Data'!AS406-'Models Data Old'!AS406</f>
        <v>9.9739658004364173</v>
      </c>
      <c r="AT406" s="89">
        <f>'Models Data'!AT406-'Models Data Old'!AT406</f>
        <v>7.2148448776897567</v>
      </c>
      <c r="AU406" s="89">
        <f>'Models Data'!AU406-'Models Data Old'!AU406</f>
        <v>5.8362694986026327</v>
      </c>
      <c r="AV406" s="89">
        <f>'Models Data'!AV406-'Models Data Old'!AV406</f>
        <v>4.7858312133685104</v>
      </c>
      <c r="AW406" s="89">
        <f>'Models Data'!AW406-'Models Data Old'!AW406</f>
        <v>3.4549383768917323</v>
      </c>
      <c r="AX406" s="89">
        <f>'Models Data'!AX406-'Models Data Old'!AX406</f>
        <v>2.2255452730350953</v>
      </c>
      <c r="AY406" s="89">
        <f>'Models Data'!AY406-'Models Data Old'!AY406</f>
        <v>1.6602440515125636</v>
      </c>
      <c r="AZ406" s="89">
        <f>'Models Data'!AZ406-'Models Data Old'!AZ406</f>
        <v>0.99389365573188115</v>
      </c>
      <c r="BA406" s="89">
        <f>'Models Data'!BA406-'Models Data Old'!BA406</f>
        <v>0.36627768263315374</v>
      </c>
      <c r="BB406" s="89">
        <f>'Models Data'!BB406-'Models Data Old'!BB406</f>
        <v>8.5744172463819268E-2</v>
      </c>
      <c r="BC406" s="89">
        <f>'Models Data'!BC406-'Models Data Old'!BC406</f>
        <v>8.5707391155665391E-2</v>
      </c>
      <c r="BD406" s="89">
        <f>'Models Data'!BD406-'Models Data Old'!BD406</f>
        <v>0.30520402775255207</v>
      </c>
      <c r="BE406" s="89">
        <f>'Models Data'!BE406-'Models Data Old'!BE406</f>
        <v>0.24644133992478601</v>
      </c>
      <c r="BF406" s="89">
        <f>'Models Data'!BF406-'Models Data Old'!BF406</f>
        <v>-0.15574016278878844</v>
      </c>
      <c r="BG406" s="89">
        <f>'Models Data'!BG406-'Models Data Old'!BG406</f>
        <v>-0.33923950979624351</v>
      </c>
      <c r="BH406" s="89">
        <f>'Models Data'!BH406-'Models Data Old'!BH406</f>
        <v>-0.32247625148193038</v>
      </c>
      <c r="BI406" s="89">
        <f>'Models Data'!BI406-'Models Data Old'!BI406</f>
        <v>-0.4650348183040478</v>
      </c>
      <c r="BJ406" s="89">
        <f>'Models Data'!BJ406-'Models Data Old'!BJ406</f>
        <v>-0.51782693321001716</v>
      </c>
      <c r="BK406" s="89">
        <f>'Models Data'!BK406-'Models Data Old'!BK406</f>
        <v>-0.91725274458258355</v>
      </c>
    </row>
    <row r="407" spans="1:256" ht="12.75" customHeight="1" x14ac:dyDescent="0.4">
      <c r="B407" s="96" t="s">
        <v>49</v>
      </c>
      <c r="H407" s="89">
        <f>'Models Data'!H407-'Models Data Old'!H407</f>
        <v>0</v>
      </c>
      <c r="I407" s="89">
        <f>'Models Data'!I407-'Models Data Old'!I407</f>
        <v>0</v>
      </c>
      <c r="J407" s="89">
        <f>'Models Data'!J407-'Models Data Old'!J407</f>
        <v>0</v>
      </c>
      <c r="K407" s="89">
        <f>'Models Data'!K407-'Models Data Old'!K407</f>
        <v>0</v>
      </c>
      <c r="L407" s="89">
        <f>'Models Data'!L407-'Models Data Old'!L407</f>
        <v>0</v>
      </c>
      <c r="M407" s="89">
        <f>'Models Data'!M407-'Models Data Old'!M407</f>
        <v>0</v>
      </c>
      <c r="N407" s="89">
        <f>'Models Data'!N407-'Models Data Old'!N407</f>
        <v>0</v>
      </c>
      <c r="O407" s="89">
        <f>'Models Data'!O407-'Models Data Old'!O407</f>
        <v>0</v>
      </c>
      <c r="P407" s="89">
        <f>'Models Data'!P407-'Models Data Old'!P407</f>
        <v>0</v>
      </c>
      <c r="Q407" s="89">
        <f>'Models Data'!Q407-'Models Data Old'!Q407</f>
        <v>0</v>
      </c>
      <c r="R407" s="89">
        <f>'Models Data'!R407-'Models Data Old'!R407</f>
        <v>0</v>
      </c>
      <c r="S407" s="89">
        <f>'Models Data'!S407-'Models Data Old'!S407</f>
        <v>0</v>
      </c>
      <c r="T407" s="89">
        <f>'Models Data'!T407-'Models Data Old'!T407</f>
        <v>0</v>
      </c>
      <c r="U407" s="89">
        <f>'Models Data'!U407-'Models Data Old'!U407</f>
        <v>0</v>
      </c>
      <c r="V407" s="89">
        <f>'Models Data'!V407-'Models Data Old'!V407</f>
        <v>0</v>
      </c>
      <c r="W407" s="89">
        <f>'Models Data'!W407-'Models Data Old'!W407</f>
        <v>0</v>
      </c>
      <c r="X407" s="89">
        <f>'Models Data'!X407-'Models Data Old'!X407</f>
        <v>0</v>
      </c>
      <c r="Y407" s="89">
        <f>'Models Data'!Y407-'Models Data Old'!Y407</f>
        <v>0</v>
      </c>
      <c r="Z407" s="89">
        <f>'Models Data'!Z407-'Models Data Old'!Z407</f>
        <v>0</v>
      </c>
      <c r="AA407" s="89">
        <f>'Models Data'!AA407-'Models Data Old'!AA407</f>
        <v>0</v>
      </c>
      <c r="AB407" s="89">
        <f>'Models Data'!AB407-'Models Data Old'!AB407</f>
        <v>0</v>
      </c>
      <c r="AC407" s="89">
        <f>'Models Data'!AC407-'Models Data Old'!AC407</f>
        <v>0</v>
      </c>
      <c r="AD407" s="89">
        <f>'Models Data'!AD407-'Models Data Old'!AD407</f>
        <v>0</v>
      </c>
      <c r="AE407" s="89">
        <f>'Models Data'!AE407-'Models Data Old'!AE407</f>
        <v>0</v>
      </c>
      <c r="AF407" s="89">
        <f>'Models Data'!AF407-'Models Data Old'!AF407</f>
        <v>0</v>
      </c>
      <c r="AG407" s="89">
        <f>'Models Data'!AG407-'Models Data Old'!AG407</f>
        <v>0</v>
      </c>
      <c r="AH407" s="89">
        <f>'Models Data'!AH407-'Models Data Old'!AH407</f>
        <v>0</v>
      </c>
      <c r="AI407" s="89">
        <f>'Models Data'!AI407-'Models Data Old'!AI407</f>
        <v>0</v>
      </c>
      <c r="AJ407" s="89">
        <f>'Models Data'!AJ407-'Models Data Old'!AJ407</f>
        <v>0</v>
      </c>
      <c r="AK407" s="89">
        <f>'Models Data'!AK407-'Models Data Old'!AK407</f>
        <v>0</v>
      </c>
      <c r="AL407" s="89">
        <f>'Models Data'!AL407-'Models Data Old'!AL407</f>
        <v>0</v>
      </c>
      <c r="AM407" s="89">
        <f>'Models Data'!AM407-'Models Data Old'!AM407</f>
        <v>0</v>
      </c>
      <c r="AN407" s="89">
        <f>'Models Data'!AN407-'Models Data Old'!AN407</f>
        <v>0</v>
      </c>
      <c r="AO407" s="89">
        <f>'Models Data'!AO407-'Models Data Old'!AO407</f>
        <v>0</v>
      </c>
      <c r="AP407" s="89">
        <f>'Models Data'!AP407-'Models Data Old'!AP407</f>
        <v>0</v>
      </c>
      <c r="AQ407" s="89">
        <f>'Models Data'!AQ407-'Models Data Old'!AQ407</f>
        <v>0</v>
      </c>
      <c r="AR407" s="89">
        <f>'Models Data'!AR407-'Models Data Old'!AR407</f>
        <v>0</v>
      </c>
      <c r="AS407" s="89">
        <f>'Models Data'!AS407-'Models Data Old'!AS407</f>
        <v>12.045601434627315</v>
      </c>
      <c r="AT407" s="89">
        <f>'Models Data'!AT407-'Models Data Old'!AT407</f>
        <v>4.5925277010428545</v>
      </c>
      <c r="AU407" s="89">
        <f>'Models Data'!AU407-'Models Data Old'!AU407</f>
        <v>-1.3894017998063646</v>
      </c>
      <c r="AV407" s="89">
        <f>'Models Data'!AV407-'Models Data Old'!AV407</f>
        <v>-5.076221218030696</v>
      </c>
      <c r="AW407" s="89">
        <f>'Models Data'!AW407-'Models Data Old'!AW407</f>
        <v>-8.0126439647319785</v>
      </c>
      <c r="AX407" s="89">
        <f>'Models Data'!AX407-'Models Data Old'!AX407</f>
        <v>-12.968872991314129</v>
      </c>
      <c r="AY407" s="89">
        <f>'Models Data'!AY407-'Models Data Old'!AY407</f>
        <v>-17.647970974834607</v>
      </c>
      <c r="AZ407" s="89">
        <f>'Models Data'!AZ407-'Models Data Old'!AZ407</f>
        <v>-20.590816293730313</v>
      </c>
      <c r="BA407" s="89">
        <f>'Models Data'!BA407-'Models Data Old'!BA407</f>
        <v>-24.347412074126623</v>
      </c>
      <c r="BB407" s="89">
        <f>'Models Data'!BB407-'Models Data Old'!BB407</f>
        <v>-27.631563496008312</v>
      </c>
      <c r="BC407" s="89">
        <f>'Models Data'!BC407-'Models Data Old'!BC407</f>
        <v>-30.644897543072148</v>
      </c>
      <c r="BD407" s="89">
        <f>'Models Data'!BD407-'Models Data Old'!BD407</f>
        <v>-33.809021900360676</v>
      </c>
      <c r="BE407" s="89">
        <f>'Models Data'!BE407-'Models Data Old'!BE407</f>
        <v>-36.907296935143677</v>
      </c>
      <c r="BF407" s="89">
        <f>'Models Data'!BF407-'Models Data Old'!BF407</f>
        <v>-39.155108776554698</v>
      </c>
      <c r="BG407" s="89">
        <f>'Models Data'!BG407-'Models Data Old'!BG407</f>
        <v>-40.414956526412425</v>
      </c>
      <c r="BH407" s="89">
        <f>'Models Data'!BH407-'Models Data Old'!BH407</f>
        <v>-41.034022755990009</v>
      </c>
      <c r="BI407" s="89">
        <f>'Models Data'!BI407-'Models Data Old'!BI407</f>
        <v>-41.955594656436006</v>
      </c>
      <c r="BJ407" s="89">
        <f>'Models Data'!BJ407-'Models Data Old'!BJ407</f>
        <v>-42.263976744376123</v>
      </c>
      <c r="BK407" s="89">
        <f>'Models Data'!BK407-'Models Data Old'!BK407</f>
        <v>-41.616761274948658</v>
      </c>
    </row>
    <row r="408" spans="1:256" ht="12.75" customHeight="1" x14ac:dyDescent="0.4">
      <c r="B408" s="96" t="s">
        <v>50</v>
      </c>
      <c r="H408" s="89">
        <f>'Models Data'!H408-'Models Data Old'!H408</f>
        <v>0</v>
      </c>
      <c r="I408" s="89">
        <f>'Models Data'!I408-'Models Data Old'!I408</f>
        <v>0</v>
      </c>
      <c r="J408" s="89">
        <f>'Models Data'!J408-'Models Data Old'!J408</f>
        <v>0</v>
      </c>
      <c r="K408" s="89">
        <f>'Models Data'!K408-'Models Data Old'!K408</f>
        <v>0</v>
      </c>
      <c r="L408" s="89">
        <f>'Models Data'!L408-'Models Data Old'!L408</f>
        <v>0</v>
      </c>
      <c r="M408" s="89">
        <f>'Models Data'!M408-'Models Data Old'!M408</f>
        <v>0</v>
      </c>
      <c r="N408" s="89">
        <f>'Models Data'!N408-'Models Data Old'!N408</f>
        <v>0</v>
      </c>
      <c r="O408" s="89">
        <f>'Models Data'!O408-'Models Data Old'!O408</f>
        <v>0</v>
      </c>
      <c r="P408" s="89">
        <f>'Models Data'!P408-'Models Data Old'!P408</f>
        <v>0</v>
      </c>
      <c r="Q408" s="89">
        <f>'Models Data'!Q408-'Models Data Old'!Q408</f>
        <v>0</v>
      </c>
      <c r="R408" s="89">
        <f>'Models Data'!R408-'Models Data Old'!R408</f>
        <v>0</v>
      </c>
      <c r="S408" s="89">
        <f>'Models Data'!S408-'Models Data Old'!S408</f>
        <v>0</v>
      </c>
      <c r="T408" s="89">
        <f>'Models Data'!T408-'Models Data Old'!T408</f>
        <v>0</v>
      </c>
      <c r="U408" s="89">
        <f>'Models Data'!U408-'Models Data Old'!U408</f>
        <v>0</v>
      </c>
      <c r="V408" s="89">
        <f>'Models Data'!V408-'Models Data Old'!V408</f>
        <v>0</v>
      </c>
      <c r="W408" s="89">
        <f>'Models Data'!W408-'Models Data Old'!W408</f>
        <v>0</v>
      </c>
      <c r="X408" s="89">
        <f>'Models Data'!X408-'Models Data Old'!X408</f>
        <v>0</v>
      </c>
      <c r="Y408" s="89">
        <f>'Models Data'!Y408-'Models Data Old'!Y408</f>
        <v>0</v>
      </c>
      <c r="Z408" s="89">
        <f>'Models Data'!Z408-'Models Data Old'!Z408</f>
        <v>0</v>
      </c>
      <c r="AA408" s="89">
        <f>'Models Data'!AA408-'Models Data Old'!AA408</f>
        <v>0</v>
      </c>
      <c r="AB408" s="89">
        <f>'Models Data'!AB408-'Models Data Old'!AB408</f>
        <v>0</v>
      </c>
      <c r="AC408" s="89">
        <f>'Models Data'!AC408-'Models Data Old'!AC408</f>
        <v>0</v>
      </c>
      <c r="AD408" s="89">
        <f>'Models Data'!AD408-'Models Data Old'!AD408</f>
        <v>0</v>
      </c>
      <c r="AE408" s="89">
        <f>'Models Data'!AE408-'Models Data Old'!AE408</f>
        <v>0</v>
      </c>
      <c r="AF408" s="89">
        <f>'Models Data'!AF408-'Models Data Old'!AF408</f>
        <v>0</v>
      </c>
      <c r="AG408" s="89">
        <f>'Models Data'!AG408-'Models Data Old'!AG408</f>
        <v>0</v>
      </c>
      <c r="AH408" s="89">
        <f>'Models Data'!AH408-'Models Data Old'!AH408</f>
        <v>0</v>
      </c>
      <c r="AI408" s="89">
        <f>'Models Data'!AI408-'Models Data Old'!AI408</f>
        <v>0</v>
      </c>
      <c r="AJ408" s="89">
        <f>'Models Data'!AJ408-'Models Data Old'!AJ408</f>
        <v>0</v>
      </c>
      <c r="AK408" s="89">
        <f>'Models Data'!AK408-'Models Data Old'!AK408</f>
        <v>0</v>
      </c>
      <c r="AL408" s="89">
        <f>'Models Data'!AL408-'Models Data Old'!AL408</f>
        <v>0</v>
      </c>
      <c r="AM408" s="89">
        <f>'Models Data'!AM408-'Models Data Old'!AM408</f>
        <v>0</v>
      </c>
      <c r="AN408" s="89">
        <f>'Models Data'!AN408-'Models Data Old'!AN408</f>
        <v>0</v>
      </c>
      <c r="AO408" s="89">
        <f>'Models Data'!AO408-'Models Data Old'!AO408</f>
        <v>0</v>
      </c>
      <c r="AP408" s="89">
        <f>'Models Data'!AP408-'Models Data Old'!AP408</f>
        <v>0</v>
      </c>
      <c r="AQ408" s="89">
        <f>'Models Data'!AQ408-'Models Data Old'!AQ408</f>
        <v>0</v>
      </c>
      <c r="AR408" s="89">
        <f>'Models Data'!AR408-'Models Data Old'!AR408</f>
        <v>0</v>
      </c>
      <c r="AS408" s="89">
        <f>'Models Data'!AS408-'Models Data Old'!AS408</f>
        <v>7.7149574934737757</v>
      </c>
      <c r="AT408" s="89">
        <f>'Models Data'!AT408-'Models Data Old'!AT408</f>
        <v>6.2799187235623322</v>
      </c>
      <c r="AU408" s="89">
        <f>'Models Data'!AU408-'Models Data Old'!AU408</f>
        <v>5.8414577883113452</v>
      </c>
      <c r="AV408" s="89">
        <f>'Models Data'!AV408-'Models Data Old'!AV408</f>
        <v>5.9662581707279969</v>
      </c>
      <c r="AW408" s="89">
        <f>'Models Data'!AW408-'Models Data Old'!AW408</f>
        <v>5.7354074727436455</v>
      </c>
      <c r="AX408" s="89">
        <f>'Models Data'!AX408-'Models Data Old'!AX408</f>
        <v>5.3619009144649681</v>
      </c>
      <c r="AY408" s="89">
        <f>'Models Data'!AY408-'Models Data Old'!AY408</f>
        <v>5.4705508980023296</v>
      </c>
      <c r="AZ408" s="89">
        <f>'Models Data'!AZ408-'Models Data Old'!AZ408</f>
        <v>5.2554628660200251</v>
      </c>
      <c r="BA408" s="89">
        <f>'Models Data'!BA408-'Models Data Old'!BA408</f>
        <v>5.3852875767270234</v>
      </c>
      <c r="BB408" s="89">
        <f>'Models Data'!BB408-'Models Data Old'!BB408</f>
        <v>5.5164297910823734</v>
      </c>
      <c r="BC408" s="89">
        <f>'Models Data'!BC408-'Models Data Old'!BC408</f>
        <v>5.2246452945191777</v>
      </c>
      <c r="BD408" s="89">
        <f>'Models Data'!BD408-'Models Data Old'!BD408</f>
        <v>4.9389109825951891</v>
      </c>
      <c r="BE408" s="89">
        <f>'Models Data'!BE408-'Models Data Old'!BE408</f>
        <v>4.6077844969240687</v>
      </c>
      <c r="BF408" s="89">
        <f>'Models Data'!BF408-'Models Data Old'!BF408</f>
        <v>3.7610579890088047</v>
      </c>
      <c r="BG408" s="89">
        <f>'Models Data'!BG408-'Models Data Old'!BG408</f>
        <v>3.3644968291428086</v>
      </c>
      <c r="BH408" s="89">
        <f>'Models Data'!BH408-'Models Data Old'!BH408</f>
        <v>3.2992370823167221</v>
      </c>
      <c r="BI408" s="89">
        <f>'Models Data'!BI408-'Models Data Old'!BI408</f>
        <v>3.1475203647123635</v>
      </c>
      <c r="BJ408" s="89">
        <f>'Models Data'!BJ408-'Models Data Old'!BJ408</f>
        <v>3.2252707158313569</v>
      </c>
      <c r="BK408" s="89">
        <f>'Models Data'!BK408-'Models Data Old'!BK408</f>
        <v>3.3249560900585493</v>
      </c>
    </row>
    <row r="409" spans="1:256" ht="12.75" customHeight="1" x14ac:dyDescent="0.4">
      <c r="B409" s="96" t="s">
        <v>51</v>
      </c>
      <c r="H409" s="89">
        <f>'Models Data'!H409-'Models Data Old'!H409</f>
        <v>0</v>
      </c>
      <c r="I409" s="89">
        <f>'Models Data'!I409-'Models Data Old'!I409</f>
        <v>0</v>
      </c>
      <c r="J409" s="89">
        <f>'Models Data'!J409-'Models Data Old'!J409</f>
        <v>0</v>
      </c>
      <c r="K409" s="89">
        <f>'Models Data'!K409-'Models Data Old'!K409</f>
        <v>0</v>
      </c>
      <c r="L409" s="89">
        <f>'Models Data'!L409-'Models Data Old'!L409</f>
        <v>0</v>
      </c>
      <c r="M409" s="89">
        <f>'Models Data'!M409-'Models Data Old'!M409</f>
        <v>0</v>
      </c>
      <c r="N409" s="89">
        <f>'Models Data'!N409-'Models Data Old'!N409</f>
        <v>0</v>
      </c>
      <c r="O409" s="89">
        <f>'Models Data'!O409-'Models Data Old'!O409</f>
        <v>0</v>
      </c>
      <c r="P409" s="89">
        <f>'Models Data'!P409-'Models Data Old'!P409</f>
        <v>0</v>
      </c>
      <c r="Q409" s="89">
        <f>'Models Data'!Q409-'Models Data Old'!Q409</f>
        <v>0</v>
      </c>
      <c r="R409" s="89">
        <f>'Models Data'!R409-'Models Data Old'!R409</f>
        <v>0</v>
      </c>
      <c r="S409" s="89">
        <f>'Models Data'!S409-'Models Data Old'!S409</f>
        <v>0</v>
      </c>
      <c r="T409" s="89">
        <f>'Models Data'!T409-'Models Data Old'!T409</f>
        <v>0</v>
      </c>
      <c r="U409" s="89">
        <f>'Models Data'!U409-'Models Data Old'!U409</f>
        <v>0</v>
      </c>
      <c r="V409" s="89">
        <f>'Models Data'!V409-'Models Data Old'!V409</f>
        <v>0</v>
      </c>
      <c r="W409" s="89">
        <f>'Models Data'!W409-'Models Data Old'!W409</f>
        <v>0</v>
      </c>
      <c r="X409" s="89">
        <f>'Models Data'!X409-'Models Data Old'!X409</f>
        <v>0</v>
      </c>
      <c r="Y409" s="89">
        <f>'Models Data'!Y409-'Models Data Old'!Y409</f>
        <v>0</v>
      </c>
      <c r="Z409" s="89">
        <f>'Models Data'!Z409-'Models Data Old'!Z409</f>
        <v>0</v>
      </c>
      <c r="AA409" s="89">
        <f>'Models Data'!AA409-'Models Data Old'!AA409</f>
        <v>0</v>
      </c>
      <c r="AB409" s="89">
        <f>'Models Data'!AB409-'Models Data Old'!AB409</f>
        <v>0</v>
      </c>
      <c r="AC409" s="89">
        <f>'Models Data'!AC409-'Models Data Old'!AC409</f>
        <v>0</v>
      </c>
      <c r="AD409" s="89">
        <f>'Models Data'!AD409-'Models Data Old'!AD409</f>
        <v>0</v>
      </c>
      <c r="AE409" s="89">
        <f>'Models Data'!AE409-'Models Data Old'!AE409</f>
        <v>0</v>
      </c>
      <c r="AF409" s="89">
        <f>'Models Data'!AF409-'Models Data Old'!AF409</f>
        <v>0</v>
      </c>
      <c r="AG409" s="89">
        <f>'Models Data'!AG409-'Models Data Old'!AG409</f>
        <v>0</v>
      </c>
      <c r="AH409" s="89">
        <f>'Models Data'!AH409-'Models Data Old'!AH409</f>
        <v>0</v>
      </c>
      <c r="AI409" s="89">
        <f>'Models Data'!AI409-'Models Data Old'!AI409</f>
        <v>0</v>
      </c>
      <c r="AJ409" s="89">
        <f>'Models Data'!AJ409-'Models Data Old'!AJ409</f>
        <v>0</v>
      </c>
      <c r="AK409" s="89">
        <f>'Models Data'!AK409-'Models Data Old'!AK409</f>
        <v>0</v>
      </c>
      <c r="AL409" s="89">
        <f>'Models Data'!AL409-'Models Data Old'!AL409</f>
        <v>0</v>
      </c>
      <c r="AM409" s="89">
        <f>'Models Data'!AM409-'Models Data Old'!AM409</f>
        <v>0</v>
      </c>
      <c r="AN409" s="89">
        <f>'Models Data'!AN409-'Models Data Old'!AN409</f>
        <v>0</v>
      </c>
      <c r="AO409" s="89">
        <f>'Models Data'!AO409-'Models Data Old'!AO409</f>
        <v>0</v>
      </c>
      <c r="AP409" s="89">
        <f>'Models Data'!AP409-'Models Data Old'!AP409</f>
        <v>0</v>
      </c>
      <c r="AQ409" s="89">
        <f>'Models Data'!AQ409-'Models Data Old'!AQ409</f>
        <v>0</v>
      </c>
      <c r="AR409" s="89">
        <f>'Models Data'!AR409-'Models Data Old'!AR409</f>
        <v>0</v>
      </c>
      <c r="AS409" s="89">
        <f>'Models Data'!AS409-'Models Data Old'!AS409</f>
        <v>-3.3444351596572233</v>
      </c>
      <c r="AT409" s="89">
        <f>'Models Data'!AT409-'Models Data Old'!AT409</f>
        <v>-1.8271358031470299</v>
      </c>
      <c r="AU409" s="89">
        <f>'Models Data'!AU409-'Models Data Old'!AU409</f>
        <v>-1.8417942202049744</v>
      </c>
      <c r="AV409" s="89">
        <f>'Models Data'!AV409-'Models Data Old'!AV409</f>
        <v>-1.7374909610989562</v>
      </c>
      <c r="AW409" s="89">
        <f>'Models Data'!AW409-'Models Data Old'!AW409</f>
        <v>-1.0780086049726378</v>
      </c>
      <c r="AX409" s="89">
        <f>'Models Data'!AX409-'Models Data Old'!AX409</f>
        <v>8.9832807385391789E-2</v>
      </c>
      <c r="AY409" s="89">
        <f>'Models Data'!AY409-'Models Data Old'!AY409</f>
        <v>1.1925658165446293</v>
      </c>
      <c r="AZ409" s="89">
        <f>'Models Data'!AZ409-'Models Data Old'!AZ409</f>
        <v>1.8548668297344193</v>
      </c>
      <c r="BA409" s="89">
        <f>'Models Data'!BA409-'Models Data Old'!BA409</f>
        <v>2.5752482736106685</v>
      </c>
      <c r="BB409" s="89">
        <f>'Models Data'!BB409-'Models Data Old'!BB409</f>
        <v>3.4989859765064466</v>
      </c>
      <c r="BC409" s="89">
        <f>'Models Data'!BC409-'Models Data Old'!BC409</f>
        <v>4.0304009742239941</v>
      </c>
      <c r="BD409" s="89">
        <f>'Models Data'!BD409-'Models Data Old'!BD409</f>
        <v>3.9883679773074618</v>
      </c>
      <c r="BE409" s="89">
        <f>'Models Data'!BE409-'Models Data Old'!BE409</f>
        <v>4.1978615582429484</v>
      </c>
      <c r="BF409" s="89">
        <f>'Models Data'!BF409-'Models Data Old'!BF409</f>
        <v>4.9769050986760703</v>
      </c>
      <c r="BG409" s="89">
        <f>'Models Data'!BG409-'Models Data Old'!BG409</f>
        <v>5.0037110601288077</v>
      </c>
      <c r="BH409" s="89">
        <f>'Models Data'!BH409-'Models Data Old'!BH409</f>
        <v>4.8292099997624973</v>
      </c>
      <c r="BI409" s="89">
        <f>'Models Data'!BI409-'Models Data Old'!BI409</f>
        <v>5.1088685531794908</v>
      </c>
      <c r="BJ409" s="89">
        <f>'Models Data'!BJ409-'Models Data Old'!BJ409</f>
        <v>5.0236587230565419</v>
      </c>
      <c r="BK409" s="89">
        <f>'Models Data'!BK409-'Models Data Old'!BK409</f>
        <v>4.9059341412839785</v>
      </c>
    </row>
    <row r="410" spans="1:256" ht="12.75" customHeight="1" x14ac:dyDescent="0.4">
      <c r="B410" s="96" t="s">
        <v>52</v>
      </c>
      <c r="H410" s="89">
        <f>'Models Data'!H410-'Models Data Old'!H410</f>
        <v>0</v>
      </c>
      <c r="I410" s="89">
        <f>'Models Data'!I410-'Models Data Old'!I410</f>
        <v>0</v>
      </c>
      <c r="J410" s="89">
        <f>'Models Data'!J410-'Models Data Old'!J410</f>
        <v>0</v>
      </c>
      <c r="K410" s="89">
        <f>'Models Data'!K410-'Models Data Old'!K410</f>
        <v>0</v>
      </c>
      <c r="L410" s="89">
        <f>'Models Data'!L410-'Models Data Old'!L410</f>
        <v>0</v>
      </c>
      <c r="M410" s="89">
        <f>'Models Data'!M410-'Models Data Old'!M410</f>
        <v>0</v>
      </c>
      <c r="N410" s="89">
        <f>'Models Data'!N410-'Models Data Old'!N410</f>
        <v>0</v>
      </c>
      <c r="O410" s="89">
        <f>'Models Data'!O410-'Models Data Old'!O410</f>
        <v>0</v>
      </c>
      <c r="P410" s="89">
        <f>'Models Data'!P410-'Models Data Old'!P410</f>
        <v>0</v>
      </c>
      <c r="Q410" s="89">
        <f>'Models Data'!Q410-'Models Data Old'!Q410</f>
        <v>0</v>
      </c>
      <c r="R410" s="89">
        <f>'Models Data'!R410-'Models Data Old'!R410</f>
        <v>0</v>
      </c>
      <c r="S410" s="89">
        <f>'Models Data'!S410-'Models Data Old'!S410</f>
        <v>0</v>
      </c>
      <c r="T410" s="89">
        <f>'Models Data'!T410-'Models Data Old'!T410</f>
        <v>0</v>
      </c>
      <c r="U410" s="89">
        <f>'Models Data'!U410-'Models Data Old'!U410</f>
        <v>0</v>
      </c>
      <c r="V410" s="89">
        <f>'Models Data'!V410-'Models Data Old'!V410</f>
        <v>0</v>
      </c>
      <c r="W410" s="89">
        <f>'Models Data'!W410-'Models Data Old'!W410</f>
        <v>0</v>
      </c>
      <c r="X410" s="89">
        <f>'Models Data'!X410-'Models Data Old'!X410</f>
        <v>0</v>
      </c>
      <c r="Y410" s="89">
        <f>'Models Data'!Y410-'Models Data Old'!Y410</f>
        <v>0</v>
      </c>
      <c r="Z410" s="89">
        <f>'Models Data'!Z410-'Models Data Old'!Z410</f>
        <v>0</v>
      </c>
      <c r="AA410" s="89">
        <f>'Models Data'!AA410-'Models Data Old'!AA410</f>
        <v>0</v>
      </c>
      <c r="AB410" s="89">
        <f>'Models Data'!AB410-'Models Data Old'!AB410</f>
        <v>0</v>
      </c>
      <c r="AC410" s="89">
        <f>'Models Data'!AC410-'Models Data Old'!AC410</f>
        <v>0</v>
      </c>
      <c r="AD410" s="89">
        <f>'Models Data'!AD410-'Models Data Old'!AD410</f>
        <v>0</v>
      </c>
      <c r="AE410" s="89">
        <f>'Models Data'!AE410-'Models Data Old'!AE410</f>
        <v>0</v>
      </c>
      <c r="AF410" s="89">
        <f>'Models Data'!AF410-'Models Data Old'!AF410</f>
        <v>0</v>
      </c>
      <c r="AG410" s="89">
        <f>'Models Data'!AG410-'Models Data Old'!AG410</f>
        <v>0</v>
      </c>
      <c r="AH410" s="89">
        <f>'Models Data'!AH410-'Models Data Old'!AH410</f>
        <v>0</v>
      </c>
      <c r="AI410" s="89">
        <f>'Models Data'!AI410-'Models Data Old'!AI410</f>
        <v>0</v>
      </c>
      <c r="AJ410" s="89">
        <f>'Models Data'!AJ410-'Models Data Old'!AJ410</f>
        <v>0</v>
      </c>
      <c r="AK410" s="89">
        <f>'Models Data'!AK410-'Models Data Old'!AK410</f>
        <v>0</v>
      </c>
      <c r="AL410" s="89">
        <f>'Models Data'!AL410-'Models Data Old'!AL410</f>
        <v>0</v>
      </c>
      <c r="AM410" s="89">
        <f>'Models Data'!AM410-'Models Data Old'!AM410</f>
        <v>0</v>
      </c>
      <c r="AN410" s="89">
        <f>'Models Data'!AN410-'Models Data Old'!AN410</f>
        <v>0</v>
      </c>
      <c r="AO410" s="89">
        <f>'Models Data'!AO410-'Models Data Old'!AO410</f>
        <v>0</v>
      </c>
      <c r="AP410" s="89">
        <f>'Models Data'!AP410-'Models Data Old'!AP410</f>
        <v>0</v>
      </c>
      <c r="AQ410" s="89">
        <f>'Models Data'!AQ410-'Models Data Old'!AQ410</f>
        <v>0</v>
      </c>
      <c r="AR410" s="89">
        <f>'Models Data'!AR410-'Models Data Old'!AR410</f>
        <v>0</v>
      </c>
      <c r="AS410" s="89">
        <f>'Models Data'!AS410-'Models Data Old'!AS410</f>
        <v>6.4439749904790915</v>
      </c>
      <c r="AT410" s="89">
        <f>'Models Data'!AT410-'Models Data Old'!AT410</f>
        <v>6.1755080490820546</v>
      </c>
      <c r="AU410" s="89">
        <f>'Models Data'!AU410-'Models Data Old'!AU410</f>
        <v>6.3965739864966054</v>
      </c>
      <c r="AV410" s="89">
        <f>'Models Data'!AV410-'Models Data Old'!AV410</f>
        <v>6.7398029352229969</v>
      </c>
      <c r="AW410" s="89">
        <f>'Models Data'!AW410-'Models Data Old'!AW410</f>
        <v>6.8553358312115051</v>
      </c>
      <c r="AX410" s="89">
        <f>'Models Data'!AX410-'Models Data Old'!AX410</f>
        <v>6.6629378324923891</v>
      </c>
      <c r="AY410" s="89">
        <f>'Models Data'!AY410-'Models Data Old'!AY410</f>
        <v>6.4292880569910267</v>
      </c>
      <c r="AZ410" s="89">
        <f>'Models Data'!AZ410-'Models Data Old'!AZ410</f>
        <v>6.2418353388688956</v>
      </c>
      <c r="BA410" s="89">
        <f>'Models Data'!BA410-'Models Data Old'!BA410</f>
        <v>6.1773387198199998</v>
      </c>
      <c r="BB410" s="89">
        <f>'Models Data'!BB410-'Models Data Old'!BB410</f>
        <v>6.4122195883605855</v>
      </c>
      <c r="BC410" s="89">
        <f>'Models Data'!BC410-'Models Data Old'!BC410</f>
        <v>6.5475626155475766</v>
      </c>
      <c r="BD410" s="89">
        <f>'Models Data'!BD410-'Models Data Old'!BD410</f>
        <v>6.4253158875162626</v>
      </c>
      <c r="BE410" s="89">
        <f>'Models Data'!BE410-'Models Data Old'!BE410</f>
        <v>6.3726419981294384</v>
      </c>
      <c r="BF410" s="89">
        <f>'Models Data'!BF410-'Models Data Old'!BF410</f>
        <v>6.1587085064929852</v>
      </c>
      <c r="BG410" s="89">
        <f>'Models Data'!BG410-'Models Data Old'!BG410</f>
        <v>5.8978699256626896</v>
      </c>
      <c r="BH410" s="89">
        <f>'Models Data'!BH410-'Models Data Old'!BH410</f>
        <v>5.6876646146752137</v>
      </c>
      <c r="BI410" s="89">
        <f>'Models Data'!BI410-'Models Data Old'!BI410</f>
        <v>5.4986289150645007</v>
      </c>
      <c r="BJ410" s="89">
        <f>'Models Data'!BJ410-'Models Data Old'!BJ410</f>
        <v>5.2318734093255443</v>
      </c>
      <c r="BK410" s="89">
        <f>'Models Data'!BK410-'Models Data Old'!BK410</f>
        <v>4.9113813298902187</v>
      </c>
    </row>
    <row r="411" spans="1:256" ht="12.75" customHeight="1" x14ac:dyDescent="0.4">
      <c r="B411" s="96" t="s">
        <v>53</v>
      </c>
      <c r="H411" s="89">
        <f>'Models Data'!H411-'Models Data Old'!H411</f>
        <v>0</v>
      </c>
      <c r="I411" s="89">
        <f>'Models Data'!I411-'Models Data Old'!I411</f>
        <v>0</v>
      </c>
      <c r="J411" s="89">
        <f>'Models Data'!J411-'Models Data Old'!J411</f>
        <v>0</v>
      </c>
      <c r="K411" s="89">
        <f>'Models Data'!K411-'Models Data Old'!K411</f>
        <v>0</v>
      </c>
      <c r="L411" s="89">
        <f>'Models Data'!L411-'Models Data Old'!L411</f>
        <v>0</v>
      </c>
      <c r="M411" s="89">
        <f>'Models Data'!M411-'Models Data Old'!M411</f>
        <v>0</v>
      </c>
      <c r="N411" s="89">
        <f>'Models Data'!N411-'Models Data Old'!N411</f>
        <v>0</v>
      </c>
      <c r="O411" s="89">
        <f>'Models Data'!O411-'Models Data Old'!O411</f>
        <v>0</v>
      </c>
      <c r="P411" s="89">
        <f>'Models Data'!P411-'Models Data Old'!P411</f>
        <v>0</v>
      </c>
      <c r="Q411" s="89">
        <f>'Models Data'!Q411-'Models Data Old'!Q411</f>
        <v>0</v>
      </c>
      <c r="R411" s="89">
        <f>'Models Data'!R411-'Models Data Old'!R411</f>
        <v>0</v>
      </c>
      <c r="S411" s="89">
        <f>'Models Data'!S411-'Models Data Old'!S411</f>
        <v>0</v>
      </c>
      <c r="T411" s="89">
        <f>'Models Data'!T411-'Models Data Old'!T411</f>
        <v>0</v>
      </c>
      <c r="U411" s="89">
        <f>'Models Data'!U411-'Models Data Old'!U411</f>
        <v>0</v>
      </c>
      <c r="V411" s="89">
        <f>'Models Data'!V411-'Models Data Old'!V411</f>
        <v>0</v>
      </c>
      <c r="W411" s="89">
        <f>'Models Data'!W411-'Models Data Old'!W411</f>
        <v>0</v>
      </c>
      <c r="X411" s="89">
        <f>'Models Data'!X411-'Models Data Old'!X411</f>
        <v>0</v>
      </c>
      <c r="Y411" s="89">
        <f>'Models Data'!Y411-'Models Data Old'!Y411</f>
        <v>0</v>
      </c>
      <c r="Z411" s="89">
        <f>'Models Data'!Z411-'Models Data Old'!Z411</f>
        <v>0</v>
      </c>
      <c r="AA411" s="89">
        <f>'Models Data'!AA411-'Models Data Old'!AA411</f>
        <v>0</v>
      </c>
      <c r="AB411" s="89">
        <f>'Models Data'!AB411-'Models Data Old'!AB411</f>
        <v>0</v>
      </c>
      <c r="AC411" s="89">
        <f>'Models Data'!AC411-'Models Data Old'!AC411</f>
        <v>0</v>
      </c>
      <c r="AD411" s="89">
        <f>'Models Data'!AD411-'Models Data Old'!AD411</f>
        <v>0</v>
      </c>
      <c r="AE411" s="89">
        <f>'Models Data'!AE411-'Models Data Old'!AE411</f>
        <v>0</v>
      </c>
      <c r="AF411" s="89">
        <f>'Models Data'!AF411-'Models Data Old'!AF411</f>
        <v>0</v>
      </c>
      <c r="AG411" s="89">
        <f>'Models Data'!AG411-'Models Data Old'!AG411</f>
        <v>0</v>
      </c>
      <c r="AH411" s="89">
        <f>'Models Data'!AH411-'Models Data Old'!AH411</f>
        <v>0</v>
      </c>
      <c r="AI411" s="89">
        <f>'Models Data'!AI411-'Models Data Old'!AI411</f>
        <v>0</v>
      </c>
      <c r="AJ411" s="89">
        <f>'Models Data'!AJ411-'Models Data Old'!AJ411</f>
        <v>0</v>
      </c>
      <c r="AK411" s="89">
        <f>'Models Data'!AK411-'Models Data Old'!AK411</f>
        <v>0</v>
      </c>
      <c r="AL411" s="89">
        <f>'Models Data'!AL411-'Models Data Old'!AL411</f>
        <v>0</v>
      </c>
      <c r="AM411" s="89">
        <f>'Models Data'!AM411-'Models Data Old'!AM411</f>
        <v>0</v>
      </c>
      <c r="AN411" s="89">
        <f>'Models Data'!AN411-'Models Data Old'!AN411</f>
        <v>0</v>
      </c>
      <c r="AO411" s="89">
        <f>'Models Data'!AO411-'Models Data Old'!AO411</f>
        <v>0</v>
      </c>
      <c r="AP411" s="89">
        <f>'Models Data'!AP411-'Models Data Old'!AP411</f>
        <v>0</v>
      </c>
      <c r="AQ411" s="89">
        <f>'Models Data'!AQ411-'Models Data Old'!AQ411</f>
        <v>0</v>
      </c>
      <c r="AR411" s="89">
        <f>'Models Data'!AR411-'Models Data Old'!AR411</f>
        <v>0</v>
      </c>
      <c r="AS411" s="89">
        <f>'Models Data'!AS411-'Models Data Old'!AS411</f>
        <v>-2.8455336420657886</v>
      </c>
      <c r="AT411" s="89">
        <f>'Models Data'!AT411-'Models Data Old'!AT411</f>
        <v>-2.7629213262940766</v>
      </c>
      <c r="AU411" s="89">
        <f>'Models Data'!AU411-'Models Data Old'!AU411</f>
        <v>-2.6243266363210296</v>
      </c>
      <c r="AV411" s="89">
        <f>'Models Data'!AV411-'Models Data Old'!AV411</f>
        <v>-2.4772682289956265</v>
      </c>
      <c r="AW411" s="89">
        <f>'Models Data'!AW411-'Models Data Old'!AW411</f>
        <v>-2.3419508625926255</v>
      </c>
      <c r="AX411" s="89">
        <f>'Models Data'!AX411-'Models Data Old'!AX411</f>
        <v>-2.199781020029036</v>
      </c>
      <c r="AY411" s="89">
        <f>'Models Data'!AY411-'Models Data Old'!AY411</f>
        <v>-2.0696045428741172</v>
      </c>
      <c r="AZ411" s="89">
        <f>'Models Data'!AZ411-'Models Data Old'!AZ411</f>
        <v>-1.9341360834644092</v>
      </c>
      <c r="BA411" s="89">
        <f>'Models Data'!BA411-'Models Data Old'!BA411</f>
        <v>-1.8109140355300042</v>
      </c>
      <c r="BB411" s="89">
        <f>'Models Data'!BB411-'Models Data Old'!BB411</f>
        <v>-1.6837578520949705</v>
      </c>
      <c r="BC411" s="89">
        <f>'Models Data'!BC411-'Models Data Old'!BC411</f>
        <v>-1.5684721160534139</v>
      </c>
      <c r="BD411" s="89">
        <f>'Models Data'!BD411-'Models Data Old'!BD411</f>
        <v>-1.4502562251886388</v>
      </c>
      <c r="BE411" s="89">
        <f>'Models Data'!BE411-'Models Data Old'!BE411</f>
        <v>-1.3439338212386076</v>
      </c>
      <c r="BF411" s="89">
        <f>'Models Data'!BF411-'Models Data Old'!BF411</f>
        <v>-1.2351670572238902</v>
      </c>
      <c r="BG411" s="89">
        <f>'Models Data'!BG411-'Models Data Old'!BG411</f>
        <v>-1.1384257672108333</v>
      </c>
      <c r="BH411" s="89">
        <f>'Models Data'!BH411-'Models Data Old'!BH411</f>
        <v>-1.0400979922839326</v>
      </c>
      <c r="BI411" s="89">
        <f>'Models Data'!BI411-'Models Data Old'!BI411</f>
        <v>-0.95286448502923804</v>
      </c>
      <c r="BJ411" s="89">
        <f>'Models Data'!BJ411-'Models Data Old'!BJ411</f>
        <v>-0.86452476185655769</v>
      </c>
      <c r="BK411" s="89">
        <f>'Models Data'!BK411-'Models Data Old'!BK411</f>
        <v>-0.78718623866507187</v>
      </c>
    </row>
    <row r="412" spans="1:256" ht="12.75" customHeight="1" x14ac:dyDescent="0.4">
      <c r="B412" s="96" t="s">
        <v>54</v>
      </c>
      <c r="H412" s="89">
        <f>'Models Data'!H412-'Models Data Old'!H412</f>
        <v>0</v>
      </c>
      <c r="I412" s="89">
        <f>'Models Data'!I412-'Models Data Old'!I412</f>
        <v>0</v>
      </c>
      <c r="J412" s="89">
        <f>'Models Data'!J412-'Models Data Old'!J412</f>
        <v>0</v>
      </c>
      <c r="K412" s="89">
        <f>'Models Data'!K412-'Models Data Old'!K412</f>
        <v>0</v>
      </c>
      <c r="L412" s="89">
        <f>'Models Data'!L412-'Models Data Old'!L412</f>
        <v>0</v>
      </c>
      <c r="M412" s="89">
        <f>'Models Data'!M412-'Models Data Old'!M412</f>
        <v>0</v>
      </c>
      <c r="N412" s="89">
        <f>'Models Data'!N412-'Models Data Old'!N412</f>
        <v>0</v>
      </c>
      <c r="O412" s="89">
        <f>'Models Data'!O412-'Models Data Old'!O412</f>
        <v>0</v>
      </c>
      <c r="P412" s="89">
        <f>'Models Data'!P412-'Models Data Old'!P412</f>
        <v>0</v>
      </c>
      <c r="Q412" s="89">
        <f>'Models Data'!Q412-'Models Data Old'!Q412</f>
        <v>0</v>
      </c>
      <c r="R412" s="89">
        <f>'Models Data'!R412-'Models Data Old'!R412</f>
        <v>0</v>
      </c>
      <c r="S412" s="89">
        <f>'Models Data'!S412-'Models Data Old'!S412</f>
        <v>0</v>
      </c>
      <c r="T412" s="89">
        <f>'Models Data'!T412-'Models Data Old'!T412</f>
        <v>0</v>
      </c>
      <c r="U412" s="89">
        <f>'Models Data'!U412-'Models Data Old'!U412</f>
        <v>0</v>
      </c>
      <c r="V412" s="89">
        <f>'Models Data'!V412-'Models Data Old'!V412</f>
        <v>0</v>
      </c>
      <c r="W412" s="89">
        <f>'Models Data'!W412-'Models Data Old'!W412</f>
        <v>0</v>
      </c>
      <c r="X412" s="89">
        <f>'Models Data'!X412-'Models Data Old'!X412</f>
        <v>0</v>
      </c>
      <c r="Y412" s="89">
        <f>'Models Data'!Y412-'Models Data Old'!Y412</f>
        <v>0</v>
      </c>
      <c r="Z412" s="89">
        <f>'Models Data'!Z412-'Models Data Old'!Z412</f>
        <v>0</v>
      </c>
      <c r="AA412" s="89">
        <f>'Models Data'!AA412-'Models Data Old'!AA412</f>
        <v>0</v>
      </c>
      <c r="AB412" s="89">
        <f>'Models Data'!AB412-'Models Data Old'!AB412</f>
        <v>0</v>
      </c>
      <c r="AC412" s="89">
        <f>'Models Data'!AC412-'Models Data Old'!AC412</f>
        <v>0</v>
      </c>
      <c r="AD412" s="89">
        <f>'Models Data'!AD412-'Models Data Old'!AD412</f>
        <v>0</v>
      </c>
      <c r="AE412" s="89">
        <f>'Models Data'!AE412-'Models Data Old'!AE412</f>
        <v>0</v>
      </c>
      <c r="AF412" s="89">
        <f>'Models Data'!AF412-'Models Data Old'!AF412</f>
        <v>0</v>
      </c>
      <c r="AG412" s="89">
        <f>'Models Data'!AG412-'Models Data Old'!AG412</f>
        <v>0</v>
      </c>
      <c r="AH412" s="89">
        <f>'Models Data'!AH412-'Models Data Old'!AH412</f>
        <v>0</v>
      </c>
      <c r="AI412" s="89">
        <f>'Models Data'!AI412-'Models Data Old'!AI412</f>
        <v>0</v>
      </c>
      <c r="AJ412" s="89">
        <f>'Models Data'!AJ412-'Models Data Old'!AJ412</f>
        <v>0</v>
      </c>
      <c r="AK412" s="89">
        <f>'Models Data'!AK412-'Models Data Old'!AK412</f>
        <v>0</v>
      </c>
      <c r="AL412" s="89">
        <f>'Models Data'!AL412-'Models Data Old'!AL412</f>
        <v>0</v>
      </c>
      <c r="AM412" s="89">
        <f>'Models Data'!AM412-'Models Data Old'!AM412</f>
        <v>0</v>
      </c>
      <c r="AN412" s="89">
        <f>'Models Data'!AN412-'Models Data Old'!AN412</f>
        <v>0</v>
      </c>
      <c r="AO412" s="89">
        <f>'Models Data'!AO412-'Models Data Old'!AO412</f>
        <v>0</v>
      </c>
      <c r="AP412" s="89">
        <f>'Models Data'!AP412-'Models Data Old'!AP412</f>
        <v>0</v>
      </c>
      <c r="AQ412" s="89">
        <f>'Models Data'!AQ412-'Models Data Old'!AQ412</f>
        <v>0</v>
      </c>
      <c r="AR412" s="89">
        <f>'Models Data'!AR412-'Models Data Old'!AR412</f>
        <v>0</v>
      </c>
      <c r="AS412" s="89">
        <f>'Models Data'!AS412-'Models Data Old'!AS412</f>
        <v>-0.64051975021129692</v>
      </c>
      <c r="AT412" s="89">
        <f>'Models Data'!AT412-'Models Data Old'!AT412</f>
        <v>-0.82992241741385442</v>
      </c>
      <c r="AU412" s="89">
        <f>'Models Data'!AU412-'Models Data Old'!AU412</f>
        <v>-1.3493656098250995</v>
      </c>
      <c r="AV412" s="89">
        <f>'Models Data'!AV412-'Models Data Old'!AV412</f>
        <v>-1.8340744672200344</v>
      </c>
      <c r="AW412" s="89">
        <f>'Models Data'!AW412-'Models Data Old'!AW412</f>
        <v>-2.2200622162306445</v>
      </c>
      <c r="AX412" s="89">
        <f>'Models Data'!AX412-'Models Data Old'!AX412</f>
        <v>-2.3744137144424258</v>
      </c>
      <c r="AY412" s="89">
        <f>'Models Data'!AY412-'Models Data Old'!AY412</f>
        <v>-2.6227798611980688</v>
      </c>
      <c r="AZ412" s="89">
        <f>'Models Data'!AZ412-'Models Data Old'!AZ412</f>
        <v>-2.8896132346187642</v>
      </c>
      <c r="BA412" s="89">
        <f>'Models Data'!BA412-'Models Data Old'!BA412</f>
        <v>-3.054138428213264</v>
      </c>
      <c r="BB412" s="89">
        <f>'Models Data'!BB412-'Models Data Old'!BB412</f>
        <v>-3.3892809238991504</v>
      </c>
      <c r="BC412" s="89">
        <f>'Models Data'!BC412-'Models Data Old'!BC412</f>
        <v>-3.5980224055685994</v>
      </c>
      <c r="BD412" s="89">
        <f>'Models Data'!BD412-'Models Data Old'!BD412</f>
        <v>-3.5707098910229433</v>
      </c>
      <c r="BE412" s="89">
        <f>'Models Data'!BE412-'Models Data Old'!BE412</f>
        <v>-3.585931822835164</v>
      </c>
      <c r="BF412" s="89">
        <f>'Models Data'!BF412-'Models Data Old'!BF412</f>
        <v>-3.6792079827498583</v>
      </c>
      <c r="BG412" s="89">
        <f>'Models Data'!BG412-'Models Data Old'!BG412</f>
        <v>-3.8188069159593852</v>
      </c>
      <c r="BH412" s="89">
        <f>'Models Data'!BH412-'Models Data Old'!BH412</f>
        <v>-3.8832323028423161</v>
      </c>
      <c r="BI412" s="89">
        <f>'Models Data'!BI412-'Models Data Old'!BI412</f>
        <v>-3.7275906867782851</v>
      </c>
      <c r="BJ412" s="89">
        <f>'Models Data'!BJ412-'Models Data Old'!BJ412</f>
        <v>-3.5838003574824597</v>
      </c>
      <c r="BK412" s="89">
        <f>'Models Data'!BK412-'Models Data Old'!BK412</f>
        <v>-3.6774282045601012</v>
      </c>
    </row>
    <row r="413" spans="1:256" ht="12.75" customHeight="1" x14ac:dyDescent="0.4">
      <c r="B413" s="96" t="s">
        <v>58</v>
      </c>
      <c r="H413" s="89">
        <f>'Models Data'!H413-'Models Data Old'!H413</f>
        <v>0</v>
      </c>
      <c r="I413" s="89">
        <f>'Models Data'!I413-'Models Data Old'!I413</f>
        <v>0</v>
      </c>
      <c r="J413" s="89">
        <f>'Models Data'!J413-'Models Data Old'!J413</f>
        <v>0</v>
      </c>
      <c r="K413" s="89">
        <f>'Models Data'!K413-'Models Data Old'!K413</f>
        <v>0</v>
      </c>
      <c r="L413" s="89">
        <f>'Models Data'!L413-'Models Data Old'!L413</f>
        <v>0</v>
      </c>
      <c r="M413" s="89">
        <f>'Models Data'!M413-'Models Data Old'!M413</f>
        <v>0</v>
      </c>
      <c r="N413" s="89">
        <f>'Models Data'!N413-'Models Data Old'!N413</f>
        <v>0</v>
      </c>
      <c r="O413" s="89">
        <f>'Models Data'!O413-'Models Data Old'!O413</f>
        <v>0</v>
      </c>
      <c r="P413" s="89">
        <f>'Models Data'!P413-'Models Data Old'!P413</f>
        <v>0</v>
      </c>
      <c r="Q413" s="89">
        <f>'Models Data'!Q413-'Models Data Old'!Q413</f>
        <v>0</v>
      </c>
      <c r="R413" s="89">
        <f>'Models Data'!R413-'Models Data Old'!R413</f>
        <v>0</v>
      </c>
      <c r="S413" s="89">
        <f>'Models Data'!S413-'Models Data Old'!S413</f>
        <v>0</v>
      </c>
      <c r="T413" s="89">
        <f>'Models Data'!T413-'Models Data Old'!T413</f>
        <v>0</v>
      </c>
      <c r="U413" s="89">
        <f>'Models Data'!U413-'Models Data Old'!U413</f>
        <v>0</v>
      </c>
      <c r="V413" s="89">
        <f>'Models Data'!V413-'Models Data Old'!V413</f>
        <v>0</v>
      </c>
      <c r="W413" s="89">
        <f>'Models Data'!W413-'Models Data Old'!W413</f>
        <v>0</v>
      </c>
      <c r="X413" s="89">
        <f>'Models Data'!X413-'Models Data Old'!X413</f>
        <v>0</v>
      </c>
      <c r="Y413" s="89">
        <f>'Models Data'!Y413-'Models Data Old'!Y413</f>
        <v>0</v>
      </c>
      <c r="Z413" s="89">
        <f>'Models Data'!Z413-'Models Data Old'!Z413</f>
        <v>0</v>
      </c>
      <c r="AA413" s="89">
        <f>'Models Data'!AA413-'Models Data Old'!AA413</f>
        <v>0</v>
      </c>
      <c r="AB413" s="89">
        <f>'Models Data'!AB413-'Models Data Old'!AB413</f>
        <v>0</v>
      </c>
      <c r="AC413" s="89">
        <f>'Models Data'!AC413-'Models Data Old'!AC413</f>
        <v>0</v>
      </c>
      <c r="AD413" s="89">
        <f>'Models Data'!AD413-'Models Data Old'!AD413</f>
        <v>0</v>
      </c>
      <c r="AE413" s="89">
        <f>'Models Data'!AE413-'Models Data Old'!AE413</f>
        <v>0</v>
      </c>
      <c r="AF413" s="89">
        <f>'Models Data'!AF413-'Models Data Old'!AF413</f>
        <v>0</v>
      </c>
      <c r="AG413" s="89">
        <f>'Models Data'!AG413-'Models Data Old'!AG413</f>
        <v>0</v>
      </c>
      <c r="AH413" s="89">
        <f>'Models Data'!AH413-'Models Data Old'!AH413</f>
        <v>0</v>
      </c>
      <c r="AI413" s="89">
        <f>'Models Data'!AI413-'Models Data Old'!AI413</f>
        <v>0</v>
      </c>
      <c r="AJ413" s="89">
        <f>'Models Data'!AJ413-'Models Data Old'!AJ413</f>
        <v>0</v>
      </c>
      <c r="AK413" s="89">
        <f>'Models Data'!AK413-'Models Data Old'!AK413</f>
        <v>0</v>
      </c>
      <c r="AL413" s="89">
        <f>'Models Data'!AL413-'Models Data Old'!AL413</f>
        <v>0</v>
      </c>
      <c r="AM413" s="89">
        <f>'Models Data'!AM413-'Models Data Old'!AM413</f>
        <v>0</v>
      </c>
      <c r="AN413" s="89">
        <f>'Models Data'!AN413-'Models Data Old'!AN413</f>
        <v>0</v>
      </c>
      <c r="AO413" s="89">
        <f>'Models Data'!AO413-'Models Data Old'!AO413</f>
        <v>0</v>
      </c>
      <c r="AP413" s="89">
        <f>'Models Data'!AP413-'Models Data Old'!AP413</f>
        <v>0</v>
      </c>
      <c r="AQ413" s="89">
        <f>'Models Data'!AQ413-'Models Data Old'!AQ413</f>
        <v>0</v>
      </c>
      <c r="AR413" s="89">
        <f>'Models Data'!AR413-'Models Data Old'!AR413</f>
        <v>0</v>
      </c>
      <c r="AS413" s="89">
        <f>'Models Data'!AS413-'Models Data Old'!AS413</f>
        <v>-0.54632509299972298</v>
      </c>
      <c r="AT413" s="89">
        <f>'Models Data'!AT413-'Models Data Old'!AT413</f>
        <v>-0.63253406006469959</v>
      </c>
      <c r="AU413" s="89">
        <f>'Models Data'!AU413-'Models Data Old'!AU413</f>
        <v>-0.59980967854710343</v>
      </c>
      <c r="AV413" s="89">
        <f>'Models Data'!AV413-'Models Data Old'!AV413</f>
        <v>-0.48021036497584646</v>
      </c>
      <c r="AW413" s="89">
        <f>'Models Data'!AW413-'Models Data Old'!AW413</f>
        <v>-0.40561027027263208</v>
      </c>
      <c r="AX413" s="89">
        <f>'Models Data'!AX413-'Models Data Old'!AX413</f>
        <v>-0.35230440337727487</v>
      </c>
      <c r="AY413" s="89">
        <f>'Models Data'!AY413-'Models Data Old'!AY413</f>
        <v>-0.27809926554357389</v>
      </c>
      <c r="AZ413" s="89">
        <f>'Models Data'!AZ413-'Models Data Old'!AZ413</f>
        <v>-0.18139740088935241</v>
      </c>
      <c r="BA413" s="89">
        <f>'Models Data'!BA413-'Models Data Old'!BA413</f>
        <v>-0.14065552000772641</v>
      </c>
      <c r="BB413" s="89">
        <f>'Models Data'!BB413-'Models Data Old'!BB413</f>
        <v>-0.15441238440797633</v>
      </c>
      <c r="BC413" s="89">
        <f>'Models Data'!BC413-'Models Data Old'!BC413</f>
        <v>-0.16103474028085429</v>
      </c>
      <c r="BD413" s="89">
        <f>'Models Data'!BD413-'Models Data Old'!BD413</f>
        <v>-0.16276958743998193</v>
      </c>
      <c r="BE413" s="89">
        <f>'Models Data'!BE413-'Models Data Old'!BE413</f>
        <v>-0.15778106983293583</v>
      </c>
      <c r="BF413" s="89">
        <f>'Models Data'!BF413-'Models Data Old'!BF413</f>
        <v>-0.15086247968991984</v>
      </c>
      <c r="BG413" s="89">
        <f>'Models Data'!BG413-'Models Data Old'!BG413</f>
        <v>-0.1424728406475424</v>
      </c>
      <c r="BH413" s="89">
        <f>'Models Data'!BH413-'Models Data Old'!BH413</f>
        <v>-0.13284259477745763</v>
      </c>
      <c r="BI413" s="89">
        <f>'Models Data'!BI413-'Models Data Old'!BI413</f>
        <v>-0.1247816625813698</v>
      </c>
      <c r="BJ413" s="89">
        <f>'Models Data'!BJ413-'Models Data Old'!BJ413</f>
        <v>-0.1176541242639928</v>
      </c>
      <c r="BK413" s="89">
        <f>'Models Data'!BK413-'Models Data Old'!BK413</f>
        <v>-0.11181658287136997</v>
      </c>
    </row>
    <row r="414" spans="1:256" ht="12.75" customHeight="1" x14ac:dyDescent="0.4">
      <c r="B414" s="96" t="s">
        <v>59</v>
      </c>
      <c r="H414" s="89">
        <f>'Models Data'!H414-'Models Data Old'!H414</f>
        <v>0</v>
      </c>
      <c r="I414" s="89">
        <f>'Models Data'!I414-'Models Data Old'!I414</f>
        <v>0</v>
      </c>
      <c r="J414" s="89">
        <f>'Models Data'!J414-'Models Data Old'!J414</f>
        <v>0</v>
      </c>
      <c r="K414" s="89">
        <f>'Models Data'!K414-'Models Data Old'!K414</f>
        <v>0</v>
      </c>
      <c r="L414" s="89">
        <f>'Models Data'!L414-'Models Data Old'!L414</f>
        <v>0</v>
      </c>
      <c r="M414" s="89">
        <f>'Models Data'!M414-'Models Data Old'!M414</f>
        <v>0</v>
      </c>
      <c r="N414" s="89">
        <f>'Models Data'!N414-'Models Data Old'!N414</f>
        <v>0</v>
      </c>
      <c r="O414" s="89">
        <f>'Models Data'!O414-'Models Data Old'!O414</f>
        <v>0</v>
      </c>
      <c r="P414" s="89">
        <f>'Models Data'!P414-'Models Data Old'!P414</f>
        <v>0</v>
      </c>
      <c r="Q414" s="89">
        <f>'Models Data'!Q414-'Models Data Old'!Q414</f>
        <v>0</v>
      </c>
      <c r="R414" s="89">
        <f>'Models Data'!R414-'Models Data Old'!R414</f>
        <v>0</v>
      </c>
      <c r="S414" s="89">
        <f>'Models Data'!S414-'Models Data Old'!S414</f>
        <v>0</v>
      </c>
      <c r="T414" s="89">
        <f>'Models Data'!T414-'Models Data Old'!T414</f>
        <v>0</v>
      </c>
      <c r="U414" s="89">
        <f>'Models Data'!U414-'Models Data Old'!U414</f>
        <v>0</v>
      </c>
      <c r="V414" s="89">
        <f>'Models Data'!V414-'Models Data Old'!V414</f>
        <v>0</v>
      </c>
      <c r="W414" s="89">
        <f>'Models Data'!W414-'Models Data Old'!W414</f>
        <v>0</v>
      </c>
      <c r="X414" s="89">
        <f>'Models Data'!X414-'Models Data Old'!X414</f>
        <v>0</v>
      </c>
      <c r="Y414" s="89">
        <f>'Models Data'!Y414-'Models Data Old'!Y414</f>
        <v>0</v>
      </c>
      <c r="Z414" s="89">
        <f>'Models Data'!Z414-'Models Data Old'!Z414</f>
        <v>0</v>
      </c>
      <c r="AA414" s="89">
        <f>'Models Data'!AA414-'Models Data Old'!AA414</f>
        <v>0</v>
      </c>
      <c r="AB414" s="89">
        <f>'Models Data'!AB414-'Models Data Old'!AB414</f>
        <v>0</v>
      </c>
      <c r="AC414" s="89">
        <f>'Models Data'!AC414-'Models Data Old'!AC414</f>
        <v>0</v>
      </c>
      <c r="AD414" s="89">
        <f>'Models Data'!AD414-'Models Data Old'!AD414</f>
        <v>0</v>
      </c>
      <c r="AE414" s="89">
        <f>'Models Data'!AE414-'Models Data Old'!AE414</f>
        <v>0</v>
      </c>
      <c r="AF414" s="89">
        <f>'Models Data'!AF414-'Models Data Old'!AF414</f>
        <v>0</v>
      </c>
      <c r="AG414" s="89">
        <f>'Models Data'!AG414-'Models Data Old'!AG414</f>
        <v>0</v>
      </c>
      <c r="AH414" s="89">
        <f>'Models Data'!AH414-'Models Data Old'!AH414</f>
        <v>0</v>
      </c>
      <c r="AI414" s="89">
        <f>'Models Data'!AI414-'Models Data Old'!AI414</f>
        <v>0</v>
      </c>
      <c r="AJ414" s="89">
        <f>'Models Data'!AJ414-'Models Data Old'!AJ414</f>
        <v>0</v>
      </c>
      <c r="AK414" s="89">
        <f>'Models Data'!AK414-'Models Data Old'!AK414</f>
        <v>0</v>
      </c>
      <c r="AL414" s="89">
        <f>'Models Data'!AL414-'Models Data Old'!AL414</f>
        <v>0</v>
      </c>
      <c r="AM414" s="89">
        <f>'Models Data'!AM414-'Models Data Old'!AM414</f>
        <v>0</v>
      </c>
      <c r="AN414" s="89">
        <f>'Models Data'!AN414-'Models Data Old'!AN414</f>
        <v>0</v>
      </c>
      <c r="AO414" s="89">
        <f>'Models Data'!AO414-'Models Data Old'!AO414</f>
        <v>0</v>
      </c>
      <c r="AP414" s="89">
        <f>'Models Data'!AP414-'Models Data Old'!AP414</f>
        <v>0</v>
      </c>
      <c r="AQ414" s="89">
        <f>'Models Data'!AQ414-'Models Data Old'!AQ414</f>
        <v>0</v>
      </c>
      <c r="AR414" s="89">
        <f>'Models Data'!AR414-'Models Data Old'!AR414</f>
        <v>0</v>
      </c>
      <c r="AS414" s="89">
        <f>'Models Data'!AS414-'Models Data Old'!AS414</f>
        <v>30.64641671712161</v>
      </c>
      <c r="AT414" s="89">
        <f>'Models Data'!AT414-'Models Data Old'!AT414</f>
        <v>14.908039164089132</v>
      </c>
      <c r="AU414" s="89">
        <f>'Models Data'!AU414-'Models Data Old'!AU414</f>
        <v>3.1592434510530438</v>
      </c>
      <c r="AV414" s="89">
        <f>'Models Data'!AV414-'Models Data Old'!AV414</f>
        <v>-3.5332446597458329</v>
      </c>
      <c r="AW414" s="89">
        <f>'Models Data'!AW414-'Models Data Old'!AW414</f>
        <v>-9.1958296850643819</v>
      </c>
      <c r="AX414" s="89">
        <f>'Models Data'!AX414-'Models Data Old'!AX414</f>
        <v>-15.996154717417085</v>
      </c>
      <c r="AY414" s="89">
        <f>'Models Data'!AY414-'Models Data Old'!AY414</f>
        <v>-22.217250777423033</v>
      </c>
      <c r="AZ414" s="89">
        <f>'Models Data'!AZ414-'Models Data Old'!AZ414</f>
        <v>-28.169055998761905</v>
      </c>
      <c r="BA414" s="89">
        <f>'Models Data'!BA414-'Models Data Old'!BA414</f>
        <v>-33.743748127933941</v>
      </c>
      <c r="BB414" s="89">
        <f>'Models Data'!BB414-'Models Data Old'!BB414</f>
        <v>-37.743714071795694</v>
      </c>
      <c r="BC414" s="89">
        <f>'Models Data'!BC414-'Models Data Old'!BC414</f>
        <v>-41.300765678752214</v>
      </c>
      <c r="BD414" s="89">
        <f>'Models Data'!BD414-'Models Data Old'!BD414</f>
        <v>-44.785503523264197</v>
      </c>
      <c r="BE414" s="89">
        <f>'Models Data'!BE414-'Models Data Old'!BE414</f>
        <v>-48.69402515940601</v>
      </c>
      <c r="BF414" s="89">
        <f>'Models Data'!BF414-'Models Data Old'!BF414</f>
        <v>-51.644459049915895</v>
      </c>
      <c r="BG414" s="89">
        <f>'Models Data'!BG414-'Models Data Old'!BG414</f>
        <v>-54.074092940514674</v>
      </c>
      <c r="BH414" s="89">
        <f>'Models Data'!BH414-'Models Data Old'!BH414</f>
        <v>-56.65687900755438</v>
      </c>
      <c r="BI414" s="89">
        <f>'Models Data'!BI414-'Models Data Old'!BI414</f>
        <v>-58.172468629993091</v>
      </c>
      <c r="BJ414" s="89">
        <f>'Models Data'!BJ414-'Models Data Old'!BJ414</f>
        <v>-58.055690017878078</v>
      </c>
      <c r="BK414" s="89">
        <f>'Models Data'!BK414-'Models Data Old'!BK414</f>
        <v>-57.70303358338424</v>
      </c>
      <c r="BM414" s="96"/>
      <c r="BN414" s="96"/>
      <c r="BO414" s="96"/>
      <c r="BP414" s="96"/>
    </row>
    <row r="415" spans="1:256" ht="12.75" customHeight="1" x14ac:dyDescent="0.4">
      <c r="A415" s="94"/>
    </row>
    <row r="416" spans="1:256" ht="12.75" customHeight="1" x14ac:dyDescent="0.4">
      <c r="A416" s="94"/>
      <c r="C416" s="94"/>
      <c r="D416" s="96"/>
      <c r="E416" s="94"/>
      <c r="F416" s="96"/>
      <c r="G416" s="94"/>
      <c r="H416" s="96"/>
      <c r="I416" s="94"/>
      <c r="J416" s="96"/>
      <c r="K416" s="94"/>
      <c r="L416" s="96"/>
      <c r="M416" s="94"/>
      <c r="N416" s="96"/>
      <c r="O416" s="94"/>
      <c r="P416" s="96"/>
      <c r="Q416" s="94"/>
      <c r="R416" s="96"/>
      <c r="S416" s="94"/>
      <c r="T416" s="96"/>
      <c r="U416" s="94"/>
      <c r="V416" s="96"/>
      <c r="W416" s="94"/>
      <c r="X416" s="96"/>
      <c r="Y416" s="94"/>
      <c r="Z416" s="96"/>
      <c r="AA416" s="94"/>
      <c r="AB416" s="96"/>
      <c r="AC416" s="94"/>
      <c r="AD416" s="96"/>
      <c r="AE416" s="94"/>
      <c r="AF416" s="96"/>
      <c r="AG416" s="96"/>
      <c r="AH416" s="96"/>
      <c r="AI416" s="94"/>
      <c r="AJ416" s="96"/>
      <c r="AK416" s="94"/>
      <c r="AL416" s="96"/>
      <c r="AM416" s="94"/>
      <c r="AN416" s="96"/>
      <c r="AO416" s="94"/>
      <c r="AP416" s="96"/>
      <c r="AQ416" s="94"/>
      <c r="AR416" s="96"/>
      <c r="AS416" s="94"/>
      <c r="AT416" s="96"/>
      <c r="AU416" s="94"/>
      <c r="AV416" s="96"/>
      <c r="AW416" s="94"/>
      <c r="AX416" s="96"/>
      <c r="AY416" s="94"/>
      <c r="AZ416" s="96"/>
      <c r="BA416" s="94"/>
      <c r="BB416" s="96"/>
      <c r="BC416" s="94"/>
      <c r="BD416" s="96"/>
      <c r="BE416" s="94"/>
      <c r="BF416" s="96"/>
      <c r="BG416" s="94"/>
      <c r="BH416" s="96"/>
      <c r="BI416" s="94"/>
      <c r="BJ416" s="96"/>
      <c r="BK416" s="316"/>
      <c r="BL416" s="96"/>
      <c r="BM416" s="94"/>
      <c r="BN416" s="96"/>
      <c r="BO416" s="94"/>
      <c r="BP416" s="96"/>
      <c r="BQ416" s="94"/>
      <c r="BR416" s="96"/>
      <c r="BS416" s="94"/>
      <c r="BT416" s="96"/>
      <c r="BU416" s="94"/>
      <c r="BV416" s="96"/>
      <c r="BW416" s="94"/>
      <c r="BX416" s="96"/>
      <c r="BY416" s="94"/>
      <c r="BZ416" s="96"/>
      <c r="CA416" s="94"/>
      <c r="CB416" s="96"/>
      <c r="CD416" s="96"/>
      <c r="CF416" s="96"/>
      <c r="CH416" s="96"/>
      <c r="CJ416" s="96"/>
      <c r="CL416" s="96"/>
      <c r="CN416" s="96"/>
      <c r="CP416" s="96"/>
      <c r="CR416" s="96"/>
      <c r="CT416" s="96"/>
      <c r="CV416" s="96"/>
      <c r="CX416" s="96"/>
      <c r="CZ416" s="96"/>
      <c r="DB416" s="96"/>
      <c r="DD416" s="96"/>
      <c r="DF416" s="96"/>
      <c r="DH416" s="96"/>
      <c r="DJ416" s="96"/>
      <c r="DL416" s="96"/>
      <c r="DN416" s="96"/>
      <c r="DP416" s="96"/>
      <c r="DR416" s="96"/>
      <c r="DT416" s="96"/>
      <c r="DV416" s="96"/>
      <c r="DX416" s="96"/>
      <c r="DZ416" s="96"/>
      <c r="EB416" s="96"/>
      <c r="ED416" s="96"/>
      <c r="EF416" s="96"/>
      <c r="EH416" s="96"/>
      <c r="EJ416" s="96"/>
      <c r="EL416" s="96"/>
      <c r="EN416" s="96"/>
      <c r="EP416" s="96"/>
      <c r="ER416" s="96"/>
      <c r="ET416" s="96"/>
      <c r="EV416" s="96"/>
      <c r="EX416" s="96"/>
      <c r="EZ416" s="96"/>
      <c r="FB416" s="96"/>
      <c r="FD416" s="96"/>
      <c r="FF416" s="96"/>
      <c r="FH416" s="96"/>
      <c r="FJ416" s="96"/>
      <c r="FL416" s="96"/>
      <c r="FN416" s="96"/>
      <c r="FP416" s="96"/>
      <c r="FR416" s="96"/>
      <c r="FT416" s="96"/>
      <c r="FV416" s="96"/>
      <c r="FX416" s="96"/>
      <c r="FZ416" s="96"/>
      <c r="GB416" s="96"/>
      <c r="GD416" s="96"/>
      <c r="GF416" s="96"/>
      <c r="GH416" s="96"/>
      <c r="GJ416" s="96"/>
      <c r="GL416" s="96"/>
      <c r="GN416" s="96"/>
      <c r="GP416" s="96"/>
      <c r="GR416" s="96"/>
      <c r="GT416" s="96"/>
      <c r="GV416" s="96"/>
      <c r="GX416" s="96"/>
      <c r="GZ416" s="96"/>
      <c r="HB416" s="96"/>
      <c r="HD416" s="96"/>
      <c r="HF416" s="96"/>
      <c r="HH416" s="96"/>
      <c r="HJ416" s="96"/>
      <c r="HL416" s="96"/>
      <c r="HN416" s="96"/>
      <c r="HP416" s="96"/>
      <c r="HR416" s="96"/>
      <c r="HT416" s="96"/>
      <c r="HV416" s="96"/>
      <c r="HX416" s="96"/>
      <c r="HZ416" s="96"/>
      <c r="IB416" s="96"/>
      <c r="ID416" s="96"/>
      <c r="IF416" s="96"/>
      <c r="IH416" s="96"/>
      <c r="IJ416" s="96"/>
      <c r="IL416" s="96"/>
      <c r="IN416" s="96"/>
      <c r="IP416" s="96"/>
      <c r="IR416" s="96"/>
      <c r="IT416" s="96"/>
      <c r="IV416" s="96"/>
    </row>
    <row r="417" spans="1:76" ht="12.75" customHeight="1" x14ac:dyDescent="0.4">
      <c r="A417" s="94"/>
    </row>
    <row r="418" spans="1:76" ht="12.75" customHeight="1" x14ac:dyDescent="0.4">
      <c r="A418" s="94"/>
    </row>
    <row r="419" spans="1:76" ht="12.75" customHeight="1" x14ac:dyDescent="0.4">
      <c r="A419" s="94"/>
    </row>
    <row r="420" spans="1:76" ht="12.75" customHeight="1" x14ac:dyDescent="0.4">
      <c r="A420" s="94"/>
    </row>
    <row r="421" spans="1:76" ht="12.75" customHeight="1" x14ac:dyDescent="0.4">
      <c r="A421" s="94"/>
    </row>
    <row r="422" spans="1:76" ht="12.75" customHeight="1" x14ac:dyDescent="0.4">
      <c r="A422" s="94"/>
    </row>
    <row r="423" spans="1:76" ht="12.75" customHeight="1" x14ac:dyDescent="0.4">
      <c r="A423" s="94"/>
      <c r="BU423" s="140"/>
      <c r="BV423" s="140"/>
      <c r="BW423" s="140"/>
      <c r="BX423" s="140"/>
    </row>
    <row r="425" spans="1:76" ht="12.75" customHeight="1" x14ac:dyDescent="0.4">
      <c r="A425" s="104" t="s">
        <v>6</v>
      </c>
      <c r="BL425" s="147"/>
      <c r="BM425" s="140"/>
      <c r="BN425" s="140"/>
      <c r="BO425" s="140"/>
      <c r="BP425" s="140"/>
      <c r="BQ425" s="140"/>
      <c r="BR425" s="140"/>
      <c r="BS425" s="140"/>
      <c r="BT425" s="140"/>
    </row>
    <row r="426" spans="1:76" ht="12.75" customHeight="1" x14ac:dyDescent="0.4">
      <c r="B426" s="96" t="s">
        <v>55</v>
      </c>
      <c r="G426" s="89">
        <f>'Models Data'!G426-'Models Data Old'!G426</f>
        <v>0</v>
      </c>
      <c r="H426" s="89">
        <f>'Models Data'!H426-'Models Data Old'!H426</f>
        <v>0</v>
      </c>
      <c r="I426" s="89">
        <f>'Models Data'!I426-'Models Data Old'!I426</f>
        <v>0</v>
      </c>
      <c r="J426" s="89">
        <f>'Models Data'!J426-'Models Data Old'!J426</f>
        <v>0</v>
      </c>
      <c r="K426" s="89">
        <f>'Models Data'!K426-'Models Data Old'!K426</f>
        <v>0</v>
      </c>
      <c r="L426" s="89">
        <f>'Models Data'!L426-'Models Data Old'!L426</f>
        <v>0</v>
      </c>
      <c r="M426" s="89">
        <f>'Models Data'!M426-'Models Data Old'!M426</f>
        <v>0</v>
      </c>
      <c r="N426" s="89">
        <f>'Models Data'!N426-'Models Data Old'!N426</f>
        <v>0</v>
      </c>
      <c r="O426" s="89">
        <f>'Models Data'!O426-'Models Data Old'!O426</f>
        <v>0</v>
      </c>
      <c r="P426" s="89">
        <f>'Models Data'!P426-'Models Data Old'!P426</f>
        <v>0</v>
      </c>
      <c r="Q426" s="89">
        <f>'Models Data'!Q426-'Models Data Old'!Q426</f>
        <v>0</v>
      </c>
      <c r="R426" s="89">
        <f>'Models Data'!R426-'Models Data Old'!R426</f>
        <v>0</v>
      </c>
      <c r="S426" s="89">
        <f>'Models Data'!S426-'Models Data Old'!S426</f>
        <v>0</v>
      </c>
      <c r="T426" s="89">
        <f>'Models Data'!T426-'Models Data Old'!T426</f>
        <v>0</v>
      </c>
      <c r="U426" s="89">
        <f>'Models Data'!U426-'Models Data Old'!U426</f>
        <v>0</v>
      </c>
      <c r="V426" s="89">
        <f>'Models Data'!V426-'Models Data Old'!V426</f>
        <v>0</v>
      </c>
      <c r="W426" s="89">
        <f>'Models Data'!W426-'Models Data Old'!W426</f>
        <v>0</v>
      </c>
      <c r="X426" s="89">
        <f>'Models Data'!X426-'Models Data Old'!X426</f>
        <v>0</v>
      </c>
      <c r="Y426" s="89">
        <f>'Models Data'!Y426-'Models Data Old'!Y426</f>
        <v>0</v>
      </c>
      <c r="Z426" s="89">
        <f>'Models Data'!Z426-'Models Data Old'!Z426</f>
        <v>0</v>
      </c>
      <c r="AA426" s="89">
        <f>'Models Data'!AA426-'Models Data Old'!AA426</f>
        <v>0</v>
      </c>
      <c r="AB426" s="89">
        <f>'Models Data'!AB426-'Models Data Old'!AB426</f>
        <v>0</v>
      </c>
      <c r="AC426" s="89">
        <f>'Models Data'!AC426-'Models Data Old'!AC426</f>
        <v>0</v>
      </c>
      <c r="AD426" s="89">
        <f>'Models Data'!AD426-'Models Data Old'!AD426</f>
        <v>0</v>
      </c>
      <c r="AE426" s="89">
        <f>'Models Data'!AE426-'Models Data Old'!AE426</f>
        <v>0</v>
      </c>
      <c r="AF426" s="89">
        <f>'Models Data'!AF426-'Models Data Old'!AF426</f>
        <v>0</v>
      </c>
      <c r="AG426" s="89">
        <f>'Models Data'!AG426-'Models Data Old'!AG426</f>
        <v>0</v>
      </c>
      <c r="AH426" s="89">
        <f>'Models Data'!AH426-'Models Data Old'!AH426</f>
        <v>0</v>
      </c>
      <c r="AI426" s="89">
        <f>'Models Data'!AI426-'Models Data Old'!AI426</f>
        <v>0</v>
      </c>
      <c r="AJ426" s="89">
        <f>'Models Data'!AJ426-'Models Data Old'!AJ426</f>
        <v>0</v>
      </c>
      <c r="AK426" s="89">
        <f>'Models Data'!AK426-'Models Data Old'!AK426</f>
        <v>0</v>
      </c>
      <c r="AL426" s="89">
        <f>'Models Data'!AL426-'Models Data Old'!AL426</f>
        <v>0</v>
      </c>
      <c r="AM426" s="89">
        <f>'Models Data'!AM426-'Models Data Old'!AM426</f>
        <v>0</v>
      </c>
      <c r="AN426" s="89">
        <f>'Models Data'!AN426-'Models Data Old'!AN426</f>
        <v>0</v>
      </c>
      <c r="AO426" s="89">
        <f>'Models Data'!AO426-'Models Data Old'!AO426</f>
        <v>0</v>
      </c>
      <c r="AP426" s="89">
        <f>'Models Data'!AP426-'Models Data Old'!AP426</f>
        <v>0</v>
      </c>
      <c r="AQ426" s="89">
        <f>'Models Data'!AQ426-'Models Data Old'!AQ426</f>
        <v>0</v>
      </c>
      <c r="AR426" s="89">
        <f>'Models Data'!AR426-'Models Data Old'!AR426</f>
        <v>0</v>
      </c>
      <c r="AS426" s="89">
        <f>'Models Data'!AS426-'Models Data Old'!AS426</f>
        <v>-180.60729887474372</v>
      </c>
      <c r="AT426" s="89">
        <f>'Models Data'!AT426-'Models Data Old'!AT426</f>
        <v>-161.1487828937461</v>
      </c>
      <c r="AU426" s="89">
        <f>'Models Data'!AU426-'Models Data Old'!AU426</f>
        <v>-157.97335996073889</v>
      </c>
      <c r="AV426" s="89">
        <f>'Models Data'!AV426-'Models Data Old'!AV426</f>
        <v>-135.8044718380188</v>
      </c>
      <c r="AW426" s="89">
        <f>'Models Data'!AW426-'Models Data Old'!AW426</f>
        <v>-126.09808890391287</v>
      </c>
      <c r="AX426" s="89">
        <f>'Models Data'!AX426-'Models Data Old'!AX426</f>
        <v>-103.82900788251936</v>
      </c>
      <c r="AY426" s="89">
        <f>'Models Data'!AY426-'Models Data Old'!AY426</f>
        <v>-99.190255532306765</v>
      </c>
      <c r="AZ426" s="89">
        <f>'Models Data'!AZ426-'Models Data Old'!AZ426</f>
        <v>-78.56992188928416</v>
      </c>
      <c r="BA426" s="89">
        <f>'Models Data'!BA426-'Models Data Old'!BA426</f>
        <v>-72.670440157071425</v>
      </c>
      <c r="BB426" s="89">
        <f>'Models Data'!BB426-'Models Data Old'!BB426</f>
        <v>-60.920493767844164</v>
      </c>
      <c r="BC426" s="89">
        <f>'Models Data'!BC426-'Models Data Old'!BC426</f>
        <v>-55.247201171008783</v>
      </c>
      <c r="BD426" s="89">
        <f>'Models Data'!BD426-'Models Data Old'!BD426</f>
        <v>-49.288427016279456</v>
      </c>
      <c r="BE426" s="89">
        <f>'Models Data'!BE426-'Models Data Old'!BE426</f>
        <v>-55.446495191397844</v>
      </c>
      <c r="BF426" s="89">
        <f>'Models Data'!BF426-'Models Data Old'!BF426</f>
        <v>-49.967978183562082</v>
      </c>
      <c r="BG426" s="89">
        <f>'Models Data'!BG426-'Models Data Old'!BG426</f>
        <v>-52.995380453816324</v>
      </c>
      <c r="BH426" s="89">
        <f>'Models Data'!BH426-'Models Data Old'!BH426</f>
        <v>-24.84535062390205</v>
      </c>
      <c r="BI426" s="89">
        <f>'Models Data'!BI426-'Models Data Old'!BI426</f>
        <v>9.3390609896705428</v>
      </c>
      <c r="BJ426" s="89">
        <f>'Models Data'!BJ426-'Models Data Old'!BJ426</f>
        <v>47.346946772249794</v>
      </c>
      <c r="BK426" s="89">
        <f>'Models Data'!BK426-'Models Data Old'!BK426</f>
        <v>67.884383440534293</v>
      </c>
    </row>
    <row r="427" spans="1:76" ht="12.75" customHeight="1" x14ac:dyDescent="0.4">
      <c r="B427" s="96" t="s">
        <v>48</v>
      </c>
      <c r="G427" s="89">
        <f>'Models Data'!G427-'Models Data Old'!G427</f>
        <v>0</v>
      </c>
      <c r="H427" s="89">
        <f>'Models Data'!H427-'Models Data Old'!H427</f>
        <v>0</v>
      </c>
      <c r="I427" s="89">
        <f>'Models Data'!I427-'Models Data Old'!I427</f>
        <v>0</v>
      </c>
      <c r="J427" s="89">
        <f>'Models Data'!J427-'Models Data Old'!J427</f>
        <v>0</v>
      </c>
      <c r="K427" s="89">
        <f>'Models Data'!K427-'Models Data Old'!K427</f>
        <v>0</v>
      </c>
      <c r="L427" s="89">
        <f>'Models Data'!L427-'Models Data Old'!L427</f>
        <v>0</v>
      </c>
      <c r="M427" s="89">
        <f>'Models Data'!M427-'Models Data Old'!M427</f>
        <v>0</v>
      </c>
      <c r="N427" s="89">
        <f>'Models Data'!N427-'Models Data Old'!N427</f>
        <v>0</v>
      </c>
      <c r="O427" s="89">
        <f>'Models Data'!O427-'Models Data Old'!O427</f>
        <v>0</v>
      </c>
      <c r="P427" s="89">
        <f>'Models Data'!P427-'Models Data Old'!P427</f>
        <v>0</v>
      </c>
      <c r="Q427" s="89">
        <f>'Models Data'!Q427-'Models Data Old'!Q427</f>
        <v>0</v>
      </c>
      <c r="R427" s="89">
        <f>'Models Data'!R427-'Models Data Old'!R427</f>
        <v>0</v>
      </c>
      <c r="S427" s="89">
        <f>'Models Data'!S427-'Models Data Old'!S427</f>
        <v>0</v>
      </c>
      <c r="T427" s="89">
        <f>'Models Data'!T427-'Models Data Old'!T427</f>
        <v>0</v>
      </c>
      <c r="U427" s="89">
        <f>'Models Data'!U427-'Models Data Old'!U427</f>
        <v>0</v>
      </c>
      <c r="V427" s="89">
        <f>'Models Data'!V427-'Models Data Old'!V427</f>
        <v>0</v>
      </c>
      <c r="W427" s="89">
        <f>'Models Data'!W427-'Models Data Old'!W427</f>
        <v>0</v>
      </c>
      <c r="X427" s="89">
        <f>'Models Data'!X427-'Models Data Old'!X427</f>
        <v>0</v>
      </c>
      <c r="Y427" s="89">
        <f>'Models Data'!Y427-'Models Data Old'!Y427</f>
        <v>0</v>
      </c>
      <c r="Z427" s="89">
        <f>'Models Data'!Z427-'Models Data Old'!Z427</f>
        <v>0</v>
      </c>
      <c r="AA427" s="89">
        <f>'Models Data'!AA427-'Models Data Old'!AA427</f>
        <v>0</v>
      </c>
      <c r="AB427" s="89">
        <f>'Models Data'!AB427-'Models Data Old'!AB427</f>
        <v>0</v>
      </c>
      <c r="AC427" s="89">
        <f>'Models Data'!AC427-'Models Data Old'!AC427</f>
        <v>0</v>
      </c>
      <c r="AD427" s="89">
        <f>'Models Data'!AD427-'Models Data Old'!AD427</f>
        <v>0</v>
      </c>
      <c r="AE427" s="89">
        <f>'Models Data'!AE427-'Models Data Old'!AE427</f>
        <v>0</v>
      </c>
      <c r="AF427" s="89">
        <f>'Models Data'!AF427-'Models Data Old'!AF427</f>
        <v>0</v>
      </c>
      <c r="AG427" s="89">
        <f>'Models Data'!AG427-'Models Data Old'!AG427</f>
        <v>0</v>
      </c>
      <c r="AH427" s="89">
        <f>'Models Data'!AH427-'Models Data Old'!AH427</f>
        <v>0</v>
      </c>
      <c r="AI427" s="89">
        <f>'Models Data'!AI427-'Models Data Old'!AI427</f>
        <v>0</v>
      </c>
      <c r="AJ427" s="89">
        <f>'Models Data'!AJ427-'Models Data Old'!AJ427</f>
        <v>0</v>
      </c>
      <c r="AK427" s="89">
        <f>'Models Data'!AK427-'Models Data Old'!AK427</f>
        <v>0</v>
      </c>
      <c r="AL427" s="89">
        <f>'Models Data'!AL427-'Models Data Old'!AL427</f>
        <v>0</v>
      </c>
      <c r="AM427" s="89">
        <f>'Models Data'!AM427-'Models Data Old'!AM427</f>
        <v>0</v>
      </c>
      <c r="AN427" s="89">
        <f>'Models Data'!AN427-'Models Data Old'!AN427</f>
        <v>0</v>
      </c>
      <c r="AO427" s="89">
        <f>'Models Data'!AO427-'Models Data Old'!AO427</f>
        <v>0</v>
      </c>
      <c r="AP427" s="89">
        <f>'Models Data'!AP427-'Models Data Old'!AP427</f>
        <v>0</v>
      </c>
      <c r="AQ427" s="89">
        <f>'Models Data'!AQ427-'Models Data Old'!AQ427</f>
        <v>0</v>
      </c>
      <c r="AR427" s="89">
        <f>'Models Data'!AR427-'Models Data Old'!AR427</f>
        <v>0</v>
      </c>
      <c r="AS427" s="89">
        <f>'Models Data'!AS427-'Models Data Old'!AS427</f>
        <v>-171.49823363949326</v>
      </c>
      <c r="AT427" s="89">
        <f>'Models Data'!AT427-'Models Data Old'!AT427</f>
        <v>-169.09295440045389</v>
      </c>
      <c r="AU427" s="89">
        <f>'Models Data'!AU427-'Models Data Old'!AU427</f>
        <v>-182.67951090488714</v>
      </c>
      <c r="AV427" s="89">
        <f>'Models Data'!AV427-'Models Data Old'!AV427</f>
        <v>-180.71334542633849</v>
      </c>
      <c r="AW427" s="89">
        <f>'Models Data'!AW427-'Models Data Old'!AW427</f>
        <v>-184.42674401913428</v>
      </c>
      <c r="AX427" s="89">
        <f>'Models Data'!AX427-'Models Data Old'!AX427</f>
        <v>-181.76474983126536</v>
      </c>
      <c r="AY427" s="89">
        <f>'Models Data'!AY427-'Models Data Old'!AY427</f>
        <v>-183.89868340065914</v>
      </c>
      <c r="AZ427" s="89">
        <f>'Models Data'!AZ427-'Models Data Old'!AZ427</f>
        <v>-176.57194254391652</v>
      </c>
      <c r="BA427" s="89">
        <f>'Models Data'!BA427-'Models Data Old'!BA427</f>
        <v>-176.44610644126988</v>
      </c>
      <c r="BB427" s="89">
        <f>'Models Data'!BB427-'Models Data Old'!BB427</f>
        <v>-175.41397433957536</v>
      </c>
      <c r="BC427" s="89">
        <f>'Models Data'!BC427-'Models Data Old'!BC427</f>
        <v>-180.73612176841925</v>
      </c>
      <c r="BD427" s="89">
        <f>'Models Data'!BD427-'Models Data Old'!BD427</f>
        <v>-178.90892983126832</v>
      </c>
      <c r="BE427" s="89">
        <f>'Models Data'!BE427-'Models Data Old'!BE427</f>
        <v>-180.58572696059491</v>
      </c>
      <c r="BF427" s="89">
        <f>'Models Data'!BF427-'Models Data Old'!BF427</f>
        <v>-174.15348410813567</v>
      </c>
      <c r="BG427" s="89">
        <f>'Models Data'!BG427-'Models Data Old'!BG427</f>
        <v>-179.53310036839503</v>
      </c>
      <c r="BH427" s="89">
        <f>'Models Data'!BH427-'Models Data Old'!BH427</f>
        <v>-187.69799477439483</v>
      </c>
      <c r="BI427" s="89">
        <f>'Models Data'!BI427-'Models Data Old'!BI427</f>
        <v>-203.77564791698933</v>
      </c>
      <c r="BJ427" s="89">
        <f>'Models Data'!BJ427-'Models Data Old'!BJ427</f>
        <v>-214.10667683322208</v>
      </c>
      <c r="BK427" s="89">
        <f>'Models Data'!BK427-'Models Data Old'!BK427</f>
        <v>-225.48040463505276</v>
      </c>
    </row>
    <row r="428" spans="1:76" ht="12.75" customHeight="1" x14ac:dyDescent="0.4">
      <c r="B428" s="96" t="s">
        <v>49</v>
      </c>
      <c r="G428" s="89">
        <f>'Models Data'!G428-'Models Data Old'!G428</f>
        <v>0</v>
      </c>
      <c r="H428" s="89">
        <f>'Models Data'!H428-'Models Data Old'!H428</f>
        <v>0</v>
      </c>
      <c r="I428" s="89">
        <f>'Models Data'!I428-'Models Data Old'!I428</f>
        <v>0</v>
      </c>
      <c r="J428" s="89">
        <f>'Models Data'!J428-'Models Data Old'!J428</f>
        <v>0</v>
      </c>
      <c r="K428" s="89">
        <f>'Models Data'!K428-'Models Data Old'!K428</f>
        <v>0</v>
      </c>
      <c r="L428" s="89">
        <f>'Models Data'!L428-'Models Data Old'!L428</f>
        <v>0</v>
      </c>
      <c r="M428" s="89">
        <f>'Models Data'!M428-'Models Data Old'!M428</f>
        <v>0</v>
      </c>
      <c r="N428" s="89">
        <f>'Models Data'!N428-'Models Data Old'!N428</f>
        <v>0</v>
      </c>
      <c r="O428" s="89">
        <f>'Models Data'!O428-'Models Data Old'!O428</f>
        <v>0</v>
      </c>
      <c r="P428" s="89">
        <f>'Models Data'!P428-'Models Data Old'!P428</f>
        <v>0</v>
      </c>
      <c r="Q428" s="89">
        <f>'Models Data'!Q428-'Models Data Old'!Q428</f>
        <v>0</v>
      </c>
      <c r="R428" s="89">
        <f>'Models Data'!R428-'Models Data Old'!R428</f>
        <v>0</v>
      </c>
      <c r="S428" s="89">
        <f>'Models Data'!S428-'Models Data Old'!S428</f>
        <v>0</v>
      </c>
      <c r="T428" s="89">
        <f>'Models Data'!T428-'Models Data Old'!T428</f>
        <v>0</v>
      </c>
      <c r="U428" s="89">
        <f>'Models Data'!U428-'Models Data Old'!U428</f>
        <v>0</v>
      </c>
      <c r="V428" s="89">
        <f>'Models Data'!V428-'Models Data Old'!V428</f>
        <v>0</v>
      </c>
      <c r="W428" s="89">
        <f>'Models Data'!W428-'Models Data Old'!W428</f>
        <v>0</v>
      </c>
      <c r="X428" s="89">
        <f>'Models Data'!X428-'Models Data Old'!X428</f>
        <v>0</v>
      </c>
      <c r="Y428" s="89">
        <f>'Models Data'!Y428-'Models Data Old'!Y428</f>
        <v>0</v>
      </c>
      <c r="Z428" s="89">
        <f>'Models Data'!Z428-'Models Data Old'!Z428</f>
        <v>0</v>
      </c>
      <c r="AA428" s="89">
        <f>'Models Data'!AA428-'Models Data Old'!AA428</f>
        <v>0</v>
      </c>
      <c r="AB428" s="89">
        <f>'Models Data'!AB428-'Models Data Old'!AB428</f>
        <v>0</v>
      </c>
      <c r="AC428" s="89">
        <f>'Models Data'!AC428-'Models Data Old'!AC428</f>
        <v>0</v>
      </c>
      <c r="AD428" s="89">
        <f>'Models Data'!AD428-'Models Data Old'!AD428</f>
        <v>0</v>
      </c>
      <c r="AE428" s="89">
        <f>'Models Data'!AE428-'Models Data Old'!AE428</f>
        <v>0</v>
      </c>
      <c r="AF428" s="89">
        <f>'Models Data'!AF428-'Models Data Old'!AF428</f>
        <v>0</v>
      </c>
      <c r="AG428" s="89">
        <f>'Models Data'!AG428-'Models Data Old'!AG428</f>
        <v>0</v>
      </c>
      <c r="AH428" s="89">
        <f>'Models Data'!AH428-'Models Data Old'!AH428</f>
        <v>0</v>
      </c>
      <c r="AI428" s="89">
        <f>'Models Data'!AI428-'Models Data Old'!AI428</f>
        <v>0</v>
      </c>
      <c r="AJ428" s="89">
        <f>'Models Data'!AJ428-'Models Data Old'!AJ428</f>
        <v>0</v>
      </c>
      <c r="AK428" s="89">
        <f>'Models Data'!AK428-'Models Data Old'!AK428</f>
        <v>0</v>
      </c>
      <c r="AL428" s="89">
        <f>'Models Data'!AL428-'Models Data Old'!AL428</f>
        <v>0</v>
      </c>
      <c r="AM428" s="89">
        <f>'Models Data'!AM428-'Models Data Old'!AM428</f>
        <v>0</v>
      </c>
      <c r="AN428" s="89">
        <f>'Models Data'!AN428-'Models Data Old'!AN428</f>
        <v>0</v>
      </c>
      <c r="AO428" s="89">
        <f>'Models Data'!AO428-'Models Data Old'!AO428</f>
        <v>0</v>
      </c>
      <c r="AP428" s="89">
        <f>'Models Data'!AP428-'Models Data Old'!AP428</f>
        <v>0</v>
      </c>
      <c r="AQ428" s="89">
        <f>'Models Data'!AQ428-'Models Data Old'!AQ428</f>
        <v>0</v>
      </c>
      <c r="AR428" s="89">
        <f>'Models Data'!AR428-'Models Data Old'!AR428</f>
        <v>0</v>
      </c>
      <c r="AS428" s="89">
        <f>'Models Data'!AS428-'Models Data Old'!AS428</f>
        <v>-161.30240550000963</v>
      </c>
      <c r="AT428" s="89">
        <f>'Models Data'!AT428-'Models Data Old'!AT428</f>
        <v>-126.4287308799976</v>
      </c>
      <c r="AU428" s="89">
        <f>'Models Data'!AU428-'Models Data Old'!AU428</f>
        <v>-115.10797858409205</v>
      </c>
      <c r="AV428" s="89">
        <f>'Models Data'!AV428-'Models Data Old'!AV428</f>
        <v>-71.514680128642794</v>
      </c>
      <c r="AW428" s="89">
        <f>'Models Data'!AW428-'Models Data Old'!AW428</f>
        <v>-44.562921221378929</v>
      </c>
      <c r="AX428" s="89">
        <f>'Models Data'!AX428-'Models Data Old'!AX428</f>
        <v>3.6529688161645026</v>
      </c>
      <c r="AY428" s="89">
        <f>'Models Data'!AY428-'Models Data Old'!AY428</f>
        <v>31.059150885295821</v>
      </c>
      <c r="AZ428" s="89">
        <f>'Models Data'!AZ428-'Models Data Old'!AZ428</f>
        <v>81.195544096837693</v>
      </c>
      <c r="BA428" s="89">
        <f>'Models Data'!BA428-'Models Data Old'!BA428</f>
        <v>102.4327043758567</v>
      </c>
      <c r="BB428" s="89">
        <f>'Models Data'!BB428-'Models Data Old'!BB428</f>
        <v>150.41465750391944</v>
      </c>
      <c r="BC428" s="89">
        <f>'Models Data'!BC428-'Models Data Old'!BC428</f>
        <v>163.1120621375012</v>
      </c>
      <c r="BD428" s="89">
        <f>'Models Data'!BD428-'Models Data Old'!BD428</f>
        <v>196.99510305000513</v>
      </c>
      <c r="BE428" s="89">
        <f>'Models Data'!BE428-'Models Data Old'!BE428</f>
        <v>223.68901735285181</v>
      </c>
      <c r="BF428" s="89">
        <f>'Models Data'!BF428-'Models Data Old'!BF428</f>
        <v>274.75404333491315</v>
      </c>
      <c r="BG428" s="89">
        <f>'Models Data'!BG428-'Models Data Old'!BG428</f>
        <v>297.42890821511173</v>
      </c>
      <c r="BH428" s="89">
        <f>'Models Data'!BH428-'Models Data Old'!BH428</f>
        <v>351.79613341131699</v>
      </c>
      <c r="BI428" s="89">
        <f>'Models Data'!BI428-'Models Data Old'!BI428</f>
        <v>367.72443690017099</v>
      </c>
      <c r="BJ428" s="89">
        <f>'Models Data'!BJ428-'Models Data Old'!BJ428</f>
        <v>393.55247734419027</v>
      </c>
      <c r="BK428" s="89">
        <f>'Models Data'!BK428-'Models Data Old'!BK428</f>
        <v>395.63902691001567</v>
      </c>
    </row>
    <row r="429" spans="1:76" ht="12.75" customHeight="1" x14ac:dyDescent="0.4">
      <c r="B429" s="96" t="s">
        <v>50</v>
      </c>
      <c r="G429" s="89">
        <f>'Models Data'!G429-'Models Data Old'!G429</f>
        <v>0</v>
      </c>
      <c r="H429" s="89">
        <f>'Models Data'!H429-'Models Data Old'!H429</f>
        <v>0</v>
      </c>
      <c r="I429" s="89">
        <f>'Models Data'!I429-'Models Data Old'!I429</f>
        <v>0</v>
      </c>
      <c r="J429" s="89">
        <f>'Models Data'!J429-'Models Data Old'!J429</f>
        <v>0</v>
      </c>
      <c r="K429" s="89">
        <f>'Models Data'!K429-'Models Data Old'!K429</f>
        <v>0</v>
      </c>
      <c r="L429" s="89">
        <f>'Models Data'!L429-'Models Data Old'!L429</f>
        <v>0</v>
      </c>
      <c r="M429" s="89">
        <f>'Models Data'!M429-'Models Data Old'!M429</f>
        <v>0</v>
      </c>
      <c r="N429" s="89">
        <f>'Models Data'!N429-'Models Data Old'!N429</f>
        <v>0</v>
      </c>
      <c r="O429" s="89">
        <f>'Models Data'!O429-'Models Data Old'!O429</f>
        <v>0</v>
      </c>
      <c r="P429" s="89">
        <f>'Models Data'!P429-'Models Data Old'!P429</f>
        <v>0</v>
      </c>
      <c r="Q429" s="89">
        <f>'Models Data'!Q429-'Models Data Old'!Q429</f>
        <v>0</v>
      </c>
      <c r="R429" s="89">
        <f>'Models Data'!R429-'Models Data Old'!R429</f>
        <v>0</v>
      </c>
      <c r="S429" s="89">
        <f>'Models Data'!S429-'Models Data Old'!S429</f>
        <v>0</v>
      </c>
      <c r="T429" s="89">
        <f>'Models Data'!T429-'Models Data Old'!T429</f>
        <v>0</v>
      </c>
      <c r="U429" s="89">
        <f>'Models Data'!U429-'Models Data Old'!U429</f>
        <v>0</v>
      </c>
      <c r="V429" s="89">
        <f>'Models Data'!V429-'Models Data Old'!V429</f>
        <v>0</v>
      </c>
      <c r="W429" s="89">
        <f>'Models Data'!W429-'Models Data Old'!W429</f>
        <v>0</v>
      </c>
      <c r="X429" s="89">
        <f>'Models Data'!X429-'Models Data Old'!X429</f>
        <v>0</v>
      </c>
      <c r="Y429" s="89">
        <f>'Models Data'!Y429-'Models Data Old'!Y429</f>
        <v>0</v>
      </c>
      <c r="Z429" s="89">
        <f>'Models Data'!Z429-'Models Data Old'!Z429</f>
        <v>0</v>
      </c>
      <c r="AA429" s="89">
        <f>'Models Data'!AA429-'Models Data Old'!AA429</f>
        <v>0</v>
      </c>
      <c r="AB429" s="89">
        <f>'Models Data'!AB429-'Models Data Old'!AB429</f>
        <v>0</v>
      </c>
      <c r="AC429" s="89">
        <f>'Models Data'!AC429-'Models Data Old'!AC429</f>
        <v>0</v>
      </c>
      <c r="AD429" s="89">
        <f>'Models Data'!AD429-'Models Data Old'!AD429</f>
        <v>0</v>
      </c>
      <c r="AE429" s="89">
        <f>'Models Data'!AE429-'Models Data Old'!AE429</f>
        <v>0</v>
      </c>
      <c r="AF429" s="89">
        <f>'Models Data'!AF429-'Models Data Old'!AF429</f>
        <v>0</v>
      </c>
      <c r="AG429" s="89">
        <f>'Models Data'!AG429-'Models Data Old'!AG429</f>
        <v>0</v>
      </c>
      <c r="AH429" s="89">
        <f>'Models Data'!AH429-'Models Data Old'!AH429</f>
        <v>0</v>
      </c>
      <c r="AI429" s="89">
        <f>'Models Data'!AI429-'Models Data Old'!AI429</f>
        <v>0</v>
      </c>
      <c r="AJ429" s="89">
        <f>'Models Data'!AJ429-'Models Data Old'!AJ429</f>
        <v>0</v>
      </c>
      <c r="AK429" s="89">
        <f>'Models Data'!AK429-'Models Data Old'!AK429</f>
        <v>0</v>
      </c>
      <c r="AL429" s="89">
        <f>'Models Data'!AL429-'Models Data Old'!AL429</f>
        <v>0</v>
      </c>
      <c r="AM429" s="89">
        <f>'Models Data'!AM429-'Models Data Old'!AM429</f>
        <v>0</v>
      </c>
      <c r="AN429" s="89">
        <f>'Models Data'!AN429-'Models Data Old'!AN429</f>
        <v>0</v>
      </c>
      <c r="AO429" s="89">
        <f>'Models Data'!AO429-'Models Data Old'!AO429</f>
        <v>0</v>
      </c>
      <c r="AP429" s="89">
        <f>'Models Data'!AP429-'Models Data Old'!AP429</f>
        <v>0</v>
      </c>
      <c r="AQ429" s="89">
        <f>'Models Data'!AQ429-'Models Data Old'!AQ429</f>
        <v>0</v>
      </c>
      <c r="AR429" s="89">
        <f>'Models Data'!AR429-'Models Data Old'!AR429</f>
        <v>0</v>
      </c>
      <c r="AS429" s="89">
        <f>'Models Data'!AS429-'Models Data Old'!AS429</f>
        <v>-35.632161778481532</v>
      </c>
      <c r="AT429" s="89">
        <f>'Models Data'!AT429-'Models Data Old'!AT429</f>
        <v>-31.199549520990331</v>
      </c>
      <c r="AU429" s="89">
        <f>'Models Data'!AU429-'Models Data Old'!AU429</f>
        <v>-32.18393441464741</v>
      </c>
      <c r="AV429" s="89">
        <f>'Models Data'!AV429-'Models Data Old'!AV429</f>
        <v>-28.744925504809544</v>
      </c>
      <c r="AW429" s="89">
        <f>'Models Data'!AW429-'Models Data Old'!AW429</f>
        <v>-30.864465547540021</v>
      </c>
      <c r="AX429" s="89">
        <f>'Models Data'!AX429-'Models Data Old'!AX429</f>
        <v>-29.365471884098042</v>
      </c>
      <c r="AY429" s="89">
        <f>'Models Data'!AY429-'Models Data Old'!AY429</f>
        <v>-25.92683445998864</v>
      </c>
      <c r="AZ429" s="89">
        <f>'Models Data'!AZ429-'Models Data Old'!AZ429</f>
        <v>-25.87783094941733</v>
      </c>
      <c r="BA429" s="89">
        <f>'Models Data'!BA429-'Models Data Old'!BA429</f>
        <v>-30.959852019328537</v>
      </c>
      <c r="BB429" s="89">
        <f>'Models Data'!BB429-'Models Data Old'!BB429</f>
        <v>-29.707140914338197</v>
      </c>
      <c r="BC429" s="89">
        <f>'Models Data'!BC429-'Models Data Old'!BC429</f>
        <v>-32.598196216562428</v>
      </c>
      <c r="BD429" s="89">
        <f>'Models Data'!BD429-'Models Data Old'!BD429</f>
        <v>-36.988966752774104</v>
      </c>
      <c r="BE429" s="89">
        <f>'Models Data'!BE429-'Models Data Old'!BE429</f>
        <v>-41.166568594835553</v>
      </c>
      <c r="BF429" s="89">
        <f>'Models Data'!BF429-'Models Data Old'!BF429</f>
        <v>-42.954331905567415</v>
      </c>
      <c r="BG429" s="89">
        <f>'Models Data'!BG429-'Models Data Old'!BG429</f>
        <v>-44.76359752267399</v>
      </c>
      <c r="BH429" s="89">
        <f>'Models Data'!BH429-'Models Data Old'!BH429</f>
        <v>-43.785225013263698</v>
      </c>
      <c r="BI429" s="89">
        <f>'Models Data'!BI429-'Models Data Old'!BI429</f>
        <v>-50.374779761228638</v>
      </c>
      <c r="BJ429" s="89">
        <f>'Models Data'!BJ429-'Models Data Old'!BJ429</f>
        <v>-54.966020620064228</v>
      </c>
      <c r="BK429" s="89">
        <f>'Models Data'!BK429-'Models Data Old'!BK429</f>
        <v>-60.379508565733886</v>
      </c>
    </row>
    <row r="430" spans="1:76" ht="12.75" customHeight="1" x14ac:dyDescent="0.4">
      <c r="B430" s="96" t="s">
        <v>51</v>
      </c>
      <c r="G430" s="89">
        <f>'Models Data'!G430-'Models Data Old'!G430</f>
        <v>0</v>
      </c>
      <c r="H430" s="89">
        <f>'Models Data'!H430-'Models Data Old'!H430</f>
        <v>0</v>
      </c>
      <c r="I430" s="89">
        <f>'Models Data'!I430-'Models Data Old'!I430</f>
        <v>0</v>
      </c>
      <c r="J430" s="89">
        <f>'Models Data'!J430-'Models Data Old'!J430</f>
        <v>0</v>
      </c>
      <c r="K430" s="89">
        <f>'Models Data'!K430-'Models Data Old'!K430</f>
        <v>0</v>
      </c>
      <c r="L430" s="89">
        <f>'Models Data'!L430-'Models Data Old'!L430</f>
        <v>0</v>
      </c>
      <c r="M430" s="89">
        <f>'Models Data'!M430-'Models Data Old'!M430</f>
        <v>0</v>
      </c>
      <c r="N430" s="89">
        <f>'Models Data'!N430-'Models Data Old'!N430</f>
        <v>0</v>
      </c>
      <c r="O430" s="89">
        <f>'Models Data'!O430-'Models Data Old'!O430</f>
        <v>0</v>
      </c>
      <c r="P430" s="89">
        <f>'Models Data'!P430-'Models Data Old'!P430</f>
        <v>0</v>
      </c>
      <c r="Q430" s="89">
        <f>'Models Data'!Q430-'Models Data Old'!Q430</f>
        <v>0</v>
      </c>
      <c r="R430" s="89">
        <f>'Models Data'!R430-'Models Data Old'!R430</f>
        <v>0</v>
      </c>
      <c r="S430" s="89">
        <f>'Models Data'!S430-'Models Data Old'!S430</f>
        <v>0</v>
      </c>
      <c r="T430" s="89">
        <f>'Models Data'!T430-'Models Data Old'!T430</f>
        <v>0</v>
      </c>
      <c r="U430" s="89">
        <f>'Models Data'!U430-'Models Data Old'!U430</f>
        <v>0</v>
      </c>
      <c r="V430" s="89">
        <f>'Models Data'!V430-'Models Data Old'!V430</f>
        <v>0</v>
      </c>
      <c r="W430" s="89">
        <f>'Models Data'!W430-'Models Data Old'!W430</f>
        <v>0</v>
      </c>
      <c r="X430" s="89">
        <f>'Models Data'!X430-'Models Data Old'!X430</f>
        <v>0</v>
      </c>
      <c r="Y430" s="89">
        <f>'Models Data'!Y430-'Models Data Old'!Y430</f>
        <v>0</v>
      </c>
      <c r="Z430" s="89">
        <f>'Models Data'!Z430-'Models Data Old'!Z430</f>
        <v>0</v>
      </c>
      <c r="AA430" s="89">
        <f>'Models Data'!AA430-'Models Data Old'!AA430</f>
        <v>0</v>
      </c>
      <c r="AB430" s="89">
        <f>'Models Data'!AB430-'Models Data Old'!AB430</f>
        <v>0</v>
      </c>
      <c r="AC430" s="89">
        <f>'Models Data'!AC430-'Models Data Old'!AC430</f>
        <v>0</v>
      </c>
      <c r="AD430" s="89">
        <f>'Models Data'!AD430-'Models Data Old'!AD430</f>
        <v>0</v>
      </c>
      <c r="AE430" s="89">
        <f>'Models Data'!AE430-'Models Data Old'!AE430</f>
        <v>0</v>
      </c>
      <c r="AF430" s="89">
        <f>'Models Data'!AF430-'Models Data Old'!AF430</f>
        <v>0</v>
      </c>
      <c r="AG430" s="89">
        <f>'Models Data'!AG430-'Models Data Old'!AG430</f>
        <v>0</v>
      </c>
      <c r="AH430" s="89">
        <f>'Models Data'!AH430-'Models Data Old'!AH430</f>
        <v>0</v>
      </c>
      <c r="AI430" s="89">
        <f>'Models Data'!AI430-'Models Data Old'!AI430</f>
        <v>0</v>
      </c>
      <c r="AJ430" s="89">
        <f>'Models Data'!AJ430-'Models Data Old'!AJ430</f>
        <v>0</v>
      </c>
      <c r="AK430" s="89">
        <f>'Models Data'!AK430-'Models Data Old'!AK430</f>
        <v>0</v>
      </c>
      <c r="AL430" s="89">
        <f>'Models Data'!AL430-'Models Data Old'!AL430</f>
        <v>0</v>
      </c>
      <c r="AM430" s="89">
        <f>'Models Data'!AM430-'Models Data Old'!AM430</f>
        <v>0</v>
      </c>
      <c r="AN430" s="89">
        <f>'Models Data'!AN430-'Models Data Old'!AN430</f>
        <v>0</v>
      </c>
      <c r="AO430" s="89">
        <f>'Models Data'!AO430-'Models Data Old'!AO430</f>
        <v>0</v>
      </c>
      <c r="AP430" s="89">
        <f>'Models Data'!AP430-'Models Data Old'!AP430</f>
        <v>0</v>
      </c>
      <c r="AQ430" s="89">
        <f>'Models Data'!AQ430-'Models Data Old'!AQ430</f>
        <v>0</v>
      </c>
      <c r="AR430" s="89">
        <f>'Models Data'!AR430-'Models Data Old'!AR430</f>
        <v>0</v>
      </c>
      <c r="AS430" s="89">
        <f>'Models Data'!AS430-'Models Data Old'!AS430</f>
        <v>-14.939683840060752</v>
      </c>
      <c r="AT430" s="89">
        <f>'Models Data'!AT430-'Models Data Old'!AT430</f>
        <v>-9.3615521813662781</v>
      </c>
      <c r="AU430" s="89">
        <f>'Models Data'!AU430-'Models Data Old'!AU430</f>
        <v>-11.171404338858338</v>
      </c>
      <c r="AV430" s="89">
        <f>'Models Data'!AV430-'Models Data Old'!AV430</f>
        <v>-6.8646009927615523</v>
      </c>
      <c r="AW430" s="89">
        <f>'Models Data'!AW430-'Models Data Old'!AW430</f>
        <v>-9.6527544779382879</v>
      </c>
      <c r="AX430" s="89">
        <f>'Models Data'!AX430-'Models Data Old'!AX430</f>
        <v>-5.8057764784352912</v>
      </c>
      <c r="AY430" s="89">
        <f>'Models Data'!AY430-'Models Data Old'!AY430</f>
        <v>-2.8935957291914747</v>
      </c>
      <c r="AZ430" s="89">
        <f>'Models Data'!AZ430-'Models Data Old'!AZ430</f>
        <v>3.5771185486191825</v>
      </c>
      <c r="BA430" s="89">
        <f>'Models Data'!BA430-'Models Data Old'!BA430</f>
        <v>9.1396704344315367</v>
      </c>
      <c r="BB430" s="89">
        <f>'Models Data'!BB430-'Models Data Old'!BB430</f>
        <v>15.175765379694894</v>
      </c>
      <c r="BC430" s="89">
        <f>'Models Data'!BC430-'Models Data Old'!BC430</f>
        <v>13.26259193459191</v>
      </c>
      <c r="BD430" s="89">
        <f>'Models Data'!BD430-'Models Data Old'!BD430</f>
        <v>18.190508797436451</v>
      </c>
      <c r="BE430" s="89">
        <f>'Models Data'!BE430-'Models Data Old'!BE430</f>
        <v>22.022738673318599</v>
      </c>
      <c r="BF430" s="89">
        <f>'Models Data'!BF430-'Models Data Old'!BF430</f>
        <v>33.329800685733971</v>
      </c>
      <c r="BG430" s="89">
        <f>'Models Data'!BG430-'Models Data Old'!BG430</f>
        <v>39.899142583494722</v>
      </c>
      <c r="BH430" s="89">
        <f>'Models Data'!BH430-'Models Data Old'!BH430</f>
        <v>43.439851755283598</v>
      </c>
      <c r="BI430" s="89">
        <f>'Models Data'!BI430-'Models Data Old'!BI430</f>
        <v>43.203027628798736</v>
      </c>
      <c r="BJ430" s="89">
        <f>'Models Data'!BJ430-'Models Data Old'!BJ430</f>
        <v>49.634948865424121</v>
      </c>
      <c r="BK430" s="89">
        <f>'Models Data'!BK430-'Models Data Old'!BK430</f>
        <v>48.582652634509941</v>
      </c>
    </row>
    <row r="431" spans="1:76" ht="12.75" customHeight="1" x14ac:dyDescent="0.4">
      <c r="B431" s="96" t="s">
        <v>52</v>
      </c>
      <c r="G431" s="89">
        <f>'Models Data'!G431-'Models Data Old'!G431</f>
        <v>0</v>
      </c>
      <c r="H431" s="89">
        <f>'Models Data'!H431-'Models Data Old'!H431</f>
        <v>0</v>
      </c>
      <c r="I431" s="89">
        <f>'Models Data'!I431-'Models Data Old'!I431</f>
        <v>0</v>
      </c>
      <c r="J431" s="89">
        <f>'Models Data'!J431-'Models Data Old'!J431</f>
        <v>0</v>
      </c>
      <c r="K431" s="89">
        <f>'Models Data'!K431-'Models Data Old'!K431</f>
        <v>0</v>
      </c>
      <c r="L431" s="89">
        <f>'Models Data'!L431-'Models Data Old'!L431</f>
        <v>0</v>
      </c>
      <c r="M431" s="89">
        <f>'Models Data'!M431-'Models Data Old'!M431</f>
        <v>0</v>
      </c>
      <c r="N431" s="89">
        <f>'Models Data'!N431-'Models Data Old'!N431</f>
        <v>0</v>
      </c>
      <c r="O431" s="89">
        <f>'Models Data'!O431-'Models Data Old'!O431</f>
        <v>0</v>
      </c>
      <c r="P431" s="89">
        <f>'Models Data'!P431-'Models Data Old'!P431</f>
        <v>0</v>
      </c>
      <c r="Q431" s="89">
        <f>'Models Data'!Q431-'Models Data Old'!Q431</f>
        <v>0</v>
      </c>
      <c r="R431" s="89">
        <f>'Models Data'!R431-'Models Data Old'!R431</f>
        <v>0</v>
      </c>
      <c r="S431" s="89">
        <f>'Models Data'!S431-'Models Data Old'!S431</f>
        <v>0</v>
      </c>
      <c r="T431" s="89">
        <f>'Models Data'!T431-'Models Data Old'!T431</f>
        <v>0</v>
      </c>
      <c r="U431" s="89">
        <f>'Models Data'!U431-'Models Data Old'!U431</f>
        <v>0</v>
      </c>
      <c r="V431" s="89">
        <f>'Models Data'!V431-'Models Data Old'!V431</f>
        <v>0</v>
      </c>
      <c r="W431" s="89">
        <f>'Models Data'!W431-'Models Data Old'!W431</f>
        <v>0</v>
      </c>
      <c r="X431" s="89">
        <f>'Models Data'!X431-'Models Data Old'!X431</f>
        <v>0</v>
      </c>
      <c r="Y431" s="89">
        <f>'Models Data'!Y431-'Models Data Old'!Y431</f>
        <v>0</v>
      </c>
      <c r="Z431" s="89">
        <f>'Models Data'!Z431-'Models Data Old'!Z431</f>
        <v>0</v>
      </c>
      <c r="AA431" s="89">
        <f>'Models Data'!AA431-'Models Data Old'!AA431</f>
        <v>0</v>
      </c>
      <c r="AB431" s="89">
        <f>'Models Data'!AB431-'Models Data Old'!AB431</f>
        <v>0</v>
      </c>
      <c r="AC431" s="89">
        <f>'Models Data'!AC431-'Models Data Old'!AC431</f>
        <v>0</v>
      </c>
      <c r="AD431" s="89">
        <f>'Models Data'!AD431-'Models Data Old'!AD431</f>
        <v>0</v>
      </c>
      <c r="AE431" s="89">
        <f>'Models Data'!AE431-'Models Data Old'!AE431</f>
        <v>0</v>
      </c>
      <c r="AF431" s="89">
        <f>'Models Data'!AF431-'Models Data Old'!AF431</f>
        <v>0</v>
      </c>
      <c r="AG431" s="89">
        <f>'Models Data'!AG431-'Models Data Old'!AG431</f>
        <v>0</v>
      </c>
      <c r="AH431" s="89">
        <f>'Models Data'!AH431-'Models Data Old'!AH431</f>
        <v>0</v>
      </c>
      <c r="AI431" s="89">
        <f>'Models Data'!AI431-'Models Data Old'!AI431</f>
        <v>0</v>
      </c>
      <c r="AJ431" s="89">
        <f>'Models Data'!AJ431-'Models Data Old'!AJ431</f>
        <v>0</v>
      </c>
      <c r="AK431" s="89">
        <f>'Models Data'!AK431-'Models Data Old'!AK431</f>
        <v>0</v>
      </c>
      <c r="AL431" s="89">
        <f>'Models Data'!AL431-'Models Data Old'!AL431</f>
        <v>0</v>
      </c>
      <c r="AM431" s="89">
        <f>'Models Data'!AM431-'Models Data Old'!AM431</f>
        <v>0</v>
      </c>
      <c r="AN431" s="89">
        <f>'Models Data'!AN431-'Models Data Old'!AN431</f>
        <v>0</v>
      </c>
      <c r="AO431" s="89">
        <f>'Models Data'!AO431-'Models Data Old'!AO431</f>
        <v>0</v>
      </c>
      <c r="AP431" s="89">
        <f>'Models Data'!AP431-'Models Data Old'!AP431</f>
        <v>0</v>
      </c>
      <c r="AQ431" s="89">
        <f>'Models Data'!AQ431-'Models Data Old'!AQ431</f>
        <v>0</v>
      </c>
      <c r="AR431" s="89">
        <f>'Models Data'!AR431-'Models Data Old'!AR431</f>
        <v>0</v>
      </c>
      <c r="AS431" s="89">
        <f>'Models Data'!AS431-'Models Data Old'!AS431</f>
        <v>-19.701106258453365</v>
      </c>
      <c r="AT431" s="89">
        <f>'Models Data'!AT431-'Models Data Old'!AT431</f>
        <v>-21.96229352834871</v>
      </c>
      <c r="AU431" s="89">
        <f>'Models Data'!AU431-'Models Data Old'!AU431</f>
        <v>-24.173640035088283</v>
      </c>
      <c r="AV431" s="89">
        <f>'Models Data'!AV431-'Models Data Old'!AV431</f>
        <v>-22.364197631221487</v>
      </c>
      <c r="AW431" s="89">
        <f>'Models Data'!AW431-'Models Data Old'!AW431</f>
        <v>-21.621456929469787</v>
      </c>
      <c r="AX431" s="89">
        <f>'Models Data'!AX431-'Models Data Old'!AX431</f>
        <v>-20.572997078760181</v>
      </c>
      <c r="AY431" s="89">
        <f>'Models Data'!AY431-'Models Data Old'!AY431</f>
        <v>-17.911766524800441</v>
      </c>
      <c r="AZ431" s="89">
        <f>'Models Data'!AZ431-'Models Data Old'!AZ431</f>
        <v>-14.617174535188951</v>
      </c>
      <c r="BA431" s="89">
        <f>'Models Data'!BA431-'Models Data Old'!BA431</f>
        <v>-12.935551237020263</v>
      </c>
      <c r="BB431" s="89">
        <f>'Models Data'!BB431-'Models Data Old'!BB431</f>
        <v>-8.9541653011729068</v>
      </c>
      <c r="BC431" s="89">
        <f>'Models Data'!BC431-'Models Data Old'!BC431</f>
        <v>-6.103997315318793</v>
      </c>
      <c r="BD431" s="89">
        <f>'Models Data'!BD431-'Models Data Old'!BD431</f>
        <v>-2.4737262280150389</v>
      </c>
      <c r="BE431" s="89">
        <f>'Models Data'!BE431-'Models Data Old'!BE431</f>
        <v>-0.69743836696238759</v>
      </c>
      <c r="BF431" s="89">
        <f>'Models Data'!BF431-'Models Data Old'!BF431</f>
        <v>3.2139228150028885</v>
      </c>
      <c r="BG431" s="89">
        <f>'Models Data'!BG431-'Models Data Old'!BG431</f>
        <v>4.847936971183799</v>
      </c>
      <c r="BH431" s="89">
        <f>'Models Data'!BH431-'Models Data Old'!BH431</f>
        <v>6.9822581433445521</v>
      </c>
      <c r="BI431" s="89">
        <f>'Models Data'!BI431-'Models Data Old'!BI431</f>
        <v>9.3169604845570575</v>
      </c>
      <c r="BJ431" s="89">
        <f>'Models Data'!BJ431-'Models Data Old'!BJ431</f>
        <v>10.156694293378678</v>
      </c>
      <c r="BK431" s="89">
        <f>'Models Data'!BK431-'Models Data Old'!BK431</f>
        <v>8.3112515941013498</v>
      </c>
    </row>
    <row r="432" spans="1:76" ht="12.75" customHeight="1" x14ac:dyDescent="0.4">
      <c r="B432" s="96" t="s">
        <v>53</v>
      </c>
      <c r="G432" s="89">
        <f>'Models Data'!G432-'Models Data Old'!G432</f>
        <v>0</v>
      </c>
      <c r="H432" s="89">
        <f>'Models Data'!H432-'Models Data Old'!H432</f>
        <v>0</v>
      </c>
      <c r="I432" s="89">
        <f>'Models Data'!I432-'Models Data Old'!I432</f>
        <v>0</v>
      </c>
      <c r="J432" s="89">
        <f>'Models Data'!J432-'Models Data Old'!J432</f>
        <v>0</v>
      </c>
      <c r="K432" s="89">
        <f>'Models Data'!K432-'Models Data Old'!K432</f>
        <v>0</v>
      </c>
      <c r="L432" s="89">
        <f>'Models Data'!L432-'Models Data Old'!L432</f>
        <v>0</v>
      </c>
      <c r="M432" s="89">
        <f>'Models Data'!M432-'Models Data Old'!M432</f>
        <v>0</v>
      </c>
      <c r="N432" s="89">
        <f>'Models Data'!N432-'Models Data Old'!N432</f>
        <v>0</v>
      </c>
      <c r="O432" s="89">
        <f>'Models Data'!O432-'Models Data Old'!O432</f>
        <v>0</v>
      </c>
      <c r="P432" s="89">
        <f>'Models Data'!P432-'Models Data Old'!P432</f>
        <v>0</v>
      </c>
      <c r="Q432" s="89">
        <f>'Models Data'!Q432-'Models Data Old'!Q432</f>
        <v>0</v>
      </c>
      <c r="R432" s="89">
        <f>'Models Data'!R432-'Models Data Old'!R432</f>
        <v>0</v>
      </c>
      <c r="S432" s="89">
        <f>'Models Data'!S432-'Models Data Old'!S432</f>
        <v>0</v>
      </c>
      <c r="T432" s="89">
        <f>'Models Data'!T432-'Models Data Old'!T432</f>
        <v>0</v>
      </c>
      <c r="U432" s="89">
        <f>'Models Data'!U432-'Models Data Old'!U432</f>
        <v>0</v>
      </c>
      <c r="V432" s="89">
        <f>'Models Data'!V432-'Models Data Old'!V432</f>
        <v>0</v>
      </c>
      <c r="W432" s="89">
        <f>'Models Data'!W432-'Models Data Old'!W432</f>
        <v>0</v>
      </c>
      <c r="X432" s="89">
        <f>'Models Data'!X432-'Models Data Old'!X432</f>
        <v>0</v>
      </c>
      <c r="Y432" s="89">
        <f>'Models Data'!Y432-'Models Data Old'!Y432</f>
        <v>0</v>
      </c>
      <c r="Z432" s="89">
        <f>'Models Data'!Z432-'Models Data Old'!Z432</f>
        <v>0</v>
      </c>
      <c r="AA432" s="89">
        <f>'Models Data'!AA432-'Models Data Old'!AA432</f>
        <v>0</v>
      </c>
      <c r="AB432" s="89">
        <f>'Models Data'!AB432-'Models Data Old'!AB432</f>
        <v>0</v>
      </c>
      <c r="AC432" s="89">
        <f>'Models Data'!AC432-'Models Data Old'!AC432</f>
        <v>0</v>
      </c>
      <c r="AD432" s="89">
        <f>'Models Data'!AD432-'Models Data Old'!AD432</f>
        <v>0</v>
      </c>
      <c r="AE432" s="89">
        <f>'Models Data'!AE432-'Models Data Old'!AE432</f>
        <v>0</v>
      </c>
      <c r="AF432" s="89">
        <f>'Models Data'!AF432-'Models Data Old'!AF432</f>
        <v>0</v>
      </c>
      <c r="AG432" s="89">
        <f>'Models Data'!AG432-'Models Data Old'!AG432</f>
        <v>0</v>
      </c>
      <c r="AH432" s="89">
        <f>'Models Data'!AH432-'Models Data Old'!AH432</f>
        <v>0</v>
      </c>
      <c r="AI432" s="89">
        <f>'Models Data'!AI432-'Models Data Old'!AI432</f>
        <v>0</v>
      </c>
      <c r="AJ432" s="89">
        <f>'Models Data'!AJ432-'Models Data Old'!AJ432</f>
        <v>0</v>
      </c>
      <c r="AK432" s="89">
        <f>'Models Data'!AK432-'Models Data Old'!AK432</f>
        <v>0</v>
      </c>
      <c r="AL432" s="89">
        <f>'Models Data'!AL432-'Models Data Old'!AL432</f>
        <v>0</v>
      </c>
      <c r="AM432" s="89">
        <f>'Models Data'!AM432-'Models Data Old'!AM432</f>
        <v>0</v>
      </c>
      <c r="AN432" s="89">
        <f>'Models Data'!AN432-'Models Data Old'!AN432</f>
        <v>0</v>
      </c>
      <c r="AO432" s="89">
        <f>'Models Data'!AO432-'Models Data Old'!AO432</f>
        <v>0</v>
      </c>
      <c r="AP432" s="89">
        <f>'Models Data'!AP432-'Models Data Old'!AP432</f>
        <v>0</v>
      </c>
      <c r="AQ432" s="89">
        <f>'Models Data'!AQ432-'Models Data Old'!AQ432</f>
        <v>0</v>
      </c>
      <c r="AR432" s="89">
        <f>'Models Data'!AR432-'Models Data Old'!AR432</f>
        <v>0</v>
      </c>
      <c r="AS432" s="89">
        <f>'Models Data'!AS432-'Models Data Old'!AS432</f>
        <v>-11.606264116280499</v>
      </c>
      <c r="AT432" s="89">
        <f>'Models Data'!AT432-'Models Data Old'!AT432</f>
        <v>-13.37261649273529</v>
      </c>
      <c r="AU432" s="89">
        <f>'Models Data'!AU432-'Models Data Old'!AU432</f>
        <v>-14.933067395557998</v>
      </c>
      <c r="AV432" s="89">
        <f>'Models Data'!AV432-'Models Data Old'!AV432</f>
        <v>-15.971436534788324</v>
      </c>
      <c r="AW432" s="89">
        <f>'Models Data'!AW432-'Models Data Old'!AW432</f>
        <v>-16.909970301277667</v>
      </c>
      <c r="AX432" s="89">
        <f>'Models Data'!AX432-'Models Data Old'!AX432</f>
        <v>-17.086737542753724</v>
      </c>
      <c r="AY432" s="89">
        <f>'Models Data'!AY432-'Models Data Old'!AY432</f>
        <v>-17.366854860608214</v>
      </c>
      <c r="AZ432" s="89">
        <f>'Models Data'!AZ432-'Models Data Old'!AZ432</f>
        <v>-17.217466402612956</v>
      </c>
      <c r="BA432" s="89">
        <f>'Models Data'!BA432-'Models Data Old'!BA432</f>
        <v>-16.757928978509995</v>
      </c>
      <c r="BB432" s="89">
        <f>'Models Data'!BB432-'Models Data Old'!BB432</f>
        <v>-16.214043623044688</v>
      </c>
      <c r="BC432" s="89">
        <f>'Models Data'!BC432-'Models Data Old'!BC432</f>
        <v>-16.354567108895907</v>
      </c>
      <c r="BD432" s="89">
        <f>'Models Data'!BD432-'Models Data Old'!BD432</f>
        <v>-15.462310112164857</v>
      </c>
      <c r="BE432" s="89">
        <f>'Models Data'!BE432-'Models Data Old'!BE432</f>
        <v>-13.912430982663238</v>
      </c>
      <c r="BF432" s="89">
        <f>'Models Data'!BF432-'Models Data Old'!BF432</f>
        <v>-11.981707472601244</v>
      </c>
      <c r="BG432" s="89">
        <f>'Models Data'!BG432-'Models Data Old'!BG432</f>
        <v>-12.375678159479151</v>
      </c>
      <c r="BH432" s="89">
        <f>'Models Data'!BH432-'Models Data Old'!BH432</f>
        <v>-10.990152812261357</v>
      </c>
      <c r="BI432" s="89">
        <f>'Models Data'!BI432-'Models Data Old'!BI432</f>
        <v>-8.4087317035239835</v>
      </c>
      <c r="BJ432" s="89">
        <f>'Models Data'!BJ432-'Models Data Old'!BJ432</f>
        <v>-7.8877695477067675</v>
      </c>
      <c r="BK432" s="89">
        <f>'Models Data'!BK432-'Models Data Old'!BK432</f>
        <v>-7.4445624674629585</v>
      </c>
    </row>
    <row r="433" spans="1:63" ht="12.75" customHeight="1" x14ac:dyDescent="0.4">
      <c r="B433" s="96" t="s">
        <v>54</v>
      </c>
      <c r="G433" s="89">
        <f>'Models Data'!G433-'Models Data Old'!G433</f>
        <v>0</v>
      </c>
      <c r="H433" s="89">
        <f>'Models Data'!H433-'Models Data Old'!H433</f>
        <v>0</v>
      </c>
      <c r="I433" s="89">
        <f>'Models Data'!I433-'Models Data Old'!I433</f>
        <v>0</v>
      </c>
      <c r="J433" s="89">
        <f>'Models Data'!J433-'Models Data Old'!J433</f>
        <v>0</v>
      </c>
      <c r="K433" s="89">
        <f>'Models Data'!K433-'Models Data Old'!K433</f>
        <v>0</v>
      </c>
      <c r="L433" s="89">
        <f>'Models Data'!L433-'Models Data Old'!L433</f>
        <v>0</v>
      </c>
      <c r="M433" s="89">
        <f>'Models Data'!M433-'Models Data Old'!M433</f>
        <v>0</v>
      </c>
      <c r="N433" s="89">
        <f>'Models Data'!N433-'Models Data Old'!N433</f>
        <v>0</v>
      </c>
      <c r="O433" s="89">
        <f>'Models Data'!O433-'Models Data Old'!O433</f>
        <v>0</v>
      </c>
      <c r="P433" s="89">
        <f>'Models Data'!P433-'Models Data Old'!P433</f>
        <v>0</v>
      </c>
      <c r="Q433" s="89">
        <f>'Models Data'!Q433-'Models Data Old'!Q433</f>
        <v>0</v>
      </c>
      <c r="R433" s="89">
        <f>'Models Data'!R433-'Models Data Old'!R433</f>
        <v>0</v>
      </c>
      <c r="S433" s="89">
        <f>'Models Data'!S433-'Models Data Old'!S433</f>
        <v>0</v>
      </c>
      <c r="T433" s="89">
        <f>'Models Data'!T433-'Models Data Old'!T433</f>
        <v>0</v>
      </c>
      <c r="U433" s="89">
        <f>'Models Data'!U433-'Models Data Old'!U433</f>
        <v>0</v>
      </c>
      <c r="V433" s="89">
        <f>'Models Data'!V433-'Models Data Old'!V433</f>
        <v>0</v>
      </c>
      <c r="W433" s="89">
        <f>'Models Data'!W433-'Models Data Old'!W433</f>
        <v>0</v>
      </c>
      <c r="X433" s="89">
        <f>'Models Data'!X433-'Models Data Old'!X433</f>
        <v>0</v>
      </c>
      <c r="Y433" s="89">
        <f>'Models Data'!Y433-'Models Data Old'!Y433</f>
        <v>0</v>
      </c>
      <c r="Z433" s="89">
        <f>'Models Data'!Z433-'Models Data Old'!Z433</f>
        <v>0</v>
      </c>
      <c r="AA433" s="89">
        <f>'Models Data'!AA433-'Models Data Old'!AA433</f>
        <v>0</v>
      </c>
      <c r="AB433" s="89">
        <f>'Models Data'!AB433-'Models Data Old'!AB433</f>
        <v>0</v>
      </c>
      <c r="AC433" s="89">
        <f>'Models Data'!AC433-'Models Data Old'!AC433</f>
        <v>0</v>
      </c>
      <c r="AD433" s="89">
        <f>'Models Data'!AD433-'Models Data Old'!AD433</f>
        <v>0</v>
      </c>
      <c r="AE433" s="89">
        <f>'Models Data'!AE433-'Models Data Old'!AE433</f>
        <v>0</v>
      </c>
      <c r="AF433" s="89">
        <f>'Models Data'!AF433-'Models Data Old'!AF433</f>
        <v>0</v>
      </c>
      <c r="AG433" s="89">
        <f>'Models Data'!AG433-'Models Data Old'!AG433</f>
        <v>0</v>
      </c>
      <c r="AH433" s="89">
        <f>'Models Data'!AH433-'Models Data Old'!AH433</f>
        <v>0</v>
      </c>
      <c r="AI433" s="89">
        <f>'Models Data'!AI433-'Models Data Old'!AI433</f>
        <v>0</v>
      </c>
      <c r="AJ433" s="89">
        <f>'Models Data'!AJ433-'Models Data Old'!AJ433</f>
        <v>0</v>
      </c>
      <c r="AK433" s="89">
        <f>'Models Data'!AK433-'Models Data Old'!AK433</f>
        <v>0</v>
      </c>
      <c r="AL433" s="89">
        <f>'Models Data'!AL433-'Models Data Old'!AL433</f>
        <v>0</v>
      </c>
      <c r="AM433" s="89">
        <f>'Models Data'!AM433-'Models Data Old'!AM433</f>
        <v>0</v>
      </c>
      <c r="AN433" s="89">
        <f>'Models Data'!AN433-'Models Data Old'!AN433</f>
        <v>0</v>
      </c>
      <c r="AO433" s="89">
        <f>'Models Data'!AO433-'Models Data Old'!AO433</f>
        <v>0</v>
      </c>
      <c r="AP433" s="89">
        <f>'Models Data'!AP433-'Models Data Old'!AP433</f>
        <v>0</v>
      </c>
      <c r="AQ433" s="89">
        <f>'Models Data'!AQ433-'Models Data Old'!AQ433</f>
        <v>0</v>
      </c>
      <c r="AR433" s="89">
        <f>'Models Data'!AR433-'Models Data Old'!AR433</f>
        <v>0</v>
      </c>
      <c r="AS433" s="89">
        <f>'Models Data'!AS433-'Models Data Old'!AS433</f>
        <v>-5.2033140603928132</v>
      </c>
      <c r="AT433" s="89">
        <f>'Models Data'!AT433-'Models Data Old'!AT433</f>
        <v>-7.606984681773838</v>
      </c>
      <c r="AU433" s="89">
        <f>'Models Data'!AU433-'Models Data Old'!AU433</f>
        <v>-11.170964427375111</v>
      </c>
      <c r="AV433" s="89">
        <f>'Models Data'!AV433-'Models Data Old'!AV433</f>
        <v>-15.655640367263459</v>
      </c>
      <c r="AW433" s="89">
        <f>'Models Data'!AW433-'Models Data Old'!AW433</f>
        <v>-18.486024215840644</v>
      </c>
      <c r="AX433" s="89">
        <f>'Models Data'!AX433-'Models Data Old'!AX433</f>
        <v>-16.826452979809801</v>
      </c>
      <c r="AY433" s="89">
        <f>'Models Data'!AY433-'Models Data Old'!AY433</f>
        <v>-18.571787032661632</v>
      </c>
      <c r="AZ433" s="89">
        <f>'Models Data'!AZ433-'Models Data Old'!AZ433</f>
        <v>-22.470263190444712</v>
      </c>
      <c r="BA433" s="89">
        <f>'Models Data'!BA433-'Models Data Old'!BA433</f>
        <v>-23.991094916761995</v>
      </c>
      <c r="BB433" s="89">
        <f>'Models Data'!BB433-'Models Data Old'!BB433</f>
        <v>-22.956617658641107</v>
      </c>
      <c r="BC433" s="89">
        <f>'Models Data'!BC433-'Models Data Old'!BC433</f>
        <v>-23.333994510340972</v>
      </c>
      <c r="BD433" s="89">
        <f>'Models Data'!BD433-'Models Data Old'!BD433</f>
        <v>-21.532203961219693</v>
      </c>
      <c r="BE433" s="89">
        <f>'Models Data'!BE433-'Models Data Old'!BE433</f>
        <v>-17.637625674583887</v>
      </c>
      <c r="BF433" s="89">
        <f>'Models Data'!BF433-'Models Data Old'!BF433</f>
        <v>-12.292354274565696</v>
      </c>
      <c r="BG433" s="89">
        <f>'Models Data'!BG433-'Models Data Old'!BG433</f>
        <v>-8.149663254158213</v>
      </c>
      <c r="BH433" s="89">
        <f>'Models Data'!BH433-'Models Data Old'!BH433</f>
        <v>-3.5431267636884058</v>
      </c>
      <c r="BI433" s="89">
        <f>'Models Data'!BI433-'Models Data Old'!BI433</f>
        <v>-0.57429727492853999</v>
      </c>
      <c r="BJ433" s="89">
        <f>'Models Data'!BJ433-'Models Data Old'!BJ433</f>
        <v>1.6642815176612658</v>
      </c>
      <c r="BK433" s="89">
        <f>'Models Data'!BK433-'Models Data Old'!BK433</f>
        <v>3.8462384742738323</v>
      </c>
    </row>
    <row r="434" spans="1:63" ht="12.75" customHeight="1" x14ac:dyDescent="0.4">
      <c r="B434" s="96" t="s">
        <v>58</v>
      </c>
      <c r="G434" s="89">
        <f>'Models Data'!G434-'Models Data Old'!G434</f>
        <v>0</v>
      </c>
      <c r="H434" s="89">
        <f>'Models Data'!H434-'Models Data Old'!H434</f>
        <v>0</v>
      </c>
      <c r="I434" s="89">
        <f>'Models Data'!I434-'Models Data Old'!I434</f>
        <v>0</v>
      </c>
      <c r="J434" s="89">
        <f>'Models Data'!J434-'Models Data Old'!J434</f>
        <v>0</v>
      </c>
      <c r="K434" s="89">
        <f>'Models Data'!K434-'Models Data Old'!K434</f>
        <v>0</v>
      </c>
      <c r="L434" s="89">
        <f>'Models Data'!L434-'Models Data Old'!L434</f>
        <v>0</v>
      </c>
      <c r="M434" s="89">
        <f>'Models Data'!M434-'Models Data Old'!M434</f>
        <v>0</v>
      </c>
      <c r="N434" s="89">
        <f>'Models Data'!N434-'Models Data Old'!N434</f>
        <v>0</v>
      </c>
      <c r="O434" s="89">
        <f>'Models Data'!O434-'Models Data Old'!O434</f>
        <v>0</v>
      </c>
      <c r="P434" s="89">
        <f>'Models Data'!P434-'Models Data Old'!P434</f>
        <v>0</v>
      </c>
      <c r="Q434" s="89">
        <f>'Models Data'!Q434-'Models Data Old'!Q434</f>
        <v>0</v>
      </c>
      <c r="R434" s="89">
        <f>'Models Data'!R434-'Models Data Old'!R434</f>
        <v>0</v>
      </c>
      <c r="S434" s="89">
        <f>'Models Data'!S434-'Models Data Old'!S434</f>
        <v>0</v>
      </c>
      <c r="T434" s="89">
        <f>'Models Data'!T434-'Models Data Old'!T434</f>
        <v>0</v>
      </c>
      <c r="U434" s="89">
        <f>'Models Data'!U434-'Models Data Old'!U434</f>
        <v>0</v>
      </c>
      <c r="V434" s="89">
        <f>'Models Data'!V434-'Models Data Old'!V434</f>
        <v>0</v>
      </c>
      <c r="W434" s="89">
        <f>'Models Data'!W434-'Models Data Old'!W434</f>
        <v>0</v>
      </c>
      <c r="X434" s="89">
        <f>'Models Data'!X434-'Models Data Old'!X434</f>
        <v>0</v>
      </c>
      <c r="Y434" s="89">
        <f>'Models Data'!Y434-'Models Data Old'!Y434</f>
        <v>0</v>
      </c>
      <c r="Z434" s="89">
        <f>'Models Data'!Z434-'Models Data Old'!Z434</f>
        <v>0</v>
      </c>
      <c r="AA434" s="89">
        <f>'Models Data'!AA434-'Models Data Old'!AA434</f>
        <v>0</v>
      </c>
      <c r="AB434" s="89">
        <f>'Models Data'!AB434-'Models Data Old'!AB434</f>
        <v>0</v>
      </c>
      <c r="AC434" s="89">
        <f>'Models Data'!AC434-'Models Data Old'!AC434</f>
        <v>0</v>
      </c>
      <c r="AD434" s="89">
        <f>'Models Data'!AD434-'Models Data Old'!AD434</f>
        <v>0</v>
      </c>
      <c r="AE434" s="89">
        <f>'Models Data'!AE434-'Models Data Old'!AE434</f>
        <v>0</v>
      </c>
      <c r="AF434" s="89">
        <f>'Models Data'!AF434-'Models Data Old'!AF434</f>
        <v>0</v>
      </c>
      <c r="AG434" s="89">
        <f>'Models Data'!AG434-'Models Data Old'!AG434</f>
        <v>0</v>
      </c>
      <c r="AH434" s="89">
        <f>'Models Data'!AH434-'Models Data Old'!AH434</f>
        <v>0</v>
      </c>
      <c r="AI434" s="89">
        <f>'Models Data'!AI434-'Models Data Old'!AI434</f>
        <v>0</v>
      </c>
      <c r="AJ434" s="89">
        <f>'Models Data'!AJ434-'Models Data Old'!AJ434</f>
        <v>0</v>
      </c>
      <c r="AK434" s="89">
        <f>'Models Data'!AK434-'Models Data Old'!AK434</f>
        <v>0</v>
      </c>
      <c r="AL434" s="89">
        <f>'Models Data'!AL434-'Models Data Old'!AL434</f>
        <v>0</v>
      </c>
      <c r="AM434" s="89">
        <f>'Models Data'!AM434-'Models Data Old'!AM434</f>
        <v>0</v>
      </c>
      <c r="AN434" s="89">
        <f>'Models Data'!AN434-'Models Data Old'!AN434</f>
        <v>0</v>
      </c>
      <c r="AO434" s="89">
        <f>'Models Data'!AO434-'Models Data Old'!AO434</f>
        <v>0</v>
      </c>
      <c r="AP434" s="89">
        <f>'Models Data'!AP434-'Models Data Old'!AP434</f>
        <v>0</v>
      </c>
      <c r="AQ434" s="89">
        <f>'Models Data'!AQ434-'Models Data Old'!AQ434</f>
        <v>0</v>
      </c>
      <c r="AR434" s="89">
        <f>'Models Data'!AR434-'Models Data Old'!AR434</f>
        <v>0</v>
      </c>
      <c r="AS434" s="89">
        <f>'Models Data'!AS434-'Models Data Old'!AS434</f>
        <v>3.518883944518052</v>
      </c>
      <c r="AT434" s="89">
        <f>'Models Data'!AT434-'Models Data Old'!AT434</f>
        <v>0.12855296979807918</v>
      </c>
      <c r="AU434" s="89">
        <f>'Models Data'!AU434-'Models Data Old'!AU434</f>
        <v>-2.3173479471786322</v>
      </c>
      <c r="AV434" s="89">
        <f>'Models Data'!AV434-'Models Data Old'!AV434</f>
        <v>-3.2958985536863565</v>
      </c>
      <c r="AW434" s="89">
        <f>'Models Data'!AW434-'Models Data Old'!AW434</f>
        <v>-3.3006745235491053</v>
      </c>
      <c r="AX434" s="89">
        <f>'Models Data'!AX434-'Models Data Old'!AX434</f>
        <v>-1.8545829369268176</v>
      </c>
      <c r="AY434" s="89">
        <f>'Models Data'!AY434-'Models Data Old'!AY434</f>
        <v>-1.4234167976418348</v>
      </c>
      <c r="AZ434" s="89">
        <f>'Models Data'!AZ434-'Models Data Old'!AZ434</f>
        <v>-0.82279811397222602</v>
      </c>
      <c r="BA434" s="89">
        <f>'Models Data'!BA434-'Models Data Old'!BA434</f>
        <v>-0.5285561650340469</v>
      </c>
      <c r="BB434" s="89">
        <f>'Models Data'!BB434-'Models Data Old'!BB434</f>
        <v>1.0494843456385183</v>
      </c>
      <c r="BC434" s="89">
        <f>'Models Data'!BC434-'Models Data Old'!BC434</f>
        <v>1.5335243450757048</v>
      </c>
      <c r="BD434" s="89">
        <f>'Models Data'!BD434-'Models Data Old'!BD434</f>
        <v>1.0273572720066682</v>
      </c>
      <c r="BE434" s="89">
        <f>'Models Data'!BE434-'Models Data Old'!BE434</f>
        <v>0.53755106027756483</v>
      </c>
      <c r="BF434" s="89">
        <f>'Models Data'!BF434-'Models Data Old'!BF434</f>
        <v>0.21351154601404687</v>
      </c>
      <c r="BG434" s="89">
        <f>'Models Data'!BG434-'Models Data Old'!BG434</f>
        <v>9.5097023184848695E-2</v>
      </c>
      <c r="BH434" s="89">
        <f>'Models Data'!BH434-'Models Data Old'!BH434</f>
        <v>-0.17897571276978397</v>
      </c>
      <c r="BI434" s="89">
        <f>'Models Data'!BI434-'Models Data Old'!BI434</f>
        <v>-2.6756137328325735</v>
      </c>
      <c r="BJ434" s="89">
        <f>'Models Data'!BJ434-'Models Data Old'!BJ434</f>
        <v>-4.6610176815573823</v>
      </c>
      <c r="BK434" s="89">
        <f>'Models Data'!BK434-'Models Data Old'!BK434</f>
        <v>-5.1768780406800943</v>
      </c>
    </row>
    <row r="435" spans="1:63" ht="12.75" customHeight="1" x14ac:dyDescent="0.4">
      <c r="B435" s="96" t="s">
        <v>59</v>
      </c>
      <c r="C435" s="89">
        <f>'Models Data'!C435-'Models Data Old'!C435</f>
        <v>0</v>
      </c>
      <c r="D435" s="89">
        <f>'Models Data'!D435-'Models Data Old'!D435</f>
        <v>0</v>
      </c>
      <c r="E435" s="89">
        <f>'Models Data'!E435-'Models Data Old'!E435</f>
        <v>0</v>
      </c>
      <c r="F435" s="89">
        <f>'Models Data'!F435-'Models Data Old'!F435</f>
        <v>0</v>
      </c>
      <c r="G435" s="89">
        <f>'Models Data'!G435-'Models Data Old'!G435</f>
        <v>0</v>
      </c>
      <c r="H435" s="89">
        <f>'Models Data'!H435-'Models Data Old'!H435</f>
        <v>0</v>
      </c>
      <c r="I435" s="89">
        <f>'Models Data'!I435-'Models Data Old'!I435</f>
        <v>0</v>
      </c>
      <c r="J435" s="89">
        <f>'Models Data'!J435-'Models Data Old'!J435</f>
        <v>0</v>
      </c>
      <c r="K435" s="89">
        <f>'Models Data'!K435-'Models Data Old'!K435</f>
        <v>0</v>
      </c>
      <c r="L435" s="89">
        <f>'Models Data'!L435-'Models Data Old'!L435</f>
        <v>0</v>
      </c>
      <c r="M435" s="89">
        <f>'Models Data'!M435-'Models Data Old'!M435</f>
        <v>0</v>
      </c>
      <c r="N435" s="89">
        <f>'Models Data'!N435-'Models Data Old'!N435</f>
        <v>0</v>
      </c>
      <c r="O435" s="89">
        <f>'Models Data'!O435-'Models Data Old'!O435</f>
        <v>0</v>
      </c>
      <c r="P435" s="89">
        <f>'Models Data'!P435-'Models Data Old'!P435</f>
        <v>0</v>
      </c>
      <c r="Q435" s="89">
        <f>'Models Data'!Q435-'Models Data Old'!Q435</f>
        <v>0</v>
      </c>
      <c r="R435" s="89">
        <f>'Models Data'!R435-'Models Data Old'!R435</f>
        <v>0</v>
      </c>
      <c r="S435" s="89">
        <f>'Models Data'!S435-'Models Data Old'!S435</f>
        <v>0</v>
      </c>
      <c r="T435" s="89">
        <f>'Models Data'!T435-'Models Data Old'!T435</f>
        <v>0</v>
      </c>
      <c r="U435" s="89">
        <f>'Models Data'!U435-'Models Data Old'!U435</f>
        <v>0</v>
      </c>
      <c r="V435" s="89">
        <f>'Models Data'!V435-'Models Data Old'!V435</f>
        <v>0</v>
      </c>
      <c r="W435" s="89">
        <f>'Models Data'!W435-'Models Data Old'!W435</f>
        <v>0</v>
      </c>
      <c r="X435" s="89">
        <f>'Models Data'!X435-'Models Data Old'!X435</f>
        <v>0</v>
      </c>
      <c r="Y435" s="89">
        <f>'Models Data'!Y435-'Models Data Old'!Y435</f>
        <v>0</v>
      </c>
      <c r="Z435" s="89">
        <f>'Models Data'!Z435-'Models Data Old'!Z435</f>
        <v>0</v>
      </c>
      <c r="AA435" s="89">
        <f>'Models Data'!AA435-'Models Data Old'!AA435</f>
        <v>0</v>
      </c>
      <c r="AB435" s="89">
        <f>'Models Data'!AB435-'Models Data Old'!AB435</f>
        <v>0</v>
      </c>
      <c r="AC435" s="89">
        <f>'Models Data'!AC435-'Models Data Old'!AC435</f>
        <v>0</v>
      </c>
      <c r="AD435" s="89">
        <f>'Models Data'!AD435-'Models Data Old'!AD435</f>
        <v>0</v>
      </c>
      <c r="AE435" s="89">
        <f>'Models Data'!AE435-'Models Data Old'!AE435</f>
        <v>0</v>
      </c>
      <c r="AF435" s="89">
        <f>'Models Data'!AF435-'Models Data Old'!AF435</f>
        <v>0</v>
      </c>
      <c r="AG435" s="89">
        <f>'Models Data'!AG435-'Models Data Old'!AG435</f>
        <v>0</v>
      </c>
      <c r="AH435" s="89">
        <f>'Models Data'!AH435-'Models Data Old'!AH435</f>
        <v>0</v>
      </c>
      <c r="AI435" s="89">
        <f>'Models Data'!AI435-'Models Data Old'!AI435</f>
        <v>0</v>
      </c>
      <c r="AJ435" s="89">
        <f>'Models Data'!AJ435-'Models Data Old'!AJ435</f>
        <v>0</v>
      </c>
      <c r="AK435" s="89">
        <f>'Models Data'!AK435-'Models Data Old'!AK435</f>
        <v>0</v>
      </c>
      <c r="AL435" s="89">
        <f>'Models Data'!AL435-'Models Data Old'!AL435</f>
        <v>0</v>
      </c>
      <c r="AM435" s="89">
        <f>'Models Data'!AM435-'Models Data Old'!AM435</f>
        <v>0</v>
      </c>
      <c r="AN435" s="89">
        <f>'Models Data'!AN435-'Models Data Old'!AN435</f>
        <v>0</v>
      </c>
      <c r="AO435" s="89">
        <f>'Models Data'!AO435-'Models Data Old'!AO435</f>
        <v>0</v>
      </c>
      <c r="AP435" s="89">
        <f>'Models Data'!AP435-'Models Data Old'!AP435</f>
        <v>0</v>
      </c>
      <c r="AQ435" s="89">
        <f>'Models Data'!AQ435-'Models Data Old'!AQ435</f>
        <v>0</v>
      </c>
      <c r="AR435" s="89">
        <f>'Models Data'!AR435-'Models Data Old'!AR435</f>
        <v>0</v>
      </c>
      <c r="AS435" s="89">
        <f>'Models Data'!AS435-'Models Data Old'!AS435</f>
        <v>-596.97158412256977</v>
      </c>
      <c r="AT435" s="89">
        <f>'Models Data'!AT435-'Models Data Old'!AT435</f>
        <v>-540.04491159925237</v>
      </c>
      <c r="AU435" s="89">
        <f>'Models Data'!AU435-'Models Data Old'!AU435</f>
        <v>-551.71120800713834</v>
      </c>
      <c r="AV435" s="89">
        <f>'Models Data'!AV435-'Models Data Old'!AV435</f>
        <v>-480.92919697772595</v>
      </c>
      <c r="AW435" s="89">
        <f>'Models Data'!AW435-'Models Data Old'!AW435</f>
        <v>-455.92310013927636</v>
      </c>
      <c r="AX435" s="89">
        <f>'Models Data'!AX435-'Models Data Old'!AX435</f>
        <v>-373.45280780004396</v>
      </c>
      <c r="AY435" s="89">
        <f>'Models Data'!AY435-'Models Data Old'!AY435</f>
        <v>-336.1240434506617</v>
      </c>
      <c r="AZ435" s="89">
        <f>'Models Data'!AZ435-'Models Data Old'!AZ435</f>
        <v>-251.37473497982137</v>
      </c>
      <c r="BA435" s="89">
        <f>'Models Data'!BA435-'Models Data Old'!BA435</f>
        <v>-222.71715510556533</v>
      </c>
      <c r="BB435" s="89">
        <f>'Models Data'!BB435-'Models Data Old'!BB435</f>
        <v>-147.5265283742774</v>
      </c>
      <c r="BC435" s="89">
        <f>'Models Data'!BC435-'Models Data Old'!BC435</f>
        <v>-136.465899673698</v>
      </c>
      <c r="BD435" s="89">
        <f>'Models Data'!BD435-'Models Data Old'!BD435</f>
        <v>-88.4415947823436</v>
      </c>
      <c r="BE435" s="89">
        <f>'Models Data'!BE435-'Models Data Old'!BE435</f>
        <v>-63.196978686290095</v>
      </c>
      <c r="BF435" s="89">
        <f>'Models Data'!BF435-'Models Data Old'!BF435</f>
        <v>20.161422437813599</v>
      </c>
      <c r="BG435" s="89">
        <f>'Models Data'!BG435-'Models Data Old'!BG435</f>
        <v>44.453665034699952</v>
      </c>
      <c r="BH435" s="89">
        <f>'Models Data'!BH435-'Models Data Old'!BH435</f>
        <v>131.17741760755598</v>
      </c>
      <c r="BI435" s="89">
        <f>'Models Data'!BI435-'Models Data Old'!BI435</f>
        <v>163.77441561374872</v>
      </c>
      <c r="BJ435" s="89">
        <f>'Models Data'!BJ435-'Models Data Old'!BJ435</f>
        <v>220.73386411035608</v>
      </c>
      <c r="BK435" s="89">
        <f>'Models Data'!BK435-'Models Data Old'!BK435</f>
        <v>225.78219934554363</v>
      </c>
    </row>
    <row r="436" spans="1:63" ht="12.75" customHeight="1" x14ac:dyDescent="0.4">
      <c r="A436" s="94"/>
    </row>
    <row r="437" spans="1:63" ht="12.75" customHeight="1" x14ac:dyDescent="0.4">
      <c r="A437" s="94"/>
    </row>
    <row r="438" spans="1:63" ht="12.75" customHeight="1" x14ac:dyDescent="0.4">
      <c r="A438" s="94"/>
    </row>
    <row r="439" spans="1:63" ht="12.75" customHeight="1" x14ac:dyDescent="0.4">
      <c r="A439" s="94"/>
    </row>
    <row r="440" spans="1:63" ht="12.75" customHeight="1" x14ac:dyDescent="0.4">
      <c r="A440" s="94"/>
    </row>
    <row r="441" spans="1:63" ht="12.75" customHeight="1" x14ac:dyDescent="0.4">
      <c r="A441" s="94"/>
    </row>
    <row r="442" spans="1:63" ht="12.75" customHeight="1" x14ac:dyDescent="0.4">
      <c r="A442" s="94"/>
    </row>
    <row r="443" spans="1:63" ht="12.75" customHeight="1" x14ac:dyDescent="0.4">
      <c r="A443" s="94"/>
    </row>
    <row r="444" spans="1:63" ht="12.75" customHeight="1" x14ac:dyDescent="0.4">
      <c r="A444" s="94"/>
    </row>
    <row r="446" spans="1:63" ht="12.75" customHeight="1" x14ac:dyDescent="0.4">
      <c r="A446" s="104" t="s">
        <v>21</v>
      </c>
    </row>
    <row r="447" spans="1:63" ht="12.75" customHeight="1" x14ac:dyDescent="0.4">
      <c r="B447" s="96" t="s">
        <v>55</v>
      </c>
      <c r="G447" s="89">
        <f>'Models Data'!G447-'Models Data Old'!G447</f>
        <v>0</v>
      </c>
      <c r="H447" s="89">
        <f>'Models Data'!H447-'Models Data Old'!H447</f>
        <v>0</v>
      </c>
      <c r="I447" s="89">
        <f>'Models Data'!I447-'Models Data Old'!I447</f>
        <v>0</v>
      </c>
      <c r="J447" s="89">
        <f>'Models Data'!J447-'Models Data Old'!J447</f>
        <v>0</v>
      </c>
      <c r="K447" s="89">
        <f>'Models Data'!K447-'Models Data Old'!K447</f>
        <v>0</v>
      </c>
      <c r="L447" s="89">
        <f>'Models Data'!L447-'Models Data Old'!L447</f>
        <v>0</v>
      </c>
      <c r="M447" s="89">
        <f>'Models Data'!M447-'Models Data Old'!M447</f>
        <v>0</v>
      </c>
      <c r="N447" s="89">
        <f>'Models Data'!N447-'Models Data Old'!N447</f>
        <v>0</v>
      </c>
      <c r="O447" s="89">
        <f>'Models Data'!O447-'Models Data Old'!O447</f>
        <v>0</v>
      </c>
      <c r="P447" s="89">
        <f>'Models Data'!P447-'Models Data Old'!P447</f>
        <v>0</v>
      </c>
      <c r="Q447" s="89">
        <f>'Models Data'!Q447-'Models Data Old'!Q447</f>
        <v>0</v>
      </c>
      <c r="R447" s="89">
        <f>'Models Data'!R447-'Models Data Old'!R447</f>
        <v>0</v>
      </c>
      <c r="S447" s="89">
        <f>'Models Data'!S447-'Models Data Old'!S447</f>
        <v>0</v>
      </c>
      <c r="T447" s="89">
        <f>'Models Data'!T447-'Models Data Old'!T447</f>
        <v>0</v>
      </c>
      <c r="U447" s="89">
        <f>'Models Data'!U447-'Models Data Old'!U447</f>
        <v>0</v>
      </c>
      <c r="V447" s="89">
        <f>'Models Data'!V447-'Models Data Old'!V447</f>
        <v>0</v>
      </c>
      <c r="W447" s="89">
        <f>'Models Data'!W447-'Models Data Old'!W447</f>
        <v>0</v>
      </c>
      <c r="X447" s="89">
        <f>'Models Data'!X447-'Models Data Old'!X447</f>
        <v>0</v>
      </c>
      <c r="Y447" s="89">
        <f>'Models Data'!Y447-'Models Data Old'!Y447</f>
        <v>0</v>
      </c>
      <c r="Z447" s="89">
        <f>'Models Data'!Z447-'Models Data Old'!Z447</f>
        <v>0</v>
      </c>
      <c r="AA447" s="89">
        <f>'Models Data'!AA447-'Models Data Old'!AA447</f>
        <v>0</v>
      </c>
      <c r="AB447" s="89">
        <f>'Models Data'!AB447-'Models Data Old'!AB447</f>
        <v>0</v>
      </c>
      <c r="AC447" s="89">
        <f>'Models Data'!AC447-'Models Data Old'!AC447</f>
        <v>0</v>
      </c>
      <c r="AD447" s="89">
        <f>'Models Data'!AD447-'Models Data Old'!AD447</f>
        <v>0</v>
      </c>
      <c r="AE447" s="89">
        <f>'Models Data'!AE447-'Models Data Old'!AE447</f>
        <v>0</v>
      </c>
      <c r="AF447" s="89">
        <f>'Models Data'!AF447-'Models Data Old'!AF447</f>
        <v>0</v>
      </c>
      <c r="AG447" s="89">
        <f>'Models Data'!AG447-'Models Data Old'!AG447</f>
        <v>0</v>
      </c>
      <c r="AH447" s="89">
        <f>'Models Data'!AH447-'Models Data Old'!AH447</f>
        <v>0</v>
      </c>
      <c r="AI447" s="89">
        <f>'Models Data'!AI447-'Models Data Old'!AI447</f>
        <v>0</v>
      </c>
      <c r="AJ447" s="89">
        <f>'Models Data'!AJ447-'Models Data Old'!AJ447</f>
        <v>0</v>
      </c>
      <c r="AK447" s="89">
        <f>'Models Data'!AK447-'Models Data Old'!AK447</f>
        <v>0</v>
      </c>
      <c r="AL447" s="89">
        <f>'Models Data'!AL447-'Models Data Old'!AL447</f>
        <v>0</v>
      </c>
      <c r="AM447" s="89">
        <f>'Models Data'!AM447-'Models Data Old'!AM447</f>
        <v>0</v>
      </c>
      <c r="AN447" s="89">
        <f>'Models Data'!AN447-'Models Data Old'!AN447</f>
        <v>0</v>
      </c>
      <c r="AO447" s="89">
        <f>'Models Data'!AO447-'Models Data Old'!AO447</f>
        <v>0</v>
      </c>
      <c r="AP447" s="89">
        <f>'Models Data'!AP447-'Models Data Old'!AP447</f>
        <v>0</v>
      </c>
      <c r="AQ447" s="89">
        <f>'Models Data'!AQ447-'Models Data Old'!AQ447</f>
        <v>0</v>
      </c>
      <c r="AR447" s="89">
        <f>'Models Data'!AR447-'Models Data Old'!AR447</f>
        <v>0</v>
      </c>
      <c r="AS447" s="89">
        <f>'Models Data'!AS447-'Models Data Old'!AS447</f>
        <v>-19.825357689232163</v>
      </c>
      <c r="AT447" s="89">
        <f>'Models Data'!AT447-'Models Data Old'!AT447</f>
        <v>-21.758973760519638</v>
      </c>
      <c r="AU447" s="89">
        <f>'Models Data'!AU447-'Models Data Old'!AU447</f>
        <v>-21.196408403289382</v>
      </c>
      <c r="AV447" s="89">
        <f>'Models Data'!AV447-'Models Data Old'!AV447</f>
        <v>-20.780316436846391</v>
      </c>
      <c r="AW447" s="89">
        <f>'Models Data'!AW447-'Models Data Old'!AW447</f>
        <v>-22.252055913999499</v>
      </c>
      <c r="AX447" s="89">
        <f>'Models Data'!AX447-'Models Data Old'!AX447</f>
        <v>-24.228663204706606</v>
      </c>
      <c r="AY447" s="89">
        <f>'Models Data'!AY447-'Models Data Old'!AY447</f>
        <v>-25.331462586844623</v>
      </c>
      <c r="AZ447" s="89">
        <f>'Models Data'!AZ447-'Models Data Old'!AZ447</f>
        <v>-25.918800229924386</v>
      </c>
      <c r="BA447" s="89">
        <f>'Models Data'!BA447-'Models Data Old'!BA447</f>
        <v>-26.858562720098178</v>
      </c>
      <c r="BB447" s="89">
        <f>'Models Data'!BB447-'Models Data Old'!BB447</f>
        <v>-28.198186432247724</v>
      </c>
      <c r="BC447" s="89">
        <f>'Models Data'!BC447-'Models Data Old'!BC447</f>
        <v>-29.096955589485731</v>
      </c>
      <c r="BD447" s="89">
        <f>'Models Data'!BD447-'Models Data Old'!BD447</f>
        <v>-30.728031299458792</v>
      </c>
      <c r="BE447" s="89">
        <f>'Models Data'!BE447-'Models Data Old'!BE447</f>
        <v>-33.176719156546255</v>
      </c>
      <c r="BF447" s="89">
        <f>'Models Data'!BF447-'Models Data Old'!BF447</f>
        <v>-35.266960897930858</v>
      </c>
      <c r="BG447" s="89">
        <f>'Models Data'!BG447-'Models Data Old'!BG447</f>
        <v>-37.157117765341638</v>
      </c>
      <c r="BH447" s="89">
        <f>'Models Data'!BH447-'Models Data Old'!BH447</f>
        <v>-39.489778354833788</v>
      </c>
      <c r="BI447" s="89">
        <f>'Models Data'!BI447-'Models Data Old'!BI447</f>
        <v>-42.085117992448431</v>
      </c>
      <c r="BJ447" s="89">
        <f>'Models Data'!BJ447-'Models Data Old'!BJ447</f>
        <v>-43.696206972421862</v>
      </c>
      <c r="BK447" s="89">
        <f>'Models Data'!BK447-'Models Data Old'!BK447</f>
        <v>-45.192221895451269</v>
      </c>
    </row>
    <row r="448" spans="1:63" ht="12.75" customHeight="1" x14ac:dyDescent="0.4">
      <c r="B448" s="96" t="s">
        <v>48</v>
      </c>
      <c r="G448" s="89">
        <f>'Models Data'!G448-'Models Data Old'!G448</f>
        <v>0</v>
      </c>
      <c r="H448" s="89">
        <f>'Models Data'!H448-'Models Data Old'!H448</f>
        <v>0</v>
      </c>
      <c r="I448" s="89">
        <f>'Models Data'!I448-'Models Data Old'!I448</f>
        <v>0</v>
      </c>
      <c r="J448" s="89">
        <f>'Models Data'!J448-'Models Data Old'!J448</f>
        <v>0</v>
      </c>
      <c r="K448" s="89">
        <f>'Models Data'!K448-'Models Data Old'!K448</f>
        <v>0</v>
      </c>
      <c r="L448" s="89">
        <f>'Models Data'!L448-'Models Data Old'!L448</f>
        <v>0</v>
      </c>
      <c r="M448" s="89">
        <f>'Models Data'!M448-'Models Data Old'!M448</f>
        <v>0</v>
      </c>
      <c r="N448" s="89">
        <f>'Models Data'!N448-'Models Data Old'!N448</f>
        <v>0</v>
      </c>
      <c r="O448" s="89">
        <f>'Models Data'!O448-'Models Data Old'!O448</f>
        <v>0</v>
      </c>
      <c r="P448" s="89">
        <f>'Models Data'!P448-'Models Data Old'!P448</f>
        <v>0</v>
      </c>
      <c r="Q448" s="89">
        <f>'Models Data'!Q448-'Models Data Old'!Q448</f>
        <v>0</v>
      </c>
      <c r="R448" s="89">
        <f>'Models Data'!R448-'Models Data Old'!R448</f>
        <v>0</v>
      </c>
      <c r="S448" s="89">
        <f>'Models Data'!S448-'Models Data Old'!S448</f>
        <v>0</v>
      </c>
      <c r="T448" s="89">
        <f>'Models Data'!T448-'Models Data Old'!T448</f>
        <v>0</v>
      </c>
      <c r="U448" s="89">
        <f>'Models Data'!U448-'Models Data Old'!U448</f>
        <v>0</v>
      </c>
      <c r="V448" s="89">
        <f>'Models Data'!V448-'Models Data Old'!V448</f>
        <v>0</v>
      </c>
      <c r="W448" s="89">
        <f>'Models Data'!W448-'Models Data Old'!W448</f>
        <v>0</v>
      </c>
      <c r="X448" s="89">
        <f>'Models Data'!X448-'Models Data Old'!X448</f>
        <v>0</v>
      </c>
      <c r="Y448" s="89">
        <f>'Models Data'!Y448-'Models Data Old'!Y448</f>
        <v>0</v>
      </c>
      <c r="Z448" s="89">
        <f>'Models Data'!Z448-'Models Data Old'!Z448</f>
        <v>0</v>
      </c>
      <c r="AA448" s="89">
        <f>'Models Data'!AA448-'Models Data Old'!AA448</f>
        <v>0</v>
      </c>
      <c r="AB448" s="89">
        <f>'Models Data'!AB448-'Models Data Old'!AB448</f>
        <v>0</v>
      </c>
      <c r="AC448" s="89">
        <f>'Models Data'!AC448-'Models Data Old'!AC448</f>
        <v>0</v>
      </c>
      <c r="AD448" s="89">
        <f>'Models Data'!AD448-'Models Data Old'!AD448</f>
        <v>0</v>
      </c>
      <c r="AE448" s="89">
        <f>'Models Data'!AE448-'Models Data Old'!AE448</f>
        <v>0</v>
      </c>
      <c r="AF448" s="89">
        <f>'Models Data'!AF448-'Models Data Old'!AF448</f>
        <v>0</v>
      </c>
      <c r="AG448" s="89">
        <f>'Models Data'!AG448-'Models Data Old'!AG448</f>
        <v>0</v>
      </c>
      <c r="AH448" s="89">
        <f>'Models Data'!AH448-'Models Data Old'!AH448</f>
        <v>0</v>
      </c>
      <c r="AI448" s="89">
        <f>'Models Data'!AI448-'Models Data Old'!AI448</f>
        <v>0</v>
      </c>
      <c r="AJ448" s="89">
        <f>'Models Data'!AJ448-'Models Data Old'!AJ448</f>
        <v>0</v>
      </c>
      <c r="AK448" s="89">
        <f>'Models Data'!AK448-'Models Data Old'!AK448</f>
        <v>0</v>
      </c>
      <c r="AL448" s="89">
        <f>'Models Data'!AL448-'Models Data Old'!AL448</f>
        <v>0</v>
      </c>
      <c r="AM448" s="89">
        <f>'Models Data'!AM448-'Models Data Old'!AM448</f>
        <v>0</v>
      </c>
      <c r="AN448" s="89">
        <f>'Models Data'!AN448-'Models Data Old'!AN448</f>
        <v>0</v>
      </c>
      <c r="AO448" s="89">
        <f>'Models Data'!AO448-'Models Data Old'!AO448</f>
        <v>0</v>
      </c>
      <c r="AP448" s="89">
        <f>'Models Data'!AP448-'Models Data Old'!AP448</f>
        <v>0</v>
      </c>
      <c r="AQ448" s="89">
        <f>'Models Data'!AQ448-'Models Data Old'!AQ448</f>
        <v>0</v>
      </c>
      <c r="AR448" s="89">
        <f>'Models Data'!AR448-'Models Data Old'!AR448</f>
        <v>0</v>
      </c>
      <c r="AS448" s="89">
        <f>'Models Data'!AS448-'Models Data Old'!AS448</f>
        <v>-3.3902380049264309</v>
      </c>
      <c r="AT448" s="89">
        <f>'Models Data'!AT448-'Models Data Old'!AT448</f>
        <v>-3.3526333926814686</v>
      </c>
      <c r="AU448" s="89">
        <f>'Models Data'!AU448-'Models Data Old'!AU448</f>
        <v>-3.4541470921717803</v>
      </c>
      <c r="AV448" s="89">
        <f>'Models Data'!AV448-'Models Data Old'!AV448</f>
        <v>-3.8182710470294694</v>
      </c>
      <c r="AW448" s="89">
        <f>'Models Data'!AW448-'Models Data Old'!AW448</f>
        <v>-4.240971316546279</v>
      </c>
      <c r="AX448" s="89">
        <f>'Models Data'!AX448-'Models Data Old'!AX448</f>
        <v>-4.9925751347071525</v>
      </c>
      <c r="AY448" s="89">
        <f>'Models Data'!AY448-'Models Data Old'!AY448</f>
        <v>-5.4352328030418846</v>
      </c>
      <c r="AZ448" s="89">
        <f>'Models Data'!AZ448-'Models Data Old'!AZ448</f>
        <v>-5.0399122962506908</v>
      </c>
      <c r="BA448" s="89">
        <f>'Models Data'!BA448-'Models Data Old'!BA448</f>
        <v>-5.1523218663762975</v>
      </c>
      <c r="BB448" s="89">
        <f>'Models Data'!BB448-'Models Data Old'!BB448</f>
        <v>-6.4772671656501188</v>
      </c>
      <c r="BC448" s="89">
        <f>'Models Data'!BC448-'Models Data Old'!BC448</f>
        <v>-7.2748571846802008</v>
      </c>
      <c r="BD448" s="89">
        <f>'Models Data'!BD448-'Models Data Old'!BD448</f>
        <v>-7.7627816784057018</v>
      </c>
      <c r="BE448" s="89">
        <f>'Models Data'!BE448-'Models Data Old'!BE448</f>
        <v>-8.7279182586906643</v>
      </c>
      <c r="BF448" s="89">
        <f>'Models Data'!BF448-'Models Data Old'!BF448</f>
        <v>-9.0792337164071171</v>
      </c>
      <c r="BG448" s="89">
        <f>'Models Data'!BG448-'Models Data Old'!BG448</f>
        <v>-9.8857492599185832</v>
      </c>
      <c r="BH448" s="89">
        <f>'Models Data'!BH448-'Models Data Old'!BH448</f>
        <v>-11.508920876983098</v>
      </c>
      <c r="BI448" s="89">
        <f>'Models Data'!BI448-'Models Data Old'!BI448</f>
        <v>-12.285120398773756</v>
      </c>
      <c r="BJ448" s="89">
        <f>'Models Data'!BJ448-'Models Data Old'!BJ448</f>
        <v>-12.31489623685988</v>
      </c>
      <c r="BK448" s="89">
        <f>'Models Data'!BK448-'Models Data Old'!BK448</f>
        <v>-12.357799955095459</v>
      </c>
    </row>
    <row r="449" spans="1:63" ht="12.75" customHeight="1" x14ac:dyDescent="0.4">
      <c r="B449" s="96" t="s">
        <v>49</v>
      </c>
      <c r="G449" s="89">
        <f>'Models Data'!G449-'Models Data Old'!G449</f>
        <v>0</v>
      </c>
      <c r="H449" s="89">
        <f>'Models Data'!H449-'Models Data Old'!H449</f>
        <v>0</v>
      </c>
      <c r="I449" s="89">
        <f>'Models Data'!I449-'Models Data Old'!I449</f>
        <v>0</v>
      </c>
      <c r="J449" s="89">
        <f>'Models Data'!J449-'Models Data Old'!J449</f>
        <v>0</v>
      </c>
      <c r="K449" s="89">
        <f>'Models Data'!K449-'Models Data Old'!K449</f>
        <v>0</v>
      </c>
      <c r="L449" s="89">
        <f>'Models Data'!L449-'Models Data Old'!L449</f>
        <v>0</v>
      </c>
      <c r="M449" s="89">
        <f>'Models Data'!M449-'Models Data Old'!M449</f>
        <v>0</v>
      </c>
      <c r="N449" s="89">
        <f>'Models Data'!N449-'Models Data Old'!N449</f>
        <v>0</v>
      </c>
      <c r="O449" s="89">
        <f>'Models Data'!O449-'Models Data Old'!O449</f>
        <v>0</v>
      </c>
      <c r="P449" s="89">
        <f>'Models Data'!P449-'Models Data Old'!P449</f>
        <v>0</v>
      </c>
      <c r="Q449" s="89">
        <f>'Models Data'!Q449-'Models Data Old'!Q449</f>
        <v>0</v>
      </c>
      <c r="R449" s="89">
        <f>'Models Data'!R449-'Models Data Old'!R449</f>
        <v>0</v>
      </c>
      <c r="S449" s="89">
        <f>'Models Data'!S449-'Models Data Old'!S449</f>
        <v>0</v>
      </c>
      <c r="T449" s="89">
        <f>'Models Data'!T449-'Models Data Old'!T449</f>
        <v>0</v>
      </c>
      <c r="U449" s="89">
        <f>'Models Data'!U449-'Models Data Old'!U449</f>
        <v>0</v>
      </c>
      <c r="V449" s="89">
        <f>'Models Data'!V449-'Models Data Old'!V449</f>
        <v>0</v>
      </c>
      <c r="W449" s="89">
        <f>'Models Data'!W449-'Models Data Old'!W449</f>
        <v>0</v>
      </c>
      <c r="X449" s="89">
        <f>'Models Data'!X449-'Models Data Old'!X449</f>
        <v>0</v>
      </c>
      <c r="Y449" s="89">
        <f>'Models Data'!Y449-'Models Data Old'!Y449</f>
        <v>0</v>
      </c>
      <c r="Z449" s="89">
        <f>'Models Data'!Z449-'Models Data Old'!Z449</f>
        <v>0</v>
      </c>
      <c r="AA449" s="89">
        <f>'Models Data'!AA449-'Models Data Old'!AA449</f>
        <v>0</v>
      </c>
      <c r="AB449" s="89">
        <f>'Models Data'!AB449-'Models Data Old'!AB449</f>
        <v>0</v>
      </c>
      <c r="AC449" s="89">
        <f>'Models Data'!AC449-'Models Data Old'!AC449</f>
        <v>0</v>
      </c>
      <c r="AD449" s="89">
        <f>'Models Data'!AD449-'Models Data Old'!AD449</f>
        <v>0</v>
      </c>
      <c r="AE449" s="89">
        <f>'Models Data'!AE449-'Models Data Old'!AE449</f>
        <v>0</v>
      </c>
      <c r="AF449" s="89">
        <f>'Models Data'!AF449-'Models Data Old'!AF449</f>
        <v>0</v>
      </c>
      <c r="AG449" s="89">
        <f>'Models Data'!AG449-'Models Data Old'!AG449</f>
        <v>0</v>
      </c>
      <c r="AH449" s="89">
        <f>'Models Data'!AH449-'Models Data Old'!AH449</f>
        <v>0</v>
      </c>
      <c r="AI449" s="89">
        <f>'Models Data'!AI449-'Models Data Old'!AI449</f>
        <v>0</v>
      </c>
      <c r="AJ449" s="89">
        <f>'Models Data'!AJ449-'Models Data Old'!AJ449</f>
        <v>0</v>
      </c>
      <c r="AK449" s="89">
        <f>'Models Data'!AK449-'Models Data Old'!AK449</f>
        <v>0</v>
      </c>
      <c r="AL449" s="89">
        <f>'Models Data'!AL449-'Models Data Old'!AL449</f>
        <v>0</v>
      </c>
      <c r="AM449" s="89">
        <f>'Models Data'!AM449-'Models Data Old'!AM449</f>
        <v>0</v>
      </c>
      <c r="AN449" s="89">
        <f>'Models Data'!AN449-'Models Data Old'!AN449</f>
        <v>0</v>
      </c>
      <c r="AO449" s="89">
        <f>'Models Data'!AO449-'Models Data Old'!AO449</f>
        <v>0</v>
      </c>
      <c r="AP449" s="89">
        <f>'Models Data'!AP449-'Models Data Old'!AP449</f>
        <v>0</v>
      </c>
      <c r="AQ449" s="89">
        <f>'Models Data'!AQ449-'Models Data Old'!AQ449</f>
        <v>0</v>
      </c>
      <c r="AR449" s="89">
        <f>'Models Data'!AR449-'Models Data Old'!AR449</f>
        <v>0</v>
      </c>
      <c r="AS449" s="89">
        <f>'Models Data'!AS449-'Models Data Old'!AS449</f>
        <v>-7.6927915195468586</v>
      </c>
      <c r="AT449" s="89">
        <f>'Models Data'!AT449-'Models Data Old'!AT449</f>
        <v>-3.2238029089658653</v>
      </c>
      <c r="AU449" s="89">
        <f>'Models Data'!AU449-'Models Data Old'!AU449</f>
        <v>2.9693212424251669</v>
      </c>
      <c r="AV449" s="89">
        <f>'Models Data'!AV449-'Models Data Old'!AV449</f>
        <v>9.4893013582656636</v>
      </c>
      <c r="AW449" s="89">
        <f>'Models Data'!AW449-'Models Data Old'!AW449</f>
        <v>13.017979200534967</v>
      </c>
      <c r="AX449" s="89">
        <f>'Models Data'!AX449-'Models Data Old'!AX449</f>
        <v>16.040317120684563</v>
      </c>
      <c r="AY449" s="89">
        <f>'Models Data'!AY449-'Models Data Old'!AY449</f>
        <v>21.163522519054368</v>
      </c>
      <c r="AZ449" s="89">
        <f>'Models Data'!AZ449-'Models Data Old'!AZ449</f>
        <v>24.721039553528385</v>
      </c>
      <c r="BA449" s="89">
        <f>'Models Data'!BA449-'Models Data Old'!BA449</f>
        <v>27.742100804341362</v>
      </c>
      <c r="BB449" s="89">
        <f>'Models Data'!BB449-'Models Data Old'!BB449</f>
        <v>31.325129647446374</v>
      </c>
      <c r="BC449" s="89">
        <f>'Models Data'!BC449-'Models Data Old'!BC449</f>
        <v>34.162465136488208</v>
      </c>
      <c r="BD449" s="89">
        <f>'Models Data'!BD449-'Models Data Old'!BD449</f>
        <v>37.473639390411563</v>
      </c>
      <c r="BE449" s="89">
        <f>'Models Data'!BE449-'Models Data Old'!BE449</f>
        <v>40.479612215412658</v>
      </c>
      <c r="BF449" s="89">
        <f>'Models Data'!BF449-'Models Data Old'!BF449</f>
        <v>42.357772609154495</v>
      </c>
      <c r="BG449" s="89">
        <f>'Models Data'!BG449-'Models Data Old'!BG449</f>
        <v>44.511445608048803</v>
      </c>
      <c r="BH449" s="89">
        <f>'Models Data'!BH449-'Models Data Old'!BH449</f>
        <v>48.640409541291547</v>
      </c>
      <c r="BI449" s="89">
        <f>'Models Data'!BI449-'Models Data Old'!BI449</f>
        <v>52.492696472243892</v>
      </c>
      <c r="BJ449" s="89">
        <f>'Models Data'!BJ449-'Models Data Old'!BJ449</f>
        <v>55.802775514899622</v>
      </c>
      <c r="BK449" s="89">
        <f>'Models Data'!BK449-'Models Data Old'!BK449</f>
        <v>60.846933067520467</v>
      </c>
    </row>
    <row r="450" spans="1:63" ht="12.75" customHeight="1" x14ac:dyDescent="0.4">
      <c r="B450" s="96" t="s">
        <v>50</v>
      </c>
      <c r="G450" s="89">
        <f>'Models Data'!G450-'Models Data Old'!G450</f>
        <v>0</v>
      </c>
      <c r="H450" s="89">
        <f>'Models Data'!H450-'Models Data Old'!H450</f>
        <v>0</v>
      </c>
      <c r="I450" s="89">
        <f>'Models Data'!I450-'Models Data Old'!I450</f>
        <v>0</v>
      </c>
      <c r="J450" s="89">
        <f>'Models Data'!J450-'Models Data Old'!J450</f>
        <v>0</v>
      </c>
      <c r="K450" s="89">
        <f>'Models Data'!K450-'Models Data Old'!K450</f>
        <v>0</v>
      </c>
      <c r="L450" s="89">
        <f>'Models Data'!L450-'Models Data Old'!L450</f>
        <v>0</v>
      </c>
      <c r="M450" s="89">
        <f>'Models Data'!M450-'Models Data Old'!M450</f>
        <v>0</v>
      </c>
      <c r="N450" s="89">
        <f>'Models Data'!N450-'Models Data Old'!N450</f>
        <v>0</v>
      </c>
      <c r="O450" s="89">
        <f>'Models Data'!O450-'Models Data Old'!O450</f>
        <v>0</v>
      </c>
      <c r="P450" s="89">
        <f>'Models Data'!P450-'Models Data Old'!P450</f>
        <v>0</v>
      </c>
      <c r="Q450" s="89">
        <f>'Models Data'!Q450-'Models Data Old'!Q450</f>
        <v>0</v>
      </c>
      <c r="R450" s="89">
        <f>'Models Data'!R450-'Models Data Old'!R450</f>
        <v>0</v>
      </c>
      <c r="S450" s="89">
        <f>'Models Data'!S450-'Models Data Old'!S450</f>
        <v>0</v>
      </c>
      <c r="T450" s="89">
        <f>'Models Data'!T450-'Models Data Old'!T450</f>
        <v>0</v>
      </c>
      <c r="U450" s="89">
        <f>'Models Data'!U450-'Models Data Old'!U450</f>
        <v>0</v>
      </c>
      <c r="V450" s="89">
        <f>'Models Data'!V450-'Models Data Old'!V450</f>
        <v>0</v>
      </c>
      <c r="W450" s="89">
        <f>'Models Data'!W450-'Models Data Old'!W450</f>
        <v>0</v>
      </c>
      <c r="X450" s="89">
        <f>'Models Data'!X450-'Models Data Old'!X450</f>
        <v>0</v>
      </c>
      <c r="Y450" s="89">
        <f>'Models Data'!Y450-'Models Data Old'!Y450</f>
        <v>0</v>
      </c>
      <c r="Z450" s="89">
        <f>'Models Data'!Z450-'Models Data Old'!Z450</f>
        <v>0</v>
      </c>
      <c r="AA450" s="89">
        <f>'Models Data'!AA450-'Models Data Old'!AA450</f>
        <v>0</v>
      </c>
      <c r="AB450" s="89">
        <f>'Models Data'!AB450-'Models Data Old'!AB450</f>
        <v>0</v>
      </c>
      <c r="AC450" s="89">
        <f>'Models Data'!AC450-'Models Data Old'!AC450</f>
        <v>0</v>
      </c>
      <c r="AD450" s="89">
        <f>'Models Data'!AD450-'Models Data Old'!AD450</f>
        <v>0</v>
      </c>
      <c r="AE450" s="89">
        <f>'Models Data'!AE450-'Models Data Old'!AE450</f>
        <v>0</v>
      </c>
      <c r="AF450" s="89">
        <f>'Models Data'!AF450-'Models Data Old'!AF450</f>
        <v>0</v>
      </c>
      <c r="AG450" s="89">
        <f>'Models Data'!AG450-'Models Data Old'!AG450</f>
        <v>0</v>
      </c>
      <c r="AH450" s="89">
        <f>'Models Data'!AH450-'Models Data Old'!AH450</f>
        <v>0</v>
      </c>
      <c r="AI450" s="89">
        <f>'Models Data'!AI450-'Models Data Old'!AI450</f>
        <v>0</v>
      </c>
      <c r="AJ450" s="89">
        <f>'Models Data'!AJ450-'Models Data Old'!AJ450</f>
        <v>0</v>
      </c>
      <c r="AK450" s="89">
        <f>'Models Data'!AK450-'Models Data Old'!AK450</f>
        <v>0</v>
      </c>
      <c r="AL450" s="89">
        <f>'Models Data'!AL450-'Models Data Old'!AL450</f>
        <v>0</v>
      </c>
      <c r="AM450" s="89">
        <f>'Models Data'!AM450-'Models Data Old'!AM450</f>
        <v>0</v>
      </c>
      <c r="AN450" s="89">
        <f>'Models Data'!AN450-'Models Data Old'!AN450</f>
        <v>0</v>
      </c>
      <c r="AO450" s="89">
        <f>'Models Data'!AO450-'Models Data Old'!AO450</f>
        <v>0</v>
      </c>
      <c r="AP450" s="89">
        <f>'Models Data'!AP450-'Models Data Old'!AP450</f>
        <v>0</v>
      </c>
      <c r="AQ450" s="89">
        <f>'Models Data'!AQ450-'Models Data Old'!AQ450</f>
        <v>0</v>
      </c>
      <c r="AR450" s="89">
        <f>'Models Data'!AR450-'Models Data Old'!AR450</f>
        <v>0</v>
      </c>
      <c r="AS450" s="89">
        <f>'Models Data'!AS450-'Models Data Old'!AS450</f>
        <v>-5.7737294500199994</v>
      </c>
      <c r="AT450" s="89">
        <f>'Models Data'!AT450-'Models Data Old'!AT450</f>
        <v>-6.1605971074378516</v>
      </c>
      <c r="AU450" s="89">
        <f>'Models Data'!AU450-'Models Data Old'!AU450</f>
        <v>-5.9741385123341928</v>
      </c>
      <c r="AV450" s="89">
        <f>'Models Data'!AV450-'Models Data Old'!AV450</f>
        <v>-5.5184494700009452</v>
      </c>
      <c r="AW450" s="89">
        <f>'Models Data'!AW450-'Models Data Old'!AW450</f>
        <v>-4.7768878190213968</v>
      </c>
      <c r="AX450" s="89">
        <f>'Models Data'!AX450-'Models Data Old'!AX450</f>
        <v>-4.5228611771356242</v>
      </c>
      <c r="AY450" s="89">
        <f>'Models Data'!AY450-'Models Data Old'!AY450</f>
        <v>-5.4534068250767547</v>
      </c>
      <c r="AZ450" s="89">
        <f>'Models Data'!AZ450-'Models Data Old'!AZ450</f>
        <v>-5.6024125491270951</v>
      </c>
      <c r="BA450" s="89">
        <f>'Models Data'!BA450-'Models Data Old'!BA450</f>
        <v>-5.2011323615146381</v>
      </c>
      <c r="BB450" s="89">
        <f>'Models Data'!BB450-'Models Data Old'!BB450</f>
        <v>-5.0619465853689576</v>
      </c>
      <c r="BC450" s="89">
        <f>'Models Data'!BC450-'Models Data Old'!BC450</f>
        <v>-4.8983965910442748</v>
      </c>
      <c r="BD450" s="89">
        <f>'Models Data'!BD450-'Models Data Old'!BD450</f>
        <v>-4.7103093364650874</v>
      </c>
      <c r="BE450" s="89">
        <f>'Models Data'!BE450-'Models Data Old'!BE450</f>
        <v>-4.8011836963789136</v>
      </c>
      <c r="BF450" s="89">
        <f>'Models Data'!BF450-'Models Data Old'!BF450</f>
        <v>-4.4373947752475118</v>
      </c>
      <c r="BG450" s="89">
        <f>'Models Data'!BG450-'Models Data Old'!BG450</f>
        <v>-4.048933362875502</v>
      </c>
      <c r="BH450" s="89">
        <f>'Models Data'!BH450-'Models Data Old'!BH450</f>
        <v>-4.1426564439733937</v>
      </c>
      <c r="BI450" s="89">
        <f>'Models Data'!BI450-'Models Data Old'!BI450</f>
        <v>-4.8622716700152893</v>
      </c>
      <c r="BJ450" s="89">
        <f>'Models Data'!BJ450-'Models Data Old'!BJ450</f>
        <v>-4.9103873158426126</v>
      </c>
      <c r="BK450" s="89">
        <f>'Models Data'!BK450-'Models Data Old'!BK450</f>
        <v>-4.6026182321358391</v>
      </c>
    </row>
    <row r="451" spans="1:63" ht="12.75" customHeight="1" x14ac:dyDescent="0.4">
      <c r="B451" s="96" t="s">
        <v>51</v>
      </c>
      <c r="G451" s="89">
        <f>'Models Data'!G451-'Models Data Old'!G451</f>
        <v>0</v>
      </c>
      <c r="H451" s="89">
        <f>'Models Data'!H451-'Models Data Old'!H451</f>
        <v>0</v>
      </c>
      <c r="I451" s="89">
        <f>'Models Data'!I451-'Models Data Old'!I451</f>
        <v>0</v>
      </c>
      <c r="J451" s="89">
        <f>'Models Data'!J451-'Models Data Old'!J451</f>
        <v>0</v>
      </c>
      <c r="K451" s="89">
        <f>'Models Data'!K451-'Models Data Old'!K451</f>
        <v>0</v>
      </c>
      <c r="L451" s="89">
        <f>'Models Data'!L451-'Models Data Old'!L451</f>
        <v>0</v>
      </c>
      <c r="M451" s="89">
        <f>'Models Data'!M451-'Models Data Old'!M451</f>
        <v>0</v>
      </c>
      <c r="N451" s="89">
        <f>'Models Data'!N451-'Models Data Old'!N451</f>
        <v>0</v>
      </c>
      <c r="O451" s="89">
        <f>'Models Data'!O451-'Models Data Old'!O451</f>
        <v>0</v>
      </c>
      <c r="P451" s="89">
        <f>'Models Data'!P451-'Models Data Old'!P451</f>
        <v>0</v>
      </c>
      <c r="Q451" s="89">
        <f>'Models Data'!Q451-'Models Data Old'!Q451</f>
        <v>0</v>
      </c>
      <c r="R451" s="89">
        <f>'Models Data'!R451-'Models Data Old'!R451</f>
        <v>0</v>
      </c>
      <c r="S451" s="89">
        <f>'Models Data'!S451-'Models Data Old'!S451</f>
        <v>0</v>
      </c>
      <c r="T451" s="89">
        <f>'Models Data'!T451-'Models Data Old'!T451</f>
        <v>0</v>
      </c>
      <c r="U451" s="89">
        <f>'Models Data'!U451-'Models Data Old'!U451</f>
        <v>0</v>
      </c>
      <c r="V451" s="89">
        <f>'Models Data'!V451-'Models Data Old'!V451</f>
        <v>0</v>
      </c>
      <c r="W451" s="89">
        <f>'Models Data'!W451-'Models Data Old'!W451</f>
        <v>0</v>
      </c>
      <c r="X451" s="89">
        <f>'Models Data'!X451-'Models Data Old'!X451</f>
        <v>0</v>
      </c>
      <c r="Y451" s="89">
        <f>'Models Data'!Y451-'Models Data Old'!Y451</f>
        <v>0</v>
      </c>
      <c r="Z451" s="89">
        <f>'Models Data'!Z451-'Models Data Old'!Z451</f>
        <v>0</v>
      </c>
      <c r="AA451" s="89">
        <f>'Models Data'!AA451-'Models Data Old'!AA451</f>
        <v>0</v>
      </c>
      <c r="AB451" s="89">
        <f>'Models Data'!AB451-'Models Data Old'!AB451</f>
        <v>0</v>
      </c>
      <c r="AC451" s="89">
        <f>'Models Data'!AC451-'Models Data Old'!AC451</f>
        <v>0</v>
      </c>
      <c r="AD451" s="89">
        <f>'Models Data'!AD451-'Models Data Old'!AD451</f>
        <v>0</v>
      </c>
      <c r="AE451" s="89">
        <f>'Models Data'!AE451-'Models Data Old'!AE451</f>
        <v>0</v>
      </c>
      <c r="AF451" s="89">
        <f>'Models Data'!AF451-'Models Data Old'!AF451</f>
        <v>0</v>
      </c>
      <c r="AG451" s="89">
        <f>'Models Data'!AG451-'Models Data Old'!AG451</f>
        <v>0</v>
      </c>
      <c r="AH451" s="89">
        <f>'Models Data'!AH451-'Models Data Old'!AH451</f>
        <v>0</v>
      </c>
      <c r="AI451" s="89">
        <f>'Models Data'!AI451-'Models Data Old'!AI451</f>
        <v>0</v>
      </c>
      <c r="AJ451" s="89">
        <f>'Models Data'!AJ451-'Models Data Old'!AJ451</f>
        <v>0</v>
      </c>
      <c r="AK451" s="89">
        <f>'Models Data'!AK451-'Models Data Old'!AK451</f>
        <v>0</v>
      </c>
      <c r="AL451" s="89">
        <f>'Models Data'!AL451-'Models Data Old'!AL451</f>
        <v>0</v>
      </c>
      <c r="AM451" s="89">
        <f>'Models Data'!AM451-'Models Data Old'!AM451</f>
        <v>0</v>
      </c>
      <c r="AN451" s="89">
        <f>'Models Data'!AN451-'Models Data Old'!AN451</f>
        <v>0</v>
      </c>
      <c r="AO451" s="89">
        <f>'Models Data'!AO451-'Models Data Old'!AO451</f>
        <v>0</v>
      </c>
      <c r="AP451" s="89">
        <f>'Models Data'!AP451-'Models Data Old'!AP451</f>
        <v>0</v>
      </c>
      <c r="AQ451" s="89">
        <f>'Models Data'!AQ451-'Models Data Old'!AQ451</f>
        <v>0</v>
      </c>
      <c r="AR451" s="89">
        <f>'Models Data'!AR451-'Models Data Old'!AR451</f>
        <v>0</v>
      </c>
      <c r="AS451" s="89">
        <f>'Models Data'!AS451-'Models Data Old'!AS451</f>
        <v>-6.9621636266430187</v>
      </c>
      <c r="AT451" s="89">
        <f>'Models Data'!AT451-'Models Data Old'!AT451</f>
        <v>-6.4236054326122627</v>
      </c>
      <c r="AU451" s="89">
        <f>'Models Data'!AU451-'Models Data Old'!AU451</f>
        <v>-5.8766915369485417</v>
      </c>
      <c r="AV451" s="89">
        <f>'Models Data'!AV451-'Models Data Old'!AV451</f>
        <v>-5.1282634308766717</v>
      </c>
      <c r="AW451" s="89">
        <f>'Models Data'!AW451-'Models Data Old'!AW451</f>
        <v>-4.9813755885413684</v>
      </c>
      <c r="AX451" s="89">
        <f>'Models Data'!AX451-'Models Data Old'!AX451</f>
        <v>-5.4717956067225941</v>
      </c>
      <c r="AY451" s="89">
        <f>'Models Data'!AY451-'Models Data Old'!AY451</f>
        <v>-5.45210901686076</v>
      </c>
      <c r="AZ451" s="89">
        <f>'Models Data'!AZ451-'Models Data Old'!AZ451</f>
        <v>-5.4414093634621565</v>
      </c>
      <c r="BA451" s="89">
        <f>'Models Data'!BA451-'Models Data Old'!BA451</f>
        <v>-6.5049427364006362</v>
      </c>
      <c r="BB451" s="89">
        <f>'Models Data'!BB451-'Models Data Old'!BB451</f>
        <v>-7.6522163674087835</v>
      </c>
      <c r="BC451" s="89">
        <f>'Models Data'!BC451-'Models Data Old'!BC451</f>
        <v>-7.9645776947223794</v>
      </c>
      <c r="BD451" s="89">
        <f>'Models Data'!BD451-'Models Data Old'!BD451</f>
        <v>-8.4616698654367895</v>
      </c>
      <c r="BE451" s="89">
        <f>'Models Data'!BE451-'Models Data Old'!BE451</f>
        <v>-9.0950034776073494</v>
      </c>
      <c r="BF451" s="89">
        <f>'Models Data'!BF451-'Models Data Old'!BF451</f>
        <v>-9.2673855092112376</v>
      </c>
      <c r="BG451" s="89">
        <f>'Models Data'!BG451-'Models Data Old'!BG451</f>
        <v>-9.3658793922374457</v>
      </c>
      <c r="BH451" s="89">
        <f>'Models Data'!BH451-'Models Data Old'!BH451</f>
        <v>-9.8114019522505487</v>
      </c>
      <c r="BI451" s="89">
        <f>'Models Data'!BI451-'Models Data Old'!BI451</f>
        <v>-10.148257808333653</v>
      </c>
      <c r="BJ451" s="89">
        <f>'Models Data'!BJ451-'Models Data Old'!BJ451</f>
        <v>-10.26819514984399</v>
      </c>
      <c r="BK451" s="89">
        <f>'Models Data'!BK451-'Models Data Old'!BK451</f>
        <v>-9.8614001701627387</v>
      </c>
    </row>
    <row r="452" spans="1:63" ht="12.75" customHeight="1" x14ac:dyDescent="0.4">
      <c r="B452" s="96" t="s">
        <v>52</v>
      </c>
      <c r="G452" s="89">
        <f>'Models Data'!G452-'Models Data Old'!G452</f>
        <v>0</v>
      </c>
      <c r="H452" s="89">
        <f>'Models Data'!H452-'Models Data Old'!H452</f>
        <v>0</v>
      </c>
      <c r="I452" s="89">
        <f>'Models Data'!I452-'Models Data Old'!I452</f>
        <v>0</v>
      </c>
      <c r="J452" s="89">
        <f>'Models Data'!J452-'Models Data Old'!J452</f>
        <v>0</v>
      </c>
      <c r="K452" s="89">
        <f>'Models Data'!K452-'Models Data Old'!K452</f>
        <v>0</v>
      </c>
      <c r="L452" s="89">
        <f>'Models Data'!L452-'Models Data Old'!L452</f>
        <v>0</v>
      </c>
      <c r="M452" s="89">
        <f>'Models Data'!M452-'Models Data Old'!M452</f>
        <v>0</v>
      </c>
      <c r="N452" s="89">
        <f>'Models Data'!N452-'Models Data Old'!N452</f>
        <v>0</v>
      </c>
      <c r="O452" s="89">
        <f>'Models Data'!O452-'Models Data Old'!O452</f>
        <v>0</v>
      </c>
      <c r="P452" s="89">
        <f>'Models Data'!P452-'Models Data Old'!P452</f>
        <v>0</v>
      </c>
      <c r="Q452" s="89">
        <f>'Models Data'!Q452-'Models Data Old'!Q452</f>
        <v>0</v>
      </c>
      <c r="R452" s="89">
        <f>'Models Data'!R452-'Models Data Old'!R452</f>
        <v>0</v>
      </c>
      <c r="S452" s="89">
        <f>'Models Data'!S452-'Models Data Old'!S452</f>
        <v>0</v>
      </c>
      <c r="T452" s="89">
        <f>'Models Data'!T452-'Models Data Old'!T452</f>
        <v>0</v>
      </c>
      <c r="U452" s="89">
        <f>'Models Data'!U452-'Models Data Old'!U452</f>
        <v>0</v>
      </c>
      <c r="V452" s="89">
        <f>'Models Data'!V452-'Models Data Old'!V452</f>
        <v>0</v>
      </c>
      <c r="W452" s="89">
        <f>'Models Data'!W452-'Models Data Old'!W452</f>
        <v>0</v>
      </c>
      <c r="X452" s="89">
        <f>'Models Data'!X452-'Models Data Old'!X452</f>
        <v>0</v>
      </c>
      <c r="Y452" s="89">
        <f>'Models Data'!Y452-'Models Data Old'!Y452</f>
        <v>0</v>
      </c>
      <c r="Z452" s="89">
        <f>'Models Data'!Z452-'Models Data Old'!Z452</f>
        <v>0</v>
      </c>
      <c r="AA452" s="89">
        <f>'Models Data'!AA452-'Models Data Old'!AA452</f>
        <v>0</v>
      </c>
      <c r="AB452" s="89">
        <f>'Models Data'!AB452-'Models Data Old'!AB452</f>
        <v>0</v>
      </c>
      <c r="AC452" s="89">
        <f>'Models Data'!AC452-'Models Data Old'!AC452</f>
        <v>0</v>
      </c>
      <c r="AD452" s="89">
        <f>'Models Data'!AD452-'Models Data Old'!AD452</f>
        <v>0</v>
      </c>
      <c r="AE452" s="89">
        <f>'Models Data'!AE452-'Models Data Old'!AE452</f>
        <v>0</v>
      </c>
      <c r="AF452" s="89">
        <f>'Models Data'!AF452-'Models Data Old'!AF452</f>
        <v>0</v>
      </c>
      <c r="AG452" s="89">
        <f>'Models Data'!AG452-'Models Data Old'!AG452</f>
        <v>0</v>
      </c>
      <c r="AH452" s="89">
        <f>'Models Data'!AH452-'Models Data Old'!AH452</f>
        <v>0</v>
      </c>
      <c r="AI452" s="89">
        <f>'Models Data'!AI452-'Models Data Old'!AI452</f>
        <v>0</v>
      </c>
      <c r="AJ452" s="89">
        <f>'Models Data'!AJ452-'Models Data Old'!AJ452</f>
        <v>0</v>
      </c>
      <c r="AK452" s="89">
        <f>'Models Data'!AK452-'Models Data Old'!AK452</f>
        <v>0</v>
      </c>
      <c r="AL452" s="89">
        <f>'Models Data'!AL452-'Models Data Old'!AL452</f>
        <v>0</v>
      </c>
      <c r="AM452" s="89">
        <f>'Models Data'!AM452-'Models Data Old'!AM452</f>
        <v>0</v>
      </c>
      <c r="AN452" s="89">
        <f>'Models Data'!AN452-'Models Data Old'!AN452</f>
        <v>0</v>
      </c>
      <c r="AO452" s="89">
        <f>'Models Data'!AO452-'Models Data Old'!AO452</f>
        <v>0</v>
      </c>
      <c r="AP452" s="89">
        <f>'Models Data'!AP452-'Models Data Old'!AP452</f>
        <v>0</v>
      </c>
      <c r="AQ452" s="89">
        <f>'Models Data'!AQ452-'Models Data Old'!AQ452</f>
        <v>0</v>
      </c>
      <c r="AR452" s="89">
        <f>'Models Data'!AR452-'Models Data Old'!AR452</f>
        <v>0</v>
      </c>
      <c r="AS452" s="89">
        <f>'Models Data'!AS452-'Models Data Old'!AS452</f>
        <v>3.6046300131114535</v>
      </c>
      <c r="AT452" s="89">
        <f>'Models Data'!AT452-'Models Data Old'!AT452</f>
        <v>3.2483738418102135</v>
      </c>
      <c r="AU452" s="89">
        <f>'Models Data'!AU452-'Models Data Old'!AU452</f>
        <v>3.4116505468170359</v>
      </c>
      <c r="AV452" s="89">
        <f>'Models Data'!AV452-'Models Data Old'!AV452</f>
        <v>3.2299875351198111</v>
      </c>
      <c r="AW452" s="89">
        <f>'Models Data'!AW452-'Models Data Old'!AW452</f>
        <v>2.8610381429750618</v>
      </c>
      <c r="AX452" s="89">
        <f>'Models Data'!AX452-'Models Data Old'!AX452</f>
        <v>2.5702134950706181</v>
      </c>
      <c r="AY452" s="89">
        <f>'Models Data'!AY452-'Models Data Old'!AY452</f>
        <v>2.3971954456935691</v>
      </c>
      <c r="AZ452" s="89">
        <f>'Models Data'!AZ452-'Models Data Old'!AZ452</f>
        <v>2.0876515221342515</v>
      </c>
      <c r="BA452" s="89">
        <f>'Models Data'!BA452-'Models Data Old'!BA452</f>
        <v>1.8525727300213504</v>
      </c>
      <c r="BB452" s="89">
        <f>'Models Data'!BB452-'Models Data Old'!BB452</f>
        <v>1.8533265858737309</v>
      </c>
      <c r="BC452" s="89">
        <f>'Models Data'!BC452-'Models Data Old'!BC452</f>
        <v>2.0646563366801232</v>
      </c>
      <c r="BD452" s="89">
        <f>'Models Data'!BD452-'Models Data Old'!BD452</f>
        <v>2.0795447985644273</v>
      </c>
      <c r="BE452" s="89">
        <f>'Models Data'!BE452-'Models Data Old'!BE452</f>
        <v>2.0216096374730839</v>
      </c>
      <c r="BF452" s="89">
        <f>'Models Data'!BF452-'Models Data Old'!BF452</f>
        <v>2.0135665797895541</v>
      </c>
      <c r="BG452" s="89">
        <f>'Models Data'!BG452-'Models Data Old'!BG452</f>
        <v>2.2828776082902493</v>
      </c>
      <c r="BH452" s="89">
        <f>'Models Data'!BH452-'Models Data Old'!BH452</f>
        <v>2.825044801116924</v>
      </c>
      <c r="BI452" s="89">
        <f>'Models Data'!BI452-'Models Data Old'!BI452</f>
        <v>3.125633406018288</v>
      </c>
      <c r="BJ452" s="89">
        <f>'Models Data'!BJ452-'Models Data Old'!BJ452</f>
        <v>3.1234334332267224</v>
      </c>
      <c r="BK452" s="89">
        <f>'Models Data'!BK452-'Models Data Old'!BK452</f>
        <v>3.3083929144778779</v>
      </c>
    </row>
    <row r="453" spans="1:63" ht="12.75" customHeight="1" x14ac:dyDescent="0.4">
      <c r="B453" s="96" t="s">
        <v>53</v>
      </c>
      <c r="G453" s="89">
        <f>'Models Data'!G453-'Models Data Old'!G453</f>
        <v>0</v>
      </c>
      <c r="H453" s="89">
        <f>'Models Data'!H453-'Models Data Old'!H453</f>
        <v>0</v>
      </c>
      <c r="I453" s="89">
        <f>'Models Data'!I453-'Models Data Old'!I453</f>
        <v>0</v>
      </c>
      <c r="J453" s="89">
        <f>'Models Data'!J453-'Models Data Old'!J453</f>
        <v>0</v>
      </c>
      <c r="K453" s="89">
        <f>'Models Data'!K453-'Models Data Old'!K453</f>
        <v>0</v>
      </c>
      <c r="L453" s="89">
        <f>'Models Data'!L453-'Models Data Old'!L453</f>
        <v>0</v>
      </c>
      <c r="M453" s="89">
        <f>'Models Data'!M453-'Models Data Old'!M453</f>
        <v>0</v>
      </c>
      <c r="N453" s="89">
        <f>'Models Data'!N453-'Models Data Old'!N453</f>
        <v>0</v>
      </c>
      <c r="O453" s="89">
        <f>'Models Data'!O453-'Models Data Old'!O453</f>
        <v>0</v>
      </c>
      <c r="P453" s="89">
        <f>'Models Data'!P453-'Models Data Old'!P453</f>
        <v>0</v>
      </c>
      <c r="Q453" s="89">
        <f>'Models Data'!Q453-'Models Data Old'!Q453</f>
        <v>0</v>
      </c>
      <c r="R453" s="89">
        <f>'Models Data'!R453-'Models Data Old'!R453</f>
        <v>0</v>
      </c>
      <c r="S453" s="89">
        <f>'Models Data'!S453-'Models Data Old'!S453</f>
        <v>0</v>
      </c>
      <c r="T453" s="89">
        <f>'Models Data'!T453-'Models Data Old'!T453</f>
        <v>0</v>
      </c>
      <c r="U453" s="89">
        <f>'Models Data'!U453-'Models Data Old'!U453</f>
        <v>0</v>
      </c>
      <c r="V453" s="89">
        <f>'Models Data'!V453-'Models Data Old'!V453</f>
        <v>0</v>
      </c>
      <c r="W453" s="89">
        <f>'Models Data'!W453-'Models Data Old'!W453</f>
        <v>0</v>
      </c>
      <c r="X453" s="89">
        <f>'Models Data'!X453-'Models Data Old'!X453</f>
        <v>0</v>
      </c>
      <c r="Y453" s="89">
        <f>'Models Data'!Y453-'Models Data Old'!Y453</f>
        <v>0</v>
      </c>
      <c r="Z453" s="89">
        <f>'Models Data'!Z453-'Models Data Old'!Z453</f>
        <v>0</v>
      </c>
      <c r="AA453" s="89">
        <f>'Models Data'!AA453-'Models Data Old'!AA453</f>
        <v>0</v>
      </c>
      <c r="AB453" s="89">
        <f>'Models Data'!AB453-'Models Data Old'!AB453</f>
        <v>0</v>
      </c>
      <c r="AC453" s="89">
        <f>'Models Data'!AC453-'Models Data Old'!AC453</f>
        <v>0</v>
      </c>
      <c r="AD453" s="89">
        <f>'Models Data'!AD453-'Models Data Old'!AD453</f>
        <v>0</v>
      </c>
      <c r="AE453" s="89">
        <f>'Models Data'!AE453-'Models Data Old'!AE453</f>
        <v>0</v>
      </c>
      <c r="AF453" s="89">
        <f>'Models Data'!AF453-'Models Data Old'!AF453</f>
        <v>0</v>
      </c>
      <c r="AG453" s="89">
        <f>'Models Data'!AG453-'Models Data Old'!AG453</f>
        <v>0</v>
      </c>
      <c r="AH453" s="89">
        <f>'Models Data'!AH453-'Models Data Old'!AH453</f>
        <v>0</v>
      </c>
      <c r="AI453" s="89">
        <f>'Models Data'!AI453-'Models Data Old'!AI453</f>
        <v>0</v>
      </c>
      <c r="AJ453" s="89">
        <f>'Models Data'!AJ453-'Models Data Old'!AJ453</f>
        <v>0</v>
      </c>
      <c r="AK453" s="89">
        <f>'Models Data'!AK453-'Models Data Old'!AK453</f>
        <v>0</v>
      </c>
      <c r="AL453" s="89">
        <f>'Models Data'!AL453-'Models Data Old'!AL453</f>
        <v>0</v>
      </c>
      <c r="AM453" s="89">
        <f>'Models Data'!AM453-'Models Data Old'!AM453</f>
        <v>0</v>
      </c>
      <c r="AN453" s="89">
        <f>'Models Data'!AN453-'Models Data Old'!AN453</f>
        <v>0</v>
      </c>
      <c r="AO453" s="89">
        <f>'Models Data'!AO453-'Models Data Old'!AO453</f>
        <v>0</v>
      </c>
      <c r="AP453" s="89">
        <f>'Models Data'!AP453-'Models Data Old'!AP453</f>
        <v>0</v>
      </c>
      <c r="AQ453" s="89">
        <f>'Models Data'!AQ453-'Models Data Old'!AQ453</f>
        <v>0</v>
      </c>
      <c r="AR453" s="89">
        <f>'Models Data'!AR453-'Models Data Old'!AR453</f>
        <v>0</v>
      </c>
      <c r="AS453" s="89">
        <f>'Models Data'!AS453-'Models Data Old'!AS453</f>
        <v>1.2635758319560435</v>
      </c>
      <c r="AT453" s="89">
        <f>'Models Data'!AT453-'Models Data Old'!AT453</f>
        <v>1.2124815773335431</v>
      </c>
      <c r="AU453" s="89">
        <f>'Models Data'!AU453-'Models Data Old'!AU453</f>
        <v>1.1691784054104004</v>
      </c>
      <c r="AV453" s="89">
        <f>'Models Data'!AV453-'Models Data Old'!AV453</f>
        <v>1.13218481613238</v>
      </c>
      <c r="AW453" s="89">
        <f>'Models Data'!AW453-'Models Data Old'!AW453</f>
        <v>1.1052877749647656</v>
      </c>
      <c r="AX453" s="89">
        <f>'Models Data'!AX453-'Models Data Old'!AX453</f>
        <v>1.0829237719184053</v>
      </c>
      <c r="AY453" s="89">
        <f>'Models Data'!AY453-'Models Data Old'!AY453</f>
        <v>1.0660973631519581</v>
      </c>
      <c r="AZ453" s="89">
        <f>'Models Data'!AZ453-'Models Data Old'!AZ453</f>
        <v>1.0520533555416134</v>
      </c>
      <c r="BA453" s="89">
        <f>'Models Data'!BA453-'Models Data Old'!BA453</f>
        <v>1.0416515817768801</v>
      </c>
      <c r="BB453" s="89">
        <f>'Models Data'!BB453-'Models Data Old'!BB453</f>
        <v>1.0324205345887072</v>
      </c>
      <c r="BC453" s="89">
        <f>'Models Data'!BC453-'Models Data Old'!BC453</f>
        <v>1.0250928725414195</v>
      </c>
      <c r="BD453" s="89">
        <f>'Models Data'!BD453-'Models Data Old'!BD453</f>
        <v>1.0185553189522556</v>
      </c>
      <c r="BE453" s="89">
        <f>'Models Data'!BE453-'Models Data Old'!BE453</f>
        <v>1.0127596849766001</v>
      </c>
      <c r="BF453" s="89">
        <f>'Models Data'!BF453-'Models Data Old'!BF453</f>
        <v>1.0066334560086854</v>
      </c>
      <c r="BG453" s="89">
        <f>'Models Data'!BG453-'Models Data Old'!BG453</f>
        <v>1.000884225205023</v>
      </c>
      <c r="BH453" s="89">
        <f>'Models Data'!BH453-'Models Data Old'!BH453</f>
        <v>0.99445681586416734</v>
      </c>
      <c r="BI453" s="89">
        <f>'Models Data'!BI453-'Models Data Old'!BI453</f>
        <v>0.98839591017062611</v>
      </c>
      <c r="BJ453" s="89">
        <f>'Models Data'!BJ453-'Models Data Old'!BJ453</f>
        <v>0.98189417911012811</v>
      </c>
      <c r="BK453" s="89">
        <f>'Models Data'!BK453-'Models Data Old'!BK453</f>
        <v>0.97575799960218434</v>
      </c>
    </row>
    <row r="454" spans="1:63" ht="12.75" customHeight="1" x14ac:dyDescent="0.4">
      <c r="B454" s="96" t="s">
        <v>54</v>
      </c>
      <c r="G454" s="89">
        <f>'Models Data'!G454-'Models Data Old'!G454</f>
        <v>0</v>
      </c>
      <c r="H454" s="89">
        <f>'Models Data'!H454-'Models Data Old'!H454</f>
        <v>0</v>
      </c>
      <c r="I454" s="89">
        <f>'Models Data'!I454-'Models Data Old'!I454</f>
        <v>0</v>
      </c>
      <c r="J454" s="89">
        <f>'Models Data'!J454-'Models Data Old'!J454</f>
        <v>0</v>
      </c>
      <c r="K454" s="89">
        <f>'Models Data'!K454-'Models Data Old'!K454</f>
        <v>0</v>
      </c>
      <c r="L454" s="89">
        <f>'Models Data'!L454-'Models Data Old'!L454</f>
        <v>0</v>
      </c>
      <c r="M454" s="89">
        <f>'Models Data'!M454-'Models Data Old'!M454</f>
        <v>0</v>
      </c>
      <c r="N454" s="89">
        <f>'Models Data'!N454-'Models Data Old'!N454</f>
        <v>0</v>
      </c>
      <c r="O454" s="89">
        <f>'Models Data'!O454-'Models Data Old'!O454</f>
        <v>0</v>
      </c>
      <c r="P454" s="89">
        <f>'Models Data'!P454-'Models Data Old'!P454</f>
        <v>0</v>
      </c>
      <c r="Q454" s="89">
        <f>'Models Data'!Q454-'Models Data Old'!Q454</f>
        <v>0</v>
      </c>
      <c r="R454" s="89">
        <f>'Models Data'!R454-'Models Data Old'!R454</f>
        <v>0</v>
      </c>
      <c r="S454" s="89">
        <f>'Models Data'!S454-'Models Data Old'!S454</f>
        <v>0</v>
      </c>
      <c r="T454" s="89">
        <f>'Models Data'!T454-'Models Data Old'!T454</f>
        <v>0</v>
      </c>
      <c r="U454" s="89">
        <f>'Models Data'!U454-'Models Data Old'!U454</f>
        <v>0</v>
      </c>
      <c r="V454" s="89">
        <f>'Models Data'!V454-'Models Data Old'!V454</f>
        <v>0</v>
      </c>
      <c r="W454" s="89">
        <f>'Models Data'!W454-'Models Data Old'!W454</f>
        <v>0</v>
      </c>
      <c r="X454" s="89">
        <f>'Models Data'!X454-'Models Data Old'!X454</f>
        <v>0</v>
      </c>
      <c r="Y454" s="89">
        <f>'Models Data'!Y454-'Models Data Old'!Y454</f>
        <v>0</v>
      </c>
      <c r="Z454" s="89">
        <f>'Models Data'!Z454-'Models Data Old'!Z454</f>
        <v>0</v>
      </c>
      <c r="AA454" s="89">
        <f>'Models Data'!AA454-'Models Data Old'!AA454</f>
        <v>0</v>
      </c>
      <c r="AB454" s="89">
        <f>'Models Data'!AB454-'Models Data Old'!AB454</f>
        <v>0</v>
      </c>
      <c r="AC454" s="89">
        <f>'Models Data'!AC454-'Models Data Old'!AC454</f>
        <v>0</v>
      </c>
      <c r="AD454" s="89">
        <f>'Models Data'!AD454-'Models Data Old'!AD454</f>
        <v>0</v>
      </c>
      <c r="AE454" s="89">
        <f>'Models Data'!AE454-'Models Data Old'!AE454</f>
        <v>0</v>
      </c>
      <c r="AF454" s="89">
        <f>'Models Data'!AF454-'Models Data Old'!AF454</f>
        <v>0</v>
      </c>
      <c r="AG454" s="89">
        <f>'Models Data'!AG454-'Models Data Old'!AG454</f>
        <v>0</v>
      </c>
      <c r="AH454" s="89">
        <f>'Models Data'!AH454-'Models Data Old'!AH454</f>
        <v>0</v>
      </c>
      <c r="AI454" s="89">
        <f>'Models Data'!AI454-'Models Data Old'!AI454</f>
        <v>0</v>
      </c>
      <c r="AJ454" s="89">
        <f>'Models Data'!AJ454-'Models Data Old'!AJ454</f>
        <v>0</v>
      </c>
      <c r="AK454" s="89">
        <f>'Models Data'!AK454-'Models Data Old'!AK454</f>
        <v>0</v>
      </c>
      <c r="AL454" s="89">
        <f>'Models Data'!AL454-'Models Data Old'!AL454</f>
        <v>0</v>
      </c>
      <c r="AM454" s="89">
        <f>'Models Data'!AM454-'Models Data Old'!AM454</f>
        <v>0</v>
      </c>
      <c r="AN454" s="89">
        <f>'Models Data'!AN454-'Models Data Old'!AN454</f>
        <v>0</v>
      </c>
      <c r="AO454" s="89">
        <f>'Models Data'!AO454-'Models Data Old'!AO454</f>
        <v>0</v>
      </c>
      <c r="AP454" s="89">
        <f>'Models Data'!AP454-'Models Data Old'!AP454</f>
        <v>0</v>
      </c>
      <c r="AQ454" s="89">
        <f>'Models Data'!AQ454-'Models Data Old'!AQ454</f>
        <v>0</v>
      </c>
      <c r="AR454" s="89">
        <f>'Models Data'!AR454-'Models Data Old'!AR454</f>
        <v>0</v>
      </c>
      <c r="AS454" s="89">
        <f>'Models Data'!AS454-'Models Data Old'!AS454</f>
        <v>-5.8418932268357437</v>
      </c>
      <c r="AT454" s="89">
        <f>'Models Data'!AT454-'Models Data Old'!AT454</f>
        <v>-5.8807326512021518</v>
      </c>
      <c r="AU454" s="89">
        <f>'Models Data'!AU454-'Models Data Old'!AU454</f>
        <v>-5.3336439319025395</v>
      </c>
      <c r="AV454" s="89">
        <f>'Models Data'!AV454-'Models Data Old'!AV454</f>
        <v>-4.7202848096460492</v>
      </c>
      <c r="AW454" s="89">
        <f>'Models Data'!AW454-'Models Data Old'!AW454</f>
        <v>-4.7281684628906575</v>
      </c>
      <c r="AX454" s="89">
        <f>'Models Data'!AX454-'Models Data Old'!AX454</f>
        <v>-4.9695365677914936</v>
      </c>
      <c r="AY454" s="89">
        <f>'Models Data'!AY454-'Models Data Old'!AY454</f>
        <v>-4.9508390531475257</v>
      </c>
      <c r="AZ454" s="89">
        <f>'Models Data'!AZ454-'Models Data Old'!AZ454</f>
        <v>-4.2078213277362266</v>
      </c>
      <c r="BA454" s="89">
        <f>'Models Data'!BA454-'Models Data Old'!BA454</f>
        <v>-3.2794020643864599</v>
      </c>
      <c r="BB454" s="89">
        <f>'Models Data'!BB454-'Models Data Old'!BB454</f>
        <v>-3.6343511145585836</v>
      </c>
      <c r="BC454" s="89">
        <f>'Models Data'!BC454-'Models Data Old'!BC454</f>
        <v>-4.162405329862338</v>
      </c>
      <c r="BD454" s="89">
        <f>'Models Data'!BD454-'Models Data Old'!BD454</f>
        <v>-3.5644309711751134</v>
      </c>
      <c r="BE454" s="89">
        <f>'Models Data'!BE454-'Models Data Old'!BE454</f>
        <v>-2.9445733984166225</v>
      </c>
      <c r="BF454" s="89">
        <f>'Models Data'!BF454-'Models Data Old'!BF454</f>
        <v>-2.7210487767778204</v>
      </c>
      <c r="BG454" s="89">
        <f>'Models Data'!BG454-'Models Data Old'!BG454</f>
        <v>-2.2403166223087965</v>
      </c>
      <c r="BH454" s="89">
        <f>'Models Data'!BH454-'Models Data Old'!BH454</f>
        <v>-0.96873943466576407</v>
      </c>
      <c r="BI454" s="89">
        <f>'Models Data'!BI454-'Models Data Old'!BI454</f>
        <v>6.4237394951163651E-2</v>
      </c>
      <c r="BJ454" s="89">
        <f>'Models Data'!BJ454-'Models Data Old'!BJ454</f>
        <v>0.98978084237018038</v>
      </c>
      <c r="BK454" s="89">
        <f>'Models Data'!BK454-'Models Data Old'!BK454</f>
        <v>2.0604236921765562</v>
      </c>
    </row>
    <row r="455" spans="1:63" ht="12.75" customHeight="1" x14ac:dyDescent="0.4">
      <c r="B455" s="96" t="s">
        <v>58</v>
      </c>
      <c r="G455" s="89">
        <f>'Models Data'!G455-'Models Data Old'!G455</f>
        <v>0</v>
      </c>
      <c r="H455" s="89">
        <f>'Models Data'!H455-'Models Data Old'!H455</f>
        <v>0</v>
      </c>
      <c r="I455" s="89">
        <f>'Models Data'!I455-'Models Data Old'!I455</f>
        <v>0</v>
      </c>
      <c r="J455" s="89">
        <f>'Models Data'!J455-'Models Data Old'!J455</f>
        <v>0</v>
      </c>
      <c r="K455" s="89">
        <f>'Models Data'!K455-'Models Data Old'!K455</f>
        <v>0</v>
      </c>
      <c r="L455" s="89">
        <f>'Models Data'!L455-'Models Data Old'!L455</f>
        <v>0</v>
      </c>
      <c r="M455" s="89">
        <f>'Models Data'!M455-'Models Data Old'!M455</f>
        <v>0</v>
      </c>
      <c r="N455" s="89">
        <f>'Models Data'!N455-'Models Data Old'!N455</f>
        <v>0</v>
      </c>
      <c r="O455" s="89">
        <f>'Models Data'!O455-'Models Data Old'!O455</f>
        <v>0</v>
      </c>
      <c r="P455" s="89">
        <f>'Models Data'!P455-'Models Data Old'!P455</f>
        <v>0</v>
      </c>
      <c r="Q455" s="89">
        <f>'Models Data'!Q455-'Models Data Old'!Q455</f>
        <v>0</v>
      </c>
      <c r="R455" s="89">
        <f>'Models Data'!R455-'Models Data Old'!R455</f>
        <v>0</v>
      </c>
      <c r="S455" s="89">
        <f>'Models Data'!S455-'Models Data Old'!S455</f>
        <v>0</v>
      </c>
      <c r="T455" s="89">
        <f>'Models Data'!T455-'Models Data Old'!T455</f>
        <v>0</v>
      </c>
      <c r="U455" s="89">
        <f>'Models Data'!U455-'Models Data Old'!U455</f>
        <v>0</v>
      </c>
      <c r="V455" s="89">
        <f>'Models Data'!V455-'Models Data Old'!V455</f>
        <v>0</v>
      </c>
      <c r="W455" s="89">
        <f>'Models Data'!W455-'Models Data Old'!W455</f>
        <v>0</v>
      </c>
      <c r="X455" s="89">
        <f>'Models Data'!X455-'Models Data Old'!X455</f>
        <v>0</v>
      </c>
      <c r="Y455" s="89">
        <f>'Models Data'!Y455-'Models Data Old'!Y455</f>
        <v>0</v>
      </c>
      <c r="Z455" s="89">
        <f>'Models Data'!Z455-'Models Data Old'!Z455</f>
        <v>0</v>
      </c>
      <c r="AA455" s="89">
        <f>'Models Data'!AA455-'Models Data Old'!AA455</f>
        <v>0</v>
      </c>
      <c r="AB455" s="89">
        <f>'Models Data'!AB455-'Models Data Old'!AB455</f>
        <v>0</v>
      </c>
      <c r="AC455" s="89">
        <f>'Models Data'!AC455-'Models Data Old'!AC455</f>
        <v>0</v>
      </c>
      <c r="AD455" s="89">
        <f>'Models Data'!AD455-'Models Data Old'!AD455</f>
        <v>0</v>
      </c>
      <c r="AE455" s="89">
        <f>'Models Data'!AE455-'Models Data Old'!AE455</f>
        <v>0</v>
      </c>
      <c r="AF455" s="89">
        <f>'Models Data'!AF455-'Models Data Old'!AF455</f>
        <v>0</v>
      </c>
      <c r="AG455" s="89">
        <f>'Models Data'!AG455-'Models Data Old'!AG455</f>
        <v>0</v>
      </c>
      <c r="AH455" s="89">
        <f>'Models Data'!AH455-'Models Data Old'!AH455</f>
        <v>0</v>
      </c>
      <c r="AI455" s="89">
        <f>'Models Data'!AI455-'Models Data Old'!AI455</f>
        <v>0</v>
      </c>
      <c r="AJ455" s="89">
        <f>'Models Data'!AJ455-'Models Data Old'!AJ455</f>
        <v>0</v>
      </c>
      <c r="AK455" s="89">
        <f>'Models Data'!AK455-'Models Data Old'!AK455</f>
        <v>0</v>
      </c>
      <c r="AL455" s="89">
        <f>'Models Data'!AL455-'Models Data Old'!AL455</f>
        <v>0</v>
      </c>
      <c r="AM455" s="89">
        <f>'Models Data'!AM455-'Models Data Old'!AM455</f>
        <v>0</v>
      </c>
      <c r="AN455" s="89">
        <f>'Models Data'!AN455-'Models Data Old'!AN455</f>
        <v>0</v>
      </c>
      <c r="AO455" s="89">
        <f>'Models Data'!AO455-'Models Data Old'!AO455</f>
        <v>0</v>
      </c>
      <c r="AP455" s="89">
        <f>'Models Data'!AP455-'Models Data Old'!AP455</f>
        <v>0</v>
      </c>
      <c r="AQ455" s="89">
        <f>'Models Data'!AQ455-'Models Data Old'!AQ455</f>
        <v>0</v>
      </c>
      <c r="AR455" s="89">
        <f>'Models Data'!AR455-'Models Data Old'!AR455</f>
        <v>0</v>
      </c>
      <c r="AS455" s="89">
        <f>'Models Data'!AS455-'Models Data Old'!AS455</f>
        <v>5.2035339340656961E-3</v>
      </c>
      <c r="AT455" s="89">
        <f>'Models Data'!AT455-'Models Data Old'!AT455</f>
        <v>-2.6401982880189134E-2</v>
      </c>
      <c r="AU455" s="89">
        <f>'Models Data'!AU455-'Models Data Old'!AU455</f>
        <v>-0.11672131437222677</v>
      </c>
      <c r="AV455" s="89">
        <f>'Models Data'!AV455-'Models Data Old'!AV455</f>
        <v>-0.18410401564675771</v>
      </c>
      <c r="AW455" s="89">
        <f>'Models Data'!AW455-'Models Data Old'!AW455</f>
        <v>-0.13232123253047945</v>
      </c>
      <c r="AX455" s="89">
        <f>'Models Data'!AX455-'Models Data Old'!AX455</f>
        <v>-0.14780948467689736</v>
      </c>
      <c r="AY455" s="89">
        <f>'Models Data'!AY455-'Models Data Old'!AY455</f>
        <v>-0.210890891945541</v>
      </c>
      <c r="AZ455" s="89">
        <f>'Models Data'!AZ455-'Models Data Old'!AZ455</f>
        <v>-0.16156744093454378</v>
      </c>
      <c r="BA455" s="89">
        <f>'Models Data'!BA455-'Models Data Old'!BA455</f>
        <v>-0.11617873888160624</v>
      </c>
      <c r="BB455" s="89">
        <f>'Models Data'!BB455-'Models Data Old'!BB455</f>
        <v>-7.230763630877135E-2</v>
      </c>
      <c r="BC455" s="89">
        <f>'Models Data'!BC455-'Models Data Old'!BC455</f>
        <v>3.9315066670986276E-2</v>
      </c>
      <c r="BD455" s="89">
        <f>'Models Data'!BD455-'Models Data Old'!BD455</f>
        <v>0.1225030808442602</v>
      </c>
      <c r="BE455" s="89">
        <f>'Models Data'!BE455-'Models Data Old'!BE455</f>
        <v>9.5245722318594073E-2</v>
      </c>
      <c r="BF455" s="89">
        <f>'Models Data'!BF455-'Models Data Old'!BF455</f>
        <v>5.3904681653605291E-2</v>
      </c>
      <c r="BG455" s="89">
        <f>'Models Data'!BG455-'Models Data Old'!BG455</f>
        <v>9.8914553591643362E-2</v>
      </c>
      <c r="BH455" s="89">
        <f>'Models Data'!BH455-'Models Data Old'!BH455</f>
        <v>0.16974552929613562</v>
      </c>
      <c r="BI455" s="89">
        <f>'Models Data'!BI455-'Models Data Old'!BI455</f>
        <v>0.16206155304520653</v>
      </c>
      <c r="BJ455" s="89">
        <f>'Models Data'!BJ455-'Models Data Old'!BJ455</f>
        <v>0.1266786699233915</v>
      </c>
      <c r="BK455" s="89">
        <f>'Models Data'!BK455-'Models Data Old'!BK455</f>
        <v>0.10198162612988781</v>
      </c>
    </row>
    <row r="456" spans="1:63" ht="12.75" customHeight="1" x14ac:dyDescent="0.4">
      <c r="B456" s="96" t="s">
        <v>59</v>
      </c>
      <c r="G456" s="89">
        <f>'Models Data'!G456-'Models Data Old'!G456</f>
        <v>0</v>
      </c>
      <c r="H456" s="89">
        <f>'Models Data'!H456-'Models Data Old'!H456</f>
        <v>0</v>
      </c>
      <c r="I456" s="89">
        <f>'Models Data'!I456-'Models Data Old'!I456</f>
        <v>0</v>
      </c>
      <c r="J456" s="89">
        <f>'Models Data'!J456-'Models Data Old'!J456</f>
        <v>0</v>
      </c>
      <c r="K456" s="89">
        <f>'Models Data'!K456-'Models Data Old'!K456</f>
        <v>0</v>
      </c>
      <c r="L456" s="89">
        <f>'Models Data'!L456-'Models Data Old'!L456</f>
        <v>0</v>
      </c>
      <c r="M456" s="89">
        <f>'Models Data'!M456-'Models Data Old'!M456</f>
        <v>0</v>
      </c>
      <c r="N456" s="89">
        <f>'Models Data'!N456-'Models Data Old'!N456</f>
        <v>0</v>
      </c>
      <c r="O456" s="89">
        <f>'Models Data'!O456-'Models Data Old'!O456</f>
        <v>0</v>
      </c>
      <c r="P456" s="89">
        <f>'Models Data'!P456-'Models Data Old'!P456</f>
        <v>0</v>
      </c>
      <c r="Q456" s="89">
        <f>'Models Data'!Q456-'Models Data Old'!Q456</f>
        <v>0</v>
      </c>
      <c r="R456" s="89">
        <f>'Models Data'!R456-'Models Data Old'!R456</f>
        <v>0</v>
      </c>
      <c r="S456" s="89">
        <f>'Models Data'!S456-'Models Data Old'!S456</f>
        <v>0</v>
      </c>
      <c r="T456" s="89">
        <f>'Models Data'!T456-'Models Data Old'!T456</f>
        <v>0</v>
      </c>
      <c r="U456" s="89">
        <f>'Models Data'!U456-'Models Data Old'!U456</f>
        <v>0</v>
      </c>
      <c r="V456" s="89">
        <f>'Models Data'!V456-'Models Data Old'!V456</f>
        <v>0</v>
      </c>
      <c r="W456" s="89">
        <f>'Models Data'!W456-'Models Data Old'!W456</f>
        <v>0</v>
      </c>
      <c r="X456" s="89">
        <f>'Models Data'!X456-'Models Data Old'!X456</f>
        <v>0</v>
      </c>
      <c r="Y456" s="89">
        <f>'Models Data'!Y456-'Models Data Old'!Y456</f>
        <v>0</v>
      </c>
      <c r="Z456" s="89">
        <f>'Models Data'!Z456-'Models Data Old'!Z456</f>
        <v>0</v>
      </c>
      <c r="AA456" s="89">
        <f>'Models Data'!AA456-'Models Data Old'!AA456</f>
        <v>0</v>
      </c>
      <c r="AB456" s="89">
        <f>'Models Data'!AB456-'Models Data Old'!AB456</f>
        <v>0</v>
      </c>
      <c r="AC456" s="89">
        <f>'Models Data'!AC456-'Models Data Old'!AC456</f>
        <v>0</v>
      </c>
      <c r="AD456" s="89">
        <f>'Models Data'!AD456-'Models Data Old'!AD456</f>
        <v>0</v>
      </c>
      <c r="AE456" s="89">
        <f>'Models Data'!AE456-'Models Data Old'!AE456</f>
        <v>0</v>
      </c>
      <c r="AF456" s="89">
        <f>'Models Data'!AF456-'Models Data Old'!AF456</f>
        <v>0</v>
      </c>
      <c r="AG456" s="89">
        <f>'Models Data'!AG456-'Models Data Old'!AG456</f>
        <v>0</v>
      </c>
      <c r="AH456" s="89">
        <f>'Models Data'!AH456-'Models Data Old'!AH456</f>
        <v>0</v>
      </c>
      <c r="AI456" s="89">
        <f>'Models Data'!AI456-'Models Data Old'!AI456</f>
        <v>0</v>
      </c>
      <c r="AJ456" s="89">
        <f>'Models Data'!AJ456-'Models Data Old'!AJ456</f>
        <v>0</v>
      </c>
      <c r="AK456" s="89">
        <f>'Models Data'!AK456-'Models Data Old'!AK456</f>
        <v>0</v>
      </c>
      <c r="AL456" s="89">
        <f>'Models Data'!AL456-'Models Data Old'!AL456</f>
        <v>0</v>
      </c>
      <c r="AM456" s="89">
        <f>'Models Data'!AM456-'Models Data Old'!AM456</f>
        <v>0</v>
      </c>
      <c r="AN456" s="89">
        <f>'Models Data'!AN456-'Models Data Old'!AN456</f>
        <v>0</v>
      </c>
      <c r="AO456" s="89">
        <f>'Models Data'!AO456-'Models Data Old'!AO456</f>
        <v>0</v>
      </c>
      <c r="AP456" s="89">
        <f>'Models Data'!AP456-'Models Data Old'!AP456</f>
        <v>0</v>
      </c>
      <c r="AQ456" s="89">
        <f>'Models Data'!AQ456-'Models Data Old'!AQ456</f>
        <v>0</v>
      </c>
      <c r="AR456" s="89">
        <f>'Models Data'!AR456-'Models Data Old'!AR456</f>
        <v>0</v>
      </c>
      <c r="AS456" s="89">
        <f>'Models Data'!AS456-'Models Data Old'!AS456</f>
        <v>-44.612764138201328</v>
      </c>
      <c r="AT456" s="89">
        <f>'Models Data'!AT456-'Models Data Old'!AT456</f>
        <v>-42.365891817153852</v>
      </c>
      <c r="AU456" s="89">
        <f>'Models Data'!AU456-'Models Data Old'!AU456</f>
        <v>-34.401600596371964</v>
      </c>
      <c r="AV456" s="89">
        <f>'Models Data'!AV456-'Models Data Old'!AV456</f>
        <v>-26.29821550052543</v>
      </c>
      <c r="AW456" s="89">
        <f>'Models Data'!AW456-'Models Data Old'!AW456</f>
        <v>-24.12747521505139</v>
      </c>
      <c r="AX456" s="89">
        <f>'Models Data'!AX456-'Models Data Old'!AX456</f>
        <v>-24.639786788066431</v>
      </c>
      <c r="AY456" s="89">
        <f>'Models Data'!AY456-'Models Data Old'!AY456</f>
        <v>-22.20712584902094</v>
      </c>
      <c r="AZ456" s="89">
        <f>'Models Data'!AZ456-'Models Data Old'!AZ456</f>
        <v>-18.511178776230508</v>
      </c>
      <c r="BA456" s="89">
        <f>'Models Data'!BA456-'Models Data Old'!BA456</f>
        <v>-16.476215371523949</v>
      </c>
      <c r="BB456" s="89">
        <f>'Models Data'!BB456-'Models Data Old'!BB456</f>
        <v>-16.885398533636589</v>
      </c>
      <c r="BC456" s="89">
        <f>'Models Data'!BC456-'Models Data Old'!BC456</f>
        <v>-16.105662977414113</v>
      </c>
      <c r="BD456" s="89">
        <f>'Models Data'!BD456-'Models Data Old'!BD456</f>
        <v>-14.532980562168859</v>
      </c>
      <c r="BE456" s="89">
        <f>'Models Data'!BE456-'Models Data Old'!BE456</f>
        <v>-15.136170727454328</v>
      </c>
      <c r="BF456" s="89">
        <f>'Models Data'!BF456-'Models Data Old'!BF456</f>
        <v>-15.340146348964254</v>
      </c>
      <c r="BG456" s="89">
        <f>'Models Data'!BG456-'Models Data Old'!BG456</f>
        <v>-14.803874407548847</v>
      </c>
      <c r="BH456" s="89">
        <f>'Models Data'!BH456-'Models Data Old'!BH456</f>
        <v>-13.291840375136644</v>
      </c>
      <c r="BI456" s="89">
        <f>'Models Data'!BI456-'Models Data Old'!BI456</f>
        <v>-12.547743133144877</v>
      </c>
      <c r="BJ456" s="89">
        <f>'Models Data'!BJ456-'Models Data Old'!BJ456</f>
        <v>-10.165123035442093</v>
      </c>
      <c r="BK456" s="89">
        <f>'Models Data'!BK456-'Models Data Old'!BK456</f>
        <v>-4.7205509529353549</v>
      </c>
    </row>
    <row r="457" spans="1:63" ht="12.75" customHeight="1" x14ac:dyDescent="0.4">
      <c r="A457" s="94"/>
    </row>
    <row r="458" spans="1:63" ht="12.75" customHeight="1" x14ac:dyDescent="0.4">
      <c r="A458" s="94"/>
    </row>
    <row r="459" spans="1:63" ht="12.75" customHeight="1" x14ac:dyDescent="0.4">
      <c r="A459" s="94"/>
    </row>
    <row r="460" spans="1:63" ht="12.75" customHeight="1" x14ac:dyDescent="0.4">
      <c r="A460" s="94"/>
    </row>
    <row r="461" spans="1:63" ht="12.75" customHeight="1" x14ac:dyDescent="0.4">
      <c r="A461" s="94"/>
    </row>
    <row r="462" spans="1:63" ht="12.75" customHeight="1" x14ac:dyDescent="0.4">
      <c r="A462" s="94"/>
    </row>
    <row r="463" spans="1:63" ht="12.75" customHeight="1" x14ac:dyDescent="0.4">
      <c r="A463" s="94"/>
    </row>
    <row r="464" spans="1:63" ht="12.75" customHeight="1" x14ac:dyDescent="0.4">
      <c r="A464" s="94"/>
    </row>
    <row r="465" spans="1:76" ht="12.75" customHeight="1" x14ac:dyDescent="0.4">
      <c r="A465" s="94"/>
      <c r="BU465" s="140"/>
      <c r="BV465" s="140"/>
      <c r="BW465" s="140"/>
      <c r="BX465" s="140"/>
    </row>
    <row r="467" spans="1:76" ht="12.75" customHeight="1" x14ac:dyDescent="0.4">
      <c r="A467" s="104" t="s">
        <v>22</v>
      </c>
      <c r="BL467" s="147"/>
      <c r="BM467" s="140"/>
      <c r="BN467" s="140"/>
      <c r="BO467" s="140"/>
      <c r="BP467" s="140"/>
      <c r="BQ467" s="140"/>
      <c r="BR467" s="140"/>
      <c r="BS467" s="140"/>
      <c r="BT467" s="140"/>
    </row>
    <row r="468" spans="1:76" ht="12.75" customHeight="1" x14ac:dyDescent="0.4">
      <c r="B468" s="96" t="s">
        <v>55</v>
      </c>
      <c r="G468" s="89">
        <f>'Models Data'!G468-'Models Data Old'!G468</f>
        <v>0</v>
      </c>
      <c r="H468" s="89">
        <f>'Models Data'!H468-'Models Data Old'!H468</f>
        <v>0</v>
      </c>
      <c r="I468" s="89">
        <f>'Models Data'!I468-'Models Data Old'!I468</f>
        <v>0</v>
      </c>
      <c r="J468" s="89">
        <f>'Models Data'!J468-'Models Data Old'!J468</f>
        <v>0</v>
      </c>
      <c r="K468" s="89">
        <f>'Models Data'!K468-'Models Data Old'!K468</f>
        <v>0</v>
      </c>
      <c r="L468" s="89">
        <f>'Models Data'!L468-'Models Data Old'!L468</f>
        <v>0</v>
      </c>
      <c r="M468" s="89">
        <f>'Models Data'!M468-'Models Data Old'!M468</f>
        <v>0</v>
      </c>
      <c r="N468" s="89">
        <f>'Models Data'!N468-'Models Data Old'!N468</f>
        <v>0</v>
      </c>
      <c r="O468" s="89">
        <f>'Models Data'!O468-'Models Data Old'!O468</f>
        <v>0</v>
      </c>
      <c r="P468" s="89">
        <f>'Models Data'!P468-'Models Data Old'!P468</f>
        <v>0</v>
      </c>
      <c r="Q468" s="89">
        <f>'Models Data'!Q468-'Models Data Old'!Q468</f>
        <v>0</v>
      </c>
      <c r="R468" s="89">
        <f>'Models Data'!R468-'Models Data Old'!R468</f>
        <v>0</v>
      </c>
      <c r="S468" s="89">
        <f>'Models Data'!S468-'Models Data Old'!S468</f>
        <v>0</v>
      </c>
      <c r="T468" s="89">
        <f>'Models Data'!T468-'Models Data Old'!T468</f>
        <v>0</v>
      </c>
      <c r="U468" s="89">
        <f>'Models Data'!U468-'Models Data Old'!U468</f>
        <v>0</v>
      </c>
      <c r="V468" s="89">
        <f>'Models Data'!V468-'Models Data Old'!V468</f>
        <v>0</v>
      </c>
      <c r="W468" s="89">
        <f>'Models Data'!W468-'Models Data Old'!W468</f>
        <v>0</v>
      </c>
      <c r="X468" s="89">
        <f>'Models Data'!X468-'Models Data Old'!X468</f>
        <v>0</v>
      </c>
      <c r="Y468" s="89">
        <f>'Models Data'!Y468-'Models Data Old'!Y468</f>
        <v>0</v>
      </c>
      <c r="Z468" s="89">
        <f>'Models Data'!Z468-'Models Data Old'!Z468</f>
        <v>0</v>
      </c>
      <c r="AA468" s="89">
        <f>'Models Data'!AA468-'Models Data Old'!AA468</f>
        <v>0</v>
      </c>
      <c r="AB468" s="89">
        <f>'Models Data'!AB468-'Models Data Old'!AB468</f>
        <v>0</v>
      </c>
      <c r="AC468" s="89">
        <f>'Models Data'!AC468-'Models Data Old'!AC468</f>
        <v>0</v>
      </c>
      <c r="AD468" s="89">
        <f>'Models Data'!AD468-'Models Data Old'!AD468</f>
        <v>0</v>
      </c>
      <c r="AE468" s="89">
        <f>'Models Data'!AE468-'Models Data Old'!AE468</f>
        <v>0</v>
      </c>
      <c r="AF468" s="89">
        <f>'Models Data'!AF468-'Models Data Old'!AF468</f>
        <v>0</v>
      </c>
      <c r="AG468" s="89">
        <f>'Models Data'!AG468-'Models Data Old'!AG468</f>
        <v>0</v>
      </c>
      <c r="AH468" s="89">
        <f>'Models Data'!AH468-'Models Data Old'!AH468</f>
        <v>0</v>
      </c>
      <c r="AI468" s="89">
        <f>'Models Data'!AI468-'Models Data Old'!AI468</f>
        <v>0</v>
      </c>
      <c r="AJ468" s="89">
        <f>'Models Data'!AJ468-'Models Data Old'!AJ468</f>
        <v>0</v>
      </c>
      <c r="AK468" s="89">
        <f>'Models Data'!AK468-'Models Data Old'!AK468</f>
        <v>0</v>
      </c>
      <c r="AL468" s="89">
        <f>'Models Data'!AL468-'Models Data Old'!AL468</f>
        <v>0</v>
      </c>
      <c r="AM468" s="89">
        <f>'Models Data'!AM468-'Models Data Old'!AM468</f>
        <v>0</v>
      </c>
      <c r="AN468" s="89">
        <f>'Models Data'!AN468-'Models Data Old'!AN468</f>
        <v>0</v>
      </c>
      <c r="AO468" s="89">
        <f>'Models Data'!AO468-'Models Data Old'!AO468</f>
        <v>0</v>
      </c>
      <c r="AP468" s="89">
        <f>'Models Data'!AP468-'Models Data Old'!AP468</f>
        <v>0</v>
      </c>
      <c r="AQ468" s="89">
        <f>'Models Data'!AQ468-'Models Data Old'!AQ468</f>
        <v>0</v>
      </c>
      <c r="AR468" s="89">
        <f>'Models Data'!AR468-'Models Data Old'!AR468</f>
        <v>0</v>
      </c>
      <c r="AS468" s="89">
        <f>'Models Data'!AS468-'Models Data Old'!AS468</f>
        <v>-2334.7103592312051</v>
      </c>
      <c r="AT468" s="89">
        <f>'Models Data'!AT468-'Models Data Old'!AT468</f>
        <v>-3234.6510107766662</v>
      </c>
      <c r="AU468" s="89">
        <f>'Models Data'!AU468-'Models Data Old'!AU468</f>
        <v>-3383.4419699717255</v>
      </c>
      <c r="AV468" s="89">
        <f>'Models Data'!AV468-'Models Data Old'!AV468</f>
        <v>-3479.5807678180863</v>
      </c>
      <c r="AW468" s="89">
        <f>'Models Data'!AW468-'Models Data Old'!AW468</f>
        <v>-3591.1959040945512</v>
      </c>
      <c r="AX468" s="89">
        <f>'Models Data'!AX468-'Models Data Old'!AX468</f>
        <v>-3665.8071091664606</v>
      </c>
      <c r="AY468" s="89">
        <f>'Models Data'!AY468-'Models Data Old'!AY468</f>
        <v>-3495.9930486898666</v>
      </c>
      <c r="AZ468" s="89">
        <f>'Models Data'!AZ468-'Models Data Old'!AZ468</f>
        <v>-3263.3224990794261</v>
      </c>
      <c r="BA468" s="89">
        <f>'Models Data'!BA468-'Models Data Old'!BA468</f>
        <v>-3041.4716299718857</v>
      </c>
      <c r="BB468" s="89">
        <f>'Models Data'!BB468-'Models Data Old'!BB468</f>
        <v>-2812.35217179748</v>
      </c>
      <c r="BC468" s="89">
        <f>'Models Data'!BC468-'Models Data Old'!BC468</f>
        <v>-2595.1699389976275</v>
      </c>
      <c r="BD468" s="89">
        <f>'Models Data'!BD468-'Models Data Old'!BD468</f>
        <v>-2379.4334802023659</v>
      </c>
      <c r="BE468" s="89">
        <f>'Models Data'!BE468-'Models Data Old'!BE468</f>
        <v>-2192.7623660136451</v>
      </c>
      <c r="BF468" s="89">
        <f>'Models Data'!BF468-'Models Data Old'!BF468</f>
        <v>-2001.1789052580862</v>
      </c>
      <c r="BG468" s="89">
        <f>'Models Data'!BG468-'Models Data Old'!BG468</f>
        <v>-1826.9482929451478</v>
      </c>
      <c r="BH468" s="89">
        <f>'Models Data'!BH468-'Models Data Old'!BH468</f>
        <v>-1617.7871718106762</v>
      </c>
      <c r="BI468" s="89">
        <f>'Models Data'!BI468-'Models Data Old'!BI468</f>
        <v>-1413.8752493136853</v>
      </c>
      <c r="BJ468" s="89">
        <f>'Models Data'!BJ468-'Models Data Old'!BJ468</f>
        <v>-1220.4923520515149</v>
      </c>
      <c r="BK468" s="89">
        <f>'Models Data'!BK468-'Models Data Old'!BK468</f>
        <v>-1060.9975650032429</v>
      </c>
    </row>
    <row r="469" spans="1:76" ht="12.75" customHeight="1" x14ac:dyDescent="0.4">
      <c r="B469" s="96" t="s">
        <v>48</v>
      </c>
      <c r="G469" s="89">
        <f>'Models Data'!G469-'Models Data Old'!G469</f>
        <v>0</v>
      </c>
      <c r="H469" s="89">
        <f>'Models Data'!H469-'Models Data Old'!H469</f>
        <v>0</v>
      </c>
      <c r="I469" s="89">
        <f>'Models Data'!I469-'Models Data Old'!I469</f>
        <v>0</v>
      </c>
      <c r="J469" s="89">
        <f>'Models Data'!J469-'Models Data Old'!J469</f>
        <v>0</v>
      </c>
      <c r="K469" s="89">
        <f>'Models Data'!K469-'Models Data Old'!K469</f>
        <v>0</v>
      </c>
      <c r="L469" s="89">
        <f>'Models Data'!L469-'Models Data Old'!L469</f>
        <v>0</v>
      </c>
      <c r="M469" s="89">
        <f>'Models Data'!M469-'Models Data Old'!M469</f>
        <v>0</v>
      </c>
      <c r="N469" s="89">
        <f>'Models Data'!N469-'Models Data Old'!N469</f>
        <v>0</v>
      </c>
      <c r="O469" s="89">
        <f>'Models Data'!O469-'Models Data Old'!O469</f>
        <v>0</v>
      </c>
      <c r="P469" s="89">
        <f>'Models Data'!P469-'Models Data Old'!P469</f>
        <v>0</v>
      </c>
      <c r="Q469" s="89">
        <f>'Models Data'!Q469-'Models Data Old'!Q469</f>
        <v>0</v>
      </c>
      <c r="R469" s="89">
        <f>'Models Data'!R469-'Models Data Old'!R469</f>
        <v>0</v>
      </c>
      <c r="S469" s="89">
        <f>'Models Data'!S469-'Models Data Old'!S469</f>
        <v>0</v>
      </c>
      <c r="T469" s="89">
        <f>'Models Data'!T469-'Models Data Old'!T469</f>
        <v>0</v>
      </c>
      <c r="U469" s="89">
        <f>'Models Data'!U469-'Models Data Old'!U469</f>
        <v>0</v>
      </c>
      <c r="V469" s="89">
        <f>'Models Data'!V469-'Models Data Old'!V469</f>
        <v>0</v>
      </c>
      <c r="W469" s="89">
        <f>'Models Data'!W469-'Models Data Old'!W469</f>
        <v>0</v>
      </c>
      <c r="X469" s="89">
        <f>'Models Data'!X469-'Models Data Old'!X469</f>
        <v>0</v>
      </c>
      <c r="Y469" s="89">
        <f>'Models Data'!Y469-'Models Data Old'!Y469</f>
        <v>0</v>
      </c>
      <c r="Z469" s="89">
        <f>'Models Data'!Z469-'Models Data Old'!Z469</f>
        <v>0</v>
      </c>
      <c r="AA469" s="89">
        <f>'Models Data'!AA469-'Models Data Old'!AA469</f>
        <v>0</v>
      </c>
      <c r="AB469" s="89">
        <f>'Models Data'!AB469-'Models Data Old'!AB469</f>
        <v>0</v>
      </c>
      <c r="AC469" s="89">
        <f>'Models Data'!AC469-'Models Data Old'!AC469</f>
        <v>0</v>
      </c>
      <c r="AD469" s="89">
        <f>'Models Data'!AD469-'Models Data Old'!AD469</f>
        <v>0</v>
      </c>
      <c r="AE469" s="89">
        <f>'Models Data'!AE469-'Models Data Old'!AE469</f>
        <v>0</v>
      </c>
      <c r="AF469" s="89">
        <f>'Models Data'!AF469-'Models Data Old'!AF469</f>
        <v>0</v>
      </c>
      <c r="AG469" s="89">
        <f>'Models Data'!AG469-'Models Data Old'!AG469</f>
        <v>0</v>
      </c>
      <c r="AH469" s="89">
        <f>'Models Data'!AH469-'Models Data Old'!AH469</f>
        <v>0</v>
      </c>
      <c r="AI469" s="89">
        <f>'Models Data'!AI469-'Models Data Old'!AI469</f>
        <v>0</v>
      </c>
      <c r="AJ469" s="89">
        <f>'Models Data'!AJ469-'Models Data Old'!AJ469</f>
        <v>0</v>
      </c>
      <c r="AK469" s="89">
        <f>'Models Data'!AK469-'Models Data Old'!AK469</f>
        <v>0</v>
      </c>
      <c r="AL469" s="89">
        <f>'Models Data'!AL469-'Models Data Old'!AL469</f>
        <v>0</v>
      </c>
      <c r="AM469" s="89">
        <f>'Models Data'!AM469-'Models Data Old'!AM469</f>
        <v>0</v>
      </c>
      <c r="AN469" s="89">
        <f>'Models Data'!AN469-'Models Data Old'!AN469</f>
        <v>0</v>
      </c>
      <c r="AO469" s="89">
        <f>'Models Data'!AO469-'Models Data Old'!AO469</f>
        <v>0</v>
      </c>
      <c r="AP469" s="89">
        <f>'Models Data'!AP469-'Models Data Old'!AP469</f>
        <v>0</v>
      </c>
      <c r="AQ469" s="89">
        <f>'Models Data'!AQ469-'Models Data Old'!AQ469</f>
        <v>0</v>
      </c>
      <c r="AR469" s="89">
        <f>'Models Data'!AR469-'Models Data Old'!AR469</f>
        <v>0</v>
      </c>
      <c r="AS469" s="89">
        <f>'Models Data'!AS469-'Models Data Old'!AS469</f>
        <v>-1705.5816952116438</v>
      </c>
      <c r="AT469" s="89">
        <f>'Models Data'!AT469-'Models Data Old'!AT469</f>
        <v>-2171.0140431153923</v>
      </c>
      <c r="AU469" s="89">
        <f>'Models Data'!AU469-'Models Data Old'!AU469</f>
        <v>-2238.7136557193808</v>
      </c>
      <c r="AV469" s="89">
        <f>'Models Data'!AV469-'Models Data Old'!AV469</f>
        <v>-2287.6829604852101</v>
      </c>
      <c r="AW469" s="89">
        <f>'Models Data'!AW469-'Models Data Old'!AW469</f>
        <v>-2341.1805058240134</v>
      </c>
      <c r="AX469" s="89">
        <f>'Models Data'!AX469-'Models Data Old'!AX469</f>
        <v>-2383.2822566688556</v>
      </c>
      <c r="AY469" s="89">
        <f>'Models Data'!AY469-'Models Data Old'!AY469</f>
        <v>-2302.9200156351944</v>
      </c>
      <c r="AZ469" s="89">
        <f>'Models Data'!AZ469-'Models Data Old'!AZ469</f>
        <v>-2198.280413156841</v>
      </c>
      <c r="BA469" s="89">
        <f>'Models Data'!BA469-'Models Data Old'!BA469</f>
        <v>-2108.7409723052697</v>
      </c>
      <c r="BB469" s="89">
        <f>'Models Data'!BB469-'Models Data Old'!BB469</f>
        <v>-2010.7735175166526</v>
      </c>
      <c r="BC469" s="89">
        <f>'Models Data'!BC469-'Models Data Old'!BC469</f>
        <v>-1917.0231752007167</v>
      </c>
      <c r="BD469" s="89">
        <f>'Models Data'!BD469-'Models Data Old'!BD469</f>
        <v>-1815.2879063624277</v>
      </c>
      <c r="BE469" s="89">
        <f>'Models Data'!BE469-'Models Data Old'!BE469</f>
        <v>-1720.6473071637593</v>
      </c>
      <c r="BF469" s="89">
        <f>'Models Data'!BF469-'Models Data Old'!BF469</f>
        <v>-1618.5791393698892</v>
      </c>
      <c r="BG469" s="89">
        <f>'Models Data'!BG469-'Models Data Old'!BG469</f>
        <v>-1519.6397729687669</v>
      </c>
      <c r="BH469" s="89">
        <f>'Models Data'!BH469-'Models Data Old'!BH469</f>
        <v>-1413.2742856059122</v>
      </c>
      <c r="BI469" s="89">
        <f>'Models Data'!BI469-'Models Data Old'!BI469</f>
        <v>-1357.3420699107519</v>
      </c>
      <c r="BJ469" s="89">
        <f>'Models Data'!BJ469-'Models Data Old'!BJ469</f>
        <v>-1279.3010407425463</v>
      </c>
      <c r="BK469" s="89">
        <f>'Models Data'!BK469-'Models Data Old'!BK469</f>
        <v>-1197.1396469218962</v>
      </c>
    </row>
    <row r="470" spans="1:76" ht="12.75" customHeight="1" x14ac:dyDescent="0.4">
      <c r="B470" s="96" t="s">
        <v>49</v>
      </c>
      <c r="G470" s="89">
        <f>'Models Data'!G470-'Models Data Old'!G470</f>
        <v>0</v>
      </c>
      <c r="H470" s="89">
        <f>'Models Data'!H470-'Models Data Old'!H470</f>
        <v>0</v>
      </c>
      <c r="I470" s="89">
        <f>'Models Data'!I470-'Models Data Old'!I470</f>
        <v>0</v>
      </c>
      <c r="J470" s="89">
        <f>'Models Data'!J470-'Models Data Old'!J470</f>
        <v>0</v>
      </c>
      <c r="K470" s="89">
        <f>'Models Data'!K470-'Models Data Old'!K470</f>
        <v>0</v>
      </c>
      <c r="L470" s="89">
        <f>'Models Data'!L470-'Models Data Old'!L470</f>
        <v>0</v>
      </c>
      <c r="M470" s="89">
        <f>'Models Data'!M470-'Models Data Old'!M470</f>
        <v>0</v>
      </c>
      <c r="N470" s="89">
        <f>'Models Data'!N470-'Models Data Old'!N470</f>
        <v>0</v>
      </c>
      <c r="O470" s="89">
        <f>'Models Data'!O470-'Models Data Old'!O470</f>
        <v>0</v>
      </c>
      <c r="P470" s="89">
        <f>'Models Data'!P470-'Models Data Old'!P470</f>
        <v>0</v>
      </c>
      <c r="Q470" s="89">
        <f>'Models Data'!Q470-'Models Data Old'!Q470</f>
        <v>0</v>
      </c>
      <c r="R470" s="89">
        <f>'Models Data'!R470-'Models Data Old'!R470</f>
        <v>0</v>
      </c>
      <c r="S470" s="89">
        <f>'Models Data'!S470-'Models Data Old'!S470</f>
        <v>0</v>
      </c>
      <c r="T470" s="89">
        <f>'Models Data'!T470-'Models Data Old'!T470</f>
        <v>0</v>
      </c>
      <c r="U470" s="89">
        <f>'Models Data'!U470-'Models Data Old'!U470</f>
        <v>0</v>
      </c>
      <c r="V470" s="89">
        <f>'Models Data'!V470-'Models Data Old'!V470</f>
        <v>0</v>
      </c>
      <c r="W470" s="89">
        <f>'Models Data'!W470-'Models Data Old'!W470</f>
        <v>0</v>
      </c>
      <c r="X470" s="89">
        <f>'Models Data'!X470-'Models Data Old'!X470</f>
        <v>0</v>
      </c>
      <c r="Y470" s="89">
        <f>'Models Data'!Y470-'Models Data Old'!Y470</f>
        <v>0</v>
      </c>
      <c r="Z470" s="89">
        <f>'Models Data'!Z470-'Models Data Old'!Z470</f>
        <v>0</v>
      </c>
      <c r="AA470" s="89">
        <f>'Models Data'!AA470-'Models Data Old'!AA470</f>
        <v>0</v>
      </c>
      <c r="AB470" s="89">
        <f>'Models Data'!AB470-'Models Data Old'!AB470</f>
        <v>0</v>
      </c>
      <c r="AC470" s="89">
        <f>'Models Data'!AC470-'Models Data Old'!AC470</f>
        <v>0</v>
      </c>
      <c r="AD470" s="89">
        <f>'Models Data'!AD470-'Models Data Old'!AD470</f>
        <v>0</v>
      </c>
      <c r="AE470" s="89">
        <f>'Models Data'!AE470-'Models Data Old'!AE470</f>
        <v>0</v>
      </c>
      <c r="AF470" s="89">
        <f>'Models Data'!AF470-'Models Data Old'!AF470</f>
        <v>0</v>
      </c>
      <c r="AG470" s="89">
        <f>'Models Data'!AG470-'Models Data Old'!AG470</f>
        <v>0</v>
      </c>
      <c r="AH470" s="89">
        <f>'Models Data'!AH470-'Models Data Old'!AH470</f>
        <v>0</v>
      </c>
      <c r="AI470" s="89">
        <f>'Models Data'!AI470-'Models Data Old'!AI470</f>
        <v>0</v>
      </c>
      <c r="AJ470" s="89">
        <f>'Models Data'!AJ470-'Models Data Old'!AJ470</f>
        <v>0</v>
      </c>
      <c r="AK470" s="89">
        <f>'Models Data'!AK470-'Models Data Old'!AK470</f>
        <v>0</v>
      </c>
      <c r="AL470" s="89">
        <f>'Models Data'!AL470-'Models Data Old'!AL470</f>
        <v>0</v>
      </c>
      <c r="AM470" s="89">
        <f>'Models Data'!AM470-'Models Data Old'!AM470</f>
        <v>0</v>
      </c>
      <c r="AN470" s="89">
        <f>'Models Data'!AN470-'Models Data Old'!AN470</f>
        <v>0</v>
      </c>
      <c r="AO470" s="89">
        <f>'Models Data'!AO470-'Models Data Old'!AO470</f>
        <v>0</v>
      </c>
      <c r="AP470" s="89">
        <f>'Models Data'!AP470-'Models Data Old'!AP470</f>
        <v>0</v>
      </c>
      <c r="AQ470" s="89">
        <f>'Models Data'!AQ470-'Models Data Old'!AQ470</f>
        <v>0</v>
      </c>
      <c r="AR470" s="89">
        <f>'Models Data'!AR470-'Models Data Old'!AR470</f>
        <v>0</v>
      </c>
      <c r="AS470" s="89">
        <f>'Models Data'!AS470-'Models Data Old'!AS470</f>
        <v>-2395.59619468452</v>
      </c>
      <c r="AT470" s="89">
        <f>'Models Data'!AT470-'Models Data Old'!AT470</f>
        <v>-3885.0352188696852</v>
      </c>
      <c r="AU470" s="89">
        <f>'Models Data'!AU470-'Models Data Old'!AU470</f>
        <v>-4534.8619027513196</v>
      </c>
      <c r="AV470" s="89">
        <f>'Models Data'!AV470-'Models Data Old'!AV470</f>
        <v>-5059.8578044612223</v>
      </c>
      <c r="AW470" s="89">
        <f>'Models Data'!AW470-'Models Data Old'!AW470</f>
        <v>-5514.2035195943317</v>
      </c>
      <c r="AX470" s="89">
        <f>'Models Data'!AX470-'Models Data Old'!AX470</f>
        <v>-5764.4882562744024</v>
      </c>
      <c r="AY470" s="89">
        <f>'Models Data'!AY470-'Models Data Old'!AY470</f>
        <v>-5841.4779394474317</v>
      </c>
      <c r="AZ470" s="89">
        <f>'Models Data'!AZ470-'Models Data Old'!AZ470</f>
        <v>-5865.8911843221431</v>
      </c>
      <c r="BA470" s="89">
        <f>'Models Data'!BA470-'Models Data Old'!BA470</f>
        <v>-5852.9400092657452</v>
      </c>
      <c r="BB470" s="89">
        <f>'Models Data'!BB470-'Models Data Old'!BB470</f>
        <v>-5793.1550329963356</v>
      </c>
      <c r="BC470" s="89">
        <f>'Models Data'!BC470-'Models Data Old'!BC470</f>
        <v>-5714.9635330822348</v>
      </c>
      <c r="BD470" s="89">
        <f>'Models Data'!BD470-'Models Data Old'!BD470</f>
        <v>-5675.7284517637308</v>
      </c>
      <c r="BE470" s="89">
        <f>'Models Data'!BE470-'Models Data Old'!BE470</f>
        <v>-5557.1112528494268</v>
      </c>
      <c r="BF470" s="89">
        <f>'Models Data'!BF470-'Models Data Old'!BF470</f>
        <v>-5509.4775499658281</v>
      </c>
      <c r="BG470" s="89">
        <f>'Models Data'!BG470-'Models Data Old'!BG470</f>
        <v>-5553.3864226600854</v>
      </c>
      <c r="BH470" s="89">
        <f>'Models Data'!BH470-'Models Data Old'!BH470</f>
        <v>-5449.9023141069192</v>
      </c>
      <c r="BI470" s="89">
        <f>'Models Data'!BI470-'Models Data Old'!BI470</f>
        <v>-5271.2091877834755</v>
      </c>
      <c r="BJ470" s="89">
        <f>'Models Data'!BJ470-'Models Data Old'!BJ470</f>
        <v>-5174.0436042689689</v>
      </c>
      <c r="BK470" s="89">
        <f>'Models Data'!BK470-'Models Data Old'!BK470</f>
        <v>-5080.2331049033237</v>
      </c>
    </row>
    <row r="471" spans="1:76" ht="12.75" customHeight="1" x14ac:dyDescent="0.4">
      <c r="B471" s="96" t="s">
        <v>50</v>
      </c>
      <c r="G471" s="89">
        <f>'Models Data'!G471-'Models Data Old'!G471</f>
        <v>0</v>
      </c>
      <c r="H471" s="89">
        <f>'Models Data'!H471-'Models Data Old'!H471</f>
        <v>0</v>
      </c>
      <c r="I471" s="89">
        <f>'Models Data'!I471-'Models Data Old'!I471</f>
        <v>0</v>
      </c>
      <c r="J471" s="89">
        <f>'Models Data'!J471-'Models Data Old'!J471</f>
        <v>0</v>
      </c>
      <c r="K471" s="89">
        <f>'Models Data'!K471-'Models Data Old'!K471</f>
        <v>0</v>
      </c>
      <c r="L471" s="89">
        <f>'Models Data'!L471-'Models Data Old'!L471</f>
        <v>0</v>
      </c>
      <c r="M471" s="89">
        <f>'Models Data'!M471-'Models Data Old'!M471</f>
        <v>0</v>
      </c>
      <c r="N471" s="89">
        <f>'Models Data'!N471-'Models Data Old'!N471</f>
        <v>0</v>
      </c>
      <c r="O471" s="89">
        <f>'Models Data'!O471-'Models Data Old'!O471</f>
        <v>0</v>
      </c>
      <c r="P471" s="89">
        <f>'Models Data'!P471-'Models Data Old'!P471</f>
        <v>0</v>
      </c>
      <c r="Q471" s="89">
        <f>'Models Data'!Q471-'Models Data Old'!Q471</f>
        <v>0</v>
      </c>
      <c r="R471" s="89">
        <f>'Models Data'!R471-'Models Data Old'!R471</f>
        <v>0</v>
      </c>
      <c r="S471" s="89">
        <f>'Models Data'!S471-'Models Data Old'!S471</f>
        <v>0</v>
      </c>
      <c r="T471" s="89">
        <f>'Models Data'!T471-'Models Data Old'!T471</f>
        <v>0</v>
      </c>
      <c r="U471" s="89">
        <f>'Models Data'!U471-'Models Data Old'!U471</f>
        <v>0</v>
      </c>
      <c r="V471" s="89">
        <f>'Models Data'!V471-'Models Data Old'!V471</f>
        <v>0</v>
      </c>
      <c r="W471" s="89">
        <f>'Models Data'!W471-'Models Data Old'!W471</f>
        <v>0</v>
      </c>
      <c r="X471" s="89">
        <f>'Models Data'!X471-'Models Data Old'!X471</f>
        <v>0</v>
      </c>
      <c r="Y471" s="89">
        <f>'Models Data'!Y471-'Models Data Old'!Y471</f>
        <v>0</v>
      </c>
      <c r="Z471" s="89">
        <f>'Models Data'!Z471-'Models Data Old'!Z471</f>
        <v>0</v>
      </c>
      <c r="AA471" s="89">
        <f>'Models Data'!AA471-'Models Data Old'!AA471</f>
        <v>0</v>
      </c>
      <c r="AB471" s="89">
        <f>'Models Data'!AB471-'Models Data Old'!AB471</f>
        <v>0</v>
      </c>
      <c r="AC471" s="89">
        <f>'Models Data'!AC471-'Models Data Old'!AC471</f>
        <v>0</v>
      </c>
      <c r="AD471" s="89">
        <f>'Models Data'!AD471-'Models Data Old'!AD471</f>
        <v>0</v>
      </c>
      <c r="AE471" s="89">
        <f>'Models Data'!AE471-'Models Data Old'!AE471</f>
        <v>0</v>
      </c>
      <c r="AF471" s="89">
        <f>'Models Data'!AF471-'Models Data Old'!AF471</f>
        <v>0</v>
      </c>
      <c r="AG471" s="89">
        <f>'Models Data'!AG471-'Models Data Old'!AG471</f>
        <v>0</v>
      </c>
      <c r="AH471" s="89">
        <f>'Models Data'!AH471-'Models Data Old'!AH471</f>
        <v>0</v>
      </c>
      <c r="AI471" s="89">
        <f>'Models Data'!AI471-'Models Data Old'!AI471</f>
        <v>0</v>
      </c>
      <c r="AJ471" s="89">
        <f>'Models Data'!AJ471-'Models Data Old'!AJ471</f>
        <v>0</v>
      </c>
      <c r="AK471" s="89">
        <f>'Models Data'!AK471-'Models Data Old'!AK471</f>
        <v>0</v>
      </c>
      <c r="AL471" s="89">
        <f>'Models Data'!AL471-'Models Data Old'!AL471</f>
        <v>0</v>
      </c>
      <c r="AM471" s="89">
        <f>'Models Data'!AM471-'Models Data Old'!AM471</f>
        <v>0</v>
      </c>
      <c r="AN471" s="89">
        <f>'Models Data'!AN471-'Models Data Old'!AN471</f>
        <v>0</v>
      </c>
      <c r="AO471" s="89">
        <f>'Models Data'!AO471-'Models Data Old'!AO471</f>
        <v>0</v>
      </c>
      <c r="AP471" s="89">
        <f>'Models Data'!AP471-'Models Data Old'!AP471</f>
        <v>0</v>
      </c>
      <c r="AQ471" s="89">
        <f>'Models Data'!AQ471-'Models Data Old'!AQ471</f>
        <v>0</v>
      </c>
      <c r="AR471" s="89">
        <f>'Models Data'!AR471-'Models Data Old'!AR471</f>
        <v>0</v>
      </c>
      <c r="AS471" s="89">
        <f>'Models Data'!AS471-'Models Data Old'!AS471</f>
        <v>-664.4647394208987</v>
      </c>
      <c r="AT471" s="89">
        <f>'Models Data'!AT471-'Models Data Old'!AT471</f>
        <v>-849.29504737532989</v>
      </c>
      <c r="AU471" s="89">
        <f>'Models Data'!AU471-'Models Data Old'!AU471</f>
        <v>-721.16116269502163</v>
      </c>
      <c r="AV471" s="89">
        <f>'Models Data'!AV471-'Models Data Old'!AV471</f>
        <v>-714.85055819229092</v>
      </c>
      <c r="AW471" s="89">
        <f>'Models Data'!AW471-'Models Data Old'!AW471</f>
        <v>-826.00954768454176</v>
      </c>
      <c r="AX471" s="89">
        <f>'Models Data'!AX471-'Models Data Old'!AX471</f>
        <v>-846.20002965502499</v>
      </c>
      <c r="AY471" s="89">
        <f>'Models Data'!AY471-'Models Data Old'!AY471</f>
        <v>-700.41411547446842</v>
      </c>
      <c r="AZ471" s="89">
        <f>'Models Data'!AZ471-'Models Data Old'!AZ471</f>
        <v>-576.73447886190115</v>
      </c>
      <c r="BA471" s="89">
        <f>'Models Data'!BA471-'Models Data Old'!BA471</f>
        <v>-517.78776960917457</v>
      </c>
      <c r="BB471" s="89">
        <f>'Models Data'!BB471-'Models Data Old'!BB471</f>
        <v>-471.17058129024736</v>
      </c>
      <c r="BC471" s="89">
        <f>'Models Data'!BC471-'Models Data Old'!BC471</f>
        <v>-428.19711787488995</v>
      </c>
      <c r="BD471" s="89">
        <f>'Models Data'!BD471-'Models Data Old'!BD471</f>
        <v>-402.65839047516056</v>
      </c>
      <c r="BE471" s="89">
        <f>'Models Data'!BE471-'Models Data Old'!BE471</f>
        <v>-354.08140137878581</v>
      </c>
      <c r="BF471" s="89">
        <f>'Models Data'!BF471-'Models Data Old'!BF471</f>
        <v>-335.5922080242708</v>
      </c>
      <c r="BG471" s="89">
        <f>'Models Data'!BG471-'Models Data Old'!BG471</f>
        <v>-295.67392036345336</v>
      </c>
      <c r="BH471" s="89">
        <f>'Models Data'!BH471-'Models Data Old'!BH471</f>
        <v>-273.27418077018228</v>
      </c>
      <c r="BI471" s="89">
        <f>'Models Data'!BI471-'Models Data Old'!BI471</f>
        <v>-244.70321402599075</v>
      </c>
      <c r="BJ471" s="89">
        <f>'Models Data'!BJ471-'Models Data Old'!BJ471</f>
        <v>-228.63463820761172</v>
      </c>
      <c r="BK471" s="89">
        <f>'Models Data'!BK471-'Models Data Old'!BK471</f>
        <v>-206.53012034866697</v>
      </c>
    </row>
    <row r="472" spans="1:76" ht="12.75" customHeight="1" x14ac:dyDescent="0.4">
      <c r="B472" s="96" t="s">
        <v>51</v>
      </c>
      <c r="G472" s="89">
        <f>'Models Data'!G472-'Models Data Old'!G472</f>
        <v>0</v>
      </c>
      <c r="H472" s="89">
        <f>'Models Data'!H472-'Models Data Old'!H472</f>
        <v>0</v>
      </c>
      <c r="I472" s="89">
        <f>'Models Data'!I472-'Models Data Old'!I472</f>
        <v>0</v>
      </c>
      <c r="J472" s="89">
        <f>'Models Data'!J472-'Models Data Old'!J472</f>
        <v>0</v>
      </c>
      <c r="K472" s="89">
        <f>'Models Data'!K472-'Models Data Old'!K472</f>
        <v>0</v>
      </c>
      <c r="L472" s="89">
        <f>'Models Data'!L472-'Models Data Old'!L472</f>
        <v>0</v>
      </c>
      <c r="M472" s="89">
        <f>'Models Data'!M472-'Models Data Old'!M472</f>
        <v>0</v>
      </c>
      <c r="N472" s="89">
        <f>'Models Data'!N472-'Models Data Old'!N472</f>
        <v>0</v>
      </c>
      <c r="O472" s="89">
        <f>'Models Data'!O472-'Models Data Old'!O472</f>
        <v>0</v>
      </c>
      <c r="P472" s="89">
        <f>'Models Data'!P472-'Models Data Old'!P472</f>
        <v>0</v>
      </c>
      <c r="Q472" s="89">
        <f>'Models Data'!Q472-'Models Data Old'!Q472</f>
        <v>0</v>
      </c>
      <c r="R472" s="89">
        <f>'Models Data'!R472-'Models Data Old'!R472</f>
        <v>0</v>
      </c>
      <c r="S472" s="89">
        <f>'Models Data'!S472-'Models Data Old'!S472</f>
        <v>0</v>
      </c>
      <c r="T472" s="89">
        <f>'Models Data'!T472-'Models Data Old'!T472</f>
        <v>0</v>
      </c>
      <c r="U472" s="89">
        <f>'Models Data'!U472-'Models Data Old'!U472</f>
        <v>0</v>
      </c>
      <c r="V472" s="89">
        <f>'Models Data'!V472-'Models Data Old'!V472</f>
        <v>0</v>
      </c>
      <c r="W472" s="89">
        <f>'Models Data'!W472-'Models Data Old'!W472</f>
        <v>0</v>
      </c>
      <c r="X472" s="89">
        <f>'Models Data'!X472-'Models Data Old'!X472</f>
        <v>0</v>
      </c>
      <c r="Y472" s="89">
        <f>'Models Data'!Y472-'Models Data Old'!Y472</f>
        <v>0</v>
      </c>
      <c r="Z472" s="89">
        <f>'Models Data'!Z472-'Models Data Old'!Z472</f>
        <v>0</v>
      </c>
      <c r="AA472" s="89">
        <f>'Models Data'!AA472-'Models Data Old'!AA472</f>
        <v>0</v>
      </c>
      <c r="AB472" s="89">
        <f>'Models Data'!AB472-'Models Data Old'!AB472</f>
        <v>0</v>
      </c>
      <c r="AC472" s="89">
        <f>'Models Data'!AC472-'Models Data Old'!AC472</f>
        <v>0</v>
      </c>
      <c r="AD472" s="89">
        <f>'Models Data'!AD472-'Models Data Old'!AD472</f>
        <v>0</v>
      </c>
      <c r="AE472" s="89">
        <f>'Models Data'!AE472-'Models Data Old'!AE472</f>
        <v>0</v>
      </c>
      <c r="AF472" s="89">
        <f>'Models Data'!AF472-'Models Data Old'!AF472</f>
        <v>0</v>
      </c>
      <c r="AG472" s="89">
        <f>'Models Data'!AG472-'Models Data Old'!AG472</f>
        <v>0</v>
      </c>
      <c r="AH472" s="89">
        <f>'Models Data'!AH472-'Models Data Old'!AH472</f>
        <v>0</v>
      </c>
      <c r="AI472" s="89">
        <f>'Models Data'!AI472-'Models Data Old'!AI472</f>
        <v>0</v>
      </c>
      <c r="AJ472" s="89">
        <f>'Models Data'!AJ472-'Models Data Old'!AJ472</f>
        <v>0</v>
      </c>
      <c r="AK472" s="89">
        <f>'Models Data'!AK472-'Models Data Old'!AK472</f>
        <v>0</v>
      </c>
      <c r="AL472" s="89">
        <f>'Models Data'!AL472-'Models Data Old'!AL472</f>
        <v>0</v>
      </c>
      <c r="AM472" s="89">
        <f>'Models Data'!AM472-'Models Data Old'!AM472</f>
        <v>0</v>
      </c>
      <c r="AN472" s="89">
        <f>'Models Data'!AN472-'Models Data Old'!AN472</f>
        <v>0</v>
      </c>
      <c r="AO472" s="89">
        <f>'Models Data'!AO472-'Models Data Old'!AO472</f>
        <v>0</v>
      </c>
      <c r="AP472" s="89">
        <f>'Models Data'!AP472-'Models Data Old'!AP472</f>
        <v>0</v>
      </c>
      <c r="AQ472" s="89">
        <f>'Models Data'!AQ472-'Models Data Old'!AQ472</f>
        <v>0</v>
      </c>
      <c r="AR472" s="89">
        <f>'Models Data'!AR472-'Models Data Old'!AR472</f>
        <v>0</v>
      </c>
      <c r="AS472" s="89">
        <f>'Models Data'!AS472-'Models Data Old'!AS472</f>
        <v>-770.62512864546443</v>
      </c>
      <c r="AT472" s="89">
        <f>'Models Data'!AT472-'Models Data Old'!AT472</f>
        <v>-950.63377292295627</v>
      </c>
      <c r="AU472" s="89">
        <f>'Models Data'!AU472-'Models Data Old'!AU472</f>
        <v>-874.72145348689082</v>
      </c>
      <c r="AV472" s="89">
        <f>'Models Data'!AV472-'Models Data Old'!AV472</f>
        <v>-811.15801474866021</v>
      </c>
      <c r="AW472" s="89">
        <f>'Models Data'!AW472-'Models Data Old'!AW472</f>
        <v>-778.30706887977431</v>
      </c>
      <c r="AX472" s="89">
        <f>'Models Data'!AX472-'Models Data Old'!AX472</f>
        <v>-748.04789010604145</v>
      </c>
      <c r="AY472" s="89">
        <f>'Models Data'!AY472-'Models Data Old'!AY472</f>
        <v>-642.92552389073535</v>
      </c>
      <c r="AZ472" s="89">
        <f>'Models Data'!AZ472-'Models Data Old'!AZ472</f>
        <v>-537.97672861148749</v>
      </c>
      <c r="BA472" s="89">
        <f>'Models Data'!BA472-'Models Data Old'!BA472</f>
        <v>-460.40943622038321</v>
      </c>
      <c r="BB472" s="89">
        <f>'Models Data'!BB472-'Models Data Old'!BB472</f>
        <v>-388.66128660275717</v>
      </c>
      <c r="BC472" s="89">
        <f>'Models Data'!BC472-'Models Data Old'!BC472</f>
        <v>-322.05645532046037</v>
      </c>
      <c r="BD472" s="89">
        <f>'Models Data'!BD472-'Models Data Old'!BD472</f>
        <v>-245.11584256767674</v>
      </c>
      <c r="BE472" s="89">
        <f>'Models Data'!BE472-'Models Data Old'!BE472</f>
        <v>-161.62067220331664</v>
      </c>
      <c r="BF472" s="89">
        <f>'Models Data'!BF472-'Models Data Old'!BF472</f>
        <v>-54.86333142490912</v>
      </c>
      <c r="BG472" s="89">
        <f>'Models Data'!BG472-'Models Data Old'!BG472</f>
        <v>22.597246734199871</v>
      </c>
      <c r="BH472" s="89">
        <f>'Models Data'!BH472-'Models Data Old'!BH472</f>
        <v>63.939983365373337</v>
      </c>
      <c r="BI472" s="89">
        <f>'Models Data'!BI472-'Models Data Old'!BI472</f>
        <v>139.0623599358878</v>
      </c>
      <c r="BJ472" s="89">
        <f>'Models Data'!BJ472-'Models Data Old'!BJ472</f>
        <v>232.51895266117936</v>
      </c>
      <c r="BK472" s="89">
        <f>'Models Data'!BK472-'Models Data Old'!BK472</f>
        <v>291.61303350385424</v>
      </c>
    </row>
    <row r="473" spans="1:76" ht="12.75" customHeight="1" x14ac:dyDescent="0.4">
      <c r="B473" s="96" t="s">
        <v>52</v>
      </c>
      <c r="G473" s="89">
        <f>'Models Data'!G473-'Models Data Old'!G473</f>
        <v>0</v>
      </c>
      <c r="H473" s="89">
        <f>'Models Data'!H473-'Models Data Old'!H473</f>
        <v>0</v>
      </c>
      <c r="I473" s="89">
        <f>'Models Data'!I473-'Models Data Old'!I473</f>
        <v>0</v>
      </c>
      <c r="J473" s="89">
        <f>'Models Data'!J473-'Models Data Old'!J473</f>
        <v>0</v>
      </c>
      <c r="K473" s="89">
        <f>'Models Data'!K473-'Models Data Old'!K473</f>
        <v>0</v>
      </c>
      <c r="L473" s="89">
        <f>'Models Data'!L473-'Models Data Old'!L473</f>
        <v>0</v>
      </c>
      <c r="M473" s="89">
        <f>'Models Data'!M473-'Models Data Old'!M473</f>
        <v>0</v>
      </c>
      <c r="N473" s="89">
        <f>'Models Data'!N473-'Models Data Old'!N473</f>
        <v>0</v>
      </c>
      <c r="O473" s="89">
        <f>'Models Data'!O473-'Models Data Old'!O473</f>
        <v>0</v>
      </c>
      <c r="P473" s="89">
        <f>'Models Data'!P473-'Models Data Old'!P473</f>
        <v>0</v>
      </c>
      <c r="Q473" s="89">
        <f>'Models Data'!Q473-'Models Data Old'!Q473</f>
        <v>0</v>
      </c>
      <c r="R473" s="89">
        <f>'Models Data'!R473-'Models Data Old'!R473</f>
        <v>0</v>
      </c>
      <c r="S473" s="89">
        <f>'Models Data'!S473-'Models Data Old'!S473</f>
        <v>0</v>
      </c>
      <c r="T473" s="89">
        <f>'Models Data'!T473-'Models Data Old'!T473</f>
        <v>0</v>
      </c>
      <c r="U473" s="89">
        <f>'Models Data'!U473-'Models Data Old'!U473</f>
        <v>0</v>
      </c>
      <c r="V473" s="89">
        <f>'Models Data'!V473-'Models Data Old'!V473</f>
        <v>0</v>
      </c>
      <c r="W473" s="89">
        <f>'Models Data'!W473-'Models Data Old'!W473</f>
        <v>0</v>
      </c>
      <c r="X473" s="89">
        <f>'Models Data'!X473-'Models Data Old'!X473</f>
        <v>0</v>
      </c>
      <c r="Y473" s="89">
        <f>'Models Data'!Y473-'Models Data Old'!Y473</f>
        <v>0</v>
      </c>
      <c r="Z473" s="89">
        <f>'Models Data'!Z473-'Models Data Old'!Z473</f>
        <v>0</v>
      </c>
      <c r="AA473" s="89">
        <f>'Models Data'!AA473-'Models Data Old'!AA473</f>
        <v>0</v>
      </c>
      <c r="AB473" s="89">
        <f>'Models Data'!AB473-'Models Data Old'!AB473</f>
        <v>0</v>
      </c>
      <c r="AC473" s="89">
        <f>'Models Data'!AC473-'Models Data Old'!AC473</f>
        <v>0</v>
      </c>
      <c r="AD473" s="89">
        <f>'Models Data'!AD473-'Models Data Old'!AD473</f>
        <v>0</v>
      </c>
      <c r="AE473" s="89">
        <f>'Models Data'!AE473-'Models Data Old'!AE473</f>
        <v>0</v>
      </c>
      <c r="AF473" s="89">
        <f>'Models Data'!AF473-'Models Data Old'!AF473</f>
        <v>0</v>
      </c>
      <c r="AG473" s="89">
        <f>'Models Data'!AG473-'Models Data Old'!AG473</f>
        <v>0</v>
      </c>
      <c r="AH473" s="89">
        <f>'Models Data'!AH473-'Models Data Old'!AH473</f>
        <v>0</v>
      </c>
      <c r="AI473" s="89">
        <f>'Models Data'!AI473-'Models Data Old'!AI473</f>
        <v>0</v>
      </c>
      <c r="AJ473" s="89">
        <f>'Models Data'!AJ473-'Models Data Old'!AJ473</f>
        <v>0</v>
      </c>
      <c r="AK473" s="89">
        <f>'Models Data'!AK473-'Models Data Old'!AK473</f>
        <v>0</v>
      </c>
      <c r="AL473" s="89">
        <f>'Models Data'!AL473-'Models Data Old'!AL473</f>
        <v>0</v>
      </c>
      <c r="AM473" s="89">
        <f>'Models Data'!AM473-'Models Data Old'!AM473</f>
        <v>0</v>
      </c>
      <c r="AN473" s="89">
        <f>'Models Data'!AN473-'Models Data Old'!AN473</f>
        <v>0</v>
      </c>
      <c r="AO473" s="89">
        <f>'Models Data'!AO473-'Models Data Old'!AO473</f>
        <v>0</v>
      </c>
      <c r="AP473" s="89">
        <f>'Models Data'!AP473-'Models Data Old'!AP473</f>
        <v>0</v>
      </c>
      <c r="AQ473" s="89">
        <f>'Models Data'!AQ473-'Models Data Old'!AQ473</f>
        <v>0</v>
      </c>
      <c r="AR473" s="89">
        <f>'Models Data'!AR473-'Models Data Old'!AR473</f>
        <v>0</v>
      </c>
      <c r="AS473" s="89">
        <f>'Models Data'!AS473-'Models Data Old'!AS473</f>
        <v>-217.51703872063263</v>
      </c>
      <c r="AT473" s="89">
        <f>'Models Data'!AT473-'Models Data Old'!AT473</f>
        <v>-262.92700003699792</v>
      </c>
      <c r="AU473" s="89">
        <f>'Models Data'!AU473-'Models Data Old'!AU473</f>
        <v>-258.56123612990814</v>
      </c>
      <c r="AV473" s="89">
        <f>'Models Data'!AV473-'Models Data Old'!AV473</f>
        <v>-255.41711109652351</v>
      </c>
      <c r="AW473" s="89">
        <f>'Models Data'!AW473-'Models Data Old'!AW473</f>
        <v>-256.22305391363625</v>
      </c>
      <c r="AX473" s="89">
        <f>'Models Data'!AX473-'Models Data Old'!AX473</f>
        <v>-254.95962706836872</v>
      </c>
      <c r="AY473" s="89">
        <f>'Models Data'!AY473-'Models Data Old'!AY473</f>
        <v>-236.70957217446812</v>
      </c>
      <c r="AZ473" s="89">
        <f>'Models Data'!AZ473-'Models Data Old'!AZ473</f>
        <v>-219.8743100323918</v>
      </c>
      <c r="BA473" s="89">
        <f>'Models Data'!BA473-'Models Data Old'!BA473</f>
        <v>-207.22303550180914</v>
      </c>
      <c r="BB473" s="89">
        <f>'Models Data'!BB473-'Models Data Old'!BB473</f>
        <v>-190.39875250372097</v>
      </c>
      <c r="BC473" s="89">
        <f>'Models Data'!BC473-'Models Data Old'!BC473</f>
        <v>-172.06342236789533</v>
      </c>
      <c r="BD473" s="89">
        <f>'Models Data'!BD473-'Models Data Old'!BD473</f>
        <v>-151.96364563257157</v>
      </c>
      <c r="BE473" s="89">
        <f>'Models Data'!BE473-'Models Data Old'!BE473</f>
        <v>-135.32527910198041</v>
      </c>
      <c r="BF473" s="89">
        <f>'Models Data'!BF473-'Models Data Old'!BF473</f>
        <v>-116.06580428996676</v>
      </c>
      <c r="BG473" s="89">
        <f>'Models Data'!BG473-'Models Data Old'!BG473</f>
        <v>-99.97821384764211</v>
      </c>
      <c r="BH473" s="89">
        <f>'Models Data'!BH473-'Models Data Old'!BH473</f>
        <v>-82.910254556669315</v>
      </c>
      <c r="BI473" s="89">
        <f>'Models Data'!BI473-'Models Data Old'!BI473</f>
        <v>-65.607969708968085</v>
      </c>
      <c r="BJ473" s="89">
        <f>'Models Data'!BJ473-'Models Data Old'!BJ473</f>
        <v>-47.76213707142233</v>
      </c>
      <c r="BK473" s="89">
        <f>'Models Data'!BK473-'Models Data Old'!BK473</f>
        <v>-29.900177000912663</v>
      </c>
    </row>
    <row r="474" spans="1:76" ht="12.75" customHeight="1" x14ac:dyDescent="0.4">
      <c r="B474" s="96" t="s">
        <v>53</v>
      </c>
      <c r="G474" s="89">
        <f>'Models Data'!G474-'Models Data Old'!G474</f>
        <v>0</v>
      </c>
      <c r="H474" s="89">
        <f>'Models Data'!H474-'Models Data Old'!H474</f>
        <v>0</v>
      </c>
      <c r="I474" s="89">
        <f>'Models Data'!I474-'Models Data Old'!I474</f>
        <v>0</v>
      </c>
      <c r="J474" s="89">
        <f>'Models Data'!J474-'Models Data Old'!J474</f>
        <v>0</v>
      </c>
      <c r="K474" s="89">
        <f>'Models Data'!K474-'Models Data Old'!K474</f>
        <v>0</v>
      </c>
      <c r="L474" s="89">
        <f>'Models Data'!L474-'Models Data Old'!L474</f>
        <v>0</v>
      </c>
      <c r="M474" s="89">
        <f>'Models Data'!M474-'Models Data Old'!M474</f>
        <v>0</v>
      </c>
      <c r="N474" s="89">
        <f>'Models Data'!N474-'Models Data Old'!N474</f>
        <v>0</v>
      </c>
      <c r="O474" s="89">
        <f>'Models Data'!O474-'Models Data Old'!O474</f>
        <v>0</v>
      </c>
      <c r="P474" s="89">
        <f>'Models Data'!P474-'Models Data Old'!P474</f>
        <v>0</v>
      </c>
      <c r="Q474" s="89">
        <f>'Models Data'!Q474-'Models Data Old'!Q474</f>
        <v>0</v>
      </c>
      <c r="R474" s="89">
        <f>'Models Data'!R474-'Models Data Old'!R474</f>
        <v>0</v>
      </c>
      <c r="S474" s="89">
        <f>'Models Data'!S474-'Models Data Old'!S474</f>
        <v>0</v>
      </c>
      <c r="T474" s="89">
        <f>'Models Data'!T474-'Models Data Old'!T474</f>
        <v>0</v>
      </c>
      <c r="U474" s="89">
        <f>'Models Data'!U474-'Models Data Old'!U474</f>
        <v>0</v>
      </c>
      <c r="V474" s="89">
        <f>'Models Data'!V474-'Models Data Old'!V474</f>
        <v>0</v>
      </c>
      <c r="W474" s="89">
        <f>'Models Data'!W474-'Models Data Old'!W474</f>
        <v>0</v>
      </c>
      <c r="X474" s="89">
        <f>'Models Data'!X474-'Models Data Old'!X474</f>
        <v>0</v>
      </c>
      <c r="Y474" s="89">
        <f>'Models Data'!Y474-'Models Data Old'!Y474</f>
        <v>0</v>
      </c>
      <c r="Z474" s="89">
        <f>'Models Data'!Z474-'Models Data Old'!Z474</f>
        <v>0</v>
      </c>
      <c r="AA474" s="89">
        <f>'Models Data'!AA474-'Models Data Old'!AA474</f>
        <v>0</v>
      </c>
      <c r="AB474" s="89">
        <f>'Models Data'!AB474-'Models Data Old'!AB474</f>
        <v>0</v>
      </c>
      <c r="AC474" s="89">
        <f>'Models Data'!AC474-'Models Data Old'!AC474</f>
        <v>0</v>
      </c>
      <c r="AD474" s="89">
        <f>'Models Data'!AD474-'Models Data Old'!AD474</f>
        <v>0</v>
      </c>
      <c r="AE474" s="89">
        <f>'Models Data'!AE474-'Models Data Old'!AE474</f>
        <v>0</v>
      </c>
      <c r="AF474" s="89">
        <f>'Models Data'!AF474-'Models Data Old'!AF474</f>
        <v>0</v>
      </c>
      <c r="AG474" s="89">
        <f>'Models Data'!AG474-'Models Data Old'!AG474</f>
        <v>0</v>
      </c>
      <c r="AH474" s="89">
        <f>'Models Data'!AH474-'Models Data Old'!AH474</f>
        <v>0</v>
      </c>
      <c r="AI474" s="89">
        <f>'Models Data'!AI474-'Models Data Old'!AI474</f>
        <v>0</v>
      </c>
      <c r="AJ474" s="89">
        <f>'Models Data'!AJ474-'Models Data Old'!AJ474</f>
        <v>0</v>
      </c>
      <c r="AK474" s="89">
        <f>'Models Data'!AK474-'Models Data Old'!AK474</f>
        <v>0</v>
      </c>
      <c r="AL474" s="89">
        <f>'Models Data'!AL474-'Models Data Old'!AL474</f>
        <v>0</v>
      </c>
      <c r="AM474" s="89">
        <f>'Models Data'!AM474-'Models Data Old'!AM474</f>
        <v>0</v>
      </c>
      <c r="AN474" s="89">
        <f>'Models Data'!AN474-'Models Data Old'!AN474</f>
        <v>0</v>
      </c>
      <c r="AO474" s="89">
        <f>'Models Data'!AO474-'Models Data Old'!AO474</f>
        <v>0</v>
      </c>
      <c r="AP474" s="89">
        <f>'Models Data'!AP474-'Models Data Old'!AP474</f>
        <v>0</v>
      </c>
      <c r="AQ474" s="89">
        <f>'Models Data'!AQ474-'Models Data Old'!AQ474</f>
        <v>0</v>
      </c>
      <c r="AR474" s="89">
        <f>'Models Data'!AR474-'Models Data Old'!AR474</f>
        <v>0</v>
      </c>
      <c r="AS474" s="89">
        <f>'Models Data'!AS474-'Models Data Old'!AS474</f>
        <v>-296.3290428231212</v>
      </c>
      <c r="AT474" s="89">
        <f>'Models Data'!AT474-'Models Data Old'!AT474</f>
        <v>-326.05377212162875</v>
      </c>
      <c r="AU474" s="89">
        <f>'Models Data'!AU474-'Models Data Old'!AU474</f>
        <v>-250.82083704145043</v>
      </c>
      <c r="AV474" s="89">
        <f>'Models Data'!AV474-'Models Data Old'!AV474</f>
        <v>-207.72432493050474</v>
      </c>
      <c r="AW474" s="89">
        <f>'Models Data'!AW474-'Models Data Old'!AW474</f>
        <v>-185.04882679596631</v>
      </c>
      <c r="AX474" s="89">
        <f>'Models Data'!AX474-'Models Data Old'!AX474</f>
        <v>-169.74121498570548</v>
      </c>
      <c r="AY474" s="89">
        <f>'Models Data'!AY474-'Models Data Old'!AY474</f>
        <v>-121.57544671053074</v>
      </c>
      <c r="AZ474" s="89">
        <f>'Models Data'!AZ474-'Models Data Old'!AZ474</f>
        <v>-77.703868433665775</v>
      </c>
      <c r="BA474" s="89">
        <f>'Models Data'!BA474-'Models Data Old'!BA474</f>
        <v>-33.529972219463161</v>
      </c>
      <c r="BB474" s="89">
        <f>'Models Data'!BB474-'Models Data Old'!BB474</f>
        <v>10.808173485595034</v>
      </c>
      <c r="BC474" s="89">
        <f>'Models Data'!BC474-'Models Data Old'!BC474</f>
        <v>51.278663447056715</v>
      </c>
      <c r="BD474" s="89">
        <f>'Models Data'!BD474-'Models Data Old'!BD474</f>
        <v>89.871410455010846</v>
      </c>
      <c r="BE474" s="89">
        <f>'Models Data'!BE474-'Models Data Old'!BE474</f>
        <v>125.12024380028288</v>
      </c>
      <c r="BF474" s="89">
        <f>'Models Data'!BF474-'Models Data Old'!BF474</f>
        <v>156.66861388093548</v>
      </c>
      <c r="BG474" s="89">
        <f>'Models Data'!BG474-'Models Data Old'!BG474</f>
        <v>182.91987804432392</v>
      </c>
      <c r="BH474" s="89">
        <f>'Models Data'!BH474-'Models Data Old'!BH474</f>
        <v>212.05349620600464</v>
      </c>
      <c r="BI474" s="89">
        <f>'Models Data'!BI474-'Models Data Old'!BI474</f>
        <v>241.36992282166375</v>
      </c>
      <c r="BJ474" s="89">
        <f>'Models Data'!BJ474-'Models Data Old'!BJ474</f>
        <v>266.22630612166631</v>
      </c>
      <c r="BK474" s="89">
        <f>'Models Data'!BK474-'Models Data Old'!BK474</f>
        <v>290.51534946012362</v>
      </c>
    </row>
    <row r="475" spans="1:76" ht="12.75" customHeight="1" x14ac:dyDescent="0.4">
      <c r="B475" s="96" t="s">
        <v>54</v>
      </c>
      <c r="G475" s="89">
        <f>'Models Data'!G475-'Models Data Old'!G475</f>
        <v>0</v>
      </c>
      <c r="H475" s="89">
        <f>'Models Data'!H475-'Models Data Old'!H475</f>
        <v>0</v>
      </c>
      <c r="I475" s="89">
        <f>'Models Data'!I475-'Models Data Old'!I475</f>
        <v>0</v>
      </c>
      <c r="J475" s="89">
        <f>'Models Data'!J475-'Models Data Old'!J475</f>
        <v>0</v>
      </c>
      <c r="K475" s="89">
        <f>'Models Data'!K475-'Models Data Old'!K475</f>
        <v>0</v>
      </c>
      <c r="L475" s="89">
        <f>'Models Data'!L475-'Models Data Old'!L475</f>
        <v>0</v>
      </c>
      <c r="M475" s="89">
        <f>'Models Data'!M475-'Models Data Old'!M475</f>
        <v>0</v>
      </c>
      <c r="N475" s="89">
        <f>'Models Data'!N475-'Models Data Old'!N475</f>
        <v>0</v>
      </c>
      <c r="O475" s="89">
        <f>'Models Data'!O475-'Models Data Old'!O475</f>
        <v>0</v>
      </c>
      <c r="P475" s="89">
        <f>'Models Data'!P475-'Models Data Old'!P475</f>
        <v>0</v>
      </c>
      <c r="Q475" s="89">
        <f>'Models Data'!Q475-'Models Data Old'!Q475</f>
        <v>0</v>
      </c>
      <c r="R475" s="89">
        <f>'Models Data'!R475-'Models Data Old'!R475</f>
        <v>0</v>
      </c>
      <c r="S475" s="89">
        <f>'Models Data'!S475-'Models Data Old'!S475</f>
        <v>0</v>
      </c>
      <c r="T475" s="89">
        <f>'Models Data'!T475-'Models Data Old'!T475</f>
        <v>0</v>
      </c>
      <c r="U475" s="89">
        <f>'Models Data'!U475-'Models Data Old'!U475</f>
        <v>0</v>
      </c>
      <c r="V475" s="89">
        <f>'Models Data'!V475-'Models Data Old'!V475</f>
        <v>0</v>
      </c>
      <c r="W475" s="89">
        <f>'Models Data'!W475-'Models Data Old'!W475</f>
        <v>0</v>
      </c>
      <c r="X475" s="89">
        <f>'Models Data'!X475-'Models Data Old'!X475</f>
        <v>0</v>
      </c>
      <c r="Y475" s="89">
        <f>'Models Data'!Y475-'Models Data Old'!Y475</f>
        <v>0</v>
      </c>
      <c r="Z475" s="89">
        <f>'Models Data'!Z475-'Models Data Old'!Z475</f>
        <v>0</v>
      </c>
      <c r="AA475" s="89">
        <f>'Models Data'!AA475-'Models Data Old'!AA475</f>
        <v>0</v>
      </c>
      <c r="AB475" s="89">
        <f>'Models Data'!AB475-'Models Data Old'!AB475</f>
        <v>0</v>
      </c>
      <c r="AC475" s="89">
        <f>'Models Data'!AC475-'Models Data Old'!AC475</f>
        <v>0</v>
      </c>
      <c r="AD475" s="89">
        <f>'Models Data'!AD475-'Models Data Old'!AD475</f>
        <v>0</v>
      </c>
      <c r="AE475" s="89">
        <f>'Models Data'!AE475-'Models Data Old'!AE475</f>
        <v>0</v>
      </c>
      <c r="AF475" s="89">
        <f>'Models Data'!AF475-'Models Data Old'!AF475</f>
        <v>0</v>
      </c>
      <c r="AG475" s="89">
        <f>'Models Data'!AG475-'Models Data Old'!AG475</f>
        <v>0</v>
      </c>
      <c r="AH475" s="89">
        <f>'Models Data'!AH475-'Models Data Old'!AH475</f>
        <v>0</v>
      </c>
      <c r="AI475" s="89">
        <f>'Models Data'!AI475-'Models Data Old'!AI475</f>
        <v>0</v>
      </c>
      <c r="AJ475" s="89">
        <f>'Models Data'!AJ475-'Models Data Old'!AJ475</f>
        <v>0</v>
      </c>
      <c r="AK475" s="89">
        <f>'Models Data'!AK475-'Models Data Old'!AK475</f>
        <v>0</v>
      </c>
      <c r="AL475" s="89">
        <f>'Models Data'!AL475-'Models Data Old'!AL475</f>
        <v>0</v>
      </c>
      <c r="AM475" s="89">
        <f>'Models Data'!AM475-'Models Data Old'!AM475</f>
        <v>0</v>
      </c>
      <c r="AN475" s="89">
        <f>'Models Data'!AN475-'Models Data Old'!AN475</f>
        <v>0</v>
      </c>
      <c r="AO475" s="89">
        <f>'Models Data'!AO475-'Models Data Old'!AO475</f>
        <v>0</v>
      </c>
      <c r="AP475" s="89">
        <f>'Models Data'!AP475-'Models Data Old'!AP475</f>
        <v>0</v>
      </c>
      <c r="AQ475" s="89">
        <f>'Models Data'!AQ475-'Models Data Old'!AQ475</f>
        <v>0</v>
      </c>
      <c r="AR475" s="89">
        <f>'Models Data'!AR475-'Models Data Old'!AR475</f>
        <v>0</v>
      </c>
      <c r="AS475" s="89">
        <f>'Models Data'!AS475-'Models Data Old'!AS475</f>
        <v>-521.24349174311646</v>
      </c>
      <c r="AT475" s="89">
        <f>'Models Data'!AT475-'Models Data Old'!AT475</f>
        <v>-743.5055800624632</v>
      </c>
      <c r="AU475" s="89">
        <f>'Models Data'!AU475-'Models Data Old'!AU475</f>
        <v>-760.37182114068492</v>
      </c>
      <c r="AV475" s="89">
        <f>'Models Data'!AV475-'Models Data Old'!AV475</f>
        <v>-777.60748163541939</v>
      </c>
      <c r="AW475" s="89">
        <f>'Models Data'!AW475-'Models Data Old'!AW475</f>
        <v>-792.53263352139038</v>
      </c>
      <c r="AX475" s="89">
        <f>'Models Data'!AX475-'Models Data Old'!AX475</f>
        <v>-798.7788089091373</v>
      </c>
      <c r="AY475" s="89">
        <f>'Models Data'!AY475-'Models Data Old'!AY475</f>
        <v>-752.2990525529367</v>
      </c>
      <c r="AZ475" s="89">
        <f>'Models Data'!AZ475-'Models Data Old'!AZ475</f>
        <v>-632.45541947912352</v>
      </c>
      <c r="BA475" s="89">
        <f>'Models Data'!BA475-'Models Data Old'!BA475</f>
        <v>-572.85019935055425</v>
      </c>
      <c r="BB475" s="89">
        <f>'Models Data'!BB475-'Models Data Old'!BB475</f>
        <v>-585.90699988391498</v>
      </c>
      <c r="BC475" s="89">
        <f>'Models Data'!BC475-'Models Data Old'!BC475</f>
        <v>-534.49305303321125</v>
      </c>
      <c r="BD475" s="89">
        <f>'Models Data'!BD475-'Models Data Old'!BD475</f>
        <v>-479.87274215330035</v>
      </c>
      <c r="BE475" s="89">
        <f>'Models Data'!BE475-'Models Data Old'!BE475</f>
        <v>-420.64317668289732</v>
      </c>
      <c r="BF475" s="89">
        <f>'Models Data'!BF475-'Models Data Old'!BF475</f>
        <v>-356.95586689749689</v>
      </c>
      <c r="BG475" s="89">
        <f>'Models Data'!BG475-'Models Data Old'!BG475</f>
        <v>-294.09194022242445</v>
      </c>
      <c r="BH475" s="89">
        <f>'Models Data'!BH475-'Models Data Old'!BH475</f>
        <v>-192.14114568688274</v>
      </c>
      <c r="BI475" s="89">
        <f>'Models Data'!BI475-'Models Data Old'!BI475</f>
        <v>-96.315856294791956</v>
      </c>
      <c r="BJ475" s="89">
        <f>'Models Data'!BJ475-'Models Data Old'!BJ475</f>
        <v>-48.347482934857908</v>
      </c>
      <c r="BK475" s="89">
        <f>'Models Data'!BK475-'Models Data Old'!BK475</f>
        <v>-2.9790853456470359</v>
      </c>
    </row>
    <row r="476" spans="1:76" ht="12.75" customHeight="1" x14ac:dyDescent="0.4">
      <c r="B476" s="96" t="s">
        <v>58</v>
      </c>
      <c r="G476" s="89">
        <f>'Models Data'!G476-'Models Data Old'!G476</f>
        <v>0</v>
      </c>
      <c r="H476" s="89">
        <f>'Models Data'!H476-'Models Data Old'!H476</f>
        <v>0</v>
      </c>
      <c r="I476" s="89">
        <f>'Models Data'!I476-'Models Data Old'!I476</f>
        <v>0</v>
      </c>
      <c r="J476" s="89">
        <f>'Models Data'!J476-'Models Data Old'!J476</f>
        <v>0</v>
      </c>
      <c r="K476" s="89">
        <f>'Models Data'!K476-'Models Data Old'!K476</f>
        <v>0</v>
      </c>
      <c r="L476" s="89">
        <f>'Models Data'!L476-'Models Data Old'!L476</f>
        <v>0</v>
      </c>
      <c r="M476" s="89">
        <f>'Models Data'!M476-'Models Data Old'!M476</f>
        <v>0</v>
      </c>
      <c r="N476" s="89">
        <f>'Models Data'!N476-'Models Data Old'!N476</f>
        <v>0</v>
      </c>
      <c r="O476" s="89">
        <f>'Models Data'!O476-'Models Data Old'!O476</f>
        <v>0</v>
      </c>
      <c r="P476" s="89">
        <f>'Models Data'!P476-'Models Data Old'!P476</f>
        <v>0</v>
      </c>
      <c r="Q476" s="89">
        <f>'Models Data'!Q476-'Models Data Old'!Q476</f>
        <v>0</v>
      </c>
      <c r="R476" s="89">
        <f>'Models Data'!R476-'Models Data Old'!R476</f>
        <v>0</v>
      </c>
      <c r="S476" s="89">
        <f>'Models Data'!S476-'Models Data Old'!S476</f>
        <v>0</v>
      </c>
      <c r="T476" s="89">
        <f>'Models Data'!T476-'Models Data Old'!T476</f>
        <v>0</v>
      </c>
      <c r="U476" s="89">
        <f>'Models Data'!U476-'Models Data Old'!U476</f>
        <v>0</v>
      </c>
      <c r="V476" s="89">
        <f>'Models Data'!V476-'Models Data Old'!V476</f>
        <v>0</v>
      </c>
      <c r="W476" s="89">
        <f>'Models Data'!W476-'Models Data Old'!W476</f>
        <v>0</v>
      </c>
      <c r="X476" s="89">
        <f>'Models Data'!X476-'Models Data Old'!X476</f>
        <v>0</v>
      </c>
      <c r="Y476" s="89">
        <f>'Models Data'!Y476-'Models Data Old'!Y476</f>
        <v>0</v>
      </c>
      <c r="Z476" s="89">
        <f>'Models Data'!Z476-'Models Data Old'!Z476</f>
        <v>0</v>
      </c>
      <c r="AA476" s="89">
        <f>'Models Data'!AA476-'Models Data Old'!AA476</f>
        <v>0</v>
      </c>
      <c r="AB476" s="89">
        <f>'Models Data'!AB476-'Models Data Old'!AB476</f>
        <v>0</v>
      </c>
      <c r="AC476" s="89">
        <f>'Models Data'!AC476-'Models Data Old'!AC476</f>
        <v>0</v>
      </c>
      <c r="AD476" s="89">
        <f>'Models Data'!AD476-'Models Data Old'!AD476</f>
        <v>0</v>
      </c>
      <c r="AE476" s="89">
        <f>'Models Data'!AE476-'Models Data Old'!AE476</f>
        <v>0</v>
      </c>
      <c r="AF476" s="89">
        <f>'Models Data'!AF476-'Models Data Old'!AF476</f>
        <v>0</v>
      </c>
      <c r="AG476" s="89">
        <f>'Models Data'!AG476-'Models Data Old'!AG476</f>
        <v>0</v>
      </c>
      <c r="AH476" s="89">
        <f>'Models Data'!AH476-'Models Data Old'!AH476</f>
        <v>0</v>
      </c>
      <c r="AI476" s="89">
        <f>'Models Data'!AI476-'Models Data Old'!AI476</f>
        <v>0</v>
      </c>
      <c r="AJ476" s="89">
        <f>'Models Data'!AJ476-'Models Data Old'!AJ476</f>
        <v>0</v>
      </c>
      <c r="AK476" s="89">
        <f>'Models Data'!AK476-'Models Data Old'!AK476</f>
        <v>0</v>
      </c>
      <c r="AL476" s="89">
        <f>'Models Data'!AL476-'Models Data Old'!AL476</f>
        <v>0</v>
      </c>
      <c r="AM476" s="89">
        <f>'Models Data'!AM476-'Models Data Old'!AM476</f>
        <v>0</v>
      </c>
      <c r="AN476" s="89">
        <f>'Models Data'!AN476-'Models Data Old'!AN476</f>
        <v>0</v>
      </c>
      <c r="AO476" s="89">
        <f>'Models Data'!AO476-'Models Data Old'!AO476</f>
        <v>0</v>
      </c>
      <c r="AP476" s="89">
        <f>'Models Data'!AP476-'Models Data Old'!AP476</f>
        <v>0</v>
      </c>
      <c r="AQ476" s="89">
        <f>'Models Data'!AQ476-'Models Data Old'!AQ476</f>
        <v>0</v>
      </c>
      <c r="AR476" s="89">
        <f>'Models Data'!AR476-'Models Data Old'!AR476</f>
        <v>0</v>
      </c>
      <c r="AS476" s="89">
        <f>'Models Data'!AS476-'Models Data Old'!AS476</f>
        <v>-49.132981674096754</v>
      </c>
      <c r="AT476" s="89">
        <f>'Models Data'!AT476-'Models Data Old'!AT476</f>
        <v>-62.626949869035798</v>
      </c>
      <c r="AU476" s="89">
        <f>'Models Data'!AU476-'Models Data Old'!AU476</f>
        <v>-66.704824831833776</v>
      </c>
      <c r="AV476" s="89">
        <f>'Models Data'!AV476-'Models Data Old'!AV476</f>
        <v>-66.945341886258575</v>
      </c>
      <c r="AW476" s="89">
        <f>'Models Data'!AW476-'Models Data Old'!AW476</f>
        <v>-64.248530088630105</v>
      </c>
      <c r="AX476" s="89">
        <f>'Models Data'!AX476-'Models Data Old'!AX476</f>
        <v>-60.55115319828974</v>
      </c>
      <c r="AY476" s="89">
        <f>'Models Data'!AY476-'Models Data Old'!AY476</f>
        <v>-54.315091528206722</v>
      </c>
      <c r="AZ476" s="89">
        <f>'Models Data'!AZ476-'Models Data Old'!AZ476</f>
        <v>-46.879507686343004</v>
      </c>
      <c r="BA476" s="89">
        <f>'Models Data'!BA476-'Models Data Old'!BA476</f>
        <v>-40.915931450962489</v>
      </c>
      <c r="BB476" s="89">
        <f>'Models Data'!BB476-'Models Data Old'!BB476</f>
        <v>-34.254934195474561</v>
      </c>
      <c r="BC476" s="89">
        <f>'Models Data'!BC476-'Models Data Old'!BC476</f>
        <v>-29.268733007477294</v>
      </c>
      <c r="BD476" s="89">
        <f>'Models Data'!BD476-'Models Data Old'!BD476</f>
        <v>-25.46011729590191</v>
      </c>
      <c r="BE476" s="89">
        <f>'Models Data'!BE476-'Models Data Old'!BE476</f>
        <v>-21.024738792149492</v>
      </c>
      <c r="BF476" s="89">
        <f>'Models Data'!BF476-'Models Data Old'!BF476</f>
        <v>-16.537194816844021</v>
      </c>
      <c r="BG476" s="89">
        <f>'Models Data'!BG476-'Models Data Old'!BG476</f>
        <v>-12.034294195925213</v>
      </c>
      <c r="BH476" s="89">
        <f>'Models Data'!BH476-'Models Data Old'!BH476</f>
        <v>-7.0971166591125439</v>
      </c>
      <c r="BI476" s="89">
        <f>'Models Data'!BI476-'Models Data Old'!BI476</f>
        <v>-6.0283329695485008</v>
      </c>
      <c r="BJ476" s="89">
        <f>'Models Data'!BJ476-'Models Data Old'!BJ476</f>
        <v>-5.6576672274131852</v>
      </c>
      <c r="BK476" s="89">
        <f>'Models Data'!BK476-'Models Data Old'!BK476</f>
        <v>-3.6580830031039113</v>
      </c>
    </row>
    <row r="477" spans="1:76" ht="12.75" customHeight="1" x14ac:dyDescent="0.4">
      <c r="B477" s="96" t="s">
        <v>59</v>
      </c>
      <c r="C477" s="89">
        <f>'Models Data'!C477-'Models Data Old'!C477</f>
        <v>0</v>
      </c>
      <c r="D477" s="89">
        <f>'Models Data'!D477-'Models Data Old'!D477</f>
        <v>0</v>
      </c>
      <c r="E477" s="89">
        <f>'Models Data'!E477-'Models Data Old'!E477</f>
        <v>0</v>
      </c>
      <c r="F477" s="89">
        <f>'Models Data'!F477-'Models Data Old'!F477</f>
        <v>0</v>
      </c>
      <c r="G477" s="89">
        <f>'Models Data'!G477-'Models Data Old'!G477</f>
        <v>0</v>
      </c>
      <c r="H477" s="89">
        <f>'Models Data'!H477-'Models Data Old'!H477</f>
        <v>0</v>
      </c>
      <c r="I477" s="89">
        <f>'Models Data'!I477-'Models Data Old'!I477</f>
        <v>0</v>
      </c>
      <c r="J477" s="89">
        <f>'Models Data'!J477-'Models Data Old'!J477</f>
        <v>0</v>
      </c>
      <c r="K477" s="89">
        <f>'Models Data'!K477-'Models Data Old'!K477</f>
        <v>0</v>
      </c>
      <c r="L477" s="89">
        <f>'Models Data'!L477-'Models Data Old'!L477</f>
        <v>0</v>
      </c>
      <c r="M477" s="89">
        <f>'Models Data'!M477-'Models Data Old'!M477</f>
        <v>0</v>
      </c>
      <c r="N477" s="89">
        <f>'Models Data'!N477-'Models Data Old'!N477</f>
        <v>0</v>
      </c>
      <c r="O477" s="89">
        <f>'Models Data'!O477-'Models Data Old'!O477</f>
        <v>0</v>
      </c>
      <c r="P477" s="89">
        <f>'Models Data'!P477-'Models Data Old'!P477</f>
        <v>0</v>
      </c>
      <c r="Q477" s="89">
        <f>'Models Data'!Q477-'Models Data Old'!Q477</f>
        <v>0</v>
      </c>
      <c r="R477" s="89">
        <f>'Models Data'!R477-'Models Data Old'!R477</f>
        <v>0</v>
      </c>
      <c r="S477" s="89">
        <f>'Models Data'!S477-'Models Data Old'!S477</f>
        <v>0</v>
      </c>
      <c r="T477" s="89">
        <f>'Models Data'!T477-'Models Data Old'!T477</f>
        <v>0</v>
      </c>
      <c r="U477" s="89">
        <f>'Models Data'!U477-'Models Data Old'!U477</f>
        <v>0</v>
      </c>
      <c r="V477" s="89">
        <f>'Models Data'!V477-'Models Data Old'!V477</f>
        <v>0</v>
      </c>
      <c r="W477" s="89">
        <f>'Models Data'!W477-'Models Data Old'!W477</f>
        <v>0</v>
      </c>
      <c r="X477" s="89">
        <f>'Models Data'!X477-'Models Data Old'!X477</f>
        <v>0</v>
      </c>
      <c r="Y477" s="89">
        <f>'Models Data'!Y477-'Models Data Old'!Y477</f>
        <v>0</v>
      </c>
      <c r="Z477" s="89">
        <f>'Models Data'!Z477-'Models Data Old'!Z477</f>
        <v>0</v>
      </c>
      <c r="AA477" s="89">
        <f>'Models Data'!AA477-'Models Data Old'!AA477</f>
        <v>0</v>
      </c>
      <c r="AB477" s="89">
        <f>'Models Data'!AB477-'Models Data Old'!AB477</f>
        <v>0</v>
      </c>
      <c r="AC477" s="89">
        <f>'Models Data'!AC477-'Models Data Old'!AC477</f>
        <v>0</v>
      </c>
      <c r="AD477" s="89">
        <f>'Models Data'!AD477-'Models Data Old'!AD477</f>
        <v>0</v>
      </c>
      <c r="AE477" s="89">
        <f>'Models Data'!AE477-'Models Data Old'!AE477</f>
        <v>0</v>
      </c>
      <c r="AF477" s="89">
        <f>'Models Data'!AF477-'Models Data Old'!AF477</f>
        <v>0</v>
      </c>
      <c r="AG477" s="89">
        <f>'Models Data'!AG477-'Models Data Old'!AG477</f>
        <v>0</v>
      </c>
      <c r="AH477" s="89">
        <f>'Models Data'!AH477-'Models Data Old'!AH477</f>
        <v>0</v>
      </c>
      <c r="AI477" s="89">
        <f>'Models Data'!AI477-'Models Data Old'!AI477</f>
        <v>0</v>
      </c>
      <c r="AJ477" s="89">
        <f>'Models Data'!AJ477-'Models Data Old'!AJ477</f>
        <v>0</v>
      </c>
      <c r="AK477" s="89">
        <f>'Models Data'!AK477-'Models Data Old'!AK477</f>
        <v>0</v>
      </c>
      <c r="AL477" s="89">
        <f>'Models Data'!AL477-'Models Data Old'!AL477</f>
        <v>0</v>
      </c>
      <c r="AM477" s="89">
        <f>'Models Data'!AM477-'Models Data Old'!AM477</f>
        <v>0</v>
      </c>
      <c r="AN477" s="89">
        <f>'Models Data'!AN477-'Models Data Old'!AN477</f>
        <v>0</v>
      </c>
      <c r="AO477" s="89">
        <f>'Models Data'!AO477-'Models Data Old'!AO477</f>
        <v>0</v>
      </c>
      <c r="AP477" s="89">
        <f>'Models Data'!AP477-'Models Data Old'!AP477</f>
        <v>0</v>
      </c>
      <c r="AQ477" s="89">
        <f>'Models Data'!AQ477-'Models Data Old'!AQ477</f>
        <v>0</v>
      </c>
      <c r="AR477" s="89">
        <f>'Models Data'!AR477-'Models Data Old'!AR477</f>
        <v>0</v>
      </c>
      <c r="AS477" s="89">
        <f>'Models Data'!AS477-'Models Data Old'!AS477</f>
        <v>-8955.2006721348735</v>
      </c>
      <c r="AT477" s="89">
        <f>'Models Data'!AT477-'Models Data Old'!AT477</f>
        <v>-12485.742395143316</v>
      </c>
      <c r="AU477" s="89">
        <f>'Models Data'!AU477-'Models Data Old'!AU477</f>
        <v>-13089.358863768866</v>
      </c>
      <c r="AV477" s="89">
        <f>'Models Data'!AV477-'Models Data Old'!AV477</f>
        <v>-13660.824365239358</v>
      </c>
      <c r="AW477" s="89">
        <f>'Models Data'!AW477-'Models Data Old'!AW477</f>
        <v>-14348.949590400793</v>
      </c>
      <c r="AX477" s="89">
        <f>'Models Data'!AX477-'Models Data Old'!AX477</f>
        <v>-14691.85634602193</v>
      </c>
      <c r="AY477" s="89">
        <f>'Models Data'!AY477-'Models Data Old'!AY477</f>
        <v>-14148.629806099343</v>
      </c>
      <c r="AZ477" s="89">
        <f>'Models Data'!AZ477-'Models Data Old'!AZ477</f>
        <v>-13419.118409647839</v>
      </c>
      <c r="BA477" s="89">
        <f>'Models Data'!BA477-'Models Data Old'!BA477</f>
        <v>-12835.868955914921</v>
      </c>
      <c r="BB477" s="89">
        <f>'Models Data'!BB477-'Models Data Old'!BB477</f>
        <v>-12275.865103305841</v>
      </c>
      <c r="BC477" s="89">
        <f>'Models Data'!BC477-'Models Data Old'!BC477</f>
        <v>-11661.956765436626</v>
      </c>
      <c r="BD477" s="89">
        <f>'Models Data'!BD477-'Models Data Old'!BD477</f>
        <v>-11085.649166010553</v>
      </c>
      <c r="BE477" s="89">
        <f>'Models Data'!BE477-'Models Data Old'!BE477</f>
        <v>-10438.095950358897</v>
      </c>
      <c r="BF477" s="89">
        <f>'Models Data'!BF477-'Models Data Old'!BF477</f>
        <v>-9852.5813861765782</v>
      </c>
      <c r="BG477" s="89">
        <f>'Models Data'!BG477-'Models Data Old'!BG477</f>
        <v>-9396.2357324213954</v>
      </c>
      <c r="BH477" s="89">
        <f>'Models Data'!BH477-'Models Data Old'!BH477</f>
        <v>-8760.3929896384943</v>
      </c>
      <c r="BI477" s="89">
        <f>'Models Data'!BI477-'Models Data Old'!BI477</f>
        <v>-8074.6495972360135</v>
      </c>
      <c r="BJ477" s="89">
        <f>'Models Data'!BJ477-'Models Data Old'!BJ477</f>
        <v>-7505.4936637171195</v>
      </c>
      <c r="BK477" s="89">
        <f>'Models Data'!BK477-'Models Data Old'!BK477</f>
        <v>-6999.3093995538075</v>
      </c>
    </row>
    <row r="478" spans="1:76" ht="12.75" customHeight="1" x14ac:dyDescent="0.4">
      <c r="A478" s="94"/>
    </row>
    <row r="479" spans="1:76" ht="12.75" customHeight="1" x14ac:dyDescent="0.4">
      <c r="A479" s="94"/>
    </row>
    <row r="480" spans="1:76" ht="12.75" customHeight="1" x14ac:dyDescent="0.4">
      <c r="A480" s="94"/>
      <c r="AI480" s="251"/>
      <c r="AJ480" s="251"/>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row>
    <row r="481" spans="1:107" ht="12.75" customHeight="1" x14ac:dyDescent="0.4">
      <c r="A481" s="94"/>
    </row>
    <row r="482" spans="1:107" ht="12.75" customHeight="1" x14ac:dyDescent="0.4">
      <c r="A482" s="94"/>
    </row>
    <row r="483" spans="1:107" ht="12.75" customHeight="1" x14ac:dyDescent="0.4">
      <c r="A483" s="94"/>
    </row>
    <row r="484" spans="1:107" ht="12.75" customHeight="1" x14ac:dyDescent="0.4">
      <c r="A484" s="94"/>
    </row>
    <row r="485" spans="1:107" ht="12.75" customHeight="1" x14ac:dyDescent="0.4">
      <c r="A485" s="94"/>
    </row>
    <row r="486" spans="1:107" ht="12.75" customHeight="1" x14ac:dyDescent="0.4">
      <c r="A486" s="94"/>
    </row>
    <row r="488" spans="1:107" ht="12.75" customHeight="1" x14ac:dyDescent="0.4">
      <c r="A488" s="104" t="s">
        <v>23</v>
      </c>
    </row>
    <row r="489" spans="1:107" ht="12.75" customHeight="1" x14ac:dyDescent="0.4">
      <c r="A489" s="94"/>
      <c r="B489" s="96" t="s">
        <v>55</v>
      </c>
      <c r="G489" s="89">
        <f>'Models Data'!G489-'Models Data Old'!G489</f>
        <v>0</v>
      </c>
      <c r="H489" s="89">
        <f>'Models Data'!H489-'Models Data Old'!H489</f>
        <v>0</v>
      </c>
      <c r="I489" s="89">
        <f>'Models Data'!I489-'Models Data Old'!I489</f>
        <v>0</v>
      </c>
      <c r="J489" s="89">
        <f>'Models Data'!J489-'Models Data Old'!J489</f>
        <v>0</v>
      </c>
      <c r="K489" s="89">
        <f>'Models Data'!K489-'Models Data Old'!K489</f>
        <v>0</v>
      </c>
      <c r="L489" s="89">
        <f>'Models Data'!L489-'Models Data Old'!L489</f>
        <v>0</v>
      </c>
      <c r="M489" s="89">
        <f>'Models Data'!M489-'Models Data Old'!M489</f>
        <v>0</v>
      </c>
      <c r="N489" s="89">
        <f>'Models Data'!N489-'Models Data Old'!N489</f>
        <v>0</v>
      </c>
      <c r="O489" s="89">
        <f>'Models Data'!O489-'Models Data Old'!O489</f>
        <v>0</v>
      </c>
      <c r="P489" s="89">
        <f>'Models Data'!P489-'Models Data Old'!P489</f>
        <v>0</v>
      </c>
      <c r="Q489" s="89">
        <f>'Models Data'!Q489-'Models Data Old'!Q489</f>
        <v>0</v>
      </c>
      <c r="R489" s="89">
        <f>'Models Data'!R489-'Models Data Old'!R489</f>
        <v>0</v>
      </c>
      <c r="S489" s="89">
        <f>'Models Data'!S489-'Models Data Old'!S489</f>
        <v>0</v>
      </c>
      <c r="T489" s="89">
        <f>'Models Data'!T489-'Models Data Old'!T489</f>
        <v>0</v>
      </c>
      <c r="U489" s="89">
        <f>'Models Data'!U489-'Models Data Old'!U489</f>
        <v>0</v>
      </c>
      <c r="V489" s="89">
        <f>'Models Data'!V489-'Models Data Old'!V489</f>
        <v>0</v>
      </c>
      <c r="W489" s="89">
        <f>'Models Data'!W489-'Models Data Old'!W489</f>
        <v>0</v>
      </c>
      <c r="X489" s="89">
        <f>'Models Data'!X489-'Models Data Old'!X489</f>
        <v>0</v>
      </c>
      <c r="Y489" s="89">
        <f>'Models Data'!Y489-'Models Data Old'!Y489</f>
        <v>0</v>
      </c>
      <c r="Z489" s="89">
        <f>'Models Data'!Z489-'Models Data Old'!Z489</f>
        <v>0</v>
      </c>
      <c r="AA489" s="89">
        <f>'Models Data'!AA489-'Models Data Old'!AA489</f>
        <v>0</v>
      </c>
      <c r="AB489" s="89">
        <f>'Models Data'!AB489-'Models Data Old'!AB489</f>
        <v>0</v>
      </c>
      <c r="AC489" s="89">
        <f>'Models Data'!AC489-'Models Data Old'!AC489</f>
        <v>0</v>
      </c>
      <c r="AD489" s="89">
        <f>'Models Data'!AD489-'Models Data Old'!AD489</f>
        <v>0</v>
      </c>
      <c r="AE489" s="89">
        <f>'Models Data'!AE489-'Models Data Old'!AE489</f>
        <v>0</v>
      </c>
      <c r="AF489" s="89">
        <f>'Models Data'!AF489-'Models Data Old'!AF489</f>
        <v>0</v>
      </c>
      <c r="AG489" s="89">
        <f>'Models Data'!AG489-'Models Data Old'!AG489</f>
        <v>0</v>
      </c>
      <c r="AH489" s="89">
        <f>'Models Data'!AH489-'Models Data Old'!AH489</f>
        <v>0</v>
      </c>
      <c r="AI489" s="89">
        <f>'Models Data'!AI489-'Models Data Old'!AI489</f>
        <v>0</v>
      </c>
      <c r="AJ489" s="89">
        <f>'Models Data'!AJ489-'Models Data Old'!AJ489</f>
        <v>0</v>
      </c>
      <c r="AK489" s="89">
        <f>'Models Data'!AK489-'Models Data Old'!AK489</f>
        <v>0</v>
      </c>
      <c r="AL489" s="89">
        <f>'Models Data'!AL489-'Models Data Old'!AL489</f>
        <v>0</v>
      </c>
      <c r="AM489" s="89">
        <f>'Models Data'!AM489-'Models Data Old'!AM489</f>
        <v>0</v>
      </c>
      <c r="AN489" s="89">
        <f>'Models Data'!AN489-'Models Data Old'!AN489</f>
        <v>0</v>
      </c>
      <c r="AO489" s="89">
        <f>'Models Data'!AO489-'Models Data Old'!AO489</f>
        <v>0</v>
      </c>
      <c r="AP489" s="89">
        <f>'Models Data'!AP489-'Models Data Old'!AP489</f>
        <v>0</v>
      </c>
      <c r="AQ489" s="89">
        <f>'Models Data'!AQ489-'Models Data Old'!AQ489</f>
        <v>0</v>
      </c>
      <c r="AR489" s="89">
        <f>'Models Data'!AR489-'Models Data Old'!AR489</f>
        <v>0</v>
      </c>
      <c r="AS489" s="89">
        <f>'Models Data'!AS489-'Models Data Old'!AS489</f>
        <v>-184.5996941750418</v>
      </c>
      <c r="AT489" s="89">
        <f>'Models Data'!AT489-'Models Data Old'!AT489</f>
        <v>-178.59549242471257</v>
      </c>
      <c r="AU489" s="89">
        <f>'Models Data'!AU489-'Models Data Old'!AU489</f>
        <v>-240.22258841416624</v>
      </c>
      <c r="AV489" s="89">
        <f>'Models Data'!AV489-'Models Data Old'!AV489</f>
        <v>-309.97723453243088</v>
      </c>
      <c r="AW489" s="89">
        <f>'Models Data'!AW489-'Models Data Old'!AW489</f>
        <v>-378.72624234571049</v>
      </c>
      <c r="AX489" s="89">
        <f>'Models Data'!AX489-'Models Data Old'!AX489</f>
        <v>-432.39302588909413</v>
      </c>
      <c r="AY489" s="89">
        <f>'Models Data'!AY489-'Models Data Old'!AY489</f>
        <v>-491.94952762006506</v>
      </c>
      <c r="AZ489" s="89">
        <f>'Models Data'!AZ489-'Models Data Old'!AZ489</f>
        <v>-547.76601133751683</v>
      </c>
      <c r="BA489" s="89">
        <f>'Models Data'!BA489-'Models Data Old'!BA489</f>
        <v>-610.53726644339622</v>
      </c>
      <c r="BB489" s="89">
        <f>'Models Data'!BB489-'Models Data Old'!BB489</f>
        <v>-670.88128730278913</v>
      </c>
      <c r="BC489" s="89">
        <f>'Models Data'!BC489-'Models Data Old'!BC489</f>
        <v>-731.51134809184077</v>
      </c>
      <c r="BD489" s="89">
        <f>'Models Data'!BD489-'Models Data Old'!BD489</f>
        <v>-790.52314110496445</v>
      </c>
      <c r="BE489" s="89">
        <f>'Models Data'!BE489-'Models Data Old'!BE489</f>
        <v>-851.40427343843112</v>
      </c>
      <c r="BF489" s="89">
        <f>'Models Data'!BF489-'Models Data Old'!BF489</f>
        <v>-905.66919854042135</v>
      </c>
      <c r="BG489" s="89">
        <f>'Models Data'!BG489-'Models Data Old'!BG489</f>
        <v>-958.03503376047593</v>
      </c>
      <c r="BH489" s="89">
        <f>'Models Data'!BH489-'Models Data Old'!BH489</f>
        <v>-998.26397015972907</v>
      </c>
      <c r="BI489" s="89">
        <f>'Models Data'!BI489-'Models Data Old'!BI489</f>
        <v>-1035.3909714721995</v>
      </c>
      <c r="BJ489" s="89">
        <f>'Models Data'!BJ489-'Models Data Old'!BJ489</f>
        <v>-1066.5164214894867</v>
      </c>
      <c r="BK489" s="89">
        <f>'Models Data'!BK489-'Models Data Old'!BK489</f>
        <v>-1093.6537625367891</v>
      </c>
    </row>
    <row r="490" spans="1:107" ht="12.75" customHeight="1" x14ac:dyDescent="0.4">
      <c r="A490" s="94"/>
      <c r="B490" s="96" t="s">
        <v>48</v>
      </c>
      <c r="G490" s="89">
        <f>'Models Data'!G490-'Models Data Old'!G490</f>
        <v>0</v>
      </c>
      <c r="H490" s="89">
        <f>'Models Data'!H490-'Models Data Old'!H490</f>
        <v>0</v>
      </c>
      <c r="I490" s="89">
        <f>'Models Data'!I490-'Models Data Old'!I490</f>
        <v>0</v>
      </c>
      <c r="J490" s="89">
        <f>'Models Data'!J490-'Models Data Old'!J490</f>
        <v>0</v>
      </c>
      <c r="K490" s="89">
        <f>'Models Data'!K490-'Models Data Old'!K490</f>
        <v>0</v>
      </c>
      <c r="L490" s="89">
        <f>'Models Data'!L490-'Models Data Old'!L490</f>
        <v>0</v>
      </c>
      <c r="M490" s="89">
        <f>'Models Data'!M490-'Models Data Old'!M490</f>
        <v>0</v>
      </c>
      <c r="N490" s="89">
        <f>'Models Data'!N490-'Models Data Old'!N490</f>
        <v>0</v>
      </c>
      <c r="O490" s="89">
        <f>'Models Data'!O490-'Models Data Old'!O490</f>
        <v>0</v>
      </c>
      <c r="P490" s="89">
        <f>'Models Data'!P490-'Models Data Old'!P490</f>
        <v>0</v>
      </c>
      <c r="Q490" s="89">
        <f>'Models Data'!Q490-'Models Data Old'!Q490</f>
        <v>0</v>
      </c>
      <c r="R490" s="89">
        <f>'Models Data'!R490-'Models Data Old'!R490</f>
        <v>0</v>
      </c>
      <c r="S490" s="89">
        <f>'Models Data'!S490-'Models Data Old'!S490</f>
        <v>0</v>
      </c>
      <c r="T490" s="89">
        <f>'Models Data'!T490-'Models Data Old'!T490</f>
        <v>0</v>
      </c>
      <c r="U490" s="89">
        <f>'Models Data'!U490-'Models Data Old'!U490</f>
        <v>0</v>
      </c>
      <c r="V490" s="89">
        <f>'Models Data'!V490-'Models Data Old'!V490</f>
        <v>0</v>
      </c>
      <c r="W490" s="89">
        <f>'Models Data'!W490-'Models Data Old'!W490</f>
        <v>0</v>
      </c>
      <c r="X490" s="89">
        <f>'Models Data'!X490-'Models Data Old'!X490</f>
        <v>0</v>
      </c>
      <c r="Y490" s="89">
        <f>'Models Data'!Y490-'Models Data Old'!Y490</f>
        <v>0</v>
      </c>
      <c r="Z490" s="89">
        <f>'Models Data'!Z490-'Models Data Old'!Z490</f>
        <v>0</v>
      </c>
      <c r="AA490" s="89">
        <f>'Models Data'!AA490-'Models Data Old'!AA490</f>
        <v>0</v>
      </c>
      <c r="AB490" s="89">
        <f>'Models Data'!AB490-'Models Data Old'!AB490</f>
        <v>0</v>
      </c>
      <c r="AC490" s="89">
        <f>'Models Data'!AC490-'Models Data Old'!AC490</f>
        <v>0</v>
      </c>
      <c r="AD490" s="89">
        <f>'Models Data'!AD490-'Models Data Old'!AD490</f>
        <v>0</v>
      </c>
      <c r="AE490" s="89">
        <f>'Models Data'!AE490-'Models Data Old'!AE490</f>
        <v>0</v>
      </c>
      <c r="AF490" s="89">
        <f>'Models Data'!AF490-'Models Data Old'!AF490</f>
        <v>0</v>
      </c>
      <c r="AG490" s="89">
        <f>'Models Data'!AG490-'Models Data Old'!AG490</f>
        <v>0</v>
      </c>
      <c r="AH490" s="89">
        <f>'Models Data'!AH490-'Models Data Old'!AH490</f>
        <v>0</v>
      </c>
      <c r="AI490" s="89">
        <f>'Models Data'!AI490-'Models Data Old'!AI490</f>
        <v>0</v>
      </c>
      <c r="AJ490" s="89">
        <f>'Models Data'!AJ490-'Models Data Old'!AJ490</f>
        <v>0</v>
      </c>
      <c r="AK490" s="89">
        <f>'Models Data'!AK490-'Models Data Old'!AK490</f>
        <v>0</v>
      </c>
      <c r="AL490" s="89">
        <f>'Models Data'!AL490-'Models Data Old'!AL490</f>
        <v>0</v>
      </c>
      <c r="AM490" s="89">
        <f>'Models Data'!AM490-'Models Data Old'!AM490</f>
        <v>0</v>
      </c>
      <c r="AN490" s="89">
        <f>'Models Data'!AN490-'Models Data Old'!AN490</f>
        <v>0</v>
      </c>
      <c r="AO490" s="89">
        <f>'Models Data'!AO490-'Models Data Old'!AO490</f>
        <v>0</v>
      </c>
      <c r="AP490" s="89">
        <f>'Models Data'!AP490-'Models Data Old'!AP490</f>
        <v>0</v>
      </c>
      <c r="AQ490" s="89">
        <f>'Models Data'!AQ490-'Models Data Old'!AQ490</f>
        <v>0</v>
      </c>
      <c r="AR490" s="89">
        <f>'Models Data'!AR490-'Models Data Old'!AR490</f>
        <v>0</v>
      </c>
      <c r="AS490" s="89">
        <f>'Models Data'!AS490-'Models Data Old'!AS490</f>
        <v>-158.77151438738292</v>
      </c>
      <c r="AT490" s="89">
        <f>'Models Data'!AT490-'Models Data Old'!AT490</f>
        <v>-145.59575540207879</v>
      </c>
      <c r="AU490" s="89">
        <f>'Models Data'!AU490-'Models Data Old'!AU490</f>
        <v>-186.03688019133187</v>
      </c>
      <c r="AV490" s="89">
        <f>'Models Data'!AV490-'Models Data Old'!AV490</f>
        <v>-225.05396571191886</v>
      </c>
      <c r="AW490" s="89">
        <f>'Models Data'!AW490-'Models Data Old'!AW490</f>
        <v>-271.5925239083117</v>
      </c>
      <c r="AX490" s="89">
        <f>'Models Data'!AX490-'Models Data Old'!AX490</f>
        <v>-314.89702385584314</v>
      </c>
      <c r="AY490" s="89">
        <f>'Models Data'!AY490-'Models Data Old'!AY490</f>
        <v>-355.43123407735402</v>
      </c>
      <c r="AZ490" s="89">
        <f>'Models Data'!AZ490-'Models Data Old'!AZ490</f>
        <v>-397.15380410135185</v>
      </c>
      <c r="BA490" s="89">
        <f>'Models Data'!BA490-'Models Data Old'!BA490</f>
        <v>-452.81012209158143</v>
      </c>
      <c r="BB490" s="89">
        <f>'Models Data'!BB490-'Models Data Old'!BB490</f>
        <v>-502.57567788948654</v>
      </c>
      <c r="BC490" s="89">
        <f>'Models Data'!BC490-'Models Data Old'!BC490</f>
        <v>-545.30559641024956</v>
      </c>
      <c r="BD490" s="89">
        <f>'Models Data'!BD490-'Models Data Old'!BD490</f>
        <v>-585.24073394574953</v>
      </c>
      <c r="BE490" s="89">
        <f>'Models Data'!BE490-'Models Data Old'!BE490</f>
        <v>-630.11223958253504</v>
      </c>
      <c r="BF490" s="89">
        <f>'Models Data'!BF490-'Models Data Old'!BF490</f>
        <v>-670.1865588010769</v>
      </c>
      <c r="BG490" s="89">
        <f>'Models Data'!BG490-'Models Data Old'!BG490</f>
        <v>-706.82102320042941</v>
      </c>
      <c r="BH490" s="89">
        <f>'Models Data'!BH490-'Models Data Old'!BH490</f>
        <v>-740.58946853006273</v>
      </c>
      <c r="BI490" s="89">
        <f>'Models Data'!BI490-'Models Data Old'!BI490</f>
        <v>-774.41889443674336</v>
      </c>
      <c r="BJ490" s="89">
        <f>'Models Data'!BJ490-'Models Data Old'!BJ490</f>
        <v>-799.60992535911646</v>
      </c>
      <c r="BK490" s="89">
        <f>'Models Data'!BK490-'Models Data Old'!BK490</f>
        <v>-818.9106778282603</v>
      </c>
    </row>
    <row r="491" spans="1:107" ht="12.75" customHeight="1" x14ac:dyDescent="0.4">
      <c r="A491" s="94"/>
      <c r="B491" s="96" t="s">
        <v>49</v>
      </c>
      <c r="G491" s="89">
        <f>'Models Data'!G491-'Models Data Old'!G491</f>
        <v>0</v>
      </c>
      <c r="H491" s="89">
        <f>'Models Data'!H491-'Models Data Old'!H491</f>
        <v>0</v>
      </c>
      <c r="I491" s="89">
        <f>'Models Data'!I491-'Models Data Old'!I491</f>
        <v>0</v>
      </c>
      <c r="J491" s="89">
        <f>'Models Data'!J491-'Models Data Old'!J491</f>
        <v>0</v>
      </c>
      <c r="K491" s="89">
        <f>'Models Data'!K491-'Models Data Old'!K491</f>
        <v>0</v>
      </c>
      <c r="L491" s="89">
        <f>'Models Data'!L491-'Models Data Old'!L491</f>
        <v>0</v>
      </c>
      <c r="M491" s="89">
        <f>'Models Data'!M491-'Models Data Old'!M491</f>
        <v>0</v>
      </c>
      <c r="N491" s="89">
        <f>'Models Data'!N491-'Models Data Old'!N491</f>
        <v>0</v>
      </c>
      <c r="O491" s="89">
        <f>'Models Data'!O491-'Models Data Old'!O491</f>
        <v>0</v>
      </c>
      <c r="P491" s="89">
        <f>'Models Data'!P491-'Models Data Old'!P491</f>
        <v>0</v>
      </c>
      <c r="Q491" s="89">
        <f>'Models Data'!Q491-'Models Data Old'!Q491</f>
        <v>0</v>
      </c>
      <c r="R491" s="89">
        <f>'Models Data'!R491-'Models Data Old'!R491</f>
        <v>0</v>
      </c>
      <c r="S491" s="89">
        <f>'Models Data'!S491-'Models Data Old'!S491</f>
        <v>0</v>
      </c>
      <c r="T491" s="89">
        <f>'Models Data'!T491-'Models Data Old'!T491</f>
        <v>0</v>
      </c>
      <c r="U491" s="89">
        <f>'Models Data'!U491-'Models Data Old'!U491</f>
        <v>0</v>
      </c>
      <c r="V491" s="89">
        <f>'Models Data'!V491-'Models Data Old'!V491</f>
        <v>0</v>
      </c>
      <c r="W491" s="89">
        <f>'Models Data'!W491-'Models Data Old'!W491</f>
        <v>0</v>
      </c>
      <c r="X491" s="89">
        <f>'Models Data'!X491-'Models Data Old'!X491</f>
        <v>0</v>
      </c>
      <c r="Y491" s="89">
        <f>'Models Data'!Y491-'Models Data Old'!Y491</f>
        <v>0</v>
      </c>
      <c r="Z491" s="89">
        <f>'Models Data'!Z491-'Models Data Old'!Z491</f>
        <v>0</v>
      </c>
      <c r="AA491" s="89">
        <f>'Models Data'!AA491-'Models Data Old'!AA491</f>
        <v>0</v>
      </c>
      <c r="AB491" s="89">
        <f>'Models Data'!AB491-'Models Data Old'!AB491</f>
        <v>0</v>
      </c>
      <c r="AC491" s="89">
        <f>'Models Data'!AC491-'Models Data Old'!AC491</f>
        <v>0</v>
      </c>
      <c r="AD491" s="89">
        <f>'Models Data'!AD491-'Models Data Old'!AD491</f>
        <v>0</v>
      </c>
      <c r="AE491" s="89">
        <f>'Models Data'!AE491-'Models Data Old'!AE491</f>
        <v>0</v>
      </c>
      <c r="AF491" s="89">
        <f>'Models Data'!AF491-'Models Data Old'!AF491</f>
        <v>0</v>
      </c>
      <c r="AG491" s="89">
        <f>'Models Data'!AG491-'Models Data Old'!AG491</f>
        <v>0</v>
      </c>
      <c r="AH491" s="89">
        <f>'Models Data'!AH491-'Models Data Old'!AH491</f>
        <v>0</v>
      </c>
      <c r="AI491" s="89">
        <f>'Models Data'!AI491-'Models Data Old'!AI491</f>
        <v>0</v>
      </c>
      <c r="AJ491" s="89">
        <f>'Models Data'!AJ491-'Models Data Old'!AJ491</f>
        <v>0</v>
      </c>
      <c r="AK491" s="89">
        <f>'Models Data'!AK491-'Models Data Old'!AK491</f>
        <v>0</v>
      </c>
      <c r="AL491" s="89">
        <f>'Models Data'!AL491-'Models Data Old'!AL491</f>
        <v>0</v>
      </c>
      <c r="AM491" s="89">
        <f>'Models Data'!AM491-'Models Data Old'!AM491</f>
        <v>0</v>
      </c>
      <c r="AN491" s="89">
        <f>'Models Data'!AN491-'Models Data Old'!AN491</f>
        <v>0</v>
      </c>
      <c r="AO491" s="89">
        <f>'Models Data'!AO491-'Models Data Old'!AO491</f>
        <v>0</v>
      </c>
      <c r="AP491" s="89">
        <f>'Models Data'!AP491-'Models Data Old'!AP491</f>
        <v>0</v>
      </c>
      <c r="AQ491" s="89">
        <f>'Models Data'!AQ491-'Models Data Old'!AQ491</f>
        <v>0</v>
      </c>
      <c r="AR491" s="89">
        <f>'Models Data'!AR491-'Models Data Old'!AR491</f>
        <v>0</v>
      </c>
      <c r="AS491" s="89">
        <f>'Models Data'!AS491-'Models Data Old'!AS491</f>
        <v>-285.39210076347808</v>
      </c>
      <c r="AT491" s="89">
        <f>'Models Data'!AT491-'Models Data Old'!AT491</f>
        <v>-273.31786420580465</v>
      </c>
      <c r="AU491" s="89">
        <f>'Models Data'!AU491-'Models Data Old'!AU491</f>
        <v>-347.9144423497055</v>
      </c>
      <c r="AV491" s="89">
        <f>'Models Data'!AV491-'Models Data Old'!AV491</f>
        <v>-415.13370827879407</v>
      </c>
      <c r="AW491" s="89">
        <f>'Models Data'!AW491-'Models Data Old'!AW491</f>
        <v>-494.98094091688108</v>
      </c>
      <c r="AX491" s="89">
        <f>'Models Data'!AX491-'Models Data Old'!AX491</f>
        <v>-579.67386171759426</v>
      </c>
      <c r="AY491" s="89">
        <f>'Models Data'!AY491-'Models Data Old'!AY491</f>
        <v>-681.61142253629805</v>
      </c>
      <c r="AZ491" s="89">
        <f>'Models Data'!AZ491-'Models Data Old'!AZ491</f>
        <v>-776.6858064967164</v>
      </c>
      <c r="BA491" s="89">
        <f>'Models Data'!BA491-'Models Data Old'!BA491</f>
        <v>-883.62483368971152</v>
      </c>
      <c r="BB491" s="89">
        <f>'Models Data'!BB491-'Models Data Old'!BB491</f>
        <v>-1005.3869759594891</v>
      </c>
      <c r="BC491" s="89">
        <f>'Models Data'!BC491-'Models Data Old'!BC491</f>
        <v>-1132.8919503860525</v>
      </c>
      <c r="BD491" s="89">
        <f>'Models Data'!BD491-'Models Data Old'!BD491</f>
        <v>-1259.3899308667969</v>
      </c>
      <c r="BE491" s="89">
        <f>'Models Data'!BE491-'Models Data Old'!BE491</f>
        <v>-1391.548682977962</v>
      </c>
      <c r="BF491" s="89">
        <f>'Models Data'!BF491-'Models Data Old'!BF491</f>
        <v>-1523.6462041594787</v>
      </c>
      <c r="BG491" s="89">
        <f>'Models Data'!BG491-'Models Data Old'!BG491</f>
        <v>-1660.8819961092086</v>
      </c>
      <c r="BH491" s="89">
        <f>'Models Data'!BH491-'Models Data Old'!BH491</f>
        <v>-1781.5790505365585</v>
      </c>
      <c r="BI491" s="89">
        <f>'Models Data'!BI491-'Models Data Old'!BI491</f>
        <v>-1894.7388907611748</v>
      </c>
      <c r="BJ491" s="89">
        <f>'Models Data'!BJ491-'Models Data Old'!BJ491</f>
        <v>-2002.472901783789</v>
      </c>
      <c r="BK491" s="89">
        <f>'Models Data'!BK491-'Models Data Old'!BK491</f>
        <v>-2115.0929317923219</v>
      </c>
    </row>
    <row r="492" spans="1:107" ht="12.75" customHeight="1" x14ac:dyDescent="0.4">
      <c r="A492" s="94"/>
      <c r="B492" s="96" t="s">
        <v>50</v>
      </c>
      <c r="G492" s="89">
        <f>'Models Data'!G492-'Models Data Old'!G492</f>
        <v>0</v>
      </c>
      <c r="H492" s="89">
        <f>'Models Data'!H492-'Models Data Old'!H492</f>
        <v>0</v>
      </c>
      <c r="I492" s="89">
        <f>'Models Data'!I492-'Models Data Old'!I492</f>
        <v>0</v>
      </c>
      <c r="J492" s="89">
        <f>'Models Data'!J492-'Models Data Old'!J492</f>
        <v>0</v>
      </c>
      <c r="K492" s="89">
        <f>'Models Data'!K492-'Models Data Old'!K492</f>
        <v>0</v>
      </c>
      <c r="L492" s="89">
        <f>'Models Data'!L492-'Models Data Old'!L492</f>
        <v>0</v>
      </c>
      <c r="M492" s="89">
        <f>'Models Data'!M492-'Models Data Old'!M492</f>
        <v>0</v>
      </c>
      <c r="N492" s="89">
        <f>'Models Data'!N492-'Models Data Old'!N492</f>
        <v>0</v>
      </c>
      <c r="O492" s="89">
        <f>'Models Data'!O492-'Models Data Old'!O492</f>
        <v>0</v>
      </c>
      <c r="P492" s="89">
        <f>'Models Data'!P492-'Models Data Old'!P492</f>
        <v>0</v>
      </c>
      <c r="Q492" s="89">
        <f>'Models Data'!Q492-'Models Data Old'!Q492</f>
        <v>0</v>
      </c>
      <c r="R492" s="89">
        <f>'Models Data'!R492-'Models Data Old'!R492</f>
        <v>0</v>
      </c>
      <c r="S492" s="89">
        <f>'Models Data'!S492-'Models Data Old'!S492</f>
        <v>0</v>
      </c>
      <c r="T492" s="89">
        <f>'Models Data'!T492-'Models Data Old'!T492</f>
        <v>0</v>
      </c>
      <c r="U492" s="89">
        <f>'Models Data'!U492-'Models Data Old'!U492</f>
        <v>0</v>
      </c>
      <c r="V492" s="89">
        <f>'Models Data'!V492-'Models Data Old'!V492</f>
        <v>0</v>
      </c>
      <c r="W492" s="89">
        <f>'Models Data'!W492-'Models Data Old'!W492</f>
        <v>0</v>
      </c>
      <c r="X492" s="89">
        <f>'Models Data'!X492-'Models Data Old'!X492</f>
        <v>0</v>
      </c>
      <c r="Y492" s="89">
        <f>'Models Data'!Y492-'Models Data Old'!Y492</f>
        <v>0</v>
      </c>
      <c r="Z492" s="89">
        <f>'Models Data'!Z492-'Models Data Old'!Z492</f>
        <v>0</v>
      </c>
      <c r="AA492" s="89">
        <f>'Models Data'!AA492-'Models Data Old'!AA492</f>
        <v>0</v>
      </c>
      <c r="AB492" s="89">
        <f>'Models Data'!AB492-'Models Data Old'!AB492</f>
        <v>0</v>
      </c>
      <c r="AC492" s="89">
        <f>'Models Data'!AC492-'Models Data Old'!AC492</f>
        <v>0</v>
      </c>
      <c r="AD492" s="89">
        <f>'Models Data'!AD492-'Models Data Old'!AD492</f>
        <v>0</v>
      </c>
      <c r="AE492" s="89">
        <f>'Models Data'!AE492-'Models Data Old'!AE492</f>
        <v>0</v>
      </c>
      <c r="AF492" s="89">
        <f>'Models Data'!AF492-'Models Data Old'!AF492</f>
        <v>0</v>
      </c>
      <c r="AG492" s="89">
        <f>'Models Data'!AG492-'Models Data Old'!AG492</f>
        <v>0</v>
      </c>
      <c r="AH492" s="89">
        <f>'Models Data'!AH492-'Models Data Old'!AH492</f>
        <v>0</v>
      </c>
      <c r="AI492" s="89">
        <f>'Models Data'!AI492-'Models Data Old'!AI492</f>
        <v>0</v>
      </c>
      <c r="AJ492" s="89">
        <f>'Models Data'!AJ492-'Models Data Old'!AJ492</f>
        <v>0</v>
      </c>
      <c r="AK492" s="89">
        <f>'Models Data'!AK492-'Models Data Old'!AK492</f>
        <v>0</v>
      </c>
      <c r="AL492" s="89">
        <f>'Models Data'!AL492-'Models Data Old'!AL492</f>
        <v>0</v>
      </c>
      <c r="AM492" s="89">
        <f>'Models Data'!AM492-'Models Data Old'!AM492</f>
        <v>0</v>
      </c>
      <c r="AN492" s="89">
        <f>'Models Data'!AN492-'Models Data Old'!AN492</f>
        <v>0</v>
      </c>
      <c r="AO492" s="89">
        <f>'Models Data'!AO492-'Models Data Old'!AO492</f>
        <v>0</v>
      </c>
      <c r="AP492" s="89">
        <f>'Models Data'!AP492-'Models Data Old'!AP492</f>
        <v>0</v>
      </c>
      <c r="AQ492" s="89">
        <f>'Models Data'!AQ492-'Models Data Old'!AQ492</f>
        <v>0</v>
      </c>
      <c r="AR492" s="89">
        <f>'Models Data'!AR492-'Models Data Old'!AR492</f>
        <v>0</v>
      </c>
      <c r="AS492" s="89">
        <f>'Models Data'!AS492-'Models Data Old'!AS492</f>
        <v>39.538804565467217</v>
      </c>
      <c r="AT492" s="89">
        <f>'Models Data'!AT492-'Models Data Old'!AT492</f>
        <v>53.287875322792388</v>
      </c>
      <c r="AU492" s="89">
        <f>'Models Data'!AU492-'Models Data Old'!AU492</f>
        <v>50.774487651162417</v>
      </c>
      <c r="AV492" s="89">
        <f>'Models Data'!AV492-'Models Data Old'!AV492</f>
        <v>54.009956085955309</v>
      </c>
      <c r="AW492" s="89">
        <f>'Models Data'!AW492-'Models Data Old'!AW492</f>
        <v>58.284914829559057</v>
      </c>
      <c r="AX492" s="89">
        <f>'Models Data'!AX492-'Models Data Old'!AX492</f>
        <v>59.801894362250096</v>
      </c>
      <c r="AY492" s="89">
        <f>'Models Data'!AY492-'Models Data Old'!AY492</f>
        <v>59.991341596192797</v>
      </c>
      <c r="AZ492" s="89">
        <f>'Models Data'!AZ492-'Models Data Old'!AZ492</f>
        <v>60.337070650442001</v>
      </c>
      <c r="BA492" s="89">
        <f>'Models Data'!BA492-'Models Data Old'!BA492</f>
        <v>61.197271265887139</v>
      </c>
      <c r="BB492" s="89">
        <f>'Models Data'!BB492-'Models Data Old'!BB492</f>
        <v>61.75106219506506</v>
      </c>
      <c r="BC492" s="89">
        <f>'Models Data'!BC492-'Models Data Old'!BC492</f>
        <v>57.512911090318084</v>
      </c>
      <c r="BD492" s="89">
        <f>'Models Data'!BD492-'Models Data Old'!BD492</f>
        <v>53.721601541375094</v>
      </c>
      <c r="BE492" s="89">
        <f>'Models Data'!BE492-'Models Data Old'!BE492</f>
        <v>53.107947900746694</v>
      </c>
      <c r="BF492" s="89">
        <f>'Models Data'!BF492-'Models Data Old'!BF492</f>
        <v>49.557166004934516</v>
      </c>
      <c r="BG492" s="89">
        <f>'Models Data'!BG492-'Models Data Old'!BG492</f>
        <v>45.129101982741304</v>
      </c>
      <c r="BH492" s="89">
        <f>'Models Data'!BH492-'Models Data Old'!BH492</f>
        <v>42.334878731427125</v>
      </c>
      <c r="BI492" s="89">
        <f>'Models Data'!BI492-'Models Data Old'!BI492</f>
        <v>40.093049187403267</v>
      </c>
      <c r="BJ492" s="89">
        <f>'Models Data'!BJ492-'Models Data Old'!BJ492</f>
        <v>37.533673723654829</v>
      </c>
      <c r="BK492" s="89">
        <f>'Models Data'!BK492-'Models Data Old'!BK492</f>
        <v>35.570033635549407</v>
      </c>
    </row>
    <row r="493" spans="1:107" ht="12.75" customHeight="1" x14ac:dyDescent="0.4">
      <c r="A493" s="94"/>
      <c r="B493" s="96" t="s">
        <v>51</v>
      </c>
      <c r="G493" s="89">
        <f>'Models Data'!G493-'Models Data Old'!G493</f>
        <v>0</v>
      </c>
      <c r="H493" s="89">
        <f>'Models Data'!H493-'Models Data Old'!H493</f>
        <v>0</v>
      </c>
      <c r="I493" s="89">
        <f>'Models Data'!I493-'Models Data Old'!I493</f>
        <v>0</v>
      </c>
      <c r="J493" s="89">
        <f>'Models Data'!J493-'Models Data Old'!J493</f>
        <v>0</v>
      </c>
      <c r="K493" s="89">
        <f>'Models Data'!K493-'Models Data Old'!K493</f>
        <v>0</v>
      </c>
      <c r="L493" s="89">
        <f>'Models Data'!L493-'Models Data Old'!L493</f>
        <v>0</v>
      </c>
      <c r="M493" s="89">
        <f>'Models Data'!M493-'Models Data Old'!M493</f>
        <v>0</v>
      </c>
      <c r="N493" s="89">
        <f>'Models Data'!N493-'Models Data Old'!N493</f>
        <v>0</v>
      </c>
      <c r="O493" s="89">
        <f>'Models Data'!O493-'Models Data Old'!O493</f>
        <v>0</v>
      </c>
      <c r="P493" s="89">
        <f>'Models Data'!P493-'Models Data Old'!P493</f>
        <v>0</v>
      </c>
      <c r="Q493" s="89">
        <f>'Models Data'!Q493-'Models Data Old'!Q493</f>
        <v>0</v>
      </c>
      <c r="R493" s="89">
        <f>'Models Data'!R493-'Models Data Old'!R493</f>
        <v>0</v>
      </c>
      <c r="S493" s="89">
        <f>'Models Data'!S493-'Models Data Old'!S493</f>
        <v>0</v>
      </c>
      <c r="T493" s="89">
        <f>'Models Data'!T493-'Models Data Old'!T493</f>
        <v>0</v>
      </c>
      <c r="U493" s="89">
        <f>'Models Data'!U493-'Models Data Old'!U493</f>
        <v>0</v>
      </c>
      <c r="V493" s="89">
        <f>'Models Data'!V493-'Models Data Old'!V493</f>
        <v>0</v>
      </c>
      <c r="W493" s="89">
        <f>'Models Data'!W493-'Models Data Old'!W493</f>
        <v>0</v>
      </c>
      <c r="X493" s="89">
        <f>'Models Data'!X493-'Models Data Old'!X493</f>
        <v>0</v>
      </c>
      <c r="Y493" s="89">
        <f>'Models Data'!Y493-'Models Data Old'!Y493</f>
        <v>0</v>
      </c>
      <c r="Z493" s="89">
        <f>'Models Data'!Z493-'Models Data Old'!Z493</f>
        <v>0</v>
      </c>
      <c r="AA493" s="89">
        <f>'Models Data'!AA493-'Models Data Old'!AA493</f>
        <v>0</v>
      </c>
      <c r="AB493" s="89">
        <f>'Models Data'!AB493-'Models Data Old'!AB493</f>
        <v>0</v>
      </c>
      <c r="AC493" s="89">
        <f>'Models Data'!AC493-'Models Data Old'!AC493</f>
        <v>0</v>
      </c>
      <c r="AD493" s="89">
        <f>'Models Data'!AD493-'Models Data Old'!AD493</f>
        <v>0</v>
      </c>
      <c r="AE493" s="89">
        <f>'Models Data'!AE493-'Models Data Old'!AE493</f>
        <v>0</v>
      </c>
      <c r="AF493" s="89">
        <f>'Models Data'!AF493-'Models Data Old'!AF493</f>
        <v>0</v>
      </c>
      <c r="AG493" s="89">
        <f>'Models Data'!AG493-'Models Data Old'!AG493</f>
        <v>0</v>
      </c>
      <c r="AH493" s="89">
        <f>'Models Data'!AH493-'Models Data Old'!AH493</f>
        <v>0</v>
      </c>
      <c r="AI493" s="89">
        <f>'Models Data'!AI493-'Models Data Old'!AI493</f>
        <v>0</v>
      </c>
      <c r="AJ493" s="89">
        <f>'Models Data'!AJ493-'Models Data Old'!AJ493</f>
        <v>0</v>
      </c>
      <c r="AK493" s="89">
        <f>'Models Data'!AK493-'Models Data Old'!AK493</f>
        <v>0</v>
      </c>
      <c r="AL493" s="89">
        <f>'Models Data'!AL493-'Models Data Old'!AL493</f>
        <v>0</v>
      </c>
      <c r="AM493" s="89">
        <f>'Models Data'!AM493-'Models Data Old'!AM493</f>
        <v>0</v>
      </c>
      <c r="AN493" s="89">
        <f>'Models Data'!AN493-'Models Data Old'!AN493</f>
        <v>0</v>
      </c>
      <c r="AO493" s="89">
        <f>'Models Data'!AO493-'Models Data Old'!AO493</f>
        <v>0</v>
      </c>
      <c r="AP493" s="89">
        <f>'Models Data'!AP493-'Models Data Old'!AP493</f>
        <v>0</v>
      </c>
      <c r="AQ493" s="89">
        <f>'Models Data'!AQ493-'Models Data Old'!AQ493</f>
        <v>0</v>
      </c>
      <c r="AR493" s="89">
        <f>'Models Data'!AR493-'Models Data Old'!AR493</f>
        <v>0</v>
      </c>
      <c r="AS493" s="89">
        <f>'Models Data'!AS493-'Models Data Old'!AS493</f>
        <v>0.97846932757965988</v>
      </c>
      <c r="AT493" s="89">
        <f>'Models Data'!AT493-'Models Data Old'!AT493</f>
        <v>9.1194280984273064</v>
      </c>
      <c r="AU493" s="89">
        <f>'Models Data'!AU493-'Models Data Old'!AU493</f>
        <v>-1.738470783791854</v>
      </c>
      <c r="AV493" s="89">
        <f>'Models Data'!AV493-'Models Data Old'!AV493</f>
        <v>-11.47373382022306</v>
      </c>
      <c r="AW493" s="89">
        <f>'Models Data'!AW493-'Models Data Old'!AW493</f>
        <v>-24.868316890981077</v>
      </c>
      <c r="AX493" s="89">
        <f>'Models Data'!AX493-'Models Data Old'!AX493</f>
        <v>-35.740672884621745</v>
      </c>
      <c r="AY493" s="89">
        <f>'Models Data'!AY493-'Models Data Old'!AY493</f>
        <v>-41.150658043614385</v>
      </c>
      <c r="AZ493" s="89">
        <f>'Models Data'!AZ493-'Models Data Old'!AZ493</f>
        <v>-40.650423018121728</v>
      </c>
      <c r="BA493" s="89">
        <f>'Models Data'!BA493-'Models Data Old'!BA493</f>
        <v>-45.278897443769893</v>
      </c>
      <c r="BB493" s="89">
        <f>'Models Data'!BB493-'Models Data Old'!BB493</f>
        <v>-58.662250841516652</v>
      </c>
      <c r="BC493" s="89">
        <f>'Models Data'!BC493-'Models Data Old'!BC493</f>
        <v>-78.775544379272105</v>
      </c>
      <c r="BD493" s="89">
        <f>'Models Data'!BD493-'Models Data Old'!BD493</f>
        <v>-92.391211210859183</v>
      </c>
      <c r="BE493" s="89">
        <f>'Models Data'!BE493-'Models Data Old'!BE493</f>
        <v>-103.4165042416098</v>
      </c>
      <c r="BF493" s="89">
        <f>'Models Data'!BF493-'Models Data Old'!BF493</f>
        <v>-111.40640962450198</v>
      </c>
      <c r="BG493" s="89">
        <f>'Models Data'!BG493-'Models Data Old'!BG493</f>
        <v>-118.87922624702514</v>
      </c>
      <c r="BH493" s="89">
        <f>'Models Data'!BH493-'Models Data Old'!BH493</f>
        <v>-128.83889709399045</v>
      </c>
      <c r="BI493" s="89">
        <f>'Models Data'!BI493-'Models Data Old'!BI493</f>
        <v>-136.47441385747334</v>
      </c>
      <c r="BJ493" s="89">
        <f>'Models Data'!BJ493-'Models Data Old'!BJ493</f>
        <v>-139.23551628927453</v>
      </c>
      <c r="BK493" s="89">
        <f>'Models Data'!BK493-'Models Data Old'!BK493</f>
        <v>-142.8616168313547</v>
      </c>
    </row>
    <row r="494" spans="1:107" ht="12.75" customHeight="1" x14ac:dyDescent="0.4">
      <c r="A494" s="94"/>
      <c r="B494" s="96" t="s">
        <v>52</v>
      </c>
      <c r="G494" s="89">
        <f>'Models Data'!G494-'Models Data Old'!G494</f>
        <v>0</v>
      </c>
      <c r="H494" s="89">
        <f>'Models Data'!H494-'Models Data Old'!H494</f>
        <v>0</v>
      </c>
      <c r="I494" s="89">
        <f>'Models Data'!I494-'Models Data Old'!I494</f>
        <v>0</v>
      </c>
      <c r="J494" s="89">
        <f>'Models Data'!J494-'Models Data Old'!J494</f>
        <v>0</v>
      </c>
      <c r="K494" s="89">
        <f>'Models Data'!K494-'Models Data Old'!K494</f>
        <v>0</v>
      </c>
      <c r="L494" s="89">
        <f>'Models Data'!L494-'Models Data Old'!L494</f>
        <v>0</v>
      </c>
      <c r="M494" s="89">
        <f>'Models Data'!M494-'Models Data Old'!M494</f>
        <v>0</v>
      </c>
      <c r="N494" s="89">
        <f>'Models Data'!N494-'Models Data Old'!N494</f>
        <v>0</v>
      </c>
      <c r="O494" s="89">
        <f>'Models Data'!O494-'Models Data Old'!O494</f>
        <v>0</v>
      </c>
      <c r="P494" s="89">
        <f>'Models Data'!P494-'Models Data Old'!P494</f>
        <v>0</v>
      </c>
      <c r="Q494" s="89">
        <f>'Models Data'!Q494-'Models Data Old'!Q494</f>
        <v>0</v>
      </c>
      <c r="R494" s="89">
        <f>'Models Data'!R494-'Models Data Old'!R494</f>
        <v>0</v>
      </c>
      <c r="S494" s="89">
        <f>'Models Data'!S494-'Models Data Old'!S494</f>
        <v>0</v>
      </c>
      <c r="T494" s="89">
        <f>'Models Data'!T494-'Models Data Old'!T494</f>
        <v>0</v>
      </c>
      <c r="U494" s="89">
        <f>'Models Data'!U494-'Models Data Old'!U494</f>
        <v>0</v>
      </c>
      <c r="V494" s="89">
        <f>'Models Data'!V494-'Models Data Old'!V494</f>
        <v>0</v>
      </c>
      <c r="W494" s="89">
        <f>'Models Data'!W494-'Models Data Old'!W494</f>
        <v>0</v>
      </c>
      <c r="X494" s="89">
        <f>'Models Data'!X494-'Models Data Old'!X494</f>
        <v>0</v>
      </c>
      <c r="Y494" s="89">
        <f>'Models Data'!Y494-'Models Data Old'!Y494</f>
        <v>0</v>
      </c>
      <c r="Z494" s="89">
        <f>'Models Data'!Z494-'Models Data Old'!Z494</f>
        <v>0</v>
      </c>
      <c r="AA494" s="89">
        <f>'Models Data'!AA494-'Models Data Old'!AA494</f>
        <v>0</v>
      </c>
      <c r="AB494" s="89">
        <f>'Models Data'!AB494-'Models Data Old'!AB494</f>
        <v>0</v>
      </c>
      <c r="AC494" s="89">
        <f>'Models Data'!AC494-'Models Data Old'!AC494</f>
        <v>0</v>
      </c>
      <c r="AD494" s="89">
        <f>'Models Data'!AD494-'Models Data Old'!AD494</f>
        <v>0</v>
      </c>
      <c r="AE494" s="89">
        <f>'Models Data'!AE494-'Models Data Old'!AE494</f>
        <v>0</v>
      </c>
      <c r="AF494" s="89">
        <f>'Models Data'!AF494-'Models Data Old'!AF494</f>
        <v>0</v>
      </c>
      <c r="AG494" s="89">
        <f>'Models Data'!AG494-'Models Data Old'!AG494</f>
        <v>0</v>
      </c>
      <c r="AH494" s="89">
        <f>'Models Data'!AH494-'Models Data Old'!AH494</f>
        <v>0</v>
      </c>
      <c r="AI494" s="89">
        <f>'Models Data'!AI494-'Models Data Old'!AI494</f>
        <v>0</v>
      </c>
      <c r="AJ494" s="89">
        <f>'Models Data'!AJ494-'Models Data Old'!AJ494</f>
        <v>0</v>
      </c>
      <c r="AK494" s="89">
        <f>'Models Data'!AK494-'Models Data Old'!AK494</f>
        <v>0</v>
      </c>
      <c r="AL494" s="89">
        <f>'Models Data'!AL494-'Models Data Old'!AL494</f>
        <v>0</v>
      </c>
      <c r="AM494" s="89">
        <f>'Models Data'!AM494-'Models Data Old'!AM494</f>
        <v>0</v>
      </c>
      <c r="AN494" s="89">
        <f>'Models Data'!AN494-'Models Data Old'!AN494</f>
        <v>0</v>
      </c>
      <c r="AO494" s="89">
        <f>'Models Data'!AO494-'Models Data Old'!AO494</f>
        <v>0</v>
      </c>
      <c r="AP494" s="89">
        <f>'Models Data'!AP494-'Models Data Old'!AP494</f>
        <v>0</v>
      </c>
      <c r="AQ494" s="89">
        <f>'Models Data'!AQ494-'Models Data Old'!AQ494</f>
        <v>0</v>
      </c>
      <c r="AR494" s="89">
        <f>'Models Data'!AR494-'Models Data Old'!AR494</f>
        <v>0</v>
      </c>
      <c r="AS494" s="89">
        <f>'Models Data'!AS494-'Models Data Old'!AS494</f>
        <v>2.2854575347187165</v>
      </c>
      <c r="AT494" s="89">
        <f>'Models Data'!AT494-'Models Data Old'!AT494</f>
        <v>3.2778293213223151</v>
      </c>
      <c r="AU494" s="89">
        <f>'Models Data'!AU494-'Models Data Old'!AU494</f>
        <v>-1.1024547528413677</v>
      </c>
      <c r="AV494" s="89">
        <f>'Models Data'!AV494-'Models Data Old'!AV494</f>
        <v>-5.6226179265277096</v>
      </c>
      <c r="AW494" s="89">
        <f>'Models Data'!AW494-'Models Data Old'!AW494</f>
        <v>-8.9331442569341561</v>
      </c>
      <c r="AX494" s="89">
        <f>'Models Data'!AX494-'Models Data Old'!AX494</f>
        <v>-10.980054153894798</v>
      </c>
      <c r="AY494" s="89">
        <f>'Models Data'!AY494-'Models Data Old'!AY494</f>
        <v>-12.242254165638315</v>
      </c>
      <c r="AZ494" s="89">
        <f>'Models Data'!AZ494-'Models Data Old'!AZ494</f>
        <v>-14.816097072153298</v>
      </c>
      <c r="BA494" s="89">
        <f>'Models Data'!BA494-'Models Data Old'!BA494</f>
        <v>-18.150625360364302</v>
      </c>
      <c r="BB494" s="89">
        <f>'Models Data'!BB494-'Models Data Old'!BB494</f>
        <v>-20.215732147292783</v>
      </c>
      <c r="BC494" s="89">
        <f>'Models Data'!BC494-'Models Data Old'!BC494</f>
        <v>-21.870456550373547</v>
      </c>
      <c r="BD494" s="89">
        <f>'Models Data'!BD494-'Models Data Old'!BD494</f>
        <v>-22.417077941089701</v>
      </c>
      <c r="BE494" s="89">
        <f>'Models Data'!BE494-'Models Data Old'!BE494</f>
        <v>-22.522875115777879</v>
      </c>
      <c r="BF494" s="89">
        <f>'Models Data'!BF494-'Models Data Old'!BF494</f>
        <v>-22.374759003870622</v>
      </c>
      <c r="BG494" s="89">
        <f>'Models Data'!BG494-'Models Data Old'!BG494</f>
        <v>-22.469017188455837</v>
      </c>
      <c r="BH494" s="89">
        <f>'Models Data'!BH494-'Models Data Old'!BH494</f>
        <v>-21.781242257918166</v>
      </c>
      <c r="BI494" s="89">
        <f>'Models Data'!BI494-'Models Data Old'!BI494</f>
        <v>-21.106466764285869</v>
      </c>
      <c r="BJ494" s="89">
        <f>'Models Data'!BJ494-'Models Data Old'!BJ494</f>
        <v>-19.652545472546535</v>
      </c>
      <c r="BK494" s="89">
        <f>'Models Data'!BK494-'Models Data Old'!BK494</f>
        <v>-19.070726400208514</v>
      </c>
    </row>
    <row r="495" spans="1:107" ht="12.75" customHeight="1" x14ac:dyDescent="0.4">
      <c r="A495" s="94"/>
      <c r="B495" s="96" t="s">
        <v>53</v>
      </c>
      <c r="G495" s="89">
        <f>'Models Data'!G495-'Models Data Old'!G495</f>
        <v>0</v>
      </c>
      <c r="H495" s="89">
        <f>'Models Data'!H495-'Models Data Old'!H495</f>
        <v>0</v>
      </c>
      <c r="I495" s="89">
        <f>'Models Data'!I495-'Models Data Old'!I495</f>
        <v>0</v>
      </c>
      <c r="J495" s="89">
        <f>'Models Data'!J495-'Models Data Old'!J495</f>
        <v>0</v>
      </c>
      <c r="K495" s="89">
        <f>'Models Data'!K495-'Models Data Old'!K495</f>
        <v>0</v>
      </c>
      <c r="L495" s="89">
        <f>'Models Data'!L495-'Models Data Old'!L495</f>
        <v>0</v>
      </c>
      <c r="M495" s="89">
        <f>'Models Data'!M495-'Models Data Old'!M495</f>
        <v>0</v>
      </c>
      <c r="N495" s="89">
        <f>'Models Data'!N495-'Models Data Old'!N495</f>
        <v>0</v>
      </c>
      <c r="O495" s="89">
        <f>'Models Data'!O495-'Models Data Old'!O495</f>
        <v>0</v>
      </c>
      <c r="P495" s="89">
        <f>'Models Data'!P495-'Models Data Old'!P495</f>
        <v>0</v>
      </c>
      <c r="Q495" s="89">
        <f>'Models Data'!Q495-'Models Data Old'!Q495</f>
        <v>0</v>
      </c>
      <c r="R495" s="89">
        <f>'Models Data'!R495-'Models Data Old'!R495</f>
        <v>0</v>
      </c>
      <c r="S495" s="89">
        <f>'Models Data'!S495-'Models Data Old'!S495</f>
        <v>0</v>
      </c>
      <c r="T495" s="89">
        <f>'Models Data'!T495-'Models Data Old'!T495</f>
        <v>0</v>
      </c>
      <c r="U495" s="89">
        <f>'Models Data'!U495-'Models Data Old'!U495</f>
        <v>0</v>
      </c>
      <c r="V495" s="89">
        <f>'Models Data'!V495-'Models Data Old'!V495</f>
        <v>0</v>
      </c>
      <c r="W495" s="89">
        <f>'Models Data'!W495-'Models Data Old'!W495</f>
        <v>0</v>
      </c>
      <c r="X495" s="89">
        <f>'Models Data'!X495-'Models Data Old'!X495</f>
        <v>0</v>
      </c>
      <c r="Y495" s="89">
        <f>'Models Data'!Y495-'Models Data Old'!Y495</f>
        <v>0</v>
      </c>
      <c r="Z495" s="89">
        <f>'Models Data'!Z495-'Models Data Old'!Z495</f>
        <v>0</v>
      </c>
      <c r="AA495" s="89">
        <f>'Models Data'!AA495-'Models Data Old'!AA495</f>
        <v>0</v>
      </c>
      <c r="AB495" s="89">
        <f>'Models Data'!AB495-'Models Data Old'!AB495</f>
        <v>0</v>
      </c>
      <c r="AC495" s="89">
        <f>'Models Data'!AC495-'Models Data Old'!AC495</f>
        <v>0</v>
      </c>
      <c r="AD495" s="89">
        <f>'Models Data'!AD495-'Models Data Old'!AD495</f>
        <v>0</v>
      </c>
      <c r="AE495" s="89">
        <f>'Models Data'!AE495-'Models Data Old'!AE495</f>
        <v>0</v>
      </c>
      <c r="AF495" s="89">
        <f>'Models Data'!AF495-'Models Data Old'!AF495</f>
        <v>0</v>
      </c>
      <c r="AG495" s="89">
        <f>'Models Data'!AG495-'Models Data Old'!AG495</f>
        <v>0</v>
      </c>
      <c r="AH495" s="89">
        <f>'Models Data'!AH495-'Models Data Old'!AH495</f>
        <v>0</v>
      </c>
      <c r="AI495" s="89">
        <f>'Models Data'!AI495-'Models Data Old'!AI495</f>
        <v>0</v>
      </c>
      <c r="AJ495" s="89">
        <f>'Models Data'!AJ495-'Models Data Old'!AJ495</f>
        <v>0</v>
      </c>
      <c r="AK495" s="89">
        <f>'Models Data'!AK495-'Models Data Old'!AK495</f>
        <v>0</v>
      </c>
      <c r="AL495" s="89">
        <f>'Models Data'!AL495-'Models Data Old'!AL495</f>
        <v>0</v>
      </c>
      <c r="AM495" s="89">
        <f>'Models Data'!AM495-'Models Data Old'!AM495</f>
        <v>0</v>
      </c>
      <c r="AN495" s="89">
        <f>'Models Data'!AN495-'Models Data Old'!AN495</f>
        <v>0</v>
      </c>
      <c r="AO495" s="89">
        <f>'Models Data'!AO495-'Models Data Old'!AO495</f>
        <v>0</v>
      </c>
      <c r="AP495" s="89">
        <f>'Models Data'!AP495-'Models Data Old'!AP495</f>
        <v>0</v>
      </c>
      <c r="AQ495" s="89">
        <f>'Models Data'!AQ495-'Models Data Old'!AQ495</f>
        <v>0</v>
      </c>
      <c r="AR495" s="89">
        <f>'Models Data'!AR495-'Models Data Old'!AR495</f>
        <v>0</v>
      </c>
      <c r="AS495" s="89">
        <f>'Models Data'!AS495-'Models Data Old'!AS495</f>
        <v>-9.8534086861818651</v>
      </c>
      <c r="AT495" s="89">
        <f>'Models Data'!AT495-'Models Data Old'!AT495</f>
        <v>-9.9937284938121138</v>
      </c>
      <c r="AU495" s="89">
        <f>'Models Data'!AU495-'Models Data Old'!AU495</f>
        <v>-9.7329757789782434</v>
      </c>
      <c r="AV495" s="89">
        <f>'Models Data'!AV495-'Models Data Old'!AV495</f>
        <v>-9.1595142214498537</v>
      </c>
      <c r="AW495" s="89">
        <f>'Models Data'!AW495-'Models Data Old'!AW495</f>
        <v>-8.2151643343169098</v>
      </c>
      <c r="AX495" s="89">
        <f>'Models Data'!AX495-'Models Data Old'!AX495</f>
        <v>-6.6940403912689135</v>
      </c>
      <c r="AY495" s="89">
        <f>'Models Data'!AY495-'Models Data Old'!AY495</f>
        <v>-6.4791022199498229</v>
      </c>
      <c r="AZ495" s="89">
        <f>'Models Data'!AZ495-'Models Data Old'!AZ495</f>
        <v>-5.5657565389253705</v>
      </c>
      <c r="BA495" s="89">
        <f>'Models Data'!BA495-'Models Data Old'!BA495</f>
        <v>-3.0431192766772028</v>
      </c>
      <c r="BB495" s="89">
        <f>'Models Data'!BB495-'Models Data Old'!BB495</f>
        <v>-1.1109312285851729</v>
      </c>
      <c r="BC495" s="89">
        <f>'Models Data'!BC495-'Models Data Old'!BC495</f>
        <v>0.52849804401012079</v>
      </c>
      <c r="BD495" s="89">
        <f>'Models Data'!BD495-'Models Data Old'!BD495</f>
        <v>4.4856584921716376</v>
      </c>
      <c r="BE495" s="89">
        <f>'Models Data'!BE495-'Models Data Old'!BE495</f>
        <v>8.6664950020268634</v>
      </c>
      <c r="BF495" s="89">
        <f>'Models Data'!BF495-'Models Data Old'!BF495</f>
        <v>12.670970780458333</v>
      </c>
      <c r="BG495" s="89">
        <f>'Models Data'!BG495-'Models Data Old'!BG495</f>
        <v>16.615024109622709</v>
      </c>
      <c r="BH495" s="89">
        <f>'Models Data'!BH495-'Models Data Old'!BH495</f>
        <v>20.787028764270076</v>
      </c>
      <c r="BI495" s="89">
        <f>'Models Data'!BI495-'Models Data Old'!BI495</f>
        <v>24.519929636371671</v>
      </c>
      <c r="BJ495" s="89">
        <f>'Models Data'!BJ495-'Models Data Old'!BJ495</f>
        <v>28.581435194934215</v>
      </c>
      <c r="BK495" s="89">
        <f>'Models Data'!BK495-'Models Data Old'!BK495</f>
        <v>32.761458247355904</v>
      </c>
    </row>
    <row r="496" spans="1:107" ht="12.75" customHeight="1" x14ac:dyDescent="0.4">
      <c r="A496" s="94"/>
      <c r="B496" s="96" t="s">
        <v>54</v>
      </c>
      <c r="G496" s="89">
        <f>'Models Data'!G496-'Models Data Old'!G496</f>
        <v>0</v>
      </c>
      <c r="H496" s="89">
        <f>'Models Data'!H496-'Models Data Old'!H496</f>
        <v>0</v>
      </c>
      <c r="I496" s="89">
        <f>'Models Data'!I496-'Models Data Old'!I496</f>
        <v>0</v>
      </c>
      <c r="J496" s="89">
        <f>'Models Data'!J496-'Models Data Old'!J496</f>
        <v>0</v>
      </c>
      <c r="K496" s="89">
        <f>'Models Data'!K496-'Models Data Old'!K496</f>
        <v>0</v>
      </c>
      <c r="L496" s="89">
        <f>'Models Data'!L496-'Models Data Old'!L496</f>
        <v>0</v>
      </c>
      <c r="M496" s="89">
        <f>'Models Data'!M496-'Models Data Old'!M496</f>
        <v>0</v>
      </c>
      <c r="N496" s="89">
        <f>'Models Data'!N496-'Models Data Old'!N496</f>
        <v>0</v>
      </c>
      <c r="O496" s="89">
        <f>'Models Data'!O496-'Models Data Old'!O496</f>
        <v>0</v>
      </c>
      <c r="P496" s="89">
        <f>'Models Data'!P496-'Models Data Old'!P496</f>
        <v>0</v>
      </c>
      <c r="Q496" s="89">
        <f>'Models Data'!Q496-'Models Data Old'!Q496</f>
        <v>0</v>
      </c>
      <c r="R496" s="89">
        <f>'Models Data'!R496-'Models Data Old'!R496</f>
        <v>0</v>
      </c>
      <c r="S496" s="89">
        <f>'Models Data'!S496-'Models Data Old'!S496</f>
        <v>0</v>
      </c>
      <c r="T496" s="89">
        <f>'Models Data'!T496-'Models Data Old'!T496</f>
        <v>0</v>
      </c>
      <c r="U496" s="89">
        <f>'Models Data'!U496-'Models Data Old'!U496</f>
        <v>0</v>
      </c>
      <c r="V496" s="89">
        <f>'Models Data'!V496-'Models Data Old'!V496</f>
        <v>0</v>
      </c>
      <c r="W496" s="89">
        <f>'Models Data'!W496-'Models Data Old'!W496</f>
        <v>0</v>
      </c>
      <c r="X496" s="89">
        <f>'Models Data'!X496-'Models Data Old'!X496</f>
        <v>0</v>
      </c>
      <c r="Y496" s="89">
        <f>'Models Data'!Y496-'Models Data Old'!Y496</f>
        <v>0</v>
      </c>
      <c r="Z496" s="89">
        <f>'Models Data'!Z496-'Models Data Old'!Z496</f>
        <v>0</v>
      </c>
      <c r="AA496" s="89">
        <f>'Models Data'!AA496-'Models Data Old'!AA496</f>
        <v>0</v>
      </c>
      <c r="AB496" s="89">
        <f>'Models Data'!AB496-'Models Data Old'!AB496</f>
        <v>0</v>
      </c>
      <c r="AC496" s="89">
        <f>'Models Data'!AC496-'Models Data Old'!AC496</f>
        <v>0</v>
      </c>
      <c r="AD496" s="89">
        <f>'Models Data'!AD496-'Models Data Old'!AD496</f>
        <v>0</v>
      </c>
      <c r="AE496" s="89">
        <f>'Models Data'!AE496-'Models Data Old'!AE496</f>
        <v>0</v>
      </c>
      <c r="AF496" s="89">
        <f>'Models Data'!AF496-'Models Data Old'!AF496</f>
        <v>0</v>
      </c>
      <c r="AG496" s="89">
        <f>'Models Data'!AG496-'Models Data Old'!AG496</f>
        <v>0</v>
      </c>
      <c r="AH496" s="89">
        <f>'Models Data'!AH496-'Models Data Old'!AH496</f>
        <v>0</v>
      </c>
      <c r="AI496" s="89">
        <f>'Models Data'!AI496-'Models Data Old'!AI496</f>
        <v>0</v>
      </c>
      <c r="AJ496" s="89">
        <f>'Models Data'!AJ496-'Models Data Old'!AJ496</f>
        <v>0</v>
      </c>
      <c r="AK496" s="89">
        <f>'Models Data'!AK496-'Models Data Old'!AK496</f>
        <v>0</v>
      </c>
      <c r="AL496" s="89">
        <f>'Models Data'!AL496-'Models Data Old'!AL496</f>
        <v>0</v>
      </c>
      <c r="AM496" s="89">
        <f>'Models Data'!AM496-'Models Data Old'!AM496</f>
        <v>0</v>
      </c>
      <c r="AN496" s="89">
        <f>'Models Data'!AN496-'Models Data Old'!AN496</f>
        <v>0</v>
      </c>
      <c r="AO496" s="89">
        <f>'Models Data'!AO496-'Models Data Old'!AO496</f>
        <v>0</v>
      </c>
      <c r="AP496" s="89">
        <f>'Models Data'!AP496-'Models Data Old'!AP496</f>
        <v>0</v>
      </c>
      <c r="AQ496" s="89">
        <f>'Models Data'!AQ496-'Models Data Old'!AQ496</f>
        <v>0</v>
      </c>
      <c r="AR496" s="89">
        <f>'Models Data'!AR496-'Models Data Old'!AR496</f>
        <v>0</v>
      </c>
      <c r="AS496" s="89">
        <f>'Models Data'!AS496-'Models Data Old'!AS496</f>
        <v>-10.346499790804955</v>
      </c>
      <c r="AT496" s="89">
        <f>'Models Data'!AT496-'Models Data Old'!AT496</f>
        <v>-18.676787145654544</v>
      </c>
      <c r="AU496" s="89">
        <f>'Models Data'!AU496-'Models Data Old'!AU496</f>
        <v>-30.770700162278899</v>
      </c>
      <c r="AV496" s="89">
        <f>'Models Data'!AV496-'Models Data Old'!AV496</f>
        <v>-36.905104104057955</v>
      </c>
      <c r="AW496" s="89">
        <f>'Models Data'!AW496-'Models Data Old'!AW496</f>
        <v>-42.645165427210486</v>
      </c>
      <c r="AX496" s="89">
        <f>'Models Data'!AX496-'Models Data Old'!AX496</f>
        <v>-49.148716009330201</v>
      </c>
      <c r="AY496" s="89">
        <f>'Models Data'!AY496-'Models Data Old'!AY496</f>
        <v>-57.423144237534416</v>
      </c>
      <c r="AZ496" s="89">
        <f>'Models Data'!AZ496-'Models Data Old'!AZ496</f>
        <v>-65.283622931850914</v>
      </c>
      <c r="BA496" s="89">
        <f>'Models Data'!BA496-'Models Data Old'!BA496</f>
        <v>-72.547319744909146</v>
      </c>
      <c r="BB496" s="89">
        <f>'Models Data'!BB496-'Models Data Old'!BB496</f>
        <v>-80.235214403486225</v>
      </c>
      <c r="BC496" s="89">
        <f>'Models Data'!BC496-'Models Data Old'!BC496</f>
        <v>-87.589403858485184</v>
      </c>
      <c r="BD496" s="89">
        <f>'Models Data'!BD496-'Models Data Old'!BD496</f>
        <v>-93.218710183734402</v>
      </c>
      <c r="BE496" s="89">
        <f>'Models Data'!BE496-'Models Data Old'!BE496</f>
        <v>-95.583014427988473</v>
      </c>
      <c r="BF496" s="89">
        <f>'Models Data'!BF496-'Models Data Old'!BF496</f>
        <v>-94.779261347908232</v>
      </c>
      <c r="BG496" s="89">
        <f>'Models Data'!BG496-'Models Data Old'!BG496</f>
        <v>-95.707271562876485</v>
      </c>
      <c r="BH496" s="89">
        <f>'Models Data'!BH496-'Models Data Old'!BH496</f>
        <v>-96.529645139191871</v>
      </c>
      <c r="BI496" s="89">
        <f>'Models Data'!BI496-'Models Data Old'!BI496</f>
        <v>-96.303591012270317</v>
      </c>
      <c r="BJ496" s="89">
        <f>'Models Data'!BJ496-'Models Data Old'!BJ496</f>
        <v>-96.182500400761455</v>
      </c>
      <c r="BK496" s="89">
        <f>'Models Data'!BK496-'Models Data Old'!BK496</f>
        <v>-96.307058326741299</v>
      </c>
      <c r="BU496" s="144"/>
      <c r="BV496" s="144"/>
      <c r="BW496" s="144"/>
      <c r="BX496" s="144"/>
      <c r="BY496" s="144"/>
      <c r="BZ496" s="144"/>
      <c r="CA496" s="144"/>
      <c r="CB496" s="141"/>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row>
    <row r="497" spans="1:107" ht="12.75" customHeight="1" x14ac:dyDescent="0.4">
      <c r="A497" s="94"/>
      <c r="B497" s="96" t="s">
        <v>58</v>
      </c>
      <c r="G497" s="89">
        <f>'Models Data'!G497-'Models Data Old'!G497</f>
        <v>0</v>
      </c>
      <c r="H497" s="89">
        <f>'Models Data'!H497-'Models Data Old'!H497</f>
        <v>0</v>
      </c>
      <c r="I497" s="89">
        <f>'Models Data'!I497-'Models Data Old'!I497</f>
        <v>0</v>
      </c>
      <c r="J497" s="89">
        <f>'Models Data'!J497-'Models Data Old'!J497</f>
        <v>0</v>
      </c>
      <c r="K497" s="89">
        <f>'Models Data'!K497-'Models Data Old'!K497</f>
        <v>0</v>
      </c>
      <c r="L497" s="89">
        <f>'Models Data'!L497-'Models Data Old'!L497</f>
        <v>0</v>
      </c>
      <c r="M497" s="89">
        <f>'Models Data'!M497-'Models Data Old'!M497</f>
        <v>0</v>
      </c>
      <c r="N497" s="89">
        <f>'Models Data'!N497-'Models Data Old'!N497</f>
        <v>0</v>
      </c>
      <c r="O497" s="89">
        <f>'Models Data'!O497-'Models Data Old'!O497</f>
        <v>0</v>
      </c>
      <c r="P497" s="89">
        <f>'Models Data'!P497-'Models Data Old'!P497</f>
        <v>0</v>
      </c>
      <c r="Q497" s="89">
        <f>'Models Data'!Q497-'Models Data Old'!Q497</f>
        <v>0</v>
      </c>
      <c r="R497" s="89">
        <f>'Models Data'!R497-'Models Data Old'!R497</f>
        <v>0</v>
      </c>
      <c r="S497" s="89">
        <f>'Models Data'!S497-'Models Data Old'!S497</f>
        <v>0</v>
      </c>
      <c r="T497" s="89">
        <f>'Models Data'!T497-'Models Data Old'!T497</f>
        <v>0</v>
      </c>
      <c r="U497" s="89">
        <f>'Models Data'!U497-'Models Data Old'!U497</f>
        <v>0</v>
      </c>
      <c r="V497" s="89">
        <f>'Models Data'!V497-'Models Data Old'!V497</f>
        <v>0</v>
      </c>
      <c r="W497" s="89">
        <f>'Models Data'!W497-'Models Data Old'!W497</f>
        <v>0</v>
      </c>
      <c r="X497" s="89">
        <f>'Models Data'!X497-'Models Data Old'!X497</f>
        <v>0</v>
      </c>
      <c r="Y497" s="89">
        <f>'Models Data'!Y497-'Models Data Old'!Y497</f>
        <v>0</v>
      </c>
      <c r="Z497" s="89">
        <f>'Models Data'!Z497-'Models Data Old'!Z497</f>
        <v>0</v>
      </c>
      <c r="AA497" s="89">
        <f>'Models Data'!AA497-'Models Data Old'!AA497</f>
        <v>0</v>
      </c>
      <c r="AB497" s="89">
        <f>'Models Data'!AB497-'Models Data Old'!AB497</f>
        <v>0</v>
      </c>
      <c r="AC497" s="89">
        <f>'Models Data'!AC497-'Models Data Old'!AC497</f>
        <v>0</v>
      </c>
      <c r="AD497" s="89">
        <f>'Models Data'!AD497-'Models Data Old'!AD497</f>
        <v>0</v>
      </c>
      <c r="AE497" s="89">
        <f>'Models Data'!AE497-'Models Data Old'!AE497</f>
        <v>0</v>
      </c>
      <c r="AF497" s="89">
        <f>'Models Data'!AF497-'Models Data Old'!AF497</f>
        <v>0</v>
      </c>
      <c r="AG497" s="89">
        <f>'Models Data'!AG497-'Models Data Old'!AG497</f>
        <v>0</v>
      </c>
      <c r="AH497" s="89">
        <f>'Models Data'!AH497-'Models Data Old'!AH497</f>
        <v>0</v>
      </c>
      <c r="AI497" s="89">
        <f>'Models Data'!AI497-'Models Data Old'!AI497</f>
        <v>0</v>
      </c>
      <c r="AJ497" s="89">
        <f>'Models Data'!AJ497-'Models Data Old'!AJ497</f>
        <v>0</v>
      </c>
      <c r="AK497" s="89">
        <f>'Models Data'!AK497-'Models Data Old'!AK497</f>
        <v>0</v>
      </c>
      <c r="AL497" s="89">
        <f>'Models Data'!AL497-'Models Data Old'!AL497</f>
        <v>0</v>
      </c>
      <c r="AM497" s="89">
        <f>'Models Data'!AM497-'Models Data Old'!AM497</f>
        <v>0</v>
      </c>
      <c r="AN497" s="89">
        <f>'Models Data'!AN497-'Models Data Old'!AN497</f>
        <v>0</v>
      </c>
      <c r="AO497" s="89">
        <f>'Models Data'!AO497-'Models Data Old'!AO497</f>
        <v>0</v>
      </c>
      <c r="AP497" s="89">
        <f>'Models Data'!AP497-'Models Data Old'!AP497</f>
        <v>0</v>
      </c>
      <c r="AQ497" s="89">
        <f>'Models Data'!AQ497-'Models Data Old'!AQ497</f>
        <v>0</v>
      </c>
      <c r="AR497" s="89">
        <f>'Models Data'!AR497-'Models Data Old'!AR497</f>
        <v>0</v>
      </c>
      <c r="AS497" s="89">
        <f>'Models Data'!AS497-'Models Data Old'!AS497</f>
        <v>2.8719458178647983</v>
      </c>
      <c r="AT497" s="89">
        <f>'Models Data'!AT497-'Models Data Old'!AT497</f>
        <v>2.3729661531456259</v>
      </c>
      <c r="AU497" s="89">
        <f>'Models Data'!AU497-'Models Data Old'!AU497</f>
        <v>1.8429145099900097</v>
      </c>
      <c r="AV497" s="89">
        <f>'Models Data'!AV497-'Models Data Old'!AV497</f>
        <v>1.0184025913313235</v>
      </c>
      <c r="AW497" s="89">
        <f>'Models Data'!AW497-'Models Data Old'!AW497</f>
        <v>0.97852897414270501</v>
      </c>
      <c r="AX497" s="89">
        <f>'Models Data'!AX497-'Models Data Old'!AX497</f>
        <v>2.3842789031308484</v>
      </c>
      <c r="AY497" s="89">
        <f>'Models Data'!AY497-'Models Data Old'!AY497</f>
        <v>2.9778045311543337</v>
      </c>
      <c r="AZ497" s="89">
        <f>'Models Data'!AZ497-'Models Data Old'!AZ497</f>
        <v>2.0674324347453421</v>
      </c>
      <c r="BA497" s="89">
        <f>'Models Data'!BA497-'Models Data Old'!BA497</f>
        <v>2.8270509301263473</v>
      </c>
      <c r="BB497" s="89">
        <f>'Models Data'!BB497-'Models Data Old'!BB497</f>
        <v>6.6877269585660315</v>
      </c>
      <c r="BC497" s="89">
        <f>'Models Data'!BC497-'Models Data Old'!BC497</f>
        <v>8.581149514183835</v>
      </c>
      <c r="BD497" s="89">
        <f>'Models Data'!BD497-'Models Data Old'!BD497</f>
        <v>9.0079630910591959</v>
      </c>
      <c r="BE497" s="89">
        <f>'Models Data'!BE497-'Models Data Old'!BE497</f>
        <v>10.056748025431716</v>
      </c>
      <c r="BF497" s="89">
        <f>'Models Data'!BF497-'Models Data Old'!BF497</f>
        <v>10.318836987466511</v>
      </c>
      <c r="BG497" s="89">
        <f>'Models Data'!BG497-'Models Data Old'!BG497</f>
        <v>9.5983384094863595</v>
      </c>
      <c r="BH497" s="89">
        <f>'Models Data'!BH497-'Models Data Old'!BH497</f>
        <v>8.7889690064072283</v>
      </c>
      <c r="BI497" s="89">
        <f>'Models Data'!BI497-'Models Data Old'!BI497</f>
        <v>7.599443696220419</v>
      </c>
      <c r="BJ497" s="89">
        <f>'Models Data'!BJ497-'Models Data Old'!BJ497</f>
        <v>6.9941491434741465</v>
      </c>
      <c r="BK497" s="89">
        <f>'Models Data'!BK497-'Models Data Old'!BK497</f>
        <v>6.5937136462963508</v>
      </c>
      <c r="BU497" s="144"/>
      <c r="BV497" s="144"/>
      <c r="BW497" s="144"/>
      <c r="BX497" s="144"/>
      <c r="BY497" s="144"/>
      <c r="BZ497" s="144"/>
      <c r="CA497" s="144"/>
      <c r="CB497" s="141"/>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row>
    <row r="498" spans="1:107" ht="12.75" customHeight="1" x14ac:dyDescent="0.4">
      <c r="A498" s="94"/>
      <c r="B498" s="96" t="s">
        <v>59</v>
      </c>
      <c r="C498" s="89">
        <f>'Models Data'!C498-'Models Data Old'!C498</f>
        <v>0</v>
      </c>
      <c r="D498" s="89">
        <f>'Models Data'!D498-'Models Data Old'!D498</f>
        <v>0</v>
      </c>
      <c r="E498" s="89">
        <f>'Models Data'!E498-'Models Data Old'!E498</f>
        <v>0</v>
      </c>
      <c r="F498" s="89">
        <f>'Models Data'!F498-'Models Data Old'!F498</f>
        <v>0</v>
      </c>
      <c r="G498" s="89">
        <f>'Models Data'!G498-'Models Data Old'!G498</f>
        <v>0</v>
      </c>
      <c r="H498" s="89">
        <f>'Models Data'!H498-'Models Data Old'!H498</f>
        <v>0</v>
      </c>
      <c r="I498" s="89">
        <f>'Models Data'!I498-'Models Data Old'!I498</f>
        <v>0</v>
      </c>
      <c r="J498" s="89">
        <f>'Models Data'!J498-'Models Data Old'!J498</f>
        <v>0</v>
      </c>
      <c r="K498" s="89">
        <f>'Models Data'!K498-'Models Data Old'!K498</f>
        <v>0</v>
      </c>
      <c r="L498" s="89">
        <f>'Models Data'!L498-'Models Data Old'!L498</f>
        <v>0</v>
      </c>
      <c r="M498" s="89">
        <f>'Models Data'!M498-'Models Data Old'!M498</f>
        <v>0</v>
      </c>
      <c r="N498" s="89">
        <f>'Models Data'!N498-'Models Data Old'!N498</f>
        <v>0</v>
      </c>
      <c r="O498" s="89">
        <f>'Models Data'!O498-'Models Data Old'!O498</f>
        <v>0</v>
      </c>
      <c r="P498" s="89">
        <f>'Models Data'!P498-'Models Data Old'!P498</f>
        <v>0</v>
      </c>
      <c r="Q498" s="89">
        <f>'Models Data'!Q498-'Models Data Old'!Q498</f>
        <v>0</v>
      </c>
      <c r="R498" s="89">
        <f>'Models Data'!R498-'Models Data Old'!R498</f>
        <v>0</v>
      </c>
      <c r="S498" s="89">
        <f>'Models Data'!S498-'Models Data Old'!S498</f>
        <v>0</v>
      </c>
      <c r="T498" s="89">
        <f>'Models Data'!T498-'Models Data Old'!T498</f>
        <v>0</v>
      </c>
      <c r="U498" s="89">
        <f>'Models Data'!U498-'Models Data Old'!U498</f>
        <v>0</v>
      </c>
      <c r="V498" s="89">
        <f>'Models Data'!V498-'Models Data Old'!V498</f>
        <v>0</v>
      </c>
      <c r="W498" s="89">
        <f>'Models Data'!W498-'Models Data Old'!W498</f>
        <v>0</v>
      </c>
      <c r="X498" s="89">
        <f>'Models Data'!X498-'Models Data Old'!X498</f>
        <v>0</v>
      </c>
      <c r="Y498" s="89">
        <f>'Models Data'!Y498-'Models Data Old'!Y498</f>
        <v>0</v>
      </c>
      <c r="Z498" s="89">
        <f>'Models Data'!Z498-'Models Data Old'!Z498</f>
        <v>0</v>
      </c>
      <c r="AA498" s="89">
        <f>'Models Data'!AA498-'Models Data Old'!AA498</f>
        <v>0</v>
      </c>
      <c r="AB498" s="89">
        <f>'Models Data'!AB498-'Models Data Old'!AB498</f>
        <v>0</v>
      </c>
      <c r="AC498" s="89">
        <f>'Models Data'!AC498-'Models Data Old'!AC498</f>
        <v>0</v>
      </c>
      <c r="AD498" s="89">
        <f>'Models Data'!AD498-'Models Data Old'!AD498</f>
        <v>0</v>
      </c>
      <c r="AE498" s="89">
        <f>'Models Data'!AE498-'Models Data Old'!AE498</f>
        <v>0</v>
      </c>
      <c r="AF498" s="89">
        <f>'Models Data'!AF498-'Models Data Old'!AF498</f>
        <v>0</v>
      </c>
      <c r="AG498" s="89">
        <f>'Models Data'!AG498-'Models Data Old'!AG498</f>
        <v>0</v>
      </c>
      <c r="AH498" s="89">
        <f>'Models Data'!AH498-'Models Data Old'!AH498</f>
        <v>0</v>
      </c>
      <c r="AI498" s="89">
        <f>'Models Data'!AI498-'Models Data Old'!AI498</f>
        <v>0</v>
      </c>
      <c r="AJ498" s="89">
        <f>'Models Data'!AJ498-'Models Data Old'!AJ498</f>
        <v>0</v>
      </c>
      <c r="AK498" s="89">
        <f>'Models Data'!AK498-'Models Data Old'!AK498</f>
        <v>0</v>
      </c>
      <c r="AL498" s="89">
        <f>'Models Data'!AL498-'Models Data Old'!AL498</f>
        <v>0</v>
      </c>
      <c r="AM498" s="89">
        <f>'Models Data'!AM498-'Models Data Old'!AM498</f>
        <v>0</v>
      </c>
      <c r="AN498" s="89">
        <f>'Models Data'!AN498-'Models Data Old'!AN498</f>
        <v>0</v>
      </c>
      <c r="AO498" s="89">
        <f>'Models Data'!AO498-'Models Data Old'!AO498</f>
        <v>0</v>
      </c>
      <c r="AP498" s="89">
        <f>'Models Data'!AP498-'Models Data Old'!AP498</f>
        <v>0</v>
      </c>
      <c r="AQ498" s="89">
        <f>'Models Data'!AQ498-'Models Data Old'!AQ498</f>
        <v>0</v>
      </c>
      <c r="AR498" s="89">
        <f>'Models Data'!AR498-'Models Data Old'!AR498</f>
        <v>0</v>
      </c>
      <c r="AS498" s="89">
        <f>'Models Data'!AS498-'Models Data Old'!AS498</f>
        <v>-603.28854055835109</v>
      </c>
      <c r="AT498" s="89">
        <f>'Models Data'!AT498-'Models Data Old'!AT498</f>
        <v>-558.12152877048356</v>
      </c>
      <c r="AU498" s="89">
        <f>'Models Data'!AU498-'Models Data Old'!AU498</f>
        <v>-764.90111027102103</v>
      </c>
      <c r="AV498" s="89">
        <f>'Models Data'!AV498-'Models Data Old'!AV498</f>
        <v>-958.29751991976809</v>
      </c>
      <c r="AW498" s="89">
        <f>'Models Data'!AW498-'Models Data Old'!AW498</f>
        <v>-1170.6980542771489</v>
      </c>
      <c r="AX498" s="89">
        <f>'Models Data'!AX498-'Models Data Old'!AX498</f>
        <v>-1367.3412216330034</v>
      </c>
      <c r="AY498" s="89">
        <f>'Models Data'!AY498-'Models Data Old'!AY498</f>
        <v>-1583.3181967702985</v>
      </c>
      <c r="AZ498" s="89">
        <f>'Models Data'!AZ498-'Models Data Old'!AZ498</f>
        <v>-1785.5170184087183</v>
      </c>
      <c r="BA498" s="89">
        <f>'Models Data'!BA498-'Models Data Old'!BA498</f>
        <v>-2021.9678618489415</v>
      </c>
      <c r="BB498" s="89">
        <f>'Models Data'!BB498-'Models Data Old'!BB498</f>
        <v>-2270.6292806188721</v>
      </c>
      <c r="BC498" s="89">
        <f>'Models Data'!BC498-'Models Data Old'!BC498</f>
        <v>-2531.3217410233046</v>
      </c>
      <c r="BD498" s="89">
        <f>'Models Data'!BD498-'Models Data Old'!BD498</f>
        <v>-2775.9655821260385</v>
      </c>
      <c r="BE498" s="89">
        <f>'Models Data'!BE498-'Models Data Old'!BE498</f>
        <v>-3022.7563988577604</v>
      </c>
      <c r="BF498" s="89">
        <f>'Models Data'!BF498-'Models Data Old'!BF498</f>
        <v>-3255.5154177040531</v>
      </c>
      <c r="BG498" s="89">
        <f>'Models Data'!BG498-'Models Data Old'!BG498</f>
        <v>-3491.4511035693868</v>
      </c>
      <c r="BH498" s="89">
        <f>'Models Data'!BH498-'Models Data Old'!BH498</f>
        <v>-3695.6713972112193</v>
      </c>
      <c r="BI498" s="89">
        <f>'Models Data'!BI498-'Models Data Old'!BI498</f>
        <v>-3886.2208057835087</v>
      </c>
      <c r="BJ498" s="89">
        <f>'Models Data'!BJ498-'Models Data Old'!BJ498</f>
        <v>-4050.5605527336738</v>
      </c>
      <c r="BK498" s="89">
        <f>'Models Data'!BK498-'Models Data Old'!BK498</f>
        <v>-4210.9715681892558</v>
      </c>
      <c r="BU498" s="144"/>
      <c r="BV498" s="144"/>
      <c r="BW498" s="144"/>
      <c r="BX498" s="144"/>
      <c r="BY498" s="144"/>
      <c r="BZ498" s="144"/>
      <c r="CA498" s="144"/>
      <c r="CB498" s="141"/>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row>
    <row r="499" spans="1:107" s="141" customFormat="1" ht="12.75" customHeight="1" x14ac:dyDescent="0.4">
      <c r="B499" s="96"/>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261"/>
      <c r="BL499" s="89"/>
      <c r="BM499" s="144"/>
      <c r="BN499" s="144"/>
      <c r="BO499" s="144"/>
      <c r="BP499" s="144"/>
      <c r="BQ499" s="144"/>
      <c r="BR499" s="144"/>
      <c r="BS499" s="144"/>
      <c r="BT499" s="144"/>
      <c r="BU499" s="144"/>
      <c r="BV499" s="144"/>
      <c r="BW499" s="144"/>
      <c r="BX499" s="144"/>
      <c r="BY499" s="144"/>
      <c r="BZ499" s="144"/>
      <c r="CA499" s="144"/>
    </row>
    <row r="500" spans="1:107" s="141" customFormat="1" ht="12.75" customHeight="1" x14ac:dyDescent="0.4">
      <c r="B500" s="96"/>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149"/>
      <c r="BM500" s="144"/>
      <c r="BN500" s="144"/>
      <c r="BO500" s="144"/>
      <c r="BP500" s="144"/>
      <c r="BQ500" s="144"/>
      <c r="BR500" s="144"/>
      <c r="BS500" s="144"/>
      <c r="BT500" s="144"/>
      <c r="BU500" s="144"/>
      <c r="BV500" s="144"/>
      <c r="BW500" s="144"/>
      <c r="BX500" s="144"/>
      <c r="BY500" s="144"/>
      <c r="BZ500" s="144"/>
      <c r="CA500" s="144"/>
    </row>
    <row r="501" spans="1:107" s="141" customFormat="1" ht="12.75" customHeight="1" x14ac:dyDescent="0.4">
      <c r="B501" s="96"/>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89"/>
      <c r="BB501" s="89"/>
      <c r="BC501" s="89"/>
      <c r="BD501" s="89"/>
      <c r="BE501" s="89"/>
      <c r="BF501" s="89"/>
      <c r="BG501" s="89"/>
      <c r="BH501" s="89"/>
      <c r="BI501" s="89"/>
      <c r="BJ501" s="89"/>
      <c r="BK501" s="89"/>
      <c r="BL501" s="149"/>
      <c r="BM501" s="144"/>
      <c r="BN501" s="144"/>
      <c r="BO501" s="144"/>
      <c r="BP501" s="144"/>
      <c r="BQ501" s="144"/>
      <c r="BR501" s="144"/>
      <c r="BS501" s="144"/>
      <c r="BT501" s="144"/>
      <c r="BU501" s="144"/>
      <c r="BV501" s="144"/>
      <c r="BW501" s="144"/>
      <c r="BX501" s="144"/>
      <c r="BY501" s="144"/>
      <c r="BZ501" s="144"/>
      <c r="CA501" s="144"/>
    </row>
    <row r="502" spans="1:107" s="141" customFormat="1" ht="12.75" customHeight="1" x14ac:dyDescent="0.4">
      <c r="B502" s="96"/>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89"/>
      <c r="BB502" s="89"/>
      <c r="BC502" s="89"/>
      <c r="BD502" s="89"/>
      <c r="BE502" s="89"/>
      <c r="BF502" s="89"/>
      <c r="BG502" s="89"/>
      <c r="BH502" s="89"/>
      <c r="BI502" s="89"/>
      <c r="BJ502" s="89"/>
      <c r="BK502" s="89"/>
      <c r="BL502" s="149"/>
      <c r="BM502" s="144"/>
      <c r="BN502" s="144"/>
      <c r="BO502" s="144"/>
      <c r="BP502" s="144"/>
      <c r="BQ502" s="144"/>
      <c r="BR502" s="144"/>
      <c r="BS502" s="144"/>
      <c r="BT502" s="144"/>
      <c r="BU502" s="144"/>
      <c r="BV502" s="144"/>
      <c r="BW502" s="144"/>
      <c r="BX502" s="144"/>
      <c r="BY502" s="144"/>
      <c r="BZ502" s="144"/>
      <c r="CA502" s="144"/>
    </row>
    <row r="503" spans="1:107" s="141" customFormat="1" ht="12.75" customHeight="1" x14ac:dyDescent="0.4">
      <c r="B503" s="96"/>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89"/>
      <c r="BB503" s="89"/>
      <c r="BC503" s="89"/>
      <c r="BD503" s="89"/>
      <c r="BE503" s="89"/>
      <c r="BF503" s="89"/>
      <c r="BG503" s="89"/>
      <c r="BH503" s="89"/>
      <c r="BI503" s="89"/>
      <c r="BJ503" s="89"/>
      <c r="BK503" s="89"/>
      <c r="BL503" s="149"/>
      <c r="BM503" s="144"/>
      <c r="BN503" s="144"/>
      <c r="BO503" s="144"/>
      <c r="BP503" s="144"/>
      <c r="BQ503" s="144"/>
      <c r="BR503" s="144"/>
      <c r="BS503" s="144"/>
      <c r="BT503" s="144"/>
      <c r="BU503" s="144"/>
      <c r="BV503" s="144"/>
      <c r="BW503" s="144"/>
      <c r="BX503" s="144"/>
      <c r="BY503" s="144"/>
      <c r="BZ503" s="144"/>
      <c r="CA503" s="144"/>
    </row>
    <row r="504" spans="1:107" s="141" customFormat="1" ht="12.75" customHeight="1" x14ac:dyDescent="0.4">
      <c r="B504" s="96"/>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c r="BC504" s="89"/>
      <c r="BD504" s="89"/>
      <c r="BE504" s="89"/>
      <c r="BF504" s="89"/>
      <c r="BG504" s="89"/>
      <c r="BH504" s="89"/>
      <c r="BI504" s="89"/>
      <c r="BJ504" s="89"/>
      <c r="BK504" s="89"/>
      <c r="BL504" s="149"/>
      <c r="BM504" s="144"/>
      <c r="BN504" s="144"/>
      <c r="BO504" s="144"/>
      <c r="BP504" s="144"/>
      <c r="BQ504" s="144"/>
      <c r="BR504" s="144"/>
      <c r="BS504" s="144"/>
      <c r="BT504" s="144"/>
      <c r="BU504" s="144"/>
      <c r="BV504" s="144"/>
      <c r="BW504" s="144"/>
      <c r="BX504" s="144"/>
      <c r="BY504" s="144"/>
      <c r="BZ504" s="144"/>
      <c r="CA504" s="144"/>
    </row>
    <row r="505" spans="1:107" s="141" customFormat="1" ht="12.75" customHeight="1" x14ac:dyDescent="0.4">
      <c r="B505" s="96"/>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89"/>
      <c r="BB505" s="89"/>
      <c r="BC505" s="89"/>
      <c r="BD505" s="89"/>
      <c r="BE505" s="89"/>
      <c r="BF505" s="89"/>
      <c r="BG505" s="89"/>
      <c r="BH505" s="89"/>
      <c r="BI505" s="89"/>
      <c r="BJ505" s="89"/>
      <c r="BK505" s="89"/>
      <c r="BL505" s="149"/>
      <c r="BM505" s="144"/>
      <c r="BN505" s="144"/>
      <c r="BO505" s="144"/>
      <c r="BP505" s="144"/>
      <c r="BQ505" s="144"/>
      <c r="BR505" s="144"/>
      <c r="BS505" s="144"/>
      <c r="BT505" s="144"/>
      <c r="BU505" s="144"/>
      <c r="BV505" s="144"/>
      <c r="BW505" s="144"/>
      <c r="BX505" s="144"/>
      <c r="BY505" s="144"/>
      <c r="BZ505" s="144"/>
      <c r="CA505" s="144"/>
    </row>
    <row r="506" spans="1:107" s="141" customFormat="1" ht="12.75" customHeight="1" x14ac:dyDescent="0.4">
      <c r="B506" s="96"/>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c r="BC506" s="89"/>
      <c r="BD506" s="89"/>
      <c r="BE506" s="89"/>
      <c r="BF506" s="89"/>
      <c r="BG506" s="89"/>
      <c r="BH506" s="89"/>
      <c r="BI506" s="89"/>
      <c r="BJ506" s="89"/>
      <c r="BK506" s="89"/>
      <c r="BL506" s="149"/>
      <c r="BM506" s="144"/>
      <c r="BN506" s="144"/>
      <c r="BO506" s="144"/>
      <c r="BP506" s="144"/>
      <c r="BQ506" s="144"/>
      <c r="BR506" s="144"/>
      <c r="BS506" s="144"/>
      <c r="BT506" s="144"/>
      <c r="BU506" s="89"/>
      <c r="BV506" s="89"/>
      <c r="BW506" s="89"/>
      <c r="BX506" s="89"/>
      <c r="BY506" s="89"/>
      <c r="BZ506" s="89"/>
      <c r="CA506" s="89"/>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row>
    <row r="507" spans="1:107" s="141" customFormat="1" ht="12.75" customHeight="1" x14ac:dyDescent="0.4">
      <c r="B507" s="96"/>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c r="BC507" s="89"/>
      <c r="BD507" s="89"/>
      <c r="BE507" s="89"/>
      <c r="BF507" s="89"/>
      <c r="BG507" s="89"/>
      <c r="BH507" s="89"/>
      <c r="BI507" s="89"/>
      <c r="BJ507" s="89"/>
      <c r="BK507" s="89"/>
      <c r="BL507" s="149"/>
      <c r="BM507" s="144"/>
      <c r="BN507" s="144"/>
      <c r="BO507" s="144"/>
      <c r="BP507" s="144"/>
      <c r="BQ507" s="144"/>
      <c r="BR507" s="144"/>
      <c r="BS507" s="144"/>
      <c r="BT507" s="144"/>
      <c r="BU507" s="89"/>
      <c r="BV507" s="89"/>
      <c r="BW507" s="89"/>
      <c r="BX507" s="89"/>
      <c r="BY507" s="89"/>
      <c r="BZ507" s="89"/>
      <c r="CA507" s="89"/>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row>
    <row r="509" spans="1:107" ht="12.75" customHeight="1" x14ac:dyDescent="0.4">
      <c r="A509" s="104" t="s">
        <v>24</v>
      </c>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96"/>
      <c r="BG509" s="96"/>
      <c r="BH509" s="96"/>
      <c r="BI509" s="96"/>
      <c r="BJ509" s="96"/>
      <c r="BK509" s="96"/>
    </row>
    <row r="510" spans="1:107" ht="12.75" customHeight="1" x14ac:dyDescent="0.4">
      <c r="B510" s="96" t="s">
        <v>55</v>
      </c>
      <c r="G510" s="89">
        <f>'Models Data'!G510-'Models Data Old'!G510</f>
        <v>0</v>
      </c>
      <c r="H510" s="89">
        <f>'Models Data'!H510-'Models Data Old'!H510</f>
        <v>0</v>
      </c>
      <c r="I510" s="89">
        <f>'Models Data'!I510-'Models Data Old'!I510</f>
        <v>0</v>
      </c>
      <c r="J510" s="89">
        <f>'Models Data'!J510-'Models Data Old'!J510</f>
        <v>0</v>
      </c>
      <c r="K510" s="89">
        <f>'Models Data'!K510-'Models Data Old'!K510</f>
        <v>0</v>
      </c>
      <c r="L510" s="89">
        <f>'Models Data'!L510-'Models Data Old'!L510</f>
        <v>0</v>
      </c>
      <c r="M510" s="89">
        <f>'Models Data'!M510-'Models Data Old'!M510</f>
        <v>0</v>
      </c>
      <c r="N510" s="89">
        <f>'Models Data'!N510-'Models Data Old'!N510</f>
        <v>0</v>
      </c>
      <c r="O510" s="89">
        <f>'Models Data'!O510-'Models Data Old'!O510</f>
        <v>0</v>
      </c>
      <c r="P510" s="89">
        <f>'Models Data'!P510-'Models Data Old'!P510</f>
        <v>0</v>
      </c>
      <c r="Q510" s="89">
        <f>'Models Data'!Q510-'Models Data Old'!Q510</f>
        <v>0</v>
      </c>
      <c r="R510" s="89">
        <f>'Models Data'!R510-'Models Data Old'!R510</f>
        <v>0</v>
      </c>
      <c r="S510" s="89">
        <f>'Models Data'!S510-'Models Data Old'!S510</f>
        <v>0</v>
      </c>
      <c r="T510" s="89">
        <f>'Models Data'!T510-'Models Data Old'!T510</f>
        <v>0</v>
      </c>
      <c r="U510" s="89">
        <f>'Models Data'!U510-'Models Data Old'!U510</f>
        <v>0</v>
      </c>
      <c r="V510" s="89">
        <f>'Models Data'!V510-'Models Data Old'!V510</f>
        <v>0</v>
      </c>
      <c r="W510" s="89">
        <f>'Models Data'!W510-'Models Data Old'!W510</f>
        <v>0</v>
      </c>
      <c r="X510" s="89">
        <f>'Models Data'!X510-'Models Data Old'!X510</f>
        <v>0</v>
      </c>
      <c r="Y510" s="89">
        <f>'Models Data'!Y510-'Models Data Old'!Y510</f>
        <v>0</v>
      </c>
      <c r="Z510" s="89">
        <f>'Models Data'!Z510-'Models Data Old'!Z510</f>
        <v>0</v>
      </c>
      <c r="AA510" s="89">
        <f>'Models Data'!AA510-'Models Data Old'!AA510</f>
        <v>0</v>
      </c>
      <c r="AB510" s="89">
        <f>'Models Data'!AB510-'Models Data Old'!AB510</f>
        <v>0</v>
      </c>
      <c r="AC510" s="89">
        <f>'Models Data'!AC510-'Models Data Old'!AC510</f>
        <v>0</v>
      </c>
      <c r="AD510" s="89">
        <f>'Models Data'!AD510-'Models Data Old'!AD510</f>
        <v>0</v>
      </c>
      <c r="AE510" s="89">
        <f>'Models Data'!AE510-'Models Data Old'!AE510</f>
        <v>0</v>
      </c>
      <c r="AF510" s="89">
        <f>'Models Data'!AF510-'Models Data Old'!AF510</f>
        <v>0</v>
      </c>
      <c r="AG510" s="89">
        <f>'Models Data'!AG510-'Models Data Old'!AG510</f>
        <v>0</v>
      </c>
      <c r="AH510" s="89">
        <f>'Models Data'!AH510-'Models Data Old'!AH510</f>
        <v>0</v>
      </c>
      <c r="AI510" s="89">
        <f>'Models Data'!AI510-'Models Data Old'!AI510</f>
        <v>0</v>
      </c>
      <c r="AJ510" s="89">
        <f>'Models Data'!AJ510-'Models Data Old'!AJ510</f>
        <v>0</v>
      </c>
      <c r="AK510" s="89">
        <f>'Models Data'!AK510-'Models Data Old'!AK510</f>
        <v>0</v>
      </c>
      <c r="AL510" s="89">
        <f>'Models Data'!AL510-'Models Data Old'!AL510</f>
        <v>0</v>
      </c>
      <c r="AM510" s="89">
        <f>'Models Data'!AM510-'Models Data Old'!AM510</f>
        <v>0</v>
      </c>
      <c r="AN510" s="89">
        <f>'Models Data'!AN510-'Models Data Old'!AN510</f>
        <v>0</v>
      </c>
      <c r="AO510" s="89">
        <f>'Models Data'!AO510-'Models Data Old'!AO510</f>
        <v>0</v>
      </c>
      <c r="AP510" s="89">
        <f>'Models Data'!AP510-'Models Data Old'!AP510</f>
        <v>0</v>
      </c>
      <c r="AQ510" s="89">
        <f>'Models Data'!AQ510-'Models Data Old'!AQ510</f>
        <v>0</v>
      </c>
      <c r="AR510" s="89">
        <f>'Models Data'!AR510-'Models Data Old'!AR510</f>
        <v>0</v>
      </c>
      <c r="AS510" s="89">
        <f>'Models Data'!AS510-'Models Data Old'!AS510</f>
        <v>-2509.3142960859259</v>
      </c>
      <c r="AT510" s="89">
        <f>'Models Data'!AT510-'Models Data Old'!AT510</f>
        <v>-3275.8234011598106</v>
      </c>
      <c r="AU510" s="89">
        <f>'Models Data'!AU510-'Models Data Old'!AU510</f>
        <v>-3282.9596047462255</v>
      </c>
      <c r="AV510" s="89">
        <f>'Models Data'!AV510-'Models Data Old'!AV510</f>
        <v>-3275.6818847632458</v>
      </c>
      <c r="AW510" s="89">
        <f>'Models Data'!AW510-'Models Data Old'!AW510</f>
        <v>-3293.8838984406466</v>
      </c>
      <c r="AX510" s="89">
        <f>'Models Data'!AX510-'Models Data Old'!AX510</f>
        <v>-3310.9424561323613</v>
      </c>
      <c r="AY510" s="89">
        <f>'Models Data'!AY510-'Models Data Old'!AY510</f>
        <v>-3069.5401934511683</v>
      </c>
      <c r="AZ510" s="89">
        <f>'Models Data'!AZ510-'Models Data Old'!AZ510</f>
        <v>-2787.641580548705</v>
      </c>
      <c r="BA510" s="89">
        <f>'Models Data'!BA510-'Models Data Old'!BA510</f>
        <v>-2497.8078152606759</v>
      </c>
      <c r="BB510" s="89">
        <f>'Models Data'!BB510-'Models Data Old'!BB510</f>
        <v>-2211.107238070239</v>
      </c>
      <c r="BC510" s="89">
        <f>'Models Data'!BC510-'Models Data Old'!BC510</f>
        <v>-1933.6238977130342</v>
      </c>
      <c r="BD510" s="89">
        <f>'Models Data'!BD510-'Models Data Old'!BD510</f>
        <v>-1662.3893538861885</v>
      </c>
      <c r="BE510" s="89">
        <f>'Models Data'!BE510-'Models Data Old'!BE510</f>
        <v>-1403.9660602599106</v>
      </c>
      <c r="BF510" s="89">
        <f>'Models Data'!BF510-'Models Data Old'!BF510</f>
        <v>-1160.0270204660192</v>
      </c>
      <c r="BG510" s="89">
        <f>'Models Data'!BG510-'Models Data Old'!BG510</f>
        <v>-926.47232474228076</v>
      </c>
      <c r="BH510" s="89">
        <f>'Models Data'!BH510-'Models Data Old'!BH510</f>
        <v>-696.87883176931791</v>
      </c>
      <c r="BI510" s="89">
        <f>'Models Data'!BI510-'Models Data Old'!BI510</f>
        <v>-481.02079678510927</v>
      </c>
      <c r="BJ510" s="89">
        <f>'Models Data'!BJ510-'Models Data Old'!BJ510</f>
        <v>-286.32682392529387</v>
      </c>
      <c r="BK510" s="89">
        <f>'Models Data'!BK510-'Models Data Old'!BK510</f>
        <v>-110.23614251990512</v>
      </c>
    </row>
    <row r="511" spans="1:107" ht="12.75" customHeight="1" x14ac:dyDescent="0.4">
      <c r="B511" s="96" t="s">
        <v>48</v>
      </c>
      <c r="G511" s="89">
        <f>'Models Data'!G511-'Models Data Old'!G511</f>
        <v>0</v>
      </c>
      <c r="H511" s="89">
        <f>'Models Data'!H511-'Models Data Old'!H511</f>
        <v>0</v>
      </c>
      <c r="I511" s="89">
        <f>'Models Data'!I511-'Models Data Old'!I511</f>
        <v>0</v>
      </c>
      <c r="J511" s="89">
        <f>'Models Data'!J511-'Models Data Old'!J511</f>
        <v>0</v>
      </c>
      <c r="K511" s="89">
        <f>'Models Data'!K511-'Models Data Old'!K511</f>
        <v>0</v>
      </c>
      <c r="L511" s="89">
        <f>'Models Data'!L511-'Models Data Old'!L511</f>
        <v>0</v>
      </c>
      <c r="M511" s="89">
        <f>'Models Data'!M511-'Models Data Old'!M511</f>
        <v>0</v>
      </c>
      <c r="N511" s="89">
        <f>'Models Data'!N511-'Models Data Old'!N511</f>
        <v>0</v>
      </c>
      <c r="O511" s="89">
        <f>'Models Data'!O511-'Models Data Old'!O511</f>
        <v>0</v>
      </c>
      <c r="P511" s="89">
        <f>'Models Data'!P511-'Models Data Old'!P511</f>
        <v>0</v>
      </c>
      <c r="Q511" s="89">
        <f>'Models Data'!Q511-'Models Data Old'!Q511</f>
        <v>0</v>
      </c>
      <c r="R511" s="89">
        <f>'Models Data'!R511-'Models Data Old'!R511</f>
        <v>0</v>
      </c>
      <c r="S511" s="89">
        <f>'Models Data'!S511-'Models Data Old'!S511</f>
        <v>0</v>
      </c>
      <c r="T511" s="89">
        <f>'Models Data'!T511-'Models Data Old'!T511</f>
        <v>0</v>
      </c>
      <c r="U511" s="89">
        <f>'Models Data'!U511-'Models Data Old'!U511</f>
        <v>0</v>
      </c>
      <c r="V511" s="89">
        <f>'Models Data'!V511-'Models Data Old'!V511</f>
        <v>0</v>
      </c>
      <c r="W511" s="89">
        <f>'Models Data'!W511-'Models Data Old'!W511</f>
        <v>0</v>
      </c>
      <c r="X511" s="89">
        <f>'Models Data'!X511-'Models Data Old'!X511</f>
        <v>0</v>
      </c>
      <c r="Y511" s="89">
        <f>'Models Data'!Y511-'Models Data Old'!Y511</f>
        <v>0</v>
      </c>
      <c r="Z511" s="89">
        <f>'Models Data'!Z511-'Models Data Old'!Z511</f>
        <v>0</v>
      </c>
      <c r="AA511" s="89">
        <f>'Models Data'!AA511-'Models Data Old'!AA511</f>
        <v>0</v>
      </c>
      <c r="AB511" s="89">
        <f>'Models Data'!AB511-'Models Data Old'!AB511</f>
        <v>0</v>
      </c>
      <c r="AC511" s="89">
        <f>'Models Data'!AC511-'Models Data Old'!AC511</f>
        <v>0</v>
      </c>
      <c r="AD511" s="89">
        <f>'Models Data'!AD511-'Models Data Old'!AD511</f>
        <v>0</v>
      </c>
      <c r="AE511" s="89">
        <f>'Models Data'!AE511-'Models Data Old'!AE511</f>
        <v>0</v>
      </c>
      <c r="AF511" s="89">
        <f>'Models Data'!AF511-'Models Data Old'!AF511</f>
        <v>0</v>
      </c>
      <c r="AG511" s="89">
        <f>'Models Data'!AG511-'Models Data Old'!AG511</f>
        <v>0</v>
      </c>
      <c r="AH511" s="89">
        <f>'Models Data'!AH511-'Models Data Old'!AH511</f>
        <v>0</v>
      </c>
      <c r="AI511" s="89">
        <f>'Models Data'!AI511-'Models Data Old'!AI511</f>
        <v>0</v>
      </c>
      <c r="AJ511" s="89">
        <f>'Models Data'!AJ511-'Models Data Old'!AJ511</f>
        <v>0</v>
      </c>
      <c r="AK511" s="89">
        <f>'Models Data'!AK511-'Models Data Old'!AK511</f>
        <v>0</v>
      </c>
      <c r="AL511" s="89">
        <f>'Models Data'!AL511-'Models Data Old'!AL511</f>
        <v>0</v>
      </c>
      <c r="AM511" s="89">
        <f>'Models Data'!AM511-'Models Data Old'!AM511</f>
        <v>0</v>
      </c>
      <c r="AN511" s="89">
        <f>'Models Data'!AN511-'Models Data Old'!AN511</f>
        <v>0</v>
      </c>
      <c r="AO511" s="89">
        <f>'Models Data'!AO511-'Models Data Old'!AO511</f>
        <v>0</v>
      </c>
      <c r="AP511" s="89">
        <f>'Models Data'!AP511-'Models Data Old'!AP511</f>
        <v>0</v>
      </c>
      <c r="AQ511" s="89">
        <f>'Models Data'!AQ511-'Models Data Old'!AQ511</f>
        <v>0</v>
      </c>
      <c r="AR511" s="89">
        <f>'Models Data'!AR511-'Models Data Old'!AR511</f>
        <v>0</v>
      </c>
      <c r="AS511" s="89">
        <f>'Models Data'!AS511-'Models Data Old'!AS511</f>
        <v>-1639.9276352774905</v>
      </c>
      <c r="AT511" s="89">
        <f>'Models Data'!AT511-'Models Data Old'!AT511</f>
        <v>-2053.4485287008756</v>
      </c>
      <c r="AU511" s="89">
        <f>'Models Data'!AU511-'Models Data Old'!AU511</f>
        <v>-2050.9794968160895</v>
      </c>
      <c r="AV511" s="89">
        <f>'Models Data'!AV511-'Models Data Old'!AV511</f>
        <v>-2050.2330451110683</v>
      </c>
      <c r="AW511" s="89">
        <f>'Models Data'!AW511-'Models Data Old'!AW511</f>
        <v>-2044.510155933749</v>
      </c>
      <c r="AX511" s="89">
        <f>'Models Data'!AX511-'Models Data Old'!AX511</f>
        <v>-2039.6652855613029</v>
      </c>
      <c r="AY511" s="89">
        <f>'Models Data'!AY511-'Models Data Old'!AY511</f>
        <v>-1914.0260450428905</v>
      </c>
      <c r="AZ511" s="89">
        <f>'Models Data'!AZ511-'Models Data Old'!AZ511</f>
        <v>-1773.0893907425889</v>
      </c>
      <c r="BA511" s="89">
        <f>'Models Data'!BA511-'Models Data Old'!BA511</f>
        <v>-1626.2934344620735</v>
      </c>
      <c r="BB511" s="89">
        <f>'Models Data'!BB511-'Models Data Old'!BB511</f>
        <v>-1476.4177871905304</v>
      </c>
      <c r="BC511" s="89">
        <f>'Models Data'!BC511-'Models Data Old'!BC511</f>
        <v>-1330.990855938715</v>
      </c>
      <c r="BD511" s="89">
        <f>'Models Data'!BD511-'Models Data Old'!BD511</f>
        <v>-1189.4802460012761</v>
      </c>
      <c r="BE511" s="89">
        <f>'Models Data'!BE511-'Models Data Old'!BE511</f>
        <v>-1046.6095639534105</v>
      </c>
      <c r="BF511" s="89">
        <f>'Models Data'!BF511-'Models Data Old'!BF511</f>
        <v>-906.67181147641168</v>
      </c>
      <c r="BG511" s="89">
        <f>'Models Data'!BG511-'Models Data Old'!BG511</f>
        <v>-763.79266988833115</v>
      </c>
      <c r="BH511" s="89">
        <f>'Models Data'!BH511-'Models Data Old'!BH511</f>
        <v>-616.29967841852704</v>
      </c>
      <c r="BI511" s="89">
        <f>'Models Data'!BI511-'Models Data Old'!BI511</f>
        <v>-509.56468630783638</v>
      </c>
      <c r="BJ511" s="89">
        <f>'Models Data'!BJ511-'Models Data Old'!BJ511</f>
        <v>-393.85488521507432</v>
      </c>
      <c r="BK511" s="89">
        <f>'Models Data'!BK511-'Models Data Old'!BK511</f>
        <v>-277.41596159654</v>
      </c>
    </row>
    <row r="512" spans="1:107" ht="12.75" customHeight="1" x14ac:dyDescent="0.4">
      <c r="B512" s="96" t="s">
        <v>49</v>
      </c>
      <c r="G512" s="89">
        <f>'Models Data'!G512-'Models Data Old'!G512</f>
        <v>0</v>
      </c>
      <c r="H512" s="89">
        <f>'Models Data'!H512-'Models Data Old'!H512</f>
        <v>0</v>
      </c>
      <c r="I512" s="89">
        <f>'Models Data'!I512-'Models Data Old'!I512</f>
        <v>0</v>
      </c>
      <c r="J512" s="89">
        <f>'Models Data'!J512-'Models Data Old'!J512</f>
        <v>0</v>
      </c>
      <c r="K512" s="89">
        <f>'Models Data'!K512-'Models Data Old'!K512</f>
        <v>0</v>
      </c>
      <c r="L512" s="89">
        <f>'Models Data'!L512-'Models Data Old'!L512</f>
        <v>0</v>
      </c>
      <c r="M512" s="89">
        <f>'Models Data'!M512-'Models Data Old'!M512</f>
        <v>0</v>
      </c>
      <c r="N512" s="89">
        <f>'Models Data'!N512-'Models Data Old'!N512</f>
        <v>0</v>
      </c>
      <c r="O512" s="89">
        <f>'Models Data'!O512-'Models Data Old'!O512</f>
        <v>0</v>
      </c>
      <c r="P512" s="89">
        <f>'Models Data'!P512-'Models Data Old'!P512</f>
        <v>0</v>
      </c>
      <c r="Q512" s="89">
        <f>'Models Data'!Q512-'Models Data Old'!Q512</f>
        <v>0</v>
      </c>
      <c r="R512" s="89">
        <f>'Models Data'!R512-'Models Data Old'!R512</f>
        <v>0</v>
      </c>
      <c r="S512" s="89">
        <f>'Models Data'!S512-'Models Data Old'!S512</f>
        <v>0</v>
      </c>
      <c r="T512" s="89">
        <f>'Models Data'!T512-'Models Data Old'!T512</f>
        <v>0</v>
      </c>
      <c r="U512" s="89">
        <f>'Models Data'!U512-'Models Data Old'!U512</f>
        <v>0</v>
      </c>
      <c r="V512" s="89">
        <f>'Models Data'!V512-'Models Data Old'!V512</f>
        <v>0</v>
      </c>
      <c r="W512" s="89">
        <f>'Models Data'!W512-'Models Data Old'!W512</f>
        <v>0</v>
      </c>
      <c r="X512" s="89">
        <f>'Models Data'!X512-'Models Data Old'!X512</f>
        <v>0</v>
      </c>
      <c r="Y512" s="89">
        <f>'Models Data'!Y512-'Models Data Old'!Y512</f>
        <v>0</v>
      </c>
      <c r="Z512" s="89">
        <f>'Models Data'!Z512-'Models Data Old'!Z512</f>
        <v>0</v>
      </c>
      <c r="AA512" s="89">
        <f>'Models Data'!AA512-'Models Data Old'!AA512</f>
        <v>0</v>
      </c>
      <c r="AB512" s="89">
        <f>'Models Data'!AB512-'Models Data Old'!AB512</f>
        <v>0</v>
      </c>
      <c r="AC512" s="89">
        <f>'Models Data'!AC512-'Models Data Old'!AC512</f>
        <v>0</v>
      </c>
      <c r="AD512" s="89">
        <f>'Models Data'!AD512-'Models Data Old'!AD512</f>
        <v>0</v>
      </c>
      <c r="AE512" s="89">
        <f>'Models Data'!AE512-'Models Data Old'!AE512</f>
        <v>0</v>
      </c>
      <c r="AF512" s="89">
        <f>'Models Data'!AF512-'Models Data Old'!AF512</f>
        <v>0</v>
      </c>
      <c r="AG512" s="89">
        <f>'Models Data'!AG512-'Models Data Old'!AG512</f>
        <v>0</v>
      </c>
      <c r="AH512" s="89">
        <f>'Models Data'!AH512-'Models Data Old'!AH512</f>
        <v>0</v>
      </c>
      <c r="AI512" s="89">
        <f>'Models Data'!AI512-'Models Data Old'!AI512</f>
        <v>0</v>
      </c>
      <c r="AJ512" s="89">
        <f>'Models Data'!AJ512-'Models Data Old'!AJ512</f>
        <v>0</v>
      </c>
      <c r="AK512" s="89">
        <f>'Models Data'!AK512-'Models Data Old'!AK512</f>
        <v>0</v>
      </c>
      <c r="AL512" s="89">
        <f>'Models Data'!AL512-'Models Data Old'!AL512</f>
        <v>0</v>
      </c>
      <c r="AM512" s="89">
        <f>'Models Data'!AM512-'Models Data Old'!AM512</f>
        <v>0</v>
      </c>
      <c r="AN512" s="89">
        <f>'Models Data'!AN512-'Models Data Old'!AN512</f>
        <v>0</v>
      </c>
      <c r="AO512" s="89">
        <f>'Models Data'!AO512-'Models Data Old'!AO512</f>
        <v>0</v>
      </c>
      <c r="AP512" s="89">
        <f>'Models Data'!AP512-'Models Data Old'!AP512</f>
        <v>0</v>
      </c>
      <c r="AQ512" s="89">
        <f>'Models Data'!AQ512-'Models Data Old'!AQ512</f>
        <v>0</v>
      </c>
      <c r="AR512" s="89">
        <f>'Models Data'!AR512-'Models Data Old'!AR512</f>
        <v>0</v>
      </c>
      <c r="AS512" s="89">
        <f>'Models Data'!AS512-'Models Data Old'!AS512</f>
        <v>-2369.2442301491901</v>
      </c>
      <c r="AT512" s="89">
        <f>'Models Data'!AT512-'Models Data Old'!AT512</f>
        <v>-3719.4682231498737</v>
      </c>
      <c r="AU512" s="89">
        <f>'Models Data'!AU512-'Models Data Old'!AU512</f>
        <v>-4212.4953411025126</v>
      </c>
      <c r="AV512" s="89">
        <f>'Models Data'!AV512-'Models Data Old'!AV512</f>
        <v>-4641.5521522044655</v>
      </c>
      <c r="AW512" s="89">
        <f>'Models Data'!AW512-'Models Data Old'!AW512</f>
        <v>-4997.8024773377547</v>
      </c>
      <c r="AX512" s="89">
        <f>'Models Data'!AX512-'Models Data Old'!AX512</f>
        <v>-5178.5971755341961</v>
      </c>
      <c r="AY512" s="89">
        <f>'Models Data'!AY512-'Models Data Old'!AY512</f>
        <v>-5152.3522723580973</v>
      </c>
      <c r="AZ512" s="89">
        <f>'Models Data'!AZ512-'Models Data Old'!AZ512</f>
        <v>-5104.8532469363417</v>
      </c>
      <c r="BA512" s="89">
        <f>'Models Data'!BA512-'Models Data Old'!BA512</f>
        <v>-4983.3545042533515</v>
      </c>
      <c r="BB512" s="89">
        <f>'Models Data'!BB512-'Models Data Old'!BB512</f>
        <v>-4832.3505079672468</v>
      </c>
      <c r="BC512" s="89">
        <f>'Models Data'!BC512-'Models Data Old'!BC512</f>
        <v>-4623.7036937840821</v>
      </c>
      <c r="BD512" s="89">
        <f>'Models Data'!BD512-'Models Data Old'!BD512</f>
        <v>-4476.0961446936053</v>
      </c>
      <c r="BE512" s="89">
        <f>'Models Data'!BE512-'Models Data Old'!BE512</f>
        <v>-4241.0049753870553</v>
      </c>
      <c r="BF512" s="89">
        <f>'Models Data'!BF512-'Models Data Old'!BF512</f>
        <v>-4099.2442831939406</v>
      </c>
      <c r="BG512" s="89">
        <f>'Models Data'!BG512-'Models Data Old'!BG512</f>
        <v>-4014.8339250223653</v>
      </c>
      <c r="BH512" s="89">
        <f>'Models Data'!BH512-'Models Data Old'!BH512</f>
        <v>-3832.562622110454</v>
      </c>
      <c r="BI512" s="89">
        <f>'Models Data'!BI512-'Models Data Old'!BI512</f>
        <v>-3546.4349976432568</v>
      </c>
      <c r="BJ512" s="89">
        <f>'Models Data'!BJ512-'Models Data Old'!BJ512</f>
        <v>-3358.8284048634669</v>
      </c>
      <c r="BK512" s="89">
        <f>'Models Data'!BK512-'Models Data Old'!BK512</f>
        <v>-3146.7536290399657</v>
      </c>
    </row>
    <row r="513" spans="2:107" ht="12.75" customHeight="1" x14ac:dyDescent="0.4">
      <c r="B513" s="96" t="s">
        <v>50</v>
      </c>
      <c r="G513" s="89">
        <f>'Models Data'!G513-'Models Data Old'!G513</f>
        <v>0</v>
      </c>
      <c r="H513" s="89">
        <f>'Models Data'!H513-'Models Data Old'!H513</f>
        <v>0</v>
      </c>
      <c r="I513" s="89">
        <f>'Models Data'!I513-'Models Data Old'!I513</f>
        <v>0</v>
      </c>
      <c r="J513" s="89">
        <f>'Models Data'!J513-'Models Data Old'!J513</f>
        <v>0</v>
      </c>
      <c r="K513" s="89">
        <f>'Models Data'!K513-'Models Data Old'!K513</f>
        <v>0</v>
      </c>
      <c r="L513" s="89">
        <f>'Models Data'!L513-'Models Data Old'!L513</f>
        <v>0</v>
      </c>
      <c r="M513" s="89">
        <f>'Models Data'!M513-'Models Data Old'!M513</f>
        <v>0</v>
      </c>
      <c r="N513" s="89">
        <f>'Models Data'!N513-'Models Data Old'!N513</f>
        <v>0</v>
      </c>
      <c r="O513" s="89">
        <f>'Models Data'!O513-'Models Data Old'!O513</f>
        <v>0</v>
      </c>
      <c r="P513" s="89">
        <f>'Models Data'!P513-'Models Data Old'!P513</f>
        <v>0</v>
      </c>
      <c r="Q513" s="89">
        <f>'Models Data'!Q513-'Models Data Old'!Q513</f>
        <v>0</v>
      </c>
      <c r="R513" s="89">
        <f>'Models Data'!R513-'Models Data Old'!R513</f>
        <v>0</v>
      </c>
      <c r="S513" s="89">
        <f>'Models Data'!S513-'Models Data Old'!S513</f>
        <v>0</v>
      </c>
      <c r="T513" s="89">
        <f>'Models Data'!T513-'Models Data Old'!T513</f>
        <v>0</v>
      </c>
      <c r="U513" s="89">
        <f>'Models Data'!U513-'Models Data Old'!U513</f>
        <v>0</v>
      </c>
      <c r="V513" s="89">
        <f>'Models Data'!V513-'Models Data Old'!V513</f>
        <v>0</v>
      </c>
      <c r="W513" s="89">
        <f>'Models Data'!W513-'Models Data Old'!W513</f>
        <v>0</v>
      </c>
      <c r="X513" s="89">
        <f>'Models Data'!X513-'Models Data Old'!X513</f>
        <v>0</v>
      </c>
      <c r="Y513" s="89">
        <f>'Models Data'!Y513-'Models Data Old'!Y513</f>
        <v>0</v>
      </c>
      <c r="Z513" s="89">
        <f>'Models Data'!Z513-'Models Data Old'!Z513</f>
        <v>0</v>
      </c>
      <c r="AA513" s="89">
        <f>'Models Data'!AA513-'Models Data Old'!AA513</f>
        <v>0</v>
      </c>
      <c r="AB513" s="89">
        <f>'Models Data'!AB513-'Models Data Old'!AB513</f>
        <v>0</v>
      </c>
      <c r="AC513" s="89">
        <f>'Models Data'!AC513-'Models Data Old'!AC513</f>
        <v>0</v>
      </c>
      <c r="AD513" s="89">
        <f>'Models Data'!AD513-'Models Data Old'!AD513</f>
        <v>0</v>
      </c>
      <c r="AE513" s="89">
        <f>'Models Data'!AE513-'Models Data Old'!AE513</f>
        <v>0</v>
      </c>
      <c r="AF513" s="89">
        <f>'Models Data'!AF513-'Models Data Old'!AF513</f>
        <v>0</v>
      </c>
      <c r="AG513" s="89">
        <f>'Models Data'!AG513-'Models Data Old'!AG513</f>
        <v>0</v>
      </c>
      <c r="AH513" s="89">
        <f>'Models Data'!AH513-'Models Data Old'!AH513</f>
        <v>0</v>
      </c>
      <c r="AI513" s="89">
        <f>'Models Data'!AI513-'Models Data Old'!AI513</f>
        <v>0</v>
      </c>
      <c r="AJ513" s="89">
        <f>'Models Data'!AJ513-'Models Data Old'!AJ513</f>
        <v>0</v>
      </c>
      <c r="AK513" s="89">
        <f>'Models Data'!AK513-'Models Data Old'!AK513</f>
        <v>0</v>
      </c>
      <c r="AL513" s="89">
        <f>'Models Data'!AL513-'Models Data Old'!AL513</f>
        <v>0</v>
      </c>
      <c r="AM513" s="89">
        <f>'Models Data'!AM513-'Models Data Old'!AM513</f>
        <v>0</v>
      </c>
      <c r="AN513" s="89">
        <f>'Models Data'!AN513-'Models Data Old'!AN513</f>
        <v>0</v>
      </c>
      <c r="AO513" s="89">
        <f>'Models Data'!AO513-'Models Data Old'!AO513</f>
        <v>0</v>
      </c>
      <c r="AP513" s="89">
        <f>'Models Data'!AP513-'Models Data Old'!AP513</f>
        <v>0</v>
      </c>
      <c r="AQ513" s="89">
        <f>'Models Data'!AQ513-'Models Data Old'!AQ513</f>
        <v>0</v>
      </c>
      <c r="AR513" s="89">
        <f>'Models Data'!AR513-'Models Data Old'!AR513</f>
        <v>0</v>
      </c>
      <c r="AS513" s="89">
        <f>'Models Data'!AS513-'Models Data Old'!AS513</f>
        <v>-728.47813825852427</v>
      </c>
      <c r="AT513" s="89">
        <f>'Models Data'!AT513-'Models Data Old'!AT513</f>
        <v>-885.0428016092992</v>
      </c>
      <c r="AU513" s="89">
        <f>'Models Data'!AU513-'Models Data Old'!AU513</f>
        <v>-732.14317314226355</v>
      </c>
      <c r="AV513" s="89">
        <f>'Models Data'!AV513-'Models Data Old'!AV513</f>
        <v>-711.08539189158364</v>
      </c>
      <c r="AW513" s="89">
        <f>'Models Data'!AW513-'Models Data Old'!AW513</f>
        <v>-811.69667885905619</v>
      </c>
      <c r="AX513" s="89">
        <f>'Models Data'!AX513-'Models Data Old'!AX513</f>
        <v>-829.9508206540504</v>
      </c>
      <c r="AY513" s="89">
        <f>'Models Data'!AY513-'Models Data Old'!AY513</f>
        <v>-684.24740262483465</v>
      </c>
      <c r="AZ513" s="89">
        <f>'Models Data'!AZ513-'Models Data Old'!AZ513</f>
        <v>-557.40130333420893</v>
      </c>
      <c r="BA513" s="89">
        <f>'Models Data'!BA513-'Models Data Old'!BA513</f>
        <v>-491.98013510143392</v>
      </c>
      <c r="BB513" s="89">
        <f>'Models Data'!BB513-'Models Data Old'!BB513</f>
        <v>-444.76641111065328</v>
      </c>
      <c r="BC513" s="89">
        <f>'Models Data'!BC513-'Models Data Old'!BC513</f>
        <v>-394.70666111924584</v>
      </c>
      <c r="BD513" s="89">
        <f>'Models Data'!BD513-'Models Data Old'!BD513</f>
        <v>-361.57742008439163</v>
      </c>
      <c r="BE513" s="89">
        <f>'Models Data'!BE513-'Models Data Old'!BE513</f>
        <v>-307.04656807692663</v>
      </c>
      <c r="BF513" s="89">
        <f>'Models Data'!BF513-'Models Data Old'!BF513</f>
        <v>-282.49124052905972</v>
      </c>
      <c r="BG513" s="89">
        <f>'Models Data'!BG513-'Models Data Old'!BG513</f>
        <v>-236.0553551045723</v>
      </c>
      <c r="BH513" s="89">
        <f>'Models Data'!BH513-'Models Data Old'!BH513</f>
        <v>-211.2773893081303</v>
      </c>
      <c r="BI513" s="89">
        <f>'Models Data'!BI513-'Models Data Old'!BI513</f>
        <v>-172.45322546736134</v>
      </c>
      <c r="BJ513" s="89">
        <f>'Models Data'!BJ513-'Models Data Old'!BJ513</f>
        <v>-150.03608248149249</v>
      </c>
      <c r="BK513" s="89">
        <f>'Models Data'!BK513-'Models Data Old'!BK513</f>
        <v>-122.28078455623108</v>
      </c>
    </row>
    <row r="514" spans="2:107" ht="12.75" customHeight="1" x14ac:dyDescent="0.4">
      <c r="B514" s="96" t="s">
        <v>51</v>
      </c>
      <c r="G514" s="89">
        <f>'Models Data'!G514-'Models Data Old'!G514</f>
        <v>0</v>
      </c>
      <c r="H514" s="89">
        <f>'Models Data'!H514-'Models Data Old'!H514</f>
        <v>0</v>
      </c>
      <c r="I514" s="89">
        <f>'Models Data'!I514-'Models Data Old'!I514</f>
        <v>0</v>
      </c>
      <c r="J514" s="89">
        <f>'Models Data'!J514-'Models Data Old'!J514</f>
        <v>0</v>
      </c>
      <c r="K514" s="89">
        <f>'Models Data'!K514-'Models Data Old'!K514</f>
        <v>0</v>
      </c>
      <c r="L514" s="89">
        <f>'Models Data'!L514-'Models Data Old'!L514</f>
        <v>0</v>
      </c>
      <c r="M514" s="89">
        <f>'Models Data'!M514-'Models Data Old'!M514</f>
        <v>0</v>
      </c>
      <c r="N514" s="89">
        <f>'Models Data'!N514-'Models Data Old'!N514</f>
        <v>0</v>
      </c>
      <c r="O514" s="89">
        <f>'Models Data'!O514-'Models Data Old'!O514</f>
        <v>0</v>
      </c>
      <c r="P514" s="89">
        <f>'Models Data'!P514-'Models Data Old'!P514</f>
        <v>0</v>
      </c>
      <c r="Q514" s="89">
        <f>'Models Data'!Q514-'Models Data Old'!Q514</f>
        <v>0</v>
      </c>
      <c r="R514" s="89">
        <f>'Models Data'!R514-'Models Data Old'!R514</f>
        <v>0</v>
      </c>
      <c r="S514" s="89">
        <f>'Models Data'!S514-'Models Data Old'!S514</f>
        <v>0</v>
      </c>
      <c r="T514" s="89">
        <f>'Models Data'!T514-'Models Data Old'!T514</f>
        <v>0</v>
      </c>
      <c r="U514" s="89">
        <f>'Models Data'!U514-'Models Data Old'!U514</f>
        <v>0</v>
      </c>
      <c r="V514" s="89">
        <f>'Models Data'!V514-'Models Data Old'!V514</f>
        <v>0</v>
      </c>
      <c r="W514" s="89">
        <f>'Models Data'!W514-'Models Data Old'!W514</f>
        <v>0</v>
      </c>
      <c r="X514" s="89">
        <f>'Models Data'!X514-'Models Data Old'!X514</f>
        <v>0</v>
      </c>
      <c r="Y514" s="89">
        <f>'Models Data'!Y514-'Models Data Old'!Y514</f>
        <v>0</v>
      </c>
      <c r="Z514" s="89">
        <f>'Models Data'!Z514-'Models Data Old'!Z514</f>
        <v>0</v>
      </c>
      <c r="AA514" s="89">
        <f>'Models Data'!AA514-'Models Data Old'!AA514</f>
        <v>0</v>
      </c>
      <c r="AB514" s="89">
        <f>'Models Data'!AB514-'Models Data Old'!AB514</f>
        <v>0</v>
      </c>
      <c r="AC514" s="89">
        <f>'Models Data'!AC514-'Models Data Old'!AC514</f>
        <v>0</v>
      </c>
      <c r="AD514" s="89">
        <f>'Models Data'!AD514-'Models Data Old'!AD514</f>
        <v>0</v>
      </c>
      <c r="AE514" s="89">
        <f>'Models Data'!AE514-'Models Data Old'!AE514</f>
        <v>0</v>
      </c>
      <c r="AF514" s="89">
        <f>'Models Data'!AF514-'Models Data Old'!AF514</f>
        <v>0</v>
      </c>
      <c r="AG514" s="89">
        <f>'Models Data'!AG514-'Models Data Old'!AG514</f>
        <v>0</v>
      </c>
      <c r="AH514" s="89">
        <f>'Models Data'!AH514-'Models Data Old'!AH514</f>
        <v>0</v>
      </c>
      <c r="AI514" s="89">
        <f>'Models Data'!AI514-'Models Data Old'!AI514</f>
        <v>0</v>
      </c>
      <c r="AJ514" s="89">
        <f>'Models Data'!AJ514-'Models Data Old'!AJ514</f>
        <v>0</v>
      </c>
      <c r="AK514" s="89">
        <f>'Models Data'!AK514-'Models Data Old'!AK514</f>
        <v>0</v>
      </c>
      <c r="AL514" s="89">
        <f>'Models Data'!AL514-'Models Data Old'!AL514</f>
        <v>0</v>
      </c>
      <c r="AM514" s="89">
        <f>'Models Data'!AM514-'Models Data Old'!AM514</f>
        <v>0</v>
      </c>
      <c r="AN514" s="89">
        <f>'Models Data'!AN514-'Models Data Old'!AN514</f>
        <v>0</v>
      </c>
      <c r="AO514" s="89">
        <f>'Models Data'!AO514-'Models Data Old'!AO514</f>
        <v>0</v>
      </c>
      <c r="AP514" s="89">
        <f>'Models Data'!AP514-'Models Data Old'!AP514</f>
        <v>0</v>
      </c>
      <c r="AQ514" s="89">
        <f>'Models Data'!AQ514-'Models Data Old'!AQ514</f>
        <v>0</v>
      </c>
      <c r="AR514" s="89">
        <f>'Models Data'!AR514-'Models Data Old'!AR514</f>
        <v>0</v>
      </c>
      <c r="AS514" s="89">
        <f>'Models Data'!AS514-'Models Data Old'!AS514</f>
        <v>-885.54985318143372</v>
      </c>
      <c r="AT514" s="89">
        <f>'Models Data'!AT514-'Models Data Old'!AT514</f>
        <v>-1027.33711527981</v>
      </c>
      <c r="AU514" s="89">
        <f>'Models Data'!AU514-'Models Data Old'!AU514</f>
        <v>-919.94722160953643</v>
      </c>
      <c r="AV514" s="89">
        <f>'Models Data'!AV514-'Models Data Old'!AV514</f>
        <v>-836.48449420824909</v>
      </c>
      <c r="AW514" s="89">
        <f>'Models Data'!AW514-'Models Data Old'!AW514</f>
        <v>-780.10757022399048</v>
      </c>
      <c r="AX514" s="89">
        <f>'Models Data'!AX514-'Models Data Old'!AX514</f>
        <v>-732.64051874021243</v>
      </c>
      <c r="AY514" s="89">
        <f>'Models Data'!AY514-'Models Data Old'!AY514</f>
        <v>-612.62690696446225</v>
      </c>
      <c r="AZ514" s="89">
        <f>'Models Data'!AZ514-'Models Data Old'!AZ514</f>
        <v>-506.33454257372068</v>
      </c>
      <c r="BA514" s="89">
        <f>'Models Data'!BA514-'Models Data Old'!BA514</f>
        <v>-425.5071342831543</v>
      </c>
      <c r="BB514" s="89">
        <f>'Models Data'!BB514-'Models Data Old'!BB514</f>
        <v>-343.80392936661156</v>
      </c>
      <c r="BC514" s="89">
        <f>'Models Data'!BC514-'Models Data Old'!BC514</f>
        <v>-253.58680547637778</v>
      </c>
      <c r="BD514" s="89">
        <f>'Models Data'!BD514-'Models Data Old'!BD514</f>
        <v>-166.56318029216709</v>
      </c>
      <c r="BE514" s="89">
        <f>'Models Data'!BE514-'Models Data Old'!BE514</f>
        <v>-75.430054377044144</v>
      </c>
      <c r="BF514" s="89">
        <f>'Models Data'!BF514-'Models Data Old'!BF514</f>
        <v>28.770736111586302</v>
      </c>
      <c r="BG514" s="89">
        <f>'Models Data'!BG514-'Models Data Old'!BG514</f>
        <v>109.18435175262857</v>
      </c>
      <c r="BH514" s="89">
        <f>'Models Data'!BH514-'Models Data Old'!BH514</f>
        <v>156.88526599446413</v>
      </c>
      <c r="BI514" s="89">
        <f>'Models Data'!BI514-'Models Data Old'!BI514</f>
        <v>238.09841732031418</v>
      </c>
      <c r="BJ514" s="89">
        <f>'Models Data'!BJ514-'Models Data Old'!BJ514</f>
        <v>326.98972697939098</v>
      </c>
      <c r="BK514" s="89">
        <f>'Models Data'!BK514-'Models Data Old'!BK514</f>
        <v>390.75877246574601</v>
      </c>
    </row>
    <row r="515" spans="2:107" ht="12.75" customHeight="1" x14ac:dyDescent="0.4">
      <c r="B515" s="96" t="s">
        <v>52</v>
      </c>
      <c r="G515" s="89">
        <f>'Models Data'!G515-'Models Data Old'!G515</f>
        <v>0</v>
      </c>
      <c r="H515" s="89">
        <f>'Models Data'!H515-'Models Data Old'!H515</f>
        <v>0</v>
      </c>
      <c r="I515" s="89">
        <f>'Models Data'!I515-'Models Data Old'!I515</f>
        <v>0</v>
      </c>
      <c r="J515" s="89">
        <f>'Models Data'!J515-'Models Data Old'!J515</f>
        <v>0</v>
      </c>
      <c r="K515" s="89">
        <f>'Models Data'!K515-'Models Data Old'!K515</f>
        <v>0</v>
      </c>
      <c r="L515" s="89">
        <f>'Models Data'!L515-'Models Data Old'!L515</f>
        <v>0</v>
      </c>
      <c r="M515" s="89">
        <f>'Models Data'!M515-'Models Data Old'!M515</f>
        <v>0</v>
      </c>
      <c r="N515" s="89">
        <f>'Models Data'!N515-'Models Data Old'!N515</f>
        <v>0</v>
      </c>
      <c r="O515" s="89">
        <f>'Models Data'!O515-'Models Data Old'!O515</f>
        <v>0</v>
      </c>
      <c r="P515" s="89">
        <f>'Models Data'!P515-'Models Data Old'!P515</f>
        <v>0</v>
      </c>
      <c r="Q515" s="89">
        <f>'Models Data'!Q515-'Models Data Old'!Q515</f>
        <v>0</v>
      </c>
      <c r="R515" s="89">
        <f>'Models Data'!R515-'Models Data Old'!R515</f>
        <v>0</v>
      </c>
      <c r="S515" s="89">
        <f>'Models Data'!S515-'Models Data Old'!S515</f>
        <v>0</v>
      </c>
      <c r="T515" s="89">
        <f>'Models Data'!T515-'Models Data Old'!T515</f>
        <v>0</v>
      </c>
      <c r="U515" s="89">
        <f>'Models Data'!U515-'Models Data Old'!U515</f>
        <v>0</v>
      </c>
      <c r="V515" s="89">
        <f>'Models Data'!V515-'Models Data Old'!V515</f>
        <v>0</v>
      </c>
      <c r="W515" s="89">
        <f>'Models Data'!W515-'Models Data Old'!W515</f>
        <v>0</v>
      </c>
      <c r="X515" s="89">
        <f>'Models Data'!X515-'Models Data Old'!X515</f>
        <v>0</v>
      </c>
      <c r="Y515" s="89">
        <f>'Models Data'!Y515-'Models Data Old'!Y515</f>
        <v>0</v>
      </c>
      <c r="Z515" s="89">
        <f>'Models Data'!Z515-'Models Data Old'!Z515</f>
        <v>0</v>
      </c>
      <c r="AA515" s="89">
        <f>'Models Data'!AA515-'Models Data Old'!AA515</f>
        <v>0</v>
      </c>
      <c r="AB515" s="89">
        <f>'Models Data'!AB515-'Models Data Old'!AB515</f>
        <v>0</v>
      </c>
      <c r="AC515" s="89">
        <f>'Models Data'!AC515-'Models Data Old'!AC515</f>
        <v>0</v>
      </c>
      <c r="AD515" s="89">
        <f>'Models Data'!AD515-'Models Data Old'!AD515</f>
        <v>0</v>
      </c>
      <c r="AE515" s="89">
        <f>'Models Data'!AE515-'Models Data Old'!AE515</f>
        <v>0</v>
      </c>
      <c r="AF515" s="89">
        <f>'Models Data'!AF515-'Models Data Old'!AF515</f>
        <v>0</v>
      </c>
      <c r="AG515" s="89">
        <f>'Models Data'!AG515-'Models Data Old'!AG515</f>
        <v>0</v>
      </c>
      <c r="AH515" s="89">
        <f>'Models Data'!AH515-'Models Data Old'!AH515</f>
        <v>0</v>
      </c>
      <c r="AI515" s="89">
        <f>'Models Data'!AI515-'Models Data Old'!AI515</f>
        <v>0</v>
      </c>
      <c r="AJ515" s="89">
        <f>'Models Data'!AJ515-'Models Data Old'!AJ515</f>
        <v>0</v>
      </c>
      <c r="AK515" s="89">
        <f>'Models Data'!AK515-'Models Data Old'!AK515</f>
        <v>0</v>
      </c>
      <c r="AL515" s="89">
        <f>'Models Data'!AL515-'Models Data Old'!AL515</f>
        <v>0</v>
      </c>
      <c r="AM515" s="89">
        <f>'Models Data'!AM515-'Models Data Old'!AM515</f>
        <v>0</v>
      </c>
      <c r="AN515" s="89">
        <f>'Models Data'!AN515-'Models Data Old'!AN515</f>
        <v>0</v>
      </c>
      <c r="AO515" s="89">
        <f>'Models Data'!AO515-'Models Data Old'!AO515</f>
        <v>0</v>
      </c>
      <c r="AP515" s="89">
        <f>'Models Data'!AP515-'Models Data Old'!AP515</f>
        <v>0</v>
      </c>
      <c r="AQ515" s="89">
        <f>'Models Data'!AQ515-'Models Data Old'!AQ515</f>
        <v>0</v>
      </c>
      <c r="AR515" s="89">
        <f>'Models Data'!AR515-'Models Data Old'!AR515</f>
        <v>0</v>
      </c>
      <c r="AS515" s="89">
        <f>'Models Data'!AS515-'Models Data Old'!AS515</f>
        <v>-207.23015656769394</v>
      </c>
      <c r="AT515" s="89">
        <f>'Models Data'!AT515-'Models Data Old'!AT515</f>
        <v>-241.68170605713067</v>
      </c>
      <c r="AU515" s="89">
        <f>'Models Data'!AU515-'Models Data Old'!AU515</f>
        <v>-224.99000300135185</v>
      </c>
      <c r="AV515" s="89">
        <f>'Models Data'!AV515-'Models Data Old'!AV515</f>
        <v>-212.92416134610494</v>
      </c>
      <c r="AW515" s="89">
        <f>'Models Data'!AW515-'Models Data Old'!AW515</f>
        <v>-209.70074386543729</v>
      </c>
      <c r="AX515" s="89">
        <f>'Models Data'!AX515-'Models Data Old'!AX515</f>
        <v>-208.01890745716992</v>
      </c>
      <c r="AY515" s="89">
        <f>'Models Data'!AY515-'Models Data Old'!AY515</f>
        <v>-189.89675088471813</v>
      </c>
      <c r="AZ515" s="89">
        <f>'Models Data'!AZ515-'Models Data Old'!AZ515</f>
        <v>-172.3680807946439</v>
      </c>
      <c r="BA515" s="89">
        <f>'Models Data'!BA515-'Models Data Old'!BA515</f>
        <v>-156.20294760527395</v>
      </c>
      <c r="BB515" s="89">
        <f>'Models Data'!BB515-'Models Data Old'!BB515</f>
        <v>-139.52714562151232</v>
      </c>
      <c r="BC515" s="89">
        <f>'Models Data'!BC515-'Models Data Old'!BC515</f>
        <v>-121.47804101904785</v>
      </c>
      <c r="BD515" s="89">
        <f>'Models Data'!BD515-'Models Data Old'!BD515</f>
        <v>-104.59050585768728</v>
      </c>
      <c r="BE515" s="89">
        <f>'Models Data'!BE515-'Models Data Old'!BE515</f>
        <v>-89.717650921280438</v>
      </c>
      <c r="BF515" s="89">
        <f>'Models Data'!BF515-'Models Data Old'!BF515</f>
        <v>-73.355488921330107</v>
      </c>
      <c r="BG515" s="89">
        <f>'Models Data'!BG515-'Models Data Old'!BG515</f>
        <v>-57.246640903780644</v>
      </c>
      <c r="BH515" s="89">
        <f>'Models Data'!BH515-'Models Data Old'!BH515</f>
        <v>-40.798853510027584</v>
      </c>
      <c r="BI515" s="89">
        <f>'Models Data'!BI515-'Models Data Old'!BI515</f>
        <v>-25.239330425191838</v>
      </c>
      <c r="BJ515" s="89">
        <f>'Models Data'!BJ515-'Models Data Old'!BJ515</f>
        <v>-9.601737042716195</v>
      </c>
      <c r="BK515" s="89">
        <f>'Models Data'!BK515-'Models Data Old'!BK515</f>
        <v>9.8133569937917855</v>
      </c>
    </row>
    <row r="516" spans="2:107" ht="12.75" customHeight="1" x14ac:dyDescent="0.4">
      <c r="B516" s="96" t="s">
        <v>53</v>
      </c>
      <c r="G516" s="89">
        <f>'Models Data'!G516-'Models Data Old'!G516</f>
        <v>0</v>
      </c>
      <c r="H516" s="89">
        <f>'Models Data'!H516-'Models Data Old'!H516</f>
        <v>0</v>
      </c>
      <c r="I516" s="89">
        <f>'Models Data'!I516-'Models Data Old'!I516</f>
        <v>0</v>
      </c>
      <c r="J516" s="89">
        <f>'Models Data'!J516-'Models Data Old'!J516</f>
        <v>0</v>
      </c>
      <c r="K516" s="89">
        <f>'Models Data'!K516-'Models Data Old'!K516</f>
        <v>0</v>
      </c>
      <c r="L516" s="89">
        <f>'Models Data'!L516-'Models Data Old'!L516</f>
        <v>0</v>
      </c>
      <c r="M516" s="89">
        <f>'Models Data'!M516-'Models Data Old'!M516</f>
        <v>0</v>
      </c>
      <c r="N516" s="89">
        <f>'Models Data'!N516-'Models Data Old'!N516</f>
        <v>0</v>
      </c>
      <c r="O516" s="89">
        <f>'Models Data'!O516-'Models Data Old'!O516</f>
        <v>0</v>
      </c>
      <c r="P516" s="89">
        <f>'Models Data'!P516-'Models Data Old'!P516</f>
        <v>0</v>
      </c>
      <c r="Q516" s="89">
        <f>'Models Data'!Q516-'Models Data Old'!Q516</f>
        <v>0</v>
      </c>
      <c r="R516" s="89">
        <f>'Models Data'!R516-'Models Data Old'!R516</f>
        <v>0</v>
      </c>
      <c r="S516" s="89">
        <f>'Models Data'!S516-'Models Data Old'!S516</f>
        <v>0</v>
      </c>
      <c r="T516" s="89">
        <f>'Models Data'!T516-'Models Data Old'!T516</f>
        <v>0</v>
      </c>
      <c r="U516" s="89">
        <f>'Models Data'!U516-'Models Data Old'!U516</f>
        <v>0</v>
      </c>
      <c r="V516" s="89">
        <f>'Models Data'!V516-'Models Data Old'!V516</f>
        <v>0</v>
      </c>
      <c r="W516" s="89">
        <f>'Models Data'!W516-'Models Data Old'!W516</f>
        <v>0</v>
      </c>
      <c r="X516" s="89">
        <f>'Models Data'!X516-'Models Data Old'!X516</f>
        <v>0</v>
      </c>
      <c r="Y516" s="89">
        <f>'Models Data'!Y516-'Models Data Old'!Y516</f>
        <v>0</v>
      </c>
      <c r="Z516" s="89">
        <f>'Models Data'!Z516-'Models Data Old'!Z516</f>
        <v>0</v>
      </c>
      <c r="AA516" s="89">
        <f>'Models Data'!AA516-'Models Data Old'!AA516</f>
        <v>0</v>
      </c>
      <c r="AB516" s="89">
        <f>'Models Data'!AB516-'Models Data Old'!AB516</f>
        <v>0</v>
      </c>
      <c r="AC516" s="89">
        <f>'Models Data'!AC516-'Models Data Old'!AC516</f>
        <v>0</v>
      </c>
      <c r="AD516" s="89">
        <f>'Models Data'!AD516-'Models Data Old'!AD516</f>
        <v>0</v>
      </c>
      <c r="AE516" s="89">
        <f>'Models Data'!AE516-'Models Data Old'!AE516</f>
        <v>0</v>
      </c>
      <c r="AF516" s="89">
        <f>'Models Data'!AF516-'Models Data Old'!AF516</f>
        <v>0</v>
      </c>
      <c r="AG516" s="89">
        <f>'Models Data'!AG516-'Models Data Old'!AG516</f>
        <v>0</v>
      </c>
      <c r="AH516" s="89">
        <f>'Models Data'!AH516-'Models Data Old'!AH516</f>
        <v>0</v>
      </c>
      <c r="AI516" s="89">
        <f>'Models Data'!AI516-'Models Data Old'!AI516</f>
        <v>0</v>
      </c>
      <c r="AJ516" s="89">
        <f>'Models Data'!AJ516-'Models Data Old'!AJ516</f>
        <v>0</v>
      </c>
      <c r="AK516" s="89">
        <f>'Models Data'!AK516-'Models Data Old'!AK516</f>
        <v>0</v>
      </c>
      <c r="AL516" s="89">
        <f>'Models Data'!AL516-'Models Data Old'!AL516</f>
        <v>0</v>
      </c>
      <c r="AM516" s="89">
        <f>'Models Data'!AM516-'Models Data Old'!AM516</f>
        <v>0</v>
      </c>
      <c r="AN516" s="89">
        <f>'Models Data'!AN516-'Models Data Old'!AN516</f>
        <v>0</v>
      </c>
      <c r="AO516" s="89">
        <f>'Models Data'!AO516-'Models Data Old'!AO516</f>
        <v>0</v>
      </c>
      <c r="AP516" s="89">
        <f>'Models Data'!AP516-'Models Data Old'!AP516</f>
        <v>0</v>
      </c>
      <c r="AQ516" s="89">
        <f>'Models Data'!AQ516-'Models Data Old'!AQ516</f>
        <v>0</v>
      </c>
      <c r="AR516" s="89">
        <f>'Models Data'!AR516-'Models Data Old'!AR516</f>
        <v>0</v>
      </c>
      <c r="AS516" s="89">
        <f>'Models Data'!AS516-'Models Data Old'!AS516</f>
        <v>-287.83581382764714</v>
      </c>
      <c r="AT516" s="89">
        <f>'Models Data'!AT516-'Models Data Old'!AT516</f>
        <v>-298.76501943242056</v>
      </c>
      <c r="AU516" s="89">
        <f>'Models Data'!AU516-'Models Data Old'!AU516</f>
        <v>-217.77864083702934</v>
      </c>
      <c r="AV516" s="89">
        <f>'Models Data'!AV516-'Models Data Old'!AV516</f>
        <v>-171.84257131179402</v>
      </c>
      <c r="AW516" s="89">
        <f>'Models Data'!AW516-'Models Data Old'!AW516</f>
        <v>-148.09037548415017</v>
      </c>
      <c r="AX516" s="89">
        <f>'Models Data'!AX516-'Models Data Old'!AX516</f>
        <v>-132.30524049134874</v>
      </c>
      <c r="AY516" s="89">
        <f>'Models Data'!AY516-'Models Data Old'!AY516</f>
        <v>-83.54891940172638</v>
      </c>
      <c r="AZ516" s="89">
        <f>'Models Data'!AZ516-'Models Data Old'!AZ516</f>
        <v>-41.149442394842481</v>
      </c>
      <c r="BA516" s="89">
        <f>'Models Data'!BA516-'Models Data Old'!BA516</f>
        <v>-8.5598658281924145E-2</v>
      </c>
      <c r="BB516" s="89">
        <f>'Models Data'!BB516-'Models Data Old'!BB516</f>
        <v>41.467915777162489</v>
      </c>
      <c r="BC516" s="89">
        <f>'Models Data'!BC516-'Models Data Old'!BC516</f>
        <v>80.075872144061577</v>
      </c>
      <c r="BD516" s="89">
        <f>'Models Data'!BD516-'Models Data Old'!BD516</f>
        <v>113.8477115136584</v>
      </c>
      <c r="BE516" s="89">
        <f>'Models Data'!BE516-'Models Data Old'!BE516</f>
        <v>143.60947914291864</v>
      </c>
      <c r="BF516" s="89">
        <f>'Models Data'!BF516-'Models Data Old'!BF516</f>
        <v>170.62141800028439</v>
      </c>
      <c r="BG516" s="89">
        <f>'Models Data'!BG516-'Models Data Old'!BG516</f>
        <v>194.89221690443628</v>
      </c>
      <c r="BH516" s="89">
        <f>'Models Data'!BH516-'Models Data Old'!BH516</f>
        <v>219.42471915521401</v>
      </c>
      <c r="BI516" s="89">
        <f>'Models Data'!BI516-'Models Data Old'!BI516</f>
        <v>242.88763261977147</v>
      </c>
      <c r="BJ516" s="89">
        <f>'Models Data'!BJ516-'Models Data Old'!BJ516</f>
        <v>262.85109623220251</v>
      </c>
      <c r="BK516" s="89">
        <f>'Models Data'!BK516-'Models Data Old'!BK516</f>
        <v>282.43392785371452</v>
      </c>
    </row>
    <row r="517" spans="2:107" ht="12.75" customHeight="1" x14ac:dyDescent="0.4">
      <c r="B517" s="96" t="s">
        <v>54</v>
      </c>
      <c r="G517" s="89">
        <f>'Models Data'!G517-'Models Data Old'!G517</f>
        <v>0</v>
      </c>
      <c r="H517" s="89">
        <f>'Models Data'!H517-'Models Data Old'!H517</f>
        <v>0</v>
      </c>
      <c r="I517" s="89">
        <f>'Models Data'!I517-'Models Data Old'!I517</f>
        <v>0</v>
      </c>
      <c r="J517" s="89">
        <f>'Models Data'!J517-'Models Data Old'!J517</f>
        <v>0</v>
      </c>
      <c r="K517" s="89">
        <f>'Models Data'!K517-'Models Data Old'!K517</f>
        <v>0</v>
      </c>
      <c r="L517" s="89">
        <f>'Models Data'!L517-'Models Data Old'!L517</f>
        <v>0</v>
      </c>
      <c r="M517" s="89">
        <f>'Models Data'!M517-'Models Data Old'!M517</f>
        <v>0</v>
      </c>
      <c r="N517" s="89">
        <f>'Models Data'!N517-'Models Data Old'!N517</f>
        <v>0</v>
      </c>
      <c r="O517" s="89">
        <f>'Models Data'!O517-'Models Data Old'!O517</f>
        <v>0</v>
      </c>
      <c r="P517" s="89">
        <f>'Models Data'!P517-'Models Data Old'!P517</f>
        <v>0</v>
      </c>
      <c r="Q517" s="89">
        <f>'Models Data'!Q517-'Models Data Old'!Q517</f>
        <v>0</v>
      </c>
      <c r="R517" s="89">
        <f>'Models Data'!R517-'Models Data Old'!R517</f>
        <v>0</v>
      </c>
      <c r="S517" s="89">
        <f>'Models Data'!S517-'Models Data Old'!S517</f>
        <v>0</v>
      </c>
      <c r="T517" s="89">
        <f>'Models Data'!T517-'Models Data Old'!T517</f>
        <v>0</v>
      </c>
      <c r="U517" s="89">
        <f>'Models Data'!U517-'Models Data Old'!U517</f>
        <v>0</v>
      </c>
      <c r="V517" s="89">
        <f>'Models Data'!V517-'Models Data Old'!V517</f>
        <v>0</v>
      </c>
      <c r="W517" s="89">
        <f>'Models Data'!W517-'Models Data Old'!W517</f>
        <v>0</v>
      </c>
      <c r="X517" s="89">
        <f>'Models Data'!X517-'Models Data Old'!X517</f>
        <v>0</v>
      </c>
      <c r="Y517" s="89">
        <f>'Models Data'!Y517-'Models Data Old'!Y517</f>
        <v>0</v>
      </c>
      <c r="Z517" s="89">
        <f>'Models Data'!Z517-'Models Data Old'!Z517</f>
        <v>0</v>
      </c>
      <c r="AA517" s="89">
        <f>'Models Data'!AA517-'Models Data Old'!AA517</f>
        <v>0</v>
      </c>
      <c r="AB517" s="89">
        <f>'Models Data'!AB517-'Models Data Old'!AB517</f>
        <v>0</v>
      </c>
      <c r="AC517" s="89">
        <f>'Models Data'!AC517-'Models Data Old'!AC517</f>
        <v>0</v>
      </c>
      <c r="AD517" s="89">
        <f>'Models Data'!AD517-'Models Data Old'!AD517</f>
        <v>0</v>
      </c>
      <c r="AE517" s="89">
        <f>'Models Data'!AE517-'Models Data Old'!AE517</f>
        <v>0</v>
      </c>
      <c r="AF517" s="89">
        <f>'Models Data'!AF517-'Models Data Old'!AF517</f>
        <v>0</v>
      </c>
      <c r="AG517" s="89">
        <f>'Models Data'!AG517-'Models Data Old'!AG517</f>
        <v>0</v>
      </c>
      <c r="AH517" s="89">
        <f>'Models Data'!AH517-'Models Data Old'!AH517</f>
        <v>0</v>
      </c>
      <c r="AI517" s="89">
        <f>'Models Data'!AI517-'Models Data Old'!AI517</f>
        <v>0</v>
      </c>
      <c r="AJ517" s="89">
        <f>'Models Data'!AJ517-'Models Data Old'!AJ517</f>
        <v>0</v>
      </c>
      <c r="AK517" s="89">
        <f>'Models Data'!AK517-'Models Data Old'!AK517</f>
        <v>0</v>
      </c>
      <c r="AL517" s="89">
        <f>'Models Data'!AL517-'Models Data Old'!AL517</f>
        <v>0</v>
      </c>
      <c r="AM517" s="89">
        <f>'Models Data'!AM517-'Models Data Old'!AM517</f>
        <v>0</v>
      </c>
      <c r="AN517" s="89">
        <f>'Models Data'!AN517-'Models Data Old'!AN517</f>
        <v>0</v>
      </c>
      <c r="AO517" s="89">
        <f>'Models Data'!AO517-'Models Data Old'!AO517</f>
        <v>0</v>
      </c>
      <c r="AP517" s="89">
        <f>'Models Data'!AP517-'Models Data Old'!AP517</f>
        <v>0</v>
      </c>
      <c r="AQ517" s="89">
        <f>'Models Data'!AQ517-'Models Data Old'!AQ517</f>
        <v>0</v>
      </c>
      <c r="AR517" s="89">
        <f>'Models Data'!AR517-'Models Data Old'!AR517</f>
        <v>0</v>
      </c>
      <c r="AS517" s="89">
        <f>'Models Data'!AS517-'Models Data Old'!AS517</f>
        <v>-567.72134415060827</v>
      </c>
      <c r="AT517" s="89">
        <f>'Models Data'!AT517-'Models Data Old'!AT517</f>
        <v>-759.80913315707403</v>
      </c>
      <c r="AU517" s="89">
        <f>'Models Data'!AU517-'Models Data Old'!AU517</f>
        <v>-751.07915200190837</v>
      </c>
      <c r="AV517" s="89">
        <f>'Models Data'!AV517-'Models Data Old'!AV517</f>
        <v>-747.22757417618413</v>
      </c>
      <c r="AW517" s="89">
        <f>'Models Data'!AW517-'Models Data Old'!AW517</f>
        <v>-747.99517707229643</v>
      </c>
      <c r="AX517" s="89">
        <f>'Models Data'!AX517-'Models Data Old'!AX517</f>
        <v>-746.80485109765505</v>
      </c>
      <c r="AY517" s="89">
        <f>'Models Data'!AY517-'Models Data Old'!AY517</f>
        <v>-685.52191017786754</v>
      </c>
      <c r="AZ517" s="89">
        <f>'Models Data'!AZ517-'Models Data Old'!AZ517</f>
        <v>-549.28700787713933</v>
      </c>
      <c r="BA517" s="89">
        <f>'Models Data'!BA517-'Models Data Old'!BA517</f>
        <v>-479.44523297488377</v>
      </c>
      <c r="BB517" s="89">
        <f>'Models Data'!BB517-'Models Data Old'!BB517</f>
        <v>-486.66895716314866</v>
      </c>
      <c r="BC517" s="89">
        <f>'Models Data'!BC517-'Models Data Old'!BC517</f>
        <v>-427.56287861044621</v>
      </c>
      <c r="BD517" s="89">
        <f>'Models Data'!BD517-'Models Data Old'!BD517</f>
        <v>-367.22274006488988</v>
      </c>
      <c r="BE517" s="89">
        <f>'Models Data'!BE517-'Models Data Old'!BE517</f>
        <v>-307.05671296973378</v>
      </c>
      <c r="BF517" s="89">
        <f>'Models Data'!BF517-'Models Data Old'!BF517</f>
        <v>-245.99755025734521</v>
      </c>
      <c r="BG517" s="89">
        <f>'Models Data'!BG517-'Models Data Old'!BG517</f>
        <v>-183.44107172834083</v>
      </c>
      <c r="BH517" s="89">
        <f>'Models Data'!BH517-'Models Data Old'!BH517</f>
        <v>-82.400191802340487</v>
      </c>
      <c r="BI517" s="89">
        <f>'Models Data'!BI517-'Models Data Old'!BI517</f>
        <v>12.441854598453574</v>
      </c>
      <c r="BJ517" s="89">
        <f>'Models Data'!BJ517-'Models Data Old'!BJ517</f>
        <v>59.342986666422803</v>
      </c>
      <c r="BK517" s="89">
        <f>'Models Data'!BK517-'Models Data Old'!BK517</f>
        <v>103.94945014524819</v>
      </c>
      <c r="BU517" s="144"/>
      <c r="BV517" s="144"/>
      <c r="BW517" s="144"/>
      <c r="BX517" s="144"/>
      <c r="BY517" s="144"/>
      <c r="BZ517" s="144"/>
      <c r="CA517" s="144"/>
      <c r="CB517" s="141"/>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row>
    <row r="518" spans="2:107" ht="12.75" customHeight="1" x14ac:dyDescent="0.4">
      <c r="B518" s="96" t="s">
        <v>58</v>
      </c>
      <c r="G518" s="89">
        <f>'Models Data'!G518-'Models Data Old'!G518</f>
        <v>0</v>
      </c>
      <c r="H518" s="89">
        <f>'Models Data'!H518-'Models Data Old'!H518</f>
        <v>0</v>
      </c>
      <c r="I518" s="89">
        <f>'Models Data'!I518-'Models Data Old'!I518</f>
        <v>0</v>
      </c>
      <c r="J518" s="89">
        <f>'Models Data'!J518-'Models Data Old'!J518</f>
        <v>0</v>
      </c>
      <c r="K518" s="89">
        <f>'Models Data'!K518-'Models Data Old'!K518</f>
        <v>0</v>
      </c>
      <c r="L518" s="89">
        <f>'Models Data'!L518-'Models Data Old'!L518</f>
        <v>0</v>
      </c>
      <c r="M518" s="89">
        <f>'Models Data'!M518-'Models Data Old'!M518</f>
        <v>0</v>
      </c>
      <c r="N518" s="89">
        <f>'Models Data'!N518-'Models Data Old'!N518</f>
        <v>0</v>
      </c>
      <c r="O518" s="89">
        <f>'Models Data'!O518-'Models Data Old'!O518</f>
        <v>0</v>
      </c>
      <c r="P518" s="89">
        <f>'Models Data'!P518-'Models Data Old'!P518</f>
        <v>0</v>
      </c>
      <c r="Q518" s="89">
        <f>'Models Data'!Q518-'Models Data Old'!Q518</f>
        <v>0</v>
      </c>
      <c r="R518" s="89">
        <f>'Models Data'!R518-'Models Data Old'!R518</f>
        <v>0</v>
      </c>
      <c r="S518" s="89">
        <f>'Models Data'!S518-'Models Data Old'!S518</f>
        <v>0</v>
      </c>
      <c r="T518" s="89">
        <f>'Models Data'!T518-'Models Data Old'!T518</f>
        <v>0</v>
      </c>
      <c r="U518" s="89">
        <f>'Models Data'!U518-'Models Data Old'!U518</f>
        <v>0</v>
      </c>
      <c r="V518" s="89">
        <f>'Models Data'!V518-'Models Data Old'!V518</f>
        <v>0</v>
      </c>
      <c r="W518" s="89">
        <f>'Models Data'!W518-'Models Data Old'!W518</f>
        <v>0</v>
      </c>
      <c r="X518" s="89">
        <f>'Models Data'!X518-'Models Data Old'!X518</f>
        <v>0</v>
      </c>
      <c r="Y518" s="89">
        <f>'Models Data'!Y518-'Models Data Old'!Y518</f>
        <v>0</v>
      </c>
      <c r="Z518" s="89">
        <f>'Models Data'!Z518-'Models Data Old'!Z518</f>
        <v>0</v>
      </c>
      <c r="AA518" s="89">
        <f>'Models Data'!AA518-'Models Data Old'!AA518</f>
        <v>0</v>
      </c>
      <c r="AB518" s="89">
        <f>'Models Data'!AB518-'Models Data Old'!AB518</f>
        <v>0</v>
      </c>
      <c r="AC518" s="89">
        <f>'Models Data'!AC518-'Models Data Old'!AC518</f>
        <v>0</v>
      </c>
      <c r="AD518" s="89">
        <f>'Models Data'!AD518-'Models Data Old'!AD518</f>
        <v>0</v>
      </c>
      <c r="AE518" s="89">
        <f>'Models Data'!AE518-'Models Data Old'!AE518</f>
        <v>0</v>
      </c>
      <c r="AF518" s="89">
        <f>'Models Data'!AF518-'Models Data Old'!AF518</f>
        <v>0</v>
      </c>
      <c r="AG518" s="89">
        <f>'Models Data'!AG518-'Models Data Old'!AG518</f>
        <v>0</v>
      </c>
      <c r="AH518" s="89">
        <f>'Models Data'!AH518-'Models Data Old'!AH518</f>
        <v>0</v>
      </c>
      <c r="AI518" s="89">
        <f>'Models Data'!AI518-'Models Data Old'!AI518</f>
        <v>0</v>
      </c>
      <c r="AJ518" s="89">
        <f>'Models Data'!AJ518-'Models Data Old'!AJ518</f>
        <v>0</v>
      </c>
      <c r="AK518" s="89">
        <f>'Models Data'!AK518-'Models Data Old'!AK518</f>
        <v>0</v>
      </c>
      <c r="AL518" s="89">
        <f>'Models Data'!AL518-'Models Data Old'!AL518</f>
        <v>0</v>
      </c>
      <c r="AM518" s="89">
        <f>'Models Data'!AM518-'Models Data Old'!AM518</f>
        <v>0</v>
      </c>
      <c r="AN518" s="89">
        <f>'Models Data'!AN518-'Models Data Old'!AN518</f>
        <v>0</v>
      </c>
      <c r="AO518" s="89">
        <f>'Models Data'!AO518-'Models Data Old'!AO518</f>
        <v>0</v>
      </c>
      <c r="AP518" s="89">
        <f>'Models Data'!AP518-'Models Data Old'!AP518</f>
        <v>0</v>
      </c>
      <c r="AQ518" s="89">
        <f>'Models Data'!AQ518-'Models Data Old'!AQ518</f>
        <v>0</v>
      </c>
      <c r="AR518" s="89">
        <f>'Models Data'!AR518-'Models Data Old'!AR518</f>
        <v>0</v>
      </c>
      <c r="AS518" s="89">
        <f>'Models Data'!AS518-'Models Data Old'!AS518</f>
        <v>-42.852755679130382</v>
      </c>
      <c r="AT518" s="89">
        <f>'Models Data'!AT518-'Models Data Old'!AT518</f>
        <v>-55.492603839178742</v>
      </c>
      <c r="AU518" s="89">
        <f>'Models Data'!AU518-'Models Data Old'!AU518</f>
        <v>-56.29510766655153</v>
      </c>
      <c r="AV518" s="89">
        <f>'Models Data'!AV518-'Models Data Old'!AV518</f>
        <v>-53.821330296380893</v>
      </c>
      <c r="AW518" s="89">
        <f>'Models Data'!AW518-'Models Data Old'!AW518</f>
        <v>-51.449581810037444</v>
      </c>
      <c r="AX518" s="89">
        <f>'Models Data'!AX518-'Models Data Old'!AX518</f>
        <v>-50.998374715165937</v>
      </c>
      <c r="AY518" s="89">
        <f>'Models Data'!AY518-'Models Data Old'!AY518</f>
        <v>-46.678634795844346</v>
      </c>
      <c r="AZ518" s="89">
        <f>'Models Data'!AZ518-'Models Data Old'!AZ518</f>
        <v>-39.773770208730866</v>
      </c>
      <c r="BA518" s="89">
        <f>'Models Data'!BA518-'Models Data Old'!BA518</f>
        <v>-35.966647627803241</v>
      </c>
      <c r="BB518" s="89">
        <f>'Models Data'!BB518-'Models Data Old'!BB518</f>
        <v>-35.949075197233014</v>
      </c>
      <c r="BC518" s="89">
        <f>'Models Data'!BC518-'Models Data Old'!BC518</f>
        <v>-34.495905978465089</v>
      </c>
      <c r="BD518" s="89">
        <f>'Models Data'!BD518-'Models Data Old'!BD518</f>
        <v>-31.409761705173651</v>
      </c>
      <c r="BE518" s="89">
        <f>'Models Data'!BE518-'Models Data Old'!BE518</f>
        <v>-28.032785642429417</v>
      </c>
      <c r="BF518" s="89">
        <f>'Models Data'!BF518-'Models Data Old'!BF518</f>
        <v>-24.154300991343462</v>
      </c>
      <c r="BG518" s="89">
        <f>'Models Data'!BG518-'Models Data Old'!BG518</f>
        <v>-19.779221560684846</v>
      </c>
      <c r="BH518" s="89">
        <f>'Models Data'!BH518-'Models Data Old'!BH518</f>
        <v>-15.415983651314946</v>
      </c>
      <c r="BI518" s="89">
        <f>'Models Data'!BI518-'Models Data Old'!BI518</f>
        <v>-12.495313945823682</v>
      </c>
      <c r="BJ518" s="89">
        <f>'Models Data'!BJ518-'Models Data Old'!BJ518</f>
        <v>-10.371771429801129</v>
      </c>
      <c r="BK518" s="89">
        <f>'Models Data'!BK518-'Models Data Old'!BK518</f>
        <v>-7.8902623410745036</v>
      </c>
      <c r="BU518" s="144"/>
      <c r="BV518" s="144"/>
      <c r="BW518" s="144"/>
      <c r="BX518" s="144"/>
      <c r="BY518" s="144"/>
      <c r="BZ518" s="144"/>
      <c r="CA518" s="144"/>
      <c r="CB518" s="141"/>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row>
    <row r="519" spans="2:107" ht="12.75" customHeight="1" x14ac:dyDescent="0.4">
      <c r="B519" s="96" t="s">
        <v>59</v>
      </c>
      <c r="C519" s="89">
        <f>'Models Data'!C519-'Models Data Old'!C519</f>
        <v>0</v>
      </c>
      <c r="D519" s="89">
        <f>'Models Data'!D519-'Models Data Old'!D519</f>
        <v>0</v>
      </c>
      <c r="E519" s="89">
        <f>'Models Data'!E519-'Models Data Old'!E519</f>
        <v>0</v>
      </c>
      <c r="F519" s="89">
        <f>'Models Data'!F519-'Models Data Old'!F519</f>
        <v>0</v>
      </c>
      <c r="G519" s="89">
        <f>'Models Data'!G519-'Models Data Old'!G519</f>
        <v>0</v>
      </c>
      <c r="H519" s="89">
        <f>'Models Data'!H519-'Models Data Old'!H519</f>
        <v>0</v>
      </c>
      <c r="I519" s="89">
        <f>'Models Data'!I519-'Models Data Old'!I519</f>
        <v>0</v>
      </c>
      <c r="J519" s="89">
        <f>'Models Data'!J519-'Models Data Old'!J519</f>
        <v>0</v>
      </c>
      <c r="K519" s="89">
        <f>'Models Data'!K519-'Models Data Old'!K519</f>
        <v>0</v>
      </c>
      <c r="L519" s="89">
        <f>'Models Data'!L519-'Models Data Old'!L519</f>
        <v>0</v>
      </c>
      <c r="M519" s="89">
        <f>'Models Data'!M519-'Models Data Old'!M519</f>
        <v>0</v>
      </c>
      <c r="N519" s="89">
        <f>'Models Data'!N519-'Models Data Old'!N519</f>
        <v>0</v>
      </c>
      <c r="O519" s="89">
        <f>'Models Data'!O519-'Models Data Old'!O519</f>
        <v>0</v>
      </c>
      <c r="P519" s="89">
        <f>'Models Data'!P519-'Models Data Old'!P519</f>
        <v>0</v>
      </c>
      <c r="Q519" s="89">
        <f>'Models Data'!Q519-'Models Data Old'!Q519</f>
        <v>0</v>
      </c>
      <c r="R519" s="89">
        <f>'Models Data'!R519-'Models Data Old'!R519</f>
        <v>0</v>
      </c>
      <c r="S519" s="89">
        <f>'Models Data'!S519-'Models Data Old'!S519</f>
        <v>0</v>
      </c>
      <c r="T519" s="89">
        <f>'Models Data'!T519-'Models Data Old'!T519</f>
        <v>0</v>
      </c>
      <c r="U519" s="89">
        <f>'Models Data'!U519-'Models Data Old'!U519</f>
        <v>0</v>
      </c>
      <c r="V519" s="89">
        <f>'Models Data'!V519-'Models Data Old'!V519</f>
        <v>0</v>
      </c>
      <c r="W519" s="89">
        <f>'Models Data'!W519-'Models Data Old'!W519</f>
        <v>0</v>
      </c>
      <c r="X519" s="89">
        <f>'Models Data'!X519-'Models Data Old'!X519</f>
        <v>0</v>
      </c>
      <c r="Y519" s="89">
        <f>'Models Data'!Y519-'Models Data Old'!Y519</f>
        <v>0</v>
      </c>
      <c r="Z519" s="89">
        <f>'Models Data'!Z519-'Models Data Old'!Z519</f>
        <v>0</v>
      </c>
      <c r="AA519" s="89">
        <f>'Models Data'!AA519-'Models Data Old'!AA519</f>
        <v>0</v>
      </c>
      <c r="AB519" s="89">
        <f>'Models Data'!AB519-'Models Data Old'!AB519</f>
        <v>0</v>
      </c>
      <c r="AC519" s="89">
        <f>'Models Data'!AC519-'Models Data Old'!AC519</f>
        <v>0</v>
      </c>
      <c r="AD519" s="89">
        <f>'Models Data'!AD519-'Models Data Old'!AD519</f>
        <v>0</v>
      </c>
      <c r="AE519" s="89">
        <f>'Models Data'!AE519-'Models Data Old'!AE519</f>
        <v>0</v>
      </c>
      <c r="AF519" s="89">
        <f>'Models Data'!AF519-'Models Data Old'!AF519</f>
        <v>0</v>
      </c>
      <c r="AG519" s="89">
        <f>'Models Data'!AG519-'Models Data Old'!AG519</f>
        <v>0</v>
      </c>
      <c r="AH519" s="89">
        <f>'Models Data'!AH519-'Models Data Old'!AH519</f>
        <v>0</v>
      </c>
      <c r="AI519" s="89">
        <f>'Models Data'!AI519-'Models Data Old'!AI519</f>
        <v>0</v>
      </c>
      <c r="AJ519" s="89">
        <f>'Models Data'!AJ519-'Models Data Old'!AJ519</f>
        <v>0</v>
      </c>
      <c r="AK519" s="89">
        <f>'Models Data'!AK519-'Models Data Old'!AK519</f>
        <v>0</v>
      </c>
      <c r="AL519" s="89">
        <f>'Models Data'!AL519-'Models Data Old'!AL519</f>
        <v>0</v>
      </c>
      <c r="AM519" s="89">
        <f>'Models Data'!AM519-'Models Data Old'!AM519</f>
        <v>0</v>
      </c>
      <c r="AN519" s="89">
        <f>'Models Data'!AN519-'Models Data Old'!AN519</f>
        <v>0</v>
      </c>
      <c r="AO519" s="89">
        <f>'Models Data'!AO519-'Models Data Old'!AO519</f>
        <v>0</v>
      </c>
      <c r="AP519" s="89">
        <f>'Models Data'!AP519-'Models Data Old'!AP519</f>
        <v>0</v>
      </c>
      <c r="AQ519" s="89">
        <f>'Models Data'!AQ519-'Models Data Old'!AQ519</f>
        <v>0</v>
      </c>
      <c r="AR519" s="89">
        <f>'Models Data'!AR519-'Models Data Old'!AR519</f>
        <v>0</v>
      </c>
      <c r="AS519" s="89">
        <f>'Models Data'!AS519-'Models Data Old'!AS519</f>
        <v>-9238.154223174206</v>
      </c>
      <c r="AT519" s="89">
        <f>'Models Data'!AT519-'Models Data Old'!AT519</f>
        <v>-12316.868532388413</v>
      </c>
      <c r="AU519" s="89">
        <f>'Models Data'!AU519-'Models Data Old'!AU519</f>
        <v>-12448.667740923323</v>
      </c>
      <c r="AV519" s="89">
        <f>'Models Data'!AV519-'Models Data Old'!AV519</f>
        <v>-12700.852605313121</v>
      </c>
      <c r="AW519" s="89">
        <f>'Models Data'!AW519-'Models Data Old'!AW519</f>
        <v>-13085.236659028975</v>
      </c>
      <c r="AX519" s="89">
        <f>'Models Data'!AX519-'Models Data Old'!AX519</f>
        <v>-13229.92363038403</v>
      </c>
      <c r="AY519" s="89">
        <f>'Models Data'!AY519-'Models Data Old'!AY519</f>
        <v>-12438.439035702118</v>
      </c>
      <c r="AZ519" s="89">
        <f>'Models Data'!AZ519-'Models Data Old'!AZ519</f>
        <v>-11531.89836541409</v>
      </c>
      <c r="BA519" s="89">
        <f>'Models Data'!BA519-'Models Data Old'!BA519</f>
        <v>-10696.643450229371</v>
      </c>
      <c r="BB519" s="89">
        <f>'Models Data'!BB519-'Models Data Old'!BB519</f>
        <v>-9929.1231358997757</v>
      </c>
      <c r="BC519" s="89">
        <f>'Models Data'!BC519-'Models Data Old'!BC519</f>
        <v>-9040.0728674928541</v>
      </c>
      <c r="BD519" s="89">
        <f>'Models Data'!BD519-'Models Data Old'!BD519</f>
        <v>-8245.4816410701897</v>
      </c>
      <c r="BE519" s="89">
        <f>'Models Data'!BE519-'Models Data Old'!BE519</f>
        <v>-7355.2548924442963</v>
      </c>
      <c r="BF519" s="89">
        <f>'Models Data'!BF519-'Models Data Old'!BF519</f>
        <v>-6592.5495417169877</v>
      </c>
      <c r="BG519" s="89">
        <f>'Models Data'!BG519-'Models Data Old'!BG519</f>
        <v>-5897.5446402888047</v>
      </c>
      <c r="BH519" s="89">
        <f>'Models Data'!BH519-'Models Data Old'!BH519</f>
        <v>-5119.3235654242162</v>
      </c>
      <c r="BI519" s="89">
        <f>'Models Data'!BI519-'Models Data Old'!BI519</f>
        <v>-4253.7804460342741</v>
      </c>
      <c r="BJ519" s="89">
        <f>'Models Data'!BJ519-'Models Data Old'!BJ519</f>
        <v>-3559.8358950793045</v>
      </c>
      <c r="BK519" s="89">
        <f>'Models Data'!BK519-'Models Data Old'!BK519</f>
        <v>-2877.6212725961523</v>
      </c>
      <c r="BU519" s="144"/>
      <c r="BV519" s="144"/>
      <c r="BW519" s="144"/>
      <c r="BX519" s="144"/>
      <c r="BY519" s="144"/>
      <c r="BZ519" s="144"/>
      <c r="CA519" s="144"/>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row>
    <row r="520" spans="2:107" s="141" customFormat="1" ht="12.75" customHeight="1" x14ac:dyDescent="0.4">
      <c r="B520" s="96"/>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c r="BE520" s="89"/>
      <c r="BF520" s="89"/>
      <c r="BG520" s="89"/>
      <c r="BH520" s="89"/>
      <c r="BI520" s="89"/>
      <c r="BJ520" s="89"/>
      <c r="BK520" s="89"/>
      <c r="BL520" s="149"/>
      <c r="BM520" s="144"/>
      <c r="BN520" s="144"/>
      <c r="BO520" s="144"/>
      <c r="BP520" s="144"/>
      <c r="BQ520" s="144"/>
      <c r="BR520" s="144"/>
      <c r="BS520" s="144"/>
      <c r="BT520" s="144"/>
      <c r="BU520" s="144"/>
      <c r="BV520" s="144"/>
      <c r="BW520" s="144"/>
      <c r="BX520" s="144"/>
      <c r="BY520" s="144"/>
      <c r="BZ520" s="144"/>
      <c r="CA520" s="144"/>
    </row>
    <row r="521" spans="2:107" s="141" customFormat="1" ht="12.75" customHeight="1" x14ac:dyDescent="0.4">
      <c r="B521" s="96"/>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c r="BE521" s="89"/>
      <c r="BF521" s="89"/>
      <c r="BG521" s="89"/>
      <c r="BH521" s="89"/>
      <c r="BI521" s="89"/>
      <c r="BJ521" s="89"/>
      <c r="BK521" s="89"/>
      <c r="BL521" s="149"/>
      <c r="BM521" s="144"/>
      <c r="BN521" s="144"/>
      <c r="BO521" s="144"/>
      <c r="BP521" s="144"/>
      <c r="BQ521" s="144"/>
      <c r="BR521" s="144"/>
      <c r="BS521" s="144"/>
      <c r="BT521" s="144"/>
      <c r="BU521" s="144"/>
      <c r="BV521" s="144"/>
      <c r="BW521" s="144"/>
      <c r="BX521" s="144"/>
      <c r="BY521" s="144"/>
      <c r="BZ521" s="144"/>
      <c r="CA521" s="144"/>
    </row>
    <row r="522" spans="2:107" s="141" customFormat="1" ht="12.75" customHeight="1" x14ac:dyDescent="0.4">
      <c r="B522" s="96"/>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c r="BC522" s="89"/>
      <c r="BD522" s="89"/>
      <c r="BE522" s="89"/>
      <c r="BF522" s="89"/>
      <c r="BG522" s="89"/>
      <c r="BH522" s="89"/>
      <c r="BI522" s="89"/>
      <c r="BJ522" s="89"/>
      <c r="BK522" s="89"/>
      <c r="BL522" s="149"/>
      <c r="BM522" s="144"/>
      <c r="BN522" s="144"/>
      <c r="BO522" s="144"/>
      <c r="BP522" s="144"/>
      <c r="BQ522" s="144"/>
      <c r="BR522" s="144"/>
      <c r="BS522" s="144"/>
      <c r="BT522" s="144"/>
      <c r="BU522" s="144"/>
      <c r="BV522" s="144"/>
      <c r="BW522" s="144"/>
      <c r="BX522" s="144"/>
      <c r="BY522" s="144"/>
      <c r="BZ522" s="144"/>
      <c r="CA522" s="144"/>
    </row>
    <row r="523" spans="2:107" s="141" customFormat="1" ht="12.75" customHeight="1" x14ac:dyDescent="0.4">
      <c r="B523" s="96"/>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c r="BC523" s="89"/>
      <c r="BD523" s="89"/>
      <c r="BE523" s="89"/>
      <c r="BF523" s="89"/>
      <c r="BG523" s="89"/>
      <c r="BH523" s="89"/>
      <c r="BI523" s="89"/>
      <c r="BJ523" s="89"/>
      <c r="BK523" s="89"/>
      <c r="BL523" s="149"/>
      <c r="BM523" s="144"/>
      <c r="BN523" s="144"/>
      <c r="BO523" s="144"/>
      <c r="BP523" s="144"/>
      <c r="BQ523" s="144"/>
      <c r="BR523" s="144"/>
      <c r="BS523" s="144"/>
      <c r="BT523" s="144"/>
      <c r="BU523" s="144"/>
      <c r="BV523" s="144"/>
      <c r="BW523" s="144"/>
      <c r="BX523" s="144"/>
      <c r="BY523" s="144"/>
      <c r="BZ523" s="144"/>
      <c r="CA523" s="144"/>
    </row>
    <row r="524" spans="2:107" s="141" customFormat="1" ht="12.75" customHeight="1" x14ac:dyDescent="0.4">
      <c r="B524" s="96"/>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c r="BC524" s="89"/>
      <c r="BD524" s="89"/>
      <c r="BE524" s="89"/>
      <c r="BF524" s="89"/>
      <c r="BG524" s="89"/>
      <c r="BH524" s="89"/>
      <c r="BI524" s="89"/>
      <c r="BJ524" s="89"/>
      <c r="BK524" s="89"/>
      <c r="BL524" s="149"/>
      <c r="BM524" s="144"/>
      <c r="BN524" s="144"/>
      <c r="BO524" s="144"/>
      <c r="BP524" s="144"/>
      <c r="BQ524" s="144"/>
      <c r="BR524" s="144"/>
      <c r="BS524" s="144"/>
      <c r="BT524" s="144"/>
      <c r="BU524" s="144"/>
      <c r="BV524" s="144"/>
      <c r="BW524" s="144"/>
      <c r="BX524" s="144"/>
      <c r="BY524" s="144"/>
      <c r="BZ524" s="144"/>
      <c r="CA524" s="144"/>
    </row>
    <row r="525" spans="2:107" s="141" customFormat="1" ht="12.75" customHeight="1" x14ac:dyDescent="0.4">
      <c r="B525" s="96"/>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c r="BC525" s="89"/>
      <c r="BD525" s="89"/>
      <c r="BE525" s="89"/>
      <c r="BF525" s="89"/>
      <c r="BG525" s="89"/>
      <c r="BH525" s="89"/>
      <c r="BI525" s="89"/>
      <c r="BJ525" s="89"/>
      <c r="BK525" s="89"/>
      <c r="BL525" s="149"/>
      <c r="BM525" s="144"/>
      <c r="BN525" s="144"/>
      <c r="BO525" s="144"/>
      <c r="BP525" s="144"/>
      <c r="BQ525" s="144"/>
      <c r="BR525" s="144"/>
      <c r="BS525" s="144"/>
      <c r="BT525" s="144"/>
      <c r="BU525" s="144"/>
      <c r="BV525" s="144"/>
      <c r="BW525" s="144"/>
      <c r="BX525" s="144"/>
      <c r="BY525" s="144"/>
      <c r="BZ525" s="144"/>
      <c r="CA525" s="144"/>
    </row>
    <row r="526" spans="2:107" s="141" customFormat="1" ht="12.75" customHeight="1" x14ac:dyDescent="0.4">
      <c r="B526" s="96"/>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c r="BC526" s="89"/>
      <c r="BD526" s="89"/>
      <c r="BE526" s="89"/>
      <c r="BF526" s="89"/>
      <c r="BG526" s="89"/>
      <c r="BH526" s="89"/>
      <c r="BI526" s="89"/>
      <c r="BJ526" s="89"/>
      <c r="BK526" s="89"/>
      <c r="BL526" s="149"/>
      <c r="BM526" s="144"/>
      <c r="BN526" s="144"/>
      <c r="BO526" s="144"/>
      <c r="BP526" s="144"/>
      <c r="BQ526" s="144"/>
      <c r="BR526" s="144"/>
      <c r="BS526" s="144"/>
      <c r="BT526" s="144"/>
      <c r="BU526" s="144"/>
      <c r="BV526" s="144"/>
      <c r="BW526" s="144"/>
      <c r="BX526" s="144"/>
      <c r="BY526" s="144"/>
      <c r="BZ526" s="144"/>
      <c r="CA526" s="144"/>
    </row>
    <row r="527" spans="2:107" s="141" customFormat="1" ht="12.75" customHeight="1" x14ac:dyDescent="0.4">
      <c r="B527" s="96"/>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c r="BC527" s="89"/>
      <c r="BD527" s="89"/>
      <c r="BE527" s="89"/>
      <c r="BF527" s="89"/>
      <c r="BG527" s="89"/>
      <c r="BH527" s="89"/>
      <c r="BI527" s="89"/>
      <c r="BJ527" s="89"/>
      <c r="BK527" s="89"/>
      <c r="BL527" s="149"/>
      <c r="BM527" s="144"/>
      <c r="BN527" s="144"/>
      <c r="BO527" s="144"/>
      <c r="BP527" s="144"/>
      <c r="BQ527" s="144"/>
      <c r="BR527" s="144"/>
      <c r="BS527" s="144"/>
      <c r="BT527" s="144"/>
      <c r="BU527" s="89"/>
      <c r="BV527" s="89"/>
      <c r="BW527" s="89"/>
      <c r="BX527" s="89"/>
      <c r="BY527" s="89"/>
      <c r="BZ527" s="89"/>
      <c r="CA527" s="89"/>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row>
    <row r="528" spans="2:107" s="141" customFormat="1" ht="12.75" customHeight="1" x14ac:dyDescent="0.4">
      <c r="B528" s="96"/>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c r="BC528" s="89"/>
      <c r="BD528" s="89"/>
      <c r="BE528" s="89"/>
      <c r="BF528" s="89"/>
      <c r="BG528" s="89"/>
      <c r="BH528" s="89"/>
      <c r="BI528" s="89"/>
      <c r="BJ528" s="89"/>
      <c r="BK528" s="89"/>
      <c r="BL528" s="149"/>
      <c r="BM528" s="144"/>
      <c r="BN528" s="144"/>
      <c r="BO528" s="144"/>
      <c r="BP528" s="144"/>
      <c r="BQ528" s="144"/>
      <c r="BR528" s="144"/>
      <c r="BS528" s="144"/>
      <c r="BT528" s="144"/>
      <c r="BU528" s="89"/>
      <c r="BV528" s="89"/>
      <c r="BW528" s="89"/>
      <c r="BX528" s="89"/>
      <c r="BY528" s="89"/>
      <c r="BZ528" s="89"/>
      <c r="CA528" s="89"/>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row>
    <row r="530" spans="1:107" ht="12.75" customHeight="1" x14ac:dyDescent="0.4">
      <c r="A530" s="104" t="s">
        <v>56</v>
      </c>
    </row>
    <row r="531" spans="1:107" ht="12.75" customHeight="1" x14ac:dyDescent="0.4">
      <c r="B531" s="96" t="s">
        <v>55</v>
      </c>
      <c r="G531" s="89">
        <f>'Models Data'!G531-'Models Data Old'!G531</f>
        <v>0</v>
      </c>
      <c r="H531" s="89">
        <f>'Models Data'!H531-'Models Data Old'!H531</f>
        <v>0</v>
      </c>
      <c r="I531" s="89">
        <f>'Models Data'!I531-'Models Data Old'!I531</f>
        <v>0</v>
      </c>
      <c r="J531" s="89">
        <f>'Models Data'!J531-'Models Data Old'!J531</f>
        <v>0</v>
      </c>
      <c r="K531" s="89">
        <f>'Models Data'!K531-'Models Data Old'!K531</f>
        <v>0</v>
      </c>
      <c r="L531" s="89">
        <f>'Models Data'!L531-'Models Data Old'!L531</f>
        <v>0</v>
      </c>
      <c r="M531" s="89">
        <f>'Models Data'!M531-'Models Data Old'!M531</f>
        <v>0</v>
      </c>
      <c r="N531" s="89">
        <f>'Models Data'!N531-'Models Data Old'!N531</f>
        <v>0</v>
      </c>
      <c r="O531" s="89">
        <f>'Models Data'!O531-'Models Data Old'!O531</f>
        <v>0</v>
      </c>
      <c r="P531" s="89">
        <f>'Models Data'!P531-'Models Data Old'!P531</f>
        <v>0</v>
      </c>
      <c r="Q531" s="89">
        <f>'Models Data'!Q531-'Models Data Old'!Q531</f>
        <v>0</v>
      </c>
      <c r="R531" s="89">
        <f>'Models Data'!R531-'Models Data Old'!R531</f>
        <v>0</v>
      </c>
      <c r="S531" s="89">
        <f>'Models Data'!S531-'Models Data Old'!S531</f>
        <v>0</v>
      </c>
      <c r="T531" s="89">
        <f>'Models Data'!T531-'Models Data Old'!T531</f>
        <v>0</v>
      </c>
      <c r="U531" s="89">
        <f>'Models Data'!U531-'Models Data Old'!U531</f>
        <v>0</v>
      </c>
      <c r="V531" s="89">
        <f>'Models Data'!V531-'Models Data Old'!V531</f>
        <v>0</v>
      </c>
      <c r="W531" s="89">
        <f>'Models Data'!W531-'Models Data Old'!W531</f>
        <v>0</v>
      </c>
      <c r="X531" s="89">
        <f>'Models Data'!X531-'Models Data Old'!X531</f>
        <v>0</v>
      </c>
      <c r="Y531" s="89">
        <f>'Models Data'!Y531-'Models Data Old'!Y531</f>
        <v>0</v>
      </c>
      <c r="Z531" s="89">
        <f>'Models Data'!Z531-'Models Data Old'!Z531</f>
        <v>0</v>
      </c>
      <c r="AA531" s="89">
        <f>'Models Data'!AA531-'Models Data Old'!AA531</f>
        <v>0</v>
      </c>
      <c r="AB531" s="89">
        <f>'Models Data'!AB531-'Models Data Old'!AB531</f>
        <v>0</v>
      </c>
      <c r="AC531" s="89">
        <f>'Models Data'!AC531-'Models Data Old'!AC531</f>
        <v>0</v>
      </c>
      <c r="AD531" s="89">
        <f>'Models Data'!AD531-'Models Data Old'!AD531</f>
        <v>0</v>
      </c>
      <c r="AE531" s="89">
        <f>'Models Data'!AE531-'Models Data Old'!AE531</f>
        <v>0</v>
      </c>
      <c r="AF531" s="89">
        <f>'Models Data'!AF531-'Models Data Old'!AF531</f>
        <v>0</v>
      </c>
      <c r="AG531" s="89">
        <f>'Models Data'!AG531-'Models Data Old'!AG531</f>
        <v>0</v>
      </c>
      <c r="AH531" s="89">
        <f>'Models Data'!AH531-'Models Data Old'!AH531</f>
        <v>0</v>
      </c>
      <c r="AI531" s="89">
        <f>'Models Data'!AI531-'Models Data Old'!AI531</f>
        <v>0</v>
      </c>
      <c r="AJ531" s="89">
        <f>'Models Data'!AJ531-'Models Data Old'!AJ531</f>
        <v>0</v>
      </c>
      <c r="AK531" s="89">
        <f>'Models Data'!AK531-'Models Data Old'!AK531</f>
        <v>0</v>
      </c>
      <c r="AL531" s="89">
        <f>'Models Data'!AL531-'Models Data Old'!AL531</f>
        <v>0</v>
      </c>
      <c r="AM531" s="89">
        <f>'Models Data'!AM531-'Models Data Old'!AM531</f>
        <v>0</v>
      </c>
      <c r="AN531" s="89">
        <f>'Models Data'!AN531-'Models Data Old'!AN531</f>
        <v>0</v>
      </c>
      <c r="AO531" s="89">
        <f>'Models Data'!AO531-'Models Data Old'!AO531</f>
        <v>0</v>
      </c>
      <c r="AP531" s="89">
        <f>'Models Data'!AP531-'Models Data Old'!AP531</f>
        <v>0</v>
      </c>
      <c r="AQ531" s="89">
        <f>'Models Data'!AQ531-'Models Data Old'!AQ531</f>
        <v>0</v>
      </c>
      <c r="AR531" s="89">
        <f>'Models Data'!AR531-'Models Data Old'!AR531</f>
        <v>0</v>
      </c>
      <c r="AS531" s="89">
        <f>'Models Data'!AS531-'Models Data Old'!AS531</f>
        <v>-2693.913990260975</v>
      </c>
      <c r="AT531" s="89">
        <f>'Models Data'!AT531-'Models Data Old'!AT531</f>
        <v>-3454.4188935845159</v>
      </c>
      <c r="AU531" s="89">
        <f>'Models Data'!AU531-'Models Data Old'!AU531</f>
        <v>-3523.1821931603772</v>
      </c>
      <c r="AV531" s="89">
        <f>'Models Data'!AV531-'Models Data Old'!AV531</f>
        <v>-3585.6591192956839</v>
      </c>
      <c r="AW531" s="89">
        <f>'Models Data'!AW531-'Models Data Old'!AW531</f>
        <v>-3672.6101407863462</v>
      </c>
      <c r="AX531" s="89">
        <f>'Models Data'!AX531-'Models Data Old'!AX531</f>
        <v>-3743.3354820214445</v>
      </c>
      <c r="AY531" s="89">
        <f>'Models Data'!AY531-'Models Data Old'!AY531</f>
        <v>-3561.489721071237</v>
      </c>
      <c r="AZ531" s="89">
        <f>'Models Data'!AZ531-'Models Data Old'!AZ531</f>
        <v>-3335.4075918862363</v>
      </c>
      <c r="BA531" s="89">
        <f>'Models Data'!BA531-'Models Data Old'!BA531</f>
        <v>-3108.3450817040721</v>
      </c>
      <c r="BB531" s="89">
        <f>'Models Data'!BB531-'Models Data Old'!BB531</f>
        <v>-2881.9885253730317</v>
      </c>
      <c r="BC531" s="89">
        <f>'Models Data'!BC531-'Models Data Old'!BC531</f>
        <v>-2665.1352458048641</v>
      </c>
      <c r="BD531" s="89">
        <f>'Models Data'!BD531-'Models Data Old'!BD531</f>
        <v>-2452.9124949911493</v>
      </c>
      <c r="BE531" s="89">
        <f>'Models Data'!BE531-'Models Data Old'!BE531</f>
        <v>-2255.3703336983453</v>
      </c>
      <c r="BF531" s="89">
        <f>'Models Data'!BF531-'Models Data Old'!BF531</f>
        <v>-2065.6962190064369</v>
      </c>
      <c r="BG531" s="89">
        <f>'Models Data'!BG531-'Models Data Old'!BG531</f>
        <v>-1884.5073585027567</v>
      </c>
      <c r="BH531" s="89">
        <f>'Models Data'!BH531-'Models Data Old'!BH531</f>
        <v>-1695.142801929047</v>
      </c>
      <c r="BI531" s="89">
        <f>'Models Data'!BI531-'Models Data Old'!BI531</f>
        <v>-1516.4117682573124</v>
      </c>
      <c r="BJ531" s="89">
        <f>'Models Data'!BJ531-'Models Data Old'!BJ531</f>
        <v>-1352.8432454147842</v>
      </c>
      <c r="BK531" s="89">
        <f>'Models Data'!BK531-'Models Data Old'!BK531</f>
        <v>-1203.8899050566833</v>
      </c>
    </row>
    <row r="532" spans="1:107" ht="12.75" customHeight="1" x14ac:dyDescent="0.4">
      <c r="B532" s="96" t="s">
        <v>48</v>
      </c>
      <c r="G532" s="89">
        <f>'Models Data'!G532-'Models Data Old'!G532</f>
        <v>0</v>
      </c>
      <c r="H532" s="89">
        <f>'Models Data'!H532-'Models Data Old'!H532</f>
        <v>0</v>
      </c>
      <c r="I532" s="89">
        <f>'Models Data'!I532-'Models Data Old'!I532</f>
        <v>0</v>
      </c>
      <c r="J532" s="89">
        <f>'Models Data'!J532-'Models Data Old'!J532</f>
        <v>0</v>
      </c>
      <c r="K532" s="89">
        <f>'Models Data'!K532-'Models Data Old'!K532</f>
        <v>0</v>
      </c>
      <c r="L532" s="89">
        <f>'Models Data'!L532-'Models Data Old'!L532</f>
        <v>0</v>
      </c>
      <c r="M532" s="89">
        <f>'Models Data'!M532-'Models Data Old'!M532</f>
        <v>0</v>
      </c>
      <c r="N532" s="89">
        <f>'Models Data'!N532-'Models Data Old'!N532</f>
        <v>0</v>
      </c>
      <c r="O532" s="89">
        <f>'Models Data'!O532-'Models Data Old'!O532</f>
        <v>0</v>
      </c>
      <c r="P532" s="89">
        <f>'Models Data'!P532-'Models Data Old'!P532</f>
        <v>0</v>
      </c>
      <c r="Q532" s="89">
        <f>'Models Data'!Q532-'Models Data Old'!Q532</f>
        <v>0</v>
      </c>
      <c r="R532" s="89">
        <f>'Models Data'!R532-'Models Data Old'!R532</f>
        <v>0</v>
      </c>
      <c r="S532" s="89">
        <f>'Models Data'!S532-'Models Data Old'!S532</f>
        <v>0</v>
      </c>
      <c r="T532" s="89">
        <f>'Models Data'!T532-'Models Data Old'!T532</f>
        <v>0</v>
      </c>
      <c r="U532" s="89">
        <f>'Models Data'!U532-'Models Data Old'!U532</f>
        <v>0</v>
      </c>
      <c r="V532" s="89">
        <f>'Models Data'!V532-'Models Data Old'!V532</f>
        <v>0</v>
      </c>
      <c r="W532" s="89">
        <f>'Models Data'!W532-'Models Data Old'!W532</f>
        <v>0</v>
      </c>
      <c r="X532" s="89">
        <f>'Models Data'!X532-'Models Data Old'!X532</f>
        <v>0</v>
      </c>
      <c r="Y532" s="89">
        <f>'Models Data'!Y532-'Models Data Old'!Y532</f>
        <v>0</v>
      </c>
      <c r="Z532" s="89">
        <f>'Models Data'!Z532-'Models Data Old'!Z532</f>
        <v>0</v>
      </c>
      <c r="AA532" s="89">
        <f>'Models Data'!AA532-'Models Data Old'!AA532</f>
        <v>0</v>
      </c>
      <c r="AB532" s="89">
        <f>'Models Data'!AB532-'Models Data Old'!AB532</f>
        <v>0</v>
      </c>
      <c r="AC532" s="89">
        <f>'Models Data'!AC532-'Models Data Old'!AC532</f>
        <v>0</v>
      </c>
      <c r="AD532" s="89">
        <f>'Models Data'!AD532-'Models Data Old'!AD532</f>
        <v>0</v>
      </c>
      <c r="AE532" s="89">
        <f>'Models Data'!AE532-'Models Data Old'!AE532</f>
        <v>0</v>
      </c>
      <c r="AF532" s="89">
        <f>'Models Data'!AF532-'Models Data Old'!AF532</f>
        <v>0</v>
      </c>
      <c r="AG532" s="89">
        <f>'Models Data'!AG532-'Models Data Old'!AG532</f>
        <v>0</v>
      </c>
      <c r="AH532" s="89">
        <f>'Models Data'!AH532-'Models Data Old'!AH532</f>
        <v>0</v>
      </c>
      <c r="AI532" s="89">
        <f>'Models Data'!AI532-'Models Data Old'!AI532</f>
        <v>0</v>
      </c>
      <c r="AJ532" s="89">
        <f>'Models Data'!AJ532-'Models Data Old'!AJ532</f>
        <v>0</v>
      </c>
      <c r="AK532" s="89">
        <f>'Models Data'!AK532-'Models Data Old'!AK532</f>
        <v>0</v>
      </c>
      <c r="AL532" s="89">
        <f>'Models Data'!AL532-'Models Data Old'!AL532</f>
        <v>0</v>
      </c>
      <c r="AM532" s="89">
        <f>'Models Data'!AM532-'Models Data Old'!AM532</f>
        <v>0</v>
      </c>
      <c r="AN532" s="89">
        <f>'Models Data'!AN532-'Models Data Old'!AN532</f>
        <v>0</v>
      </c>
      <c r="AO532" s="89">
        <f>'Models Data'!AO532-'Models Data Old'!AO532</f>
        <v>0</v>
      </c>
      <c r="AP532" s="89">
        <f>'Models Data'!AP532-'Models Data Old'!AP532</f>
        <v>0</v>
      </c>
      <c r="AQ532" s="89">
        <f>'Models Data'!AQ532-'Models Data Old'!AQ532</f>
        <v>0</v>
      </c>
      <c r="AR532" s="89">
        <f>'Models Data'!AR532-'Models Data Old'!AR532</f>
        <v>0</v>
      </c>
      <c r="AS532" s="89">
        <f>'Models Data'!AS532-'Models Data Old'!AS532</f>
        <v>-1798.6991496648698</v>
      </c>
      <c r="AT532" s="89">
        <f>'Models Data'!AT532-'Models Data Old'!AT532</f>
        <v>-2199.0442841029508</v>
      </c>
      <c r="AU532" s="89">
        <f>'Models Data'!AU532-'Models Data Old'!AU532</f>
        <v>-2237.0163770074214</v>
      </c>
      <c r="AV532" s="89">
        <f>'Models Data'!AV532-'Models Data Old'!AV532</f>
        <v>-2275.2870108229909</v>
      </c>
      <c r="AW532" s="89">
        <f>'Models Data'!AW532-'Models Data Old'!AW532</f>
        <v>-2316.1026798420644</v>
      </c>
      <c r="AX532" s="89">
        <f>'Models Data'!AX532-'Models Data Old'!AX532</f>
        <v>-2354.562309417146</v>
      </c>
      <c r="AY532" s="89">
        <f>'Models Data'!AY532-'Models Data Old'!AY532</f>
        <v>-2269.4572791202518</v>
      </c>
      <c r="AZ532" s="89">
        <f>'Models Data'!AZ532-'Models Data Old'!AZ532</f>
        <v>-2170.2431948439335</v>
      </c>
      <c r="BA532" s="89">
        <f>'Models Data'!BA532-'Models Data Old'!BA532</f>
        <v>-2079.1035565536586</v>
      </c>
      <c r="BB532" s="89">
        <f>'Models Data'!BB532-'Models Data Old'!BB532</f>
        <v>-1978.9934650800133</v>
      </c>
      <c r="BC532" s="89">
        <f>'Models Data'!BC532-'Models Data Old'!BC532</f>
        <v>-1876.2964523489645</v>
      </c>
      <c r="BD532" s="89">
        <f>'Models Data'!BD532-'Models Data Old'!BD532</f>
        <v>-1774.7209799470293</v>
      </c>
      <c r="BE532" s="89">
        <f>'Models Data'!BE532-'Models Data Old'!BE532</f>
        <v>-1676.7218035359474</v>
      </c>
      <c r="BF532" s="89">
        <f>'Models Data'!BF532-'Models Data Old'!BF532</f>
        <v>-1576.8583702774849</v>
      </c>
      <c r="BG532" s="89">
        <f>'Models Data'!BG532-'Models Data Old'!BG532</f>
        <v>-1470.6136930887587</v>
      </c>
      <c r="BH532" s="89">
        <f>'Models Data'!BH532-'Models Data Old'!BH532</f>
        <v>-1356.8891469485825</v>
      </c>
      <c r="BI532" s="89">
        <f>'Models Data'!BI532-'Models Data Old'!BI532</f>
        <v>-1283.9835807445779</v>
      </c>
      <c r="BJ532" s="89">
        <f>'Models Data'!BJ532-'Models Data Old'!BJ532</f>
        <v>-1193.4648105741944</v>
      </c>
      <c r="BK532" s="89">
        <f>'Models Data'!BK532-'Models Data Old'!BK532</f>
        <v>-1096.3266394247985</v>
      </c>
    </row>
    <row r="533" spans="1:107" ht="12.75" customHeight="1" x14ac:dyDescent="0.4">
      <c r="B533" s="96" t="s">
        <v>49</v>
      </c>
      <c r="G533" s="89">
        <f>'Models Data'!G533-'Models Data Old'!G533</f>
        <v>0</v>
      </c>
      <c r="H533" s="89">
        <f>'Models Data'!H533-'Models Data Old'!H533</f>
        <v>0</v>
      </c>
      <c r="I533" s="89">
        <f>'Models Data'!I533-'Models Data Old'!I533</f>
        <v>0</v>
      </c>
      <c r="J533" s="89">
        <f>'Models Data'!J533-'Models Data Old'!J533</f>
        <v>0</v>
      </c>
      <c r="K533" s="89">
        <f>'Models Data'!K533-'Models Data Old'!K533</f>
        <v>0</v>
      </c>
      <c r="L533" s="89">
        <f>'Models Data'!L533-'Models Data Old'!L533</f>
        <v>0</v>
      </c>
      <c r="M533" s="89">
        <f>'Models Data'!M533-'Models Data Old'!M533</f>
        <v>0</v>
      </c>
      <c r="N533" s="89">
        <f>'Models Data'!N533-'Models Data Old'!N533</f>
        <v>0</v>
      </c>
      <c r="O533" s="89">
        <f>'Models Data'!O533-'Models Data Old'!O533</f>
        <v>0</v>
      </c>
      <c r="P533" s="89">
        <f>'Models Data'!P533-'Models Data Old'!P533</f>
        <v>0</v>
      </c>
      <c r="Q533" s="89">
        <f>'Models Data'!Q533-'Models Data Old'!Q533</f>
        <v>0</v>
      </c>
      <c r="R533" s="89">
        <f>'Models Data'!R533-'Models Data Old'!R533</f>
        <v>0</v>
      </c>
      <c r="S533" s="89">
        <f>'Models Data'!S533-'Models Data Old'!S533</f>
        <v>0</v>
      </c>
      <c r="T533" s="89">
        <f>'Models Data'!T533-'Models Data Old'!T533</f>
        <v>0</v>
      </c>
      <c r="U533" s="89">
        <f>'Models Data'!U533-'Models Data Old'!U533</f>
        <v>0</v>
      </c>
      <c r="V533" s="89">
        <f>'Models Data'!V533-'Models Data Old'!V533</f>
        <v>0</v>
      </c>
      <c r="W533" s="89">
        <f>'Models Data'!W533-'Models Data Old'!W533</f>
        <v>0</v>
      </c>
      <c r="X533" s="89">
        <f>'Models Data'!X533-'Models Data Old'!X533</f>
        <v>0</v>
      </c>
      <c r="Y533" s="89">
        <f>'Models Data'!Y533-'Models Data Old'!Y533</f>
        <v>0</v>
      </c>
      <c r="Z533" s="89">
        <f>'Models Data'!Z533-'Models Data Old'!Z533</f>
        <v>0</v>
      </c>
      <c r="AA533" s="89">
        <f>'Models Data'!AA533-'Models Data Old'!AA533</f>
        <v>0</v>
      </c>
      <c r="AB533" s="89">
        <f>'Models Data'!AB533-'Models Data Old'!AB533</f>
        <v>0</v>
      </c>
      <c r="AC533" s="89">
        <f>'Models Data'!AC533-'Models Data Old'!AC533</f>
        <v>0</v>
      </c>
      <c r="AD533" s="89">
        <f>'Models Data'!AD533-'Models Data Old'!AD533</f>
        <v>0</v>
      </c>
      <c r="AE533" s="89">
        <f>'Models Data'!AE533-'Models Data Old'!AE533</f>
        <v>0</v>
      </c>
      <c r="AF533" s="89">
        <f>'Models Data'!AF533-'Models Data Old'!AF533</f>
        <v>0</v>
      </c>
      <c r="AG533" s="89">
        <f>'Models Data'!AG533-'Models Data Old'!AG533</f>
        <v>0</v>
      </c>
      <c r="AH533" s="89">
        <f>'Models Data'!AH533-'Models Data Old'!AH533</f>
        <v>0</v>
      </c>
      <c r="AI533" s="89">
        <f>'Models Data'!AI533-'Models Data Old'!AI533</f>
        <v>0</v>
      </c>
      <c r="AJ533" s="89">
        <f>'Models Data'!AJ533-'Models Data Old'!AJ533</f>
        <v>0</v>
      </c>
      <c r="AK533" s="89">
        <f>'Models Data'!AK533-'Models Data Old'!AK533</f>
        <v>0</v>
      </c>
      <c r="AL533" s="89">
        <f>'Models Data'!AL533-'Models Data Old'!AL533</f>
        <v>0</v>
      </c>
      <c r="AM533" s="89">
        <f>'Models Data'!AM533-'Models Data Old'!AM533</f>
        <v>0</v>
      </c>
      <c r="AN533" s="89">
        <f>'Models Data'!AN533-'Models Data Old'!AN533</f>
        <v>0</v>
      </c>
      <c r="AO533" s="89">
        <f>'Models Data'!AO533-'Models Data Old'!AO533</f>
        <v>0</v>
      </c>
      <c r="AP533" s="89">
        <f>'Models Data'!AP533-'Models Data Old'!AP533</f>
        <v>0</v>
      </c>
      <c r="AQ533" s="89">
        <f>'Models Data'!AQ533-'Models Data Old'!AQ533</f>
        <v>0</v>
      </c>
      <c r="AR533" s="89">
        <f>'Models Data'!AR533-'Models Data Old'!AR533</f>
        <v>0</v>
      </c>
      <c r="AS533" s="89">
        <f>'Models Data'!AS533-'Models Data Old'!AS533</f>
        <v>-2654.6363309126755</v>
      </c>
      <c r="AT533" s="89">
        <f>'Models Data'!AT533-'Models Data Old'!AT533</f>
        <v>-3992.7860873556783</v>
      </c>
      <c r="AU533" s="89">
        <f>'Models Data'!AU533-'Models Data Old'!AU533</f>
        <v>-4560.4097834522254</v>
      </c>
      <c r="AV533" s="89">
        <f>'Models Data'!AV533-'Models Data Old'!AV533</f>
        <v>-5056.6858604832523</v>
      </c>
      <c r="AW533" s="89">
        <f>'Models Data'!AW533-'Models Data Old'!AW533</f>
        <v>-5492.7834182546358</v>
      </c>
      <c r="AX533" s="89">
        <f>'Models Data'!AX533-'Models Data Old'!AX533</f>
        <v>-5758.2710372517904</v>
      </c>
      <c r="AY533" s="89">
        <f>'Models Data'!AY533-'Models Data Old'!AY533</f>
        <v>-5833.9636948943953</v>
      </c>
      <c r="AZ533" s="89">
        <f>'Models Data'!AZ533-'Models Data Old'!AZ533</f>
        <v>-5881.5390534330654</v>
      </c>
      <c r="BA533" s="89">
        <f>'Models Data'!BA533-'Models Data Old'!BA533</f>
        <v>-5866.979337943063</v>
      </c>
      <c r="BB533" s="89">
        <f>'Models Data'!BB533-'Models Data Old'!BB533</f>
        <v>-5837.7374839267286</v>
      </c>
      <c r="BC533" s="89">
        <f>'Models Data'!BC533-'Models Data Old'!BC533</f>
        <v>-5756.5956441701273</v>
      </c>
      <c r="BD533" s="89">
        <f>'Models Data'!BD533-'Models Data Old'!BD533</f>
        <v>-5735.4860755604022</v>
      </c>
      <c r="BE533" s="89">
        <f>'Models Data'!BE533-'Models Data Old'!BE533</f>
        <v>-5632.5536583650246</v>
      </c>
      <c r="BF533" s="89">
        <f>'Models Data'!BF533-'Models Data Old'!BF533</f>
        <v>-5622.8904873534339</v>
      </c>
      <c r="BG533" s="89">
        <f>'Models Data'!BG533-'Models Data Old'!BG533</f>
        <v>-5675.7159211315739</v>
      </c>
      <c r="BH533" s="89">
        <f>'Models Data'!BH533-'Models Data Old'!BH533</f>
        <v>-5614.1416726470197</v>
      </c>
      <c r="BI533" s="89">
        <f>'Models Data'!BI533-'Models Data Old'!BI533</f>
        <v>-5441.1738884044316</v>
      </c>
      <c r="BJ533" s="89">
        <f>'Models Data'!BJ533-'Models Data Old'!BJ533</f>
        <v>-5361.3013066472631</v>
      </c>
      <c r="BK533" s="89">
        <f>'Models Data'!BK533-'Models Data Old'!BK533</f>
        <v>-5261.8465608322877</v>
      </c>
    </row>
    <row r="534" spans="1:107" ht="12.75" customHeight="1" x14ac:dyDescent="0.4">
      <c r="B534" s="96" t="s">
        <v>50</v>
      </c>
      <c r="G534" s="89">
        <f>'Models Data'!G534-'Models Data Old'!G534</f>
        <v>0</v>
      </c>
      <c r="H534" s="89">
        <f>'Models Data'!H534-'Models Data Old'!H534</f>
        <v>0</v>
      </c>
      <c r="I534" s="89">
        <f>'Models Data'!I534-'Models Data Old'!I534</f>
        <v>0</v>
      </c>
      <c r="J534" s="89">
        <f>'Models Data'!J534-'Models Data Old'!J534</f>
        <v>0</v>
      </c>
      <c r="K534" s="89">
        <f>'Models Data'!K534-'Models Data Old'!K534</f>
        <v>0</v>
      </c>
      <c r="L534" s="89">
        <f>'Models Data'!L534-'Models Data Old'!L534</f>
        <v>0</v>
      </c>
      <c r="M534" s="89">
        <f>'Models Data'!M534-'Models Data Old'!M534</f>
        <v>0</v>
      </c>
      <c r="N534" s="89">
        <f>'Models Data'!N534-'Models Data Old'!N534</f>
        <v>0</v>
      </c>
      <c r="O534" s="89">
        <f>'Models Data'!O534-'Models Data Old'!O534</f>
        <v>0</v>
      </c>
      <c r="P534" s="89">
        <f>'Models Data'!P534-'Models Data Old'!P534</f>
        <v>0</v>
      </c>
      <c r="Q534" s="89">
        <f>'Models Data'!Q534-'Models Data Old'!Q534</f>
        <v>0</v>
      </c>
      <c r="R534" s="89">
        <f>'Models Data'!R534-'Models Data Old'!R534</f>
        <v>0</v>
      </c>
      <c r="S534" s="89">
        <f>'Models Data'!S534-'Models Data Old'!S534</f>
        <v>0</v>
      </c>
      <c r="T534" s="89">
        <f>'Models Data'!T534-'Models Data Old'!T534</f>
        <v>0</v>
      </c>
      <c r="U534" s="89">
        <f>'Models Data'!U534-'Models Data Old'!U534</f>
        <v>0</v>
      </c>
      <c r="V534" s="89">
        <f>'Models Data'!V534-'Models Data Old'!V534</f>
        <v>0</v>
      </c>
      <c r="W534" s="89">
        <f>'Models Data'!W534-'Models Data Old'!W534</f>
        <v>0</v>
      </c>
      <c r="X534" s="89">
        <f>'Models Data'!X534-'Models Data Old'!X534</f>
        <v>0</v>
      </c>
      <c r="Y534" s="89">
        <f>'Models Data'!Y534-'Models Data Old'!Y534</f>
        <v>0</v>
      </c>
      <c r="Z534" s="89">
        <f>'Models Data'!Z534-'Models Data Old'!Z534</f>
        <v>0</v>
      </c>
      <c r="AA534" s="89">
        <f>'Models Data'!AA534-'Models Data Old'!AA534</f>
        <v>0</v>
      </c>
      <c r="AB534" s="89">
        <f>'Models Data'!AB534-'Models Data Old'!AB534</f>
        <v>0</v>
      </c>
      <c r="AC534" s="89">
        <f>'Models Data'!AC534-'Models Data Old'!AC534</f>
        <v>0</v>
      </c>
      <c r="AD534" s="89">
        <f>'Models Data'!AD534-'Models Data Old'!AD534</f>
        <v>0</v>
      </c>
      <c r="AE534" s="89">
        <f>'Models Data'!AE534-'Models Data Old'!AE534</f>
        <v>0</v>
      </c>
      <c r="AF534" s="89">
        <f>'Models Data'!AF534-'Models Data Old'!AF534</f>
        <v>0</v>
      </c>
      <c r="AG534" s="89">
        <f>'Models Data'!AG534-'Models Data Old'!AG534</f>
        <v>0</v>
      </c>
      <c r="AH534" s="89">
        <f>'Models Data'!AH534-'Models Data Old'!AH534</f>
        <v>0</v>
      </c>
      <c r="AI534" s="89">
        <f>'Models Data'!AI534-'Models Data Old'!AI534</f>
        <v>0</v>
      </c>
      <c r="AJ534" s="89">
        <f>'Models Data'!AJ534-'Models Data Old'!AJ534</f>
        <v>0</v>
      </c>
      <c r="AK534" s="89">
        <f>'Models Data'!AK534-'Models Data Old'!AK534</f>
        <v>0</v>
      </c>
      <c r="AL534" s="89">
        <f>'Models Data'!AL534-'Models Data Old'!AL534</f>
        <v>0</v>
      </c>
      <c r="AM534" s="89">
        <f>'Models Data'!AM534-'Models Data Old'!AM534</f>
        <v>0</v>
      </c>
      <c r="AN534" s="89">
        <f>'Models Data'!AN534-'Models Data Old'!AN534</f>
        <v>0</v>
      </c>
      <c r="AO534" s="89">
        <f>'Models Data'!AO534-'Models Data Old'!AO534</f>
        <v>0</v>
      </c>
      <c r="AP534" s="89">
        <f>'Models Data'!AP534-'Models Data Old'!AP534</f>
        <v>0</v>
      </c>
      <c r="AQ534" s="89">
        <f>'Models Data'!AQ534-'Models Data Old'!AQ534</f>
        <v>0</v>
      </c>
      <c r="AR534" s="89">
        <f>'Models Data'!AR534-'Models Data Old'!AR534</f>
        <v>0</v>
      </c>
      <c r="AS534" s="89">
        <f>'Models Data'!AS534-'Models Data Old'!AS534</f>
        <v>-688.93933369305887</v>
      </c>
      <c r="AT534" s="89">
        <f>'Models Data'!AT534-'Models Data Old'!AT534</f>
        <v>-831.75492628650682</v>
      </c>
      <c r="AU534" s="89">
        <f>'Models Data'!AU534-'Models Data Old'!AU534</f>
        <v>-681.36868549109931</v>
      </c>
      <c r="AV534" s="89">
        <f>'Models Data'!AV534-'Models Data Old'!AV534</f>
        <v>-657.0754358056256</v>
      </c>
      <c r="AW534" s="89">
        <f>'Models Data'!AW534-'Models Data Old'!AW534</f>
        <v>-753.41176402949714</v>
      </c>
      <c r="AX534" s="89">
        <f>'Models Data'!AX534-'Models Data Old'!AX534</f>
        <v>-770.14892629179667</v>
      </c>
      <c r="AY534" s="89">
        <f>'Models Data'!AY534-'Models Data Old'!AY534</f>
        <v>-624.25606102864185</v>
      </c>
      <c r="AZ534" s="89">
        <f>'Models Data'!AZ534-'Models Data Old'!AZ534</f>
        <v>-497.06423268376966</v>
      </c>
      <c r="BA534" s="89">
        <f>'Models Data'!BA534-'Models Data Old'!BA534</f>
        <v>-430.78286383554587</v>
      </c>
      <c r="BB534" s="89">
        <f>'Models Data'!BB534-'Models Data Old'!BB534</f>
        <v>-383.01534891558913</v>
      </c>
      <c r="BC534" s="89">
        <f>'Models Data'!BC534-'Models Data Old'!BC534</f>
        <v>-337.19375002892775</v>
      </c>
      <c r="BD534" s="89">
        <f>'Models Data'!BD534-'Models Data Old'!BD534</f>
        <v>-307.85581854301563</v>
      </c>
      <c r="BE534" s="89">
        <f>'Models Data'!BE534-'Models Data Old'!BE534</f>
        <v>-253.93862017618085</v>
      </c>
      <c r="BF534" s="89">
        <f>'Models Data'!BF534-'Models Data Old'!BF534</f>
        <v>-232.9340745241243</v>
      </c>
      <c r="BG534" s="89">
        <f>'Models Data'!BG534-'Models Data Old'!BG534</f>
        <v>-190.92625312183372</v>
      </c>
      <c r="BH534" s="89">
        <f>'Models Data'!BH534-'Models Data Old'!BH534</f>
        <v>-168.94251057670408</v>
      </c>
      <c r="BI534" s="89">
        <f>'Models Data'!BI534-'Models Data Old'!BI534</f>
        <v>-132.36017627995534</v>
      </c>
      <c r="BJ534" s="89">
        <f>'Models Data'!BJ534-'Models Data Old'!BJ534</f>
        <v>-112.50240875783493</v>
      </c>
      <c r="BK534" s="89">
        <f>'Models Data'!BK534-'Models Data Old'!BK534</f>
        <v>-86.710750920683495</v>
      </c>
    </row>
    <row r="535" spans="1:107" ht="12.75" customHeight="1" x14ac:dyDescent="0.4">
      <c r="B535" s="96" t="s">
        <v>51</v>
      </c>
      <c r="G535" s="89">
        <f>'Models Data'!G535-'Models Data Old'!G535</f>
        <v>0</v>
      </c>
      <c r="H535" s="89">
        <f>'Models Data'!H535-'Models Data Old'!H535</f>
        <v>0</v>
      </c>
      <c r="I535" s="89">
        <f>'Models Data'!I535-'Models Data Old'!I535</f>
        <v>0</v>
      </c>
      <c r="J535" s="89">
        <f>'Models Data'!J535-'Models Data Old'!J535</f>
        <v>0</v>
      </c>
      <c r="K535" s="89">
        <f>'Models Data'!K535-'Models Data Old'!K535</f>
        <v>0</v>
      </c>
      <c r="L535" s="89">
        <f>'Models Data'!L535-'Models Data Old'!L535</f>
        <v>0</v>
      </c>
      <c r="M535" s="89">
        <f>'Models Data'!M535-'Models Data Old'!M535</f>
        <v>0</v>
      </c>
      <c r="N535" s="89">
        <f>'Models Data'!N535-'Models Data Old'!N535</f>
        <v>0</v>
      </c>
      <c r="O535" s="89">
        <f>'Models Data'!O535-'Models Data Old'!O535</f>
        <v>0</v>
      </c>
      <c r="P535" s="89">
        <f>'Models Data'!P535-'Models Data Old'!P535</f>
        <v>0</v>
      </c>
      <c r="Q535" s="89">
        <f>'Models Data'!Q535-'Models Data Old'!Q535</f>
        <v>0</v>
      </c>
      <c r="R535" s="89">
        <f>'Models Data'!R535-'Models Data Old'!R535</f>
        <v>0</v>
      </c>
      <c r="S535" s="89">
        <f>'Models Data'!S535-'Models Data Old'!S535</f>
        <v>0</v>
      </c>
      <c r="T535" s="89">
        <f>'Models Data'!T535-'Models Data Old'!T535</f>
        <v>0</v>
      </c>
      <c r="U535" s="89">
        <f>'Models Data'!U535-'Models Data Old'!U535</f>
        <v>0</v>
      </c>
      <c r="V535" s="89">
        <f>'Models Data'!V535-'Models Data Old'!V535</f>
        <v>0</v>
      </c>
      <c r="W535" s="89">
        <f>'Models Data'!W535-'Models Data Old'!W535</f>
        <v>0</v>
      </c>
      <c r="X535" s="89">
        <f>'Models Data'!X535-'Models Data Old'!X535</f>
        <v>0</v>
      </c>
      <c r="Y535" s="89">
        <f>'Models Data'!Y535-'Models Data Old'!Y535</f>
        <v>0</v>
      </c>
      <c r="Z535" s="89">
        <f>'Models Data'!Z535-'Models Data Old'!Z535</f>
        <v>0</v>
      </c>
      <c r="AA535" s="89">
        <f>'Models Data'!AA535-'Models Data Old'!AA535</f>
        <v>0</v>
      </c>
      <c r="AB535" s="89">
        <f>'Models Data'!AB535-'Models Data Old'!AB535</f>
        <v>0</v>
      </c>
      <c r="AC535" s="89">
        <f>'Models Data'!AC535-'Models Data Old'!AC535</f>
        <v>0</v>
      </c>
      <c r="AD535" s="89">
        <f>'Models Data'!AD535-'Models Data Old'!AD535</f>
        <v>0</v>
      </c>
      <c r="AE535" s="89">
        <f>'Models Data'!AE535-'Models Data Old'!AE535</f>
        <v>0</v>
      </c>
      <c r="AF535" s="89">
        <f>'Models Data'!AF535-'Models Data Old'!AF535</f>
        <v>0</v>
      </c>
      <c r="AG535" s="89">
        <f>'Models Data'!AG535-'Models Data Old'!AG535</f>
        <v>0</v>
      </c>
      <c r="AH535" s="89">
        <f>'Models Data'!AH535-'Models Data Old'!AH535</f>
        <v>0</v>
      </c>
      <c r="AI535" s="89">
        <f>'Models Data'!AI535-'Models Data Old'!AI535</f>
        <v>0</v>
      </c>
      <c r="AJ535" s="89">
        <f>'Models Data'!AJ535-'Models Data Old'!AJ535</f>
        <v>0</v>
      </c>
      <c r="AK535" s="89">
        <f>'Models Data'!AK535-'Models Data Old'!AK535</f>
        <v>0</v>
      </c>
      <c r="AL535" s="89">
        <f>'Models Data'!AL535-'Models Data Old'!AL535</f>
        <v>0</v>
      </c>
      <c r="AM535" s="89">
        <f>'Models Data'!AM535-'Models Data Old'!AM535</f>
        <v>0</v>
      </c>
      <c r="AN535" s="89">
        <f>'Models Data'!AN535-'Models Data Old'!AN535</f>
        <v>0</v>
      </c>
      <c r="AO535" s="89">
        <f>'Models Data'!AO535-'Models Data Old'!AO535</f>
        <v>0</v>
      </c>
      <c r="AP535" s="89">
        <f>'Models Data'!AP535-'Models Data Old'!AP535</f>
        <v>0</v>
      </c>
      <c r="AQ535" s="89">
        <f>'Models Data'!AQ535-'Models Data Old'!AQ535</f>
        <v>0</v>
      </c>
      <c r="AR535" s="89">
        <f>'Models Data'!AR535-'Models Data Old'!AR535</f>
        <v>0</v>
      </c>
      <c r="AS535" s="89">
        <f>'Models Data'!AS535-'Models Data Old'!AS535</f>
        <v>-884.57138385385406</v>
      </c>
      <c r="AT535" s="89">
        <f>'Models Data'!AT535-'Models Data Old'!AT535</f>
        <v>-1018.2176871813863</v>
      </c>
      <c r="AU535" s="89">
        <f>'Models Data'!AU535-'Models Data Old'!AU535</f>
        <v>-921.68569239332646</v>
      </c>
      <c r="AV535" s="89">
        <f>'Models Data'!AV535-'Models Data Old'!AV535</f>
        <v>-847.95822802847397</v>
      </c>
      <c r="AW535" s="89">
        <f>'Models Data'!AW535-'Models Data Old'!AW535</f>
        <v>-804.97588711496792</v>
      </c>
      <c r="AX535" s="89">
        <f>'Models Data'!AX535-'Models Data Old'!AX535</f>
        <v>-768.38119162483417</v>
      </c>
      <c r="AY535" s="89">
        <f>'Models Data'!AY535-'Models Data Old'!AY535</f>
        <v>-653.77756500807664</v>
      </c>
      <c r="AZ535" s="89">
        <f>'Models Data'!AZ535-'Models Data Old'!AZ535</f>
        <v>-546.98496559184423</v>
      </c>
      <c r="BA535" s="89">
        <f>'Models Data'!BA535-'Models Data Old'!BA535</f>
        <v>-470.78603172692237</v>
      </c>
      <c r="BB535" s="89">
        <f>'Models Data'!BB535-'Models Data Old'!BB535</f>
        <v>-402.46618020812457</v>
      </c>
      <c r="BC535" s="89">
        <f>'Models Data'!BC535-'Models Data Old'!BC535</f>
        <v>-332.3623498556517</v>
      </c>
      <c r="BD535" s="89">
        <f>'Models Data'!BD535-'Models Data Old'!BD535</f>
        <v>-258.95439150302991</v>
      </c>
      <c r="BE535" s="89">
        <f>'Models Data'!BE535-'Models Data Old'!BE535</f>
        <v>-178.84655861865394</v>
      </c>
      <c r="BF535" s="89">
        <f>'Models Data'!BF535-'Models Data Old'!BF535</f>
        <v>-82.635673512915673</v>
      </c>
      <c r="BG535" s="89">
        <f>'Models Data'!BG535-'Models Data Old'!BG535</f>
        <v>-9.6948744943983911</v>
      </c>
      <c r="BH535" s="89">
        <f>'Models Data'!BH535-'Models Data Old'!BH535</f>
        <v>28.0463689004755</v>
      </c>
      <c r="BI535" s="89">
        <f>'Models Data'!BI535-'Models Data Old'!BI535</f>
        <v>101.62400346284267</v>
      </c>
      <c r="BJ535" s="89">
        <f>'Models Data'!BJ535-'Models Data Old'!BJ535</f>
        <v>187.75421069011645</v>
      </c>
      <c r="BK535" s="89">
        <f>'Models Data'!BK535-'Models Data Old'!BK535</f>
        <v>247.89715563438949</v>
      </c>
    </row>
    <row r="536" spans="1:107" ht="12.75" customHeight="1" x14ac:dyDescent="0.4">
      <c r="B536" s="96" t="s">
        <v>52</v>
      </c>
      <c r="G536" s="89">
        <f>'Models Data'!G536-'Models Data Old'!G536</f>
        <v>0</v>
      </c>
      <c r="H536" s="89">
        <f>'Models Data'!H536-'Models Data Old'!H536</f>
        <v>0</v>
      </c>
      <c r="I536" s="89">
        <f>'Models Data'!I536-'Models Data Old'!I536</f>
        <v>0</v>
      </c>
      <c r="J536" s="89">
        <f>'Models Data'!J536-'Models Data Old'!J536</f>
        <v>0</v>
      </c>
      <c r="K536" s="89">
        <f>'Models Data'!K536-'Models Data Old'!K536</f>
        <v>0</v>
      </c>
      <c r="L536" s="89">
        <f>'Models Data'!L536-'Models Data Old'!L536</f>
        <v>0</v>
      </c>
      <c r="M536" s="89">
        <f>'Models Data'!M536-'Models Data Old'!M536</f>
        <v>0</v>
      </c>
      <c r="N536" s="89">
        <f>'Models Data'!N536-'Models Data Old'!N536</f>
        <v>0</v>
      </c>
      <c r="O536" s="89">
        <f>'Models Data'!O536-'Models Data Old'!O536</f>
        <v>0</v>
      </c>
      <c r="P536" s="89">
        <f>'Models Data'!P536-'Models Data Old'!P536</f>
        <v>0</v>
      </c>
      <c r="Q536" s="89">
        <f>'Models Data'!Q536-'Models Data Old'!Q536</f>
        <v>0</v>
      </c>
      <c r="R536" s="89">
        <f>'Models Data'!R536-'Models Data Old'!R536</f>
        <v>0</v>
      </c>
      <c r="S536" s="89">
        <f>'Models Data'!S536-'Models Data Old'!S536</f>
        <v>0</v>
      </c>
      <c r="T536" s="89">
        <f>'Models Data'!T536-'Models Data Old'!T536</f>
        <v>0</v>
      </c>
      <c r="U536" s="89">
        <f>'Models Data'!U536-'Models Data Old'!U536</f>
        <v>0</v>
      </c>
      <c r="V536" s="89">
        <f>'Models Data'!V536-'Models Data Old'!V536</f>
        <v>0</v>
      </c>
      <c r="W536" s="89">
        <f>'Models Data'!W536-'Models Data Old'!W536</f>
        <v>0</v>
      </c>
      <c r="X536" s="89">
        <f>'Models Data'!X536-'Models Data Old'!X536</f>
        <v>0</v>
      </c>
      <c r="Y536" s="89">
        <f>'Models Data'!Y536-'Models Data Old'!Y536</f>
        <v>0</v>
      </c>
      <c r="Z536" s="89">
        <f>'Models Data'!Z536-'Models Data Old'!Z536</f>
        <v>0</v>
      </c>
      <c r="AA536" s="89">
        <f>'Models Data'!AA536-'Models Data Old'!AA536</f>
        <v>0</v>
      </c>
      <c r="AB536" s="89">
        <f>'Models Data'!AB536-'Models Data Old'!AB536</f>
        <v>0</v>
      </c>
      <c r="AC536" s="89">
        <f>'Models Data'!AC536-'Models Data Old'!AC536</f>
        <v>0</v>
      </c>
      <c r="AD536" s="89">
        <f>'Models Data'!AD536-'Models Data Old'!AD536</f>
        <v>0</v>
      </c>
      <c r="AE536" s="89">
        <f>'Models Data'!AE536-'Models Data Old'!AE536</f>
        <v>0</v>
      </c>
      <c r="AF536" s="89">
        <f>'Models Data'!AF536-'Models Data Old'!AF536</f>
        <v>0</v>
      </c>
      <c r="AG536" s="89">
        <f>'Models Data'!AG536-'Models Data Old'!AG536</f>
        <v>0</v>
      </c>
      <c r="AH536" s="89">
        <f>'Models Data'!AH536-'Models Data Old'!AH536</f>
        <v>0</v>
      </c>
      <c r="AI536" s="89">
        <f>'Models Data'!AI536-'Models Data Old'!AI536</f>
        <v>0</v>
      </c>
      <c r="AJ536" s="89">
        <f>'Models Data'!AJ536-'Models Data Old'!AJ536</f>
        <v>0</v>
      </c>
      <c r="AK536" s="89">
        <f>'Models Data'!AK536-'Models Data Old'!AK536</f>
        <v>0</v>
      </c>
      <c r="AL536" s="89">
        <f>'Models Data'!AL536-'Models Data Old'!AL536</f>
        <v>0</v>
      </c>
      <c r="AM536" s="89">
        <f>'Models Data'!AM536-'Models Data Old'!AM536</f>
        <v>0</v>
      </c>
      <c r="AN536" s="89">
        <f>'Models Data'!AN536-'Models Data Old'!AN536</f>
        <v>0</v>
      </c>
      <c r="AO536" s="89">
        <f>'Models Data'!AO536-'Models Data Old'!AO536</f>
        <v>0</v>
      </c>
      <c r="AP536" s="89">
        <f>'Models Data'!AP536-'Models Data Old'!AP536</f>
        <v>0</v>
      </c>
      <c r="AQ536" s="89">
        <f>'Models Data'!AQ536-'Models Data Old'!AQ536</f>
        <v>0</v>
      </c>
      <c r="AR536" s="89">
        <f>'Models Data'!AR536-'Models Data Old'!AR536</f>
        <v>0</v>
      </c>
      <c r="AS536" s="89">
        <f>'Models Data'!AS536-'Models Data Old'!AS536</f>
        <v>-204.94469903297522</v>
      </c>
      <c r="AT536" s="89">
        <f>'Models Data'!AT536-'Models Data Old'!AT536</f>
        <v>-238.4038767358079</v>
      </c>
      <c r="AU536" s="89">
        <f>'Models Data'!AU536-'Models Data Old'!AU536</f>
        <v>-226.09245775419276</v>
      </c>
      <c r="AV536" s="89">
        <f>'Models Data'!AV536-'Models Data Old'!AV536</f>
        <v>-218.5467792726331</v>
      </c>
      <c r="AW536" s="89">
        <f>'Models Data'!AW536-'Models Data Old'!AW536</f>
        <v>-218.63388812237099</v>
      </c>
      <c r="AX536" s="89">
        <f>'Models Data'!AX536-'Models Data Old'!AX536</f>
        <v>-218.99896161106426</v>
      </c>
      <c r="AY536" s="89">
        <f>'Models Data'!AY536-'Models Data Old'!AY536</f>
        <v>-202.13900505035599</v>
      </c>
      <c r="AZ536" s="89">
        <f>'Models Data'!AZ536-'Models Data Old'!AZ536</f>
        <v>-187.18417786679674</v>
      </c>
      <c r="BA536" s="89">
        <f>'Models Data'!BA536-'Models Data Old'!BA536</f>
        <v>-174.3535729656387</v>
      </c>
      <c r="BB536" s="89">
        <f>'Models Data'!BB536-'Models Data Old'!BB536</f>
        <v>-159.74287776880465</v>
      </c>
      <c r="BC536" s="89">
        <f>'Models Data'!BC536-'Models Data Old'!BC536</f>
        <v>-143.34849756942185</v>
      </c>
      <c r="BD536" s="89">
        <f>'Models Data'!BD536-'Models Data Old'!BD536</f>
        <v>-127.00758379877698</v>
      </c>
      <c r="BE536" s="89">
        <f>'Models Data'!BE536-'Models Data Old'!BE536</f>
        <v>-112.24052603705786</v>
      </c>
      <c r="BF536" s="89">
        <f>'Models Data'!BF536-'Models Data Old'!BF536</f>
        <v>-95.730247925200274</v>
      </c>
      <c r="BG536" s="89">
        <f>'Models Data'!BG536-'Models Data Old'!BG536</f>
        <v>-79.715658092236481</v>
      </c>
      <c r="BH536" s="89">
        <f>'Models Data'!BH536-'Models Data Old'!BH536</f>
        <v>-62.58009576794575</v>
      </c>
      <c r="BI536" s="89">
        <f>'Models Data'!BI536-'Models Data Old'!BI536</f>
        <v>-46.345797189476798</v>
      </c>
      <c r="BJ536" s="89">
        <f>'Models Data'!BJ536-'Models Data Old'!BJ536</f>
        <v>-29.254282515262275</v>
      </c>
      <c r="BK536" s="89">
        <f>'Models Data'!BK536-'Models Data Old'!BK536</f>
        <v>-9.2573694064167285</v>
      </c>
    </row>
    <row r="537" spans="1:107" ht="12.75" customHeight="1" x14ac:dyDescent="0.4">
      <c r="B537" s="96" t="s">
        <v>53</v>
      </c>
      <c r="G537" s="89">
        <f>'Models Data'!G537-'Models Data Old'!G537</f>
        <v>0</v>
      </c>
      <c r="H537" s="89">
        <f>'Models Data'!H537-'Models Data Old'!H537</f>
        <v>0</v>
      </c>
      <c r="I537" s="89">
        <f>'Models Data'!I537-'Models Data Old'!I537</f>
        <v>0</v>
      </c>
      <c r="J537" s="89">
        <f>'Models Data'!J537-'Models Data Old'!J537</f>
        <v>0</v>
      </c>
      <c r="K537" s="89">
        <f>'Models Data'!K537-'Models Data Old'!K537</f>
        <v>0</v>
      </c>
      <c r="L537" s="89">
        <f>'Models Data'!L537-'Models Data Old'!L537</f>
        <v>0</v>
      </c>
      <c r="M537" s="89">
        <f>'Models Data'!M537-'Models Data Old'!M537</f>
        <v>0</v>
      </c>
      <c r="N537" s="89">
        <f>'Models Data'!N537-'Models Data Old'!N537</f>
        <v>0</v>
      </c>
      <c r="O537" s="89">
        <f>'Models Data'!O537-'Models Data Old'!O537</f>
        <v>0</v>
      </c>
      <c r="P537" s="89">
        <f>'Models Data'!P537-'Models Data Old'!P537</f>
        <v>0</v>
      </c>
      <c r="Q537" s="89">
        <f>'Models Data'!Q537-'Models Data Old'!Q537</f>
        <v>0</v>
      </c>
      <c r="R537" s="89">
        <f>'Models Data'!R537-'Models Data Old'!R537</f>
        <v>0</v>
      </c>
      <c r="S537" s="89">
        <f>'Models Data'!S537-'Models Data Old'!S537</f>
        <v>0</v>
      </c>
      <c r="T537" s="89">
        <f>'Models Data'!T537-'Models Data Old'!T537</f>
        <v>0</v>
      </c>
      <c r="U537" s="89">
        <f>'Models Data'!U537-'Models Data Old'!U537</f>
        <v>0</v>
      </c>
      <c r="V537" s="89">
        <f>'Models Data'!V537-'Models Data Old'!V537</f>
        <v>0</v>
      </c>
      <c r="W537" s="89">
        <f>'Models Data'!W537-'Models Data Old'!W537</f>
        <v>0</v>
      </c>
      <c r="X537" s="89">
        <f>'Models Data'!X537-'Models Data Old'!X537</f>
        <v>0</v>
      </c>
      <c r="Y537" s="89">
        <f>'Models Data'!Y537-'Models Data Old'!Y537</f>
        <v>0</v>
      </c>
      <c r="Z537" s="89">
        <f>'Models Data'!Z537-'Models Data Old'!Z537</f>
        <v>0</v>
      </c>
      <c r="AA537" s="89">
        <f>'Models Data'!AA537-'Models Data Old'!AA537</f>
        <v>0</v>
      </c>
      <c r="AB537" s="89">
        <f>'Models Data'!AB537-'Models Data Old'!AB537</f>
        <v>0</v>
      </c>
      <c r="AC537" s="89">
        <f>'Models Data'!AC537-'Models Data Old'!AC537</f>
        <v>0</v>
      </c>
      <c r="AD537" s="89">
        <f>'Models Data'!AD537-'Models Data Old'!AD537</f>
        <v>0</v>
      </c>
      <c r="AE537" s="89">
        <f>'Models Data'!AE537-'Models Data Old'!AE537</f>
        <v>0</v>
      </c>
      <c r="AF537" s="89">
        <f>'Models Data'!AF537-'Models Data Old'!AF537</f>
        <v>0</v>
      </c>
      <c r="AG537" s="89">
        <f>'Models Data'!AG537-'Models Data Old'!AG537</f>
        <v>0</v>
      </c>
      <c r="AH537" s="89">
        <f>'Models Data'!AH537-'Models Data Old'!AH537</f>
        <v>0</v>
      </c>
      <c r="AI537" s="89">
        <f>'Models Data'!AI537-'Models Data Old'!AI537</f>
        <v>0</v>
      </c>
      <c r="AJ537" s="89">
        <f>'Models Data'!AJ537-'Models Data Old'!AJ537</f>
        <v>0</v>
      </c>
      <c r="AK537" s="89">
        <f>'Models Data'!AK537-'Models Data Old'!AK537</f>
        <v>0</v>
      </c>
      <c r="AL537" s="89">
        <f>'Models Data'!AL537-'Models Data Old'!AL537</f>
        <v>0</v>
      </c>
      <c r="AM537" s="89">
        <f>'Models Data'!AM537-'Models Data Old'!AM537</f>
        <v>0</v>
      </c>
      <c r="AN537" s="89">
        <f>'Models Data'!AN537-'Models Data Old'!AN537</f>
        <v>0</v>
      </c>
      <c r="AO537" s="89">
        <f>'Models Data'!AO537-'Models Data Old'!AO537</f>
        <v>0</v>
      </c>
      <c r="AP537" s="89">
        <f>'Models Data'!AP537-'Models Data Old'!AP537</f>
        <v>0</v>
      </c>
      <c r="AQ537" s="89">
        <f>'Models Data'!AQ537-'Models Data Old'!AQ537</f>
        <v>0</v>
      </c>
      <c r="AR537" s="89">
        <f>'Models Data'!AR537-'Models Data Old'!AR537</f>
        <v>0</v>
      </c>
      <c r="AS537" s="89">
        <f>'Models Data'!AS537-'Models Data Old'!AS537</f>
        <v>-297.68922251382901</v>
      </c>
      <c r="AT537" s="89">
        <f>'Models Data'!AT537-'Models Data Old'!AT537</f>
        <v>-308.7587479262329</v>
      </c>
      <c r="AU537" s="89">
        <f>'Models Data'!AU537-'Models Data Old'!AU537</f>
        <v>-227.51161661600781</v>
      </c>
      <c r="AV537" s="89">
        <f>'Models Data'!AV537-'Models Data Old'!AV537</f>
        <v>-181.0020855332441</v>
      </c>
      <c r="AW537" s="89">
        <f>'Models Data'!AW537-'Models Data Old'!AW537</f>
        <v>-156.30553981846697</v>
      </c>
      <c r="AX537" s="89">
        <f>'Models Data'!AX537-'Models Data Old'!AX537</f>
        <v>-138.99928088261822</v>
      </c>
      <c r="AY537" s="89">
        <f>'Models Data'!AY537-'Models Data Old'!AY537</f>
        <v>-90.028021621676089</v>
      </c>
      <c r="AZ537" s="89">
        <f>'Models Data'!AZ537-'Models Data Old'!AZ537</f>
        <v>-46.715198933767169</v>
      </c>
      <c r="BA537" s="89">
        <f>'Models Data'!BA537-'Models Data Old'!BA537</f>
        <v>-3.1287179349592407</v>
      </c>
      <c r="BB537" s="89">
        <f>'Models Data'!BB537-'Models Data Old'!BB537</f>
        <v>40.356984548577202</v>
      </c>
      <c r="BC537" s="89">
        <f>'Models Data'!BC537-'Models Data Old'!BC537</f>
        <v>80.604370188071698</v>
      </c>
      <c r="BD537" s="89">
        <f>'Models Data'!BD537-'Models Data Old'!BD537</f>
        <v>118.33337000583015</v>
      </c>
      <c r="BE537" s="89">
        <f>'Models Data'!BE537-'Models Data Old'!BE537</f>
        <v>152.2759741449463</v>
      </c>
      <c r="BF537" s="89">
        <f>'Models Data'!BF537-'Models Data Old'!BF537</f>
        <v>183.29238878074193</v>
      </c>
      <c r="BG537" s="89">
        <f>'Models Data'!BG537-'Models Data Old'!BG537</f>
        <v>211.50724101405922</v>
      </c>
      <c r="BH537" s="89">
        <f>'Models Data'!BH537-'Models Data Old'!BH537</f>
        <v>240.21174791948397</v>
      </c>
      <c r="BI537" s="89">
        <f>'Models Data'!BI537-'Models Data Old'!BI537</f>
        <v>267.40756225614314</v>
      </c>
      <c r="BJ537" s="89">
        <f>'Models Data'!BJ537-'Models Data Old'!BJ537</f>
        <v>291.43253142713729</v>
      </c>
      <c r="BK537" s="89">
        <f>'Models Data'!BK537-'Models Data Old'!BK537</f>
        <v>315.19538610106974</v>
      </c>
    </row>
    <row r="538" spans="1:107" ht="12.75" customHeight="1" x14ac:dyDescent="0.4">
      <c r="B538" s="96" t="s">
        <v>54</v>
      </c>
      <c r="G538" s="89">
        <f>'Models Data'!G538-'Models Data Old'!G538</f>
        <v>0</v>
      </c>
      <c r="H538" s="89">
        <f>'Models Data'!H538-'Models Data Old'!H538</f>
        <v>0</v>
      </c>
      <c r="I538" s="89">
        <f>'Models Data'!I538-'Models Data Old'!I538</f>
        <v>0</v>
      </c>
      <c r="J538" s="89">
        <f>'Models Data'!J538-'Models Data Old'!J538</f>
        <v>0</v>
      </c>
      <c r="K538" s="89">
        <f>'Models Data'!K538-'Models Data Old'!K538</f>
        <v>0</v>
      </c>
      <c r="L538" s="89">
        <f>'Models Data'!L538-'Models Data Old'!L538</f>
        <v>0</v>
      </c>
      <c r="M538" s="89">
        <f>'Models Data'!M538-'Models Data Old'!M538</f>
        <v>0</v>
      </c>
      <c r="N538" s="89">
        <f>'Models Data'!N538-'Models Data Old'!N538</f>
        <v>0</v>
      </c>
      <c r="O538" s="89">
        <f>'Models Data'!O538-'Models Data Old'!O538</f>
        <v>0</v>
      </c>
      <c r="P538" s="89">
        <f>'Models Data'!P538-'Models Data Old'!P538</f>
        <v>0</v>
      </c>
      <c r="Q538" s="89">
        <f>'Models Data'!Q538-'Models Data Old'!Q538</f>
        <v>0</v>
      </c>
      <c r="R538" s="89">
        <f>'Models Data'!R538-'Models Data Old'!R538</f>
        <v>0</v>
      </c>
      <c r="S538" s="89">
        <f>'Models Data'!S538-'Models Data Old'!S538</f>
        <v>0</v>
      </c>
      <c r="T538" s="89">
        <f>'Models Data'!T538-'Models Data Old'!T538</f>
        <v>0</v>
      </c>
      <c r="U538" s="89">
        <f>'Models Data'!U538-'Models Data Old'!U538</f>
        <v>0</v>
      </c>
      <c r="V538" s="89">
        <f>'Models Data'!V538-'Models Data Old'!V538</f>
        <v>0</v>
      </c>
      <c r="W538" s="89">
        <f>'Models Data'!W538-'Models Data Old'!W538</f>
        <v>0</v>
      </c>
      <c r="X538" s="89">
        <f>'Models Data'!X538-'Models Data Old'!X538</f>
        <v>0</v>
      </c>
      <c r="Y538" s="89">
        <f>'Models Data'!Y538-'Models Data Old'!Y538</f>
        <v>0</v>
      </c>
      <c r="Z538" s="89">
        <f>'Models Data'!Z538-'Models Data Old'!Z538</f>
        <v>0</v>
      </c>
      <c r="AA538" s="89">
        <f>'Models Data'!AA538-'Models Data Old'!AA538</f>
        <v>0</v>
      </c>
      <c r="AB538" s="89">
        <f>'Models Data'!AB538-'Models Data Old'!AB538</f>
        <v>0</v>
      </c>
      <c r="AC538" s="89">
        <f>'Models Data'!AC538-'Models Data Old'!AC538</f>
        <v>0</v>
      </c>
      <c r="AD538" s="89">
        <f>'Models Data'!AD538-'Models Data Old'!AD538</f>
        <v>0</v>
      </c>
      <c r="AE538" s="89">
        <f>'Models Data'!AE538-'Models Data Old'!AE538</f>
        <v>0</v>
      </c>
      <c r="AF538" s="89">
        <f>'Models Data'!AF538-'Models Data Old'!AF538</f>
        <v>0</v>
      </c>
      <c r="AG538" s="89">
        <f>'Models Data'!AG538-'Models Data Old'!AG538</f>
        <v>0</v>
      </c>
      <c r="AH538" s="89">
        <f>'Models Data'!AH538-'Models Data Old'!AH538</f>
        <v>0</v>
      </c>
      <c r="AI538" s="89">
        <f>'Models Data'!AI538-'Models Data Old'!AI538</f>
        <v>0</v>
      </c>
      <c r="AJ538" s="89">
        <f>'Models Data'!AJ538-'Models Data Old'!AJ538</f>
        <v>0</v>
      </c>
      <c r="AK538" s="89">
        <f>'Models Data'!AK538-'Models Data Old'!AK538</f>
        <v>0</v>
      </c>
      <c r="AL538" s="89">
        <f>'Models Data'!AL538-'Models Data Old'!AL538</f>
        <v>0</v>
      </c>
      <c r="AM538" s="89">
        <f>'Models Data'!AM538-'Models Data Old'!AM538</f>
        <v>0</v>
      </c>
      <c r="AN538" s="89">
        <f>'Models Data'!AN538-'Models Data Old'!AN538</f>
        <v>0</v>
      </c>
      <c r="AO538" s="89">
        <f>'Models Data'!AO538-'Models Data Old'!AO538</f>
        <v>0</v>
      </c>
      <c r="AP538" s="89">
        <f>'Models Data'!AP538-'Models Data Old'!AP538</f>
        <v>0</v>
      </c>
      <c r="AQ538" s="89">
        <f>'Models Data'!AQ538-'Models Data Old'!AQ538</f>
        <v>0</v>
      </c>
      <c r="AR538" s="89">
        <f>'Models Data'!AR538-'Models Data Old'!AR538</f>
        <v>0</v>
      </c>
      <c r="AS538" s="89">
        <f>'Models Data'!AS538-'Models Data Old'!AS538</f>
        <v>-578.06784394141323</v>
      </c>
      <c r="AT538" s="89">
        <f>'Models Data'!AT538-'Models Data Old'!AT538</f>
        <v>-778.48592030272994</v>
      </c>
      <c r="AU538" s="89">
        <f>'Models Data'!AU538-'Models Data Old'!AU538</f>
        <v>-781.84985216418681</v>
      </c>
      <c r="AV538" s="89">
        <f>'Models Data'!AV538-'Models Data Old'!AV538</f>
        <v>-784.13267828024254</v>
      </c>
      <c r="AW538" s="89">
        <f>'Models Data'!AW538-'Models Data Old'!AW538</f>
        <v>-790.640342499506</v>
      </c>
      <c r="AX538" s="89">
        <f>'Models Data'!AX538-'Models Data Old'!AX538</f>
        <v>-795.95356710698616</v>
      </c>
      <c r="AY538" s="89">
        <f>'Models Data'!AY538-'Models Data Old'!AY538</f>
        <v>-742.94505441540241</v>
      </c>
      <c r="AZ538" s="89">
        <f>'Models Data'!AZ538-'Models Data Old'!AZ538</f>
        <v>-614.57063080899024</v>
      </c>
      <c r="BA538" s="89">
        <f>'Models Data'!BA538-'Models Data Old'!BA538</f>
        <v>-551.99255271979382</v>
      </c>
      <c r="BB538" s="89">
        <f>'Models Data'!BB538-'Models Data Old'!BB538</f>
        <v>-566.90417156663352</v>
      </c>
      <c r="BC538" s="89">
        <f>'Models Data'!BC538-'Models Data Old'!BC538</f>
        <v>-515.15228246893093</v>
      </c>
      <c r="BD538" s="89">
        <f>'Models Data'!BD538-'Models Data Old'!BD538</f>
        <v>-460.44145024862337</v>
      </c>
      <c r="BE538" s="89">
        <f>'Models Data'!BE538-'Models Data Old'!BE538</f>
        <v>-402.6397273977218</v>
      </c>
      <c r="BF538" s="89">
        <f>'Models Data'!BF538-'Models Data Old'!BF538</f>
        <v>-340.7768116052539</v>
      </c>
      <c r="BG538" s="89">
        <f>'Models Data'!BG538-'Models Data Old'!BG538</f>
        <v>-279.14834329121732</v>
      </c>
      <c r="BH538" s="89">
        <f>'Models Data'!BH538-'Models Data Old'!BH538</f>
        <v>-178.92983694153372</v>
      </c>
      <c r="BI538" s="89">
        <f>'Models Data'!BI538-'Models Data Old'!BI538</f>
        <v>-83.861736413817198</v>
      </c>
      <c r="BJ538" s="89">
        <f>'Models Data'!BJ538-'Models Data Old'!BJ538</f>
        <v>-36.839513734339562</v>
      </c>
      <c r="BK538" s="89">
        <f>'Models Data'!BK538-'Models Data Old'!BK538</f>
        <v>7.6423918185064394</v>
      </c>
      <c r="BU538" s="144"/>
      <c r="BV538" s="144"/>
      <c r="BW538" s="144"/>
      <c r="BX538" s="144"/>
      <c r="BY538" s="144"/>
      <c r="BZ538" s="144"/>
      <c r="CA538" s="144"/>
      <c r="CB538" s="141"/>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row>
    <row r="539" spans="1:107" ht="12.75" customHeight="1" x14ac:dyDescent="0.4">
      <c r="B539" s="96" t="s">
        <v>58</v>
      </c>
      <c r="G539" s="89">
        <f>'Models Data'!G539-'Models Data Old'!G539</f>
        <v>0</v>
      </c>
      <c r="H539" s="89">
        <f>'Models Data'!H539-'Models Data Old'!H539</f>
        <v>0</v>
      </c>
      <c r="I539" s="89">
        <f>'Models Data'!I539-'Models Data Old'!I539</f>
        <v>0</v>
      </c>
      <c r="J539" s="89">
        <f>'Models Data'!J539-'Models Data Old'!J539</f>
        <v>0</v>
      </c>
      <c r="K539" s="89">
        <f>'Models Data'!K539-'Models Data Old'!K539</f>
        <v>0</v>
      </c>
      <c r="L539" s="89">
        <f>'Models Data'!L539-'Models Data Old'!L539</f>
        <v>0</v>
      </c>
      <c r="M539" s="89">
        <f>'Models Data'!M539-'Models Data Old'!M539</f>
        <v>0</v>
      </c>
      <c r="N539" s="89">
        <f>'Models Data'!N539-'Models Data Old'!N539</f>
        <v>0</v>
      </c>
      <c r="O539" s="89">
        <f>'Models Data'!O539-'Models Data Old'!O539</f>
        <v>0</v>
      </c>
      <c r="P539" s="89">
        <f>'Models Data'!P539-'Models Data Old'!P539</f>
        <v>0</v>
      </c>
      <c r="Q539" s="89">
        <f>'Models Data'!Q539-'Models Data Old'!Q539</f>
        <v>0</v>
      </c>
      <c r="R539" s="89">
        <f>'Models Data'!R539-'Models Data Old'!R539</f>
        <v>0</v>
      </c>
      <c r="S539" s="89">
        <f>'Models Data'!S539-'Models Data Old'!S539</f>
        <v>0</v>
      </c>
      <c r="T539" s="89">
        <f>'Models Data'!T539-'Models Data Old'!T539</f>
        <v>0</v>
      </c>
      <c r="U539" s="89">
        <f>'Models Data'!U539-'Models Data Old'!U539</f>
        <v>0</v>
      </c>
      <c r="V539" s="89">
        <f>'Models Data'!V539-'Models Data Old'!V539</f>
        <v>0</v>
      </c>
      <c r="W539" s="89">
        <f>'Models Data'!W539-'Models Data Old'!W539</f>
        <v>0</v>
      </c>
      <c r="X539" s="89">
        <f>'Models Data'!X539-'Models Data Old'!X539</f>
        <v>0</v>
      </c>
      <c r="Y539" s="89">
        <f>'Models Data'!Y539-'Models Data Old'!Y539</f>
        <v>0</v>
      </c>
      <c r="Z539" s="89">
        <f>'Models Data'!Z539-'Models Data Old'!Z539</f>
        <v>0</v>
      </c>
      <c r="AA539" s="89">
        <f>'Models Data'!AA539-'Models Data Old'!AA539</f>
        <v>0</v>
      </c>
      <c r="AB539" s="89">
        <f>'Models Data'!AB539-'Models Data Old'!AB539</f>
        <v>0</v>
      </c>
      <c r="AC539" s="89">
        <f>'Models Data'!AC539-'Models Data Old'!AC539</f>
        <v>0</v>
      </c>
      <c r="AD539" s="89">
        <f>'Models Data'!AD539-'Models Data Old'!AD539</f>
        <v>0</v>
      </c>
      <c r="AE539" s="89">
        <f>'Models Data'!AE539-'Models Data Old'!AE539</f>
        <v>0</v>
      </c>
      <c r="AF539" s="89">
        <f>'Models Data'!AF539-'Models Data Old'!AF539</f>
        <v>0</v>
      </c>
      <c r="AG539" s="89">
        <f>'Models Data'!AG539-'Models Data Old'!AG539</f>
        <v>0</v>
      </c>
      <c r="AH539" s="89">
        <f>'Models Data'!AH539-'Models Data Old'!AH539</f>
        <v>0</v>
      </c>
      <c r="AI539" s="89">
        <f>'Models Data'!AI539-'Models Data Old'!AI539</f>
        <v>0</v>
      </c>
      <c r="AJ539" s="89">
        <f>'Models Data'!AJ539-'Models Data Old'!AJ539</f>
        <v>0</v>
      </c>
      <c r="AK539" s="89">
        <f>'Models Data'!AK539-'Models Data Old'!AK539</f>
        <v>0</v>
      </c>
      <c r="AL539" s="89">
        <f>'Models Data'!AL539-'Models Data Old'!AL539</f>
        <v>0</v>
      </c>
      <c r="AM539" s="89">
        <f>'Models Data'!AM539-'Models Data Old'!AM539</f>
        <v>0</v>
      </c>
      <c r="AN539" s="89">
        <f>'Models Data'!AN539-'Models Data Old'!AN539</f>
        <v>0</v>
      </c>
      <c r="AO539" s="89">
        <f>'Models Data'!AO539-'Models Data Old'!AO539</f>
        <v>0</v>
      </c>
      <c r="AP539" s="89">
        <f>'Models Data'!AP539-'Models Data Old'!AP539</f>
        <v>0</v>
      </c>
      <c r="AQ539" s="89">
        <f>'Models Data'!AQ539-'Models Data Old'!AQ539</f>
        <v>0</v>
      </c>
      <c r="AR539" s="89">
        <f>'Models Data'!AR539-'Models Data Old'!AR539</f>
        <v>0</v>
      </c>
      <c r="AS539" s="89">
        <f>'Models Data'!AS539-'Models Data Old'!AS539</f>
        <v>-39.980809861265698</v>
      </c>
      <c r="AT539" s="89">
        <f>'Models Data'!AT539-'Models Data Old'!AT539</f>
        <v>-53.119637686033002</v>
      </c>
      <c r="AU539" s="89">
        <f>'Models Data'!AU539-'Models Data Old'!AU539</f>
        <v>-54.452193156561634</v>
      </c>
      <c r="AV539" s="89">
        <f>'Models Data'!AV539-'Models Data Old'!AV539</f>
        <v>-52.802927705049569</v>
      </c>
      <c r="AW539" s="89">
        <f>'Models Data'!AW539-'Models Data Old'!AW539</f>
        <v>-50.471052835894852</v>
      </c>
      <c r="AX539" s="89">
        <f>'Models Data'!AX539-'Models Data Old'!AX539</f>
        <v>-48.614095812035202</v>
      </c>
      <c r="AY539" s="89">
        <f>'Models Data'!AY539-'Models Data Old'!AY539</f>
        <v>-43.700830264690012</v>
      </c>
      <c r="AZ539" s="89">
        <f>'Models Data'!AZ539-'Models Data Old'!AZ539</f>
        <v>-37.706337773985524</v>
      </c>
      <c r="BA539" s="89">
        <f>'Models Data'!BA539-'Models Data Old'!BA539</f>
        <v>-33.13959669767678</v>
      </c>
      <c r="BB539" s="89">
        <f>'Models Data'!BB539-'Models Data Old'!BB539</f>
        <v>-29.261348238666869</v>
      </c>
      <c r="BC539" s="89">
        <f>'Models Data'!BC539-'Models Data Old'!BC539</f>
        <v>-25.914756464280799</v>
      </c>
      <c r="BD539" s="89">
        <f>'Models Data'!BD539-'Models Data Old'!BD539</f>
        <v>-22.401798614114341</v>
      </c>
      <c r="BE539" s="89">
        <f>'Models Data'!BE539-'Models Data Old'!BE539</f>
        <v>-17.976037616997473</v>
      </c>
      <c r="BF539" s="89">
        <f>'Models Data'!BF539-'Models Data Old'!BF539</f>
        <v>-13.83546400387695</v>
      </c>
      <c r="BG539" s="89">
        <f>'Models Data'!BG539-'Models Data Old'!BG539</f>
        <v>-10.180883151198486</v>
      </c>
      <c r="BH539" s="89">
        <f>'Models Data'!BH539-'Models Data Old'!BH539</f>
        <v>-6.6270146449078311</v>
      </c>
      <c r="BI539" s="89">
        <f>'Models Data'!BI539-'Models Data Old'!BI539</f>
        <v>-4.8958702496033766</v>
      </c>
      <c r="BJ539" s="89">
        <f>'Models Data'!BJ539-'Models Data Old'!BJ539</f>
        <v>-3.3776222863270959</v>
      </c>
      <c r="BK539" s="89">
        <f>'Models Data'!BK539-'Models Data Old'!BK539</f>
        <v>-1.2965486947782665</v>
      </c>
      <c r="BU539" s="144"/>
      <c r="BV539" s="144"/>
      <c r="BW539" s="144"/>
      <c r="BX539" s="144"/>
      <c r="BY539" s="144"/>
      <c r="BZ539" s="144"/>
      <c r="CA539" s="144"/>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row>
    <row r="540" spans="1:107" ht="12.75" customHeight="1" x14ac:dyDescent="0.4">
      <c r="B540" s="96" t="s">
        <v>59</v>
      </c>
      <c r="C540" s="89">
        <f>'Models Data'!C540-'Models Data Old'!C540</f>
        <v>0</v>
      </c>
      <c r="D540" s="89">
        <f>'Models Data'!D540-'Models Data Old'!D540</f>
        <v>0</v>
      </c>
      <c r="E540" s="89">
        <f>'Models Data'!E540-'Models Data Old'!E540</f>
        <v>0</v>
      </c>
      <c r="F540" s="89">
        <f>'Models Data'!F540-'Models Data Old'!F540</f>
        <v>0</v>
      </c>
      <c r="G540" s="89">
        <f>'Models Data'!G540-'Models Data Old'!G540</f>
        <v>0</v>
      </c>
      <c r="H540" s="89">
        <f>'Models Data'!H540-'Models Data Old'!H540</f>
        <v>0</v>
      </c>
      <c r="I540" s="89">
        <f>'Models Data'!I540-'Models Data Old'!I540</f>
        <v>0</v>
      </c>
      <c r="J540" s="89">
        <f>'Models Data'!J540-'Models Data Old'!J540</f>
        <v>0</v>
      </c>
      <c r="K540" s="89">
        <f>'Models Data'!K540-'Models Data Old'!K540</f>
        <v>0</v>
      </c>
      <c r="L540" s="89">
        <f>'Models Data'!L540-'Models Data Old'!L540</f>
        <v>0</v>
      </c>
      <c r="M540" s="89">
        <f>'Models Data'!M540-'Models Data Old'!M540</f>
        <v>0</v>
      </c>
      <c r="N540" s="89">
        <f>'Models Data'!N540-'Models Data Old'!N540</f>
        <v>0</v>
      </c>
      <c r="O540" s="89">
        <f>'Models Data'!O540-'Models Data Old'!O540</f>
        <v>0</v>
      </c>
      <c r="P540" s="89">
        <f>'Models Data'!P540-'Models Data Old'!P540</f>
        <v>0</v>
      </c>
      <c r="Q540" s="89">
        <f>'Models Data'!Q540-'Models Data Old'!Q540</f>
        <v>0</v>
      </c>
      <c r="R540" s="89">
        <f>'Models Data'!R540-'Models Data Old'!R540</f>
        <v>0</v>
      </c>
      <c r="S540" s="89">
        <f>'Models Data'!S540-'Models Data Old'!S540</f>
        <v>0</v>
      </c>
      <c r="T540" s="89">
        <f>'Models Data'!T540-'Models Data Old'!T540</f>
        <v>0</v>
      </c>
      <c r="U540" s="89">
        <f>'Models Data'!U540-'Models Data Old'!U540</f>
        <v>0</v>
      </c>
      <c r="V540" s="89">
        <f>'Models Data'!V540-'Models Data Old'!V540</f>
        <v>0</v>
      </c>
      <c r="W540" s="89">
        <f>'Models Data'!W540-'Models Data Old'!W540</f>
        <v>0</v>
      </c>
      <c r="X540" s="89">
        <f>'Models Data'!X540-'Models Data Old'!X540</f>
        <v>0</v>
      </c>
      <c r="Y540" s="89">
        <f>'Models Data'!Y540-'Models Data Old'!Y540</f>
        <v>0</v>
      </c>
      <c r="Z540" s="89">
        <f>'Models Data'!Z540-'Models Data Old'!Z540</f>
        <v>0</v>
      </c>
      <c r="AA540" s="89">
        <f>'Models Data'!AA540-'Models Data Old'!AA540</f>
        <v>0</v>
      </c>
      <c r="AB540" s="89">
        <f>'Models Data'!AB540-'Models Data Old'!AB540</f>
        <v>0</v>
      </c>
      <c r="AC540" s="89">
        <f>'Models Data'!AC540-'Models Data Old'!AC540</f>
        <v>0</v>
      </c>
      <c r="AD540" s="89">
        <f>'Models Data'!AD540-'Models Data Old'!AD540</f>
        <v>0</v>
      </c>
      <c r="AE540" s="89">
        <f>'Models Data'!AE540-'Models Data Old'!AE540</f>
        <v>0</v>
      </c>
      <c r="AF540" s="89">
        <f>'Models Data'!AF540-'Models Data Old'!AF540</f>
        <v>0</v>
      </c>
      <c r="AG540" s="89">
        <f>'Models Data'!AG540-'Models Data Old'!AG540</f>
        <v>0</v>
      </c>
      <c r="AH540" s="89">
        <f>'Models Data'!AH540-'Models Data Old'!AH540</f>
        <v>0</v>
      </c>
      <c r="AI540" s="89">
        <f>'Models Data'!AI540-'Models Data Old'!AI540</f>
        <v>0</v>
      </c>
      <c r="AJ540" s="89">
        <f>'Models Data'!AJ540-'Models Data Old'!AJ540</f>
        <v>0</v>
      </c>
      <c r="AK540" s="89">
        <f>'Models Data'!AK540-'Models Data Old'!AK540</f>
        <v>0</v>
      </c>
      <c r="AL540" s="89">
        <f>'Models Data'!AL540-'Models Data Old'!AL540</f>
        <v>0</v>
      </c>
      <c r="AM540" s="89">
        <f>'Models Data'!AM540-'Models Data Old'!AM540</f>
        <v>0</v>
      </c>
      <c r="AN540" s="89">
        <f>'Models Data'!AN540-'Models Data Old'!AN540</f>
        <v>0</v>
      </c>
      <c r="AO540" s="89">
        <f>'Models Data'!AO540-'Models Data Old'!AO540</f>
        <v>0</v>
      </c>
      <c r="AP540" s="89">
        <f>'Models Data'!AP540-'Models Data Old'!AP540</f>
        <v>0</v>
      </c>
      <c r="AQ540" s="89">
        <f>'Models Data'!AQ540-'Models Data Old'!AQ540</f>
        <v>0</v>
      </c>
      <c r="AR540" s="89">
        <f>'Models Data'!AR540-'Models Data Old'!AR540</f>
        <v>0</v>
      </c>
      <c r="AS540" s="89">
        <f>'Models Data'!AS540-'Models Data Old'!AS540</f>
        <v>-9841.4427637348999</v>
      </c>
      <c r="AT540" s="89">
        <f>'Models Data'!AT540-'Models Data Old'!AT540</f>
        <v>-12874.990061161923</v>
      </c>
      <c r="AU540" s="89">
        <f>'Models Data'!AU540-'Models Data Old'!AU540</f>
        <v>-13213.56885119545</v>
      </c>
      <c r="AV540" s="89">
        <f>'Models Data'!AV540-'Models Data Old'!AV540</f>
        <v>-13659.150125227228</v>
      </c>
      <c r="AW540" s="89">
        <f>'Models Data'!AW540-'Models Data Old'!AW540</f>
        <v>-14255.934713303752</v>
      </c>
      <c r="AX540" s="89">
        <f>'Models Data'!AX540-'Models Data Old'!AX540</f>
        <v>-14597.264852019725</v>
      </c>
      <c r="AY540" s="89">
        <f>'Models Data'!AY540-'Models Data Old'!AY540</f>
        <v>-14021.757232474745</v>
      </c>
      <c r="AZ540" s="89">
        <f>'Models Data'!AZ540-'Models Data Old'!AZ540</f>
        <v>-13317.415383822343</v>
      </c>
      <c r="BA540" s="89">
        <f>'Models Data'!BA540-'Models Data Old'!BA540</f>
        <v>-12718.611312081339</v>
      </c>
      <c r="BB540" s="89">
        <f>'Models Data'!BB540-'Models Data Old'!BB540</f>
        <v>-12199.752416528994</v>
      </c>
      <c r="BC540" s="89">
        <f>'Models Data'!BC540-'Models Data Old'!BC540</f>
        <v>-11571.394608523115</v>
      </c>
      <c r="BD540" s="89">
        <f>'Models Data'!BD540-'Models Data Old'!BD540</f>
        <v>-11021.447223200288</v>
      </c>
      <c r="BE540" s="89">
        <f>'Models Data'!BE540-'Models Data Old'!BE540</f>
        <v>-10378.011291300994</v>
      </c>
      <c r="BF540" s="89">
        <f>'Models Data'!BF540-'Models Data Old'!BF540</f>
        <v>-9848.0649594279239</v>
      </c>
      <c r="BG540" s="89">
        <f>'Models Data'!BG540-'Models Data Old'!BG540</f>
        <v>-9388.9957438599668</v>
      </c>
      <c r="BH540" s="89">
        <f>'Models Data'!BH540-'Models Data Old'!BH540</f>
        <v>-8814.9949626357411</v>
      </c>
      <c r="BI540" s="89">
        <f>'Models Data'!BI540-'Models Data Old'!BI540</f>
        <v>-8140.0012518201256</v>
      </c>
      <c r="BJ540" s="89">
        <f>'Models Data'!BJ540-'Models Data Old'!BJ540</f>
        <v>-7610.3964478126727</v>
      </c>
      <c r="BK540" s="89">
        <f>'Models Data'!BK540-'Models Data Old'!BK540</f>
        <v>-7088.5928407816682</v>
      </c>
      <c r="BU540" s="144"/>
      <c r="BV540" s="144"/>
      <c r="BW540" s="144"/>
      <c r="BX540" s="144"/>
      <c r="BY540" s="144"/>
      <c r="BZ540" s="144"/>
      <c r="CA540" s="144"/>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row>
    <row r="541" spans="1:107" s="141" customFormat="1" ht="12.75" customHeight="1" x14ac:dyDescent="0.4">
      <c r="B541" s="96"/>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c r="BE541" s="89"/>
      <c r="BF541" s="89"/>
      <c r="BG541" s="89"/>
      <c r="BH541" s="89"/>
      <c r="BI541" s="89"/>
      <c r="BJ541" s="89"/>
      <c r="BK541" s="89"/>
      <c r="BL541" s="149"/>
      <c r="BM541" s="144"/>
      <c r="BN541" s="144"/>
      <c r="BO541" s="144"/>
      <c r="BP541" s="144"/>
      <c r="BQ541" s="144"/>
      <c r="BR541" s="144"/>
      <c r="BS541" s="144"/>
      <c r="BT541" s="144"/>
      <c r="BU541" s="144"/>
      <c r="BV541" s="144"/>
      <c r="BW541" s="144"/>
      <c r="BX541" s="144"/>
      <c r="BY541" s="144"/>
      <c r="BZ541" s="144"/>
      <c r="CA541" s="144"/>
    </row>
    <row r="542" spans="1:107" s="141" customFormat="1" ht="12.75" customHeight="1" x14ac:dyDescent="0.4">
      <c r="B542" s="96"/>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89"/>
      <c r="BB542" s="89"/>
      <c r="BC542" s="89"/>
      <c r="BD542" s="89"/>
      <c r="BE542" s="89"/>
      <c r="BF542" s="89"/>
      <c r="BG542" s="89"/>
      <c r="BH542" s="89"/>
      <c r="BI542" s="89"/>
      <c r="BJ542" s="89"/>
      <c r="BK542" s="89"/>
      <c r="BL542" s="149"/>
      <c r="BM542" s="144"/>
      <c r="BN542" s="144"/>
      <c r="BO542" s="144"/>
      <c r="BP542" s="144"/>
      <c r="BQ542" s="144"/>
      <c r="BR542" s="144"/>
      <c r="BS542" s="144"/>
      <c r="BT542" s="144"/>
      <c r="BU542" s="144"/>
      <c r="BV542" s="144"/>
      <c r="BW542" s="144"/>
      <c r="BX542" s="144"/>
      <c r="BY542" s="144"/>
      <c r="BZ542" s="144"/>
      <c r="CA542" s="144"/>
    </row>
    <row r="543" spans="1:107" s="141" customFormat="1" ht="12.75" customHeight="1" x14ac:dyDescent="0.4">
      <c r="B543" s="96"/>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2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149"/>
      <c r="BM543" s="144"/>
      <c r="BN543" s="144"/>
      <c r="BO543" s="144"/>
      <c r="BP543" s="144"/>
      <c r="BQ543" s="144"/>
      <c r="BR543" s="144"/>
      <c r="BS543" s="144"/>
      <c r="BT543" s="144"/>
      <c r="BU543" s="144"/>
      <c r="BV543" s="144"/>
      <c r="BW543" s="144"/>
      <c r="BX543" s="144"/>
      <c r="BY543" s="144"/>
      <c r="BZ543" s="144"/>
      <c r="CA543" s="144"/>
    </row>
    <row r="544" spans="1:107" s="141" customFormat="1" ht="12.75" customHeight="1" x14ac:dyDescent="0.4">
      <c r="B544" s="96"/>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149"/>
      <c r="BM544" s="144"/>
      <c r="BN544" s="144"/>
      <c r="BO544" s="144"/>
      <c r="BP544" s="144"/>
      <c r="BQ544" s="144"/>
      <c r="BR544" s="144"/>
      <c r="BS544" s="144"/>
      <c r="BT544" s="144"/>
      <c r="BU544" s="144"/>
      <c r="BV544" s="144"/>
      <c r="BW544" s="144"/>
      <c r="BX544" s="144"/>
      <c r="BY544" s="144"/>
      <c r="BZ544" s="144"/>
      <c r="CA544" s="144"/>
    </row>
    <row r="545" spans="1:107" s="141" customFormat="1" ht="12.75" customHeight="1" x14ac:dyDescent="0.4">
      <c r="B545" s="96"/>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c r="BC545" s="89"/>
      <c r="BD545" s="89"/>
      <c r="BE545" s="89"/>
      <c r="BF545" s="89"/>
      <c r="BG545" s="89"/>
      <c r="BH545" s="89"/>
      <c r="BI545" s="89"/>
      <c r="BJ545" s="89"/>
      <c r="BK545" s="89"/>
      <c r="BL545" s="149"/>
      <c r="BM545" s="144"/>
      <c r="BN545" s="144"/>
      <c r="BO545" s="144"/>
      <c r="BP545" s="144"/>
      <c r="BQ545" s="144"/>
      <c r="BR545" s="144"/>
      <c r="BS545" s="144"/>
      <c r="BT545" s="144"/>
      <c r="BU545" s="144"/>
      <c r="BV545" s="144"/>
      <c r="BW545" s="144"/>
      <c r="BX545" s="144"/>
      <c r="BY545" s="144"/>
      <c r="BZ545" s="144"/>
      <c r="CA545" s="144"/>
    </row>
    <row r="546" spans="1:107" s="141" customFormat="1" ht="12.75" customHeight="1" x14ac:dyDescent="0.4">
      <c r="B546" s="96"/>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c r="BC546" s="89"/>
      <c r="BD546" s="89"/>
      <c r="BE546" s="89"/>
      <c r="BF546" s="89"/>
      <c r="BG546" s="89"/>
      <c r="BH546" s="89"/>
      <c r="BI546" s="89"/>
      <c r="BJ546" s="89"/>
      <c r="BK546" s="89"/>
      <c r="BL546" s="149"/>
      <c r="BM546" s="144"/>
      <c r="BN546" s="144"/>
      <c r="BO546" s="144"/>
      <c r="BP546" s="144"/>
      <c r="BQ546" s="144"/>
      <c r="BR546" s="144"/>
      <c r="BS546" s="144"/>
      <c r="BT546" s="144"/>
      <c r="BU546" s="144"/>
      <c r="BV546" s="144"/>
      <c r="BW546" s="144"/>
      <c r="BX546" s="144"/>
      <c r="BY546" s="144"/>
      <c r="BZ546" s="144"/>
      <c r="CA546" s="144"/>
    </row>
    <row r="547" spans="1:107" s="141" customFormat="1" ht="12.75" customHeight="1" x14ac:dyDescent="0.4">
      <c r="B547" s="96"/>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89"/>
      <c r="BB547" s="89"/>
      <c r="BC547" s="89"/>
      <c r="BD547" s="89"/>
      <c r="BE547" s="89"/>
      <c r="BF547" s="89"/>
      <c r="BG547" s="89"/>
      <c r="BH547" s="89"/>
      <c r="BI547" s="89"/>
      <c r="BJ547" s="89"/>
      <c r="BK547" s="89"/>
      <c r="BL547" s="149"/>
      <c r="BM547" s="144"/>
      <c r="BN547" s="144"/>
      <c r="BO547" s="144"/>
      <c r="BP547" s="144"/>
      <c r="BQ547" s="144"/>
      <c r="BR547" s="144"/>
      <c r="BS547" s="144"/>
      <c r="BT547" s="144"/>
      <c r="BU547" s="144"/>
      <c r="BV547" s="144"/>
      <c r="BW547" s="144"/>
      <c r="BX547" s="144"/>
      <c r="BY547" s="144"/>
      <c r="BZ547" s="144"/>
      <c r="CA547" s="144"/>
    </row>
    <row r="548" spans="1:107" s="141" customFormat="1" ht="12.75" customHeight="1" x14ac:dyDescent="0.4">
      <c r="B548" s="96"/>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89"/>
      <c r="BB548" s="89"/>
      <c r="BC548" s="89"/>
      <c r="BD548" s="89"/>
      <c r="BE548" s="89"/>
      <c r="BF548" s="89"/>
      <c r="BG548" s="89"/>
      <c r="BH548" s="89"/>
      <c r="BI548" s="89"/>
      <c r="BJ548" s="89"/>
      <c r="BK548" s="89"/>
      <c r="BL548" s="149"/>
      <c r="BM548" s="144"/>
      <c r="BN548" s="144"/>
      <c r="BO548" s="144"/>
      <c r="BP548" s="144"/>
      <c r="BQ548" s="144"/>
      <c r="BR548" s="144"/>
      <c r="BS548" s="144"/>
      <c r="BT548" s="144"/>
      <c r="BU548" s="89"/>
      <c r="BV548" s="89"/>
      <c r="BW548" s="89"/>
      <c r="BX548" s="89"/>
      <c r="BY548" s="89"/>
      <c r="BZ548" s="89"/>
      <c r="CA548" s="89"/>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row>
    <row r="549" spans="1:107" s="141" customFormat="1" ht="12.75" customHeight="1" x14ac:dyDescent="0.4">
      <c r="B549" s="96"/>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89"/>
      <c r="BB549" s="89"/>
      <c r="BC549" s="89"/>
      <c r="BD549" s="89"/>
      <c r="BE549" s="89"/>
      <c r="BF549" s="89"/>
      <c r="BG549" s="89"/>
      <c r="BH549" s="89"/>
      <c r="BI549" s="89"/>
      <c r="BJ549" s="89"/>
      <c r="BK549" s="89"/>
      <c r="BL549" s="149"/>
      <c r="BM549" s="144"/>
      <c r="BN549" s="144"/>
      <c r="BO549" s="144"/>
      <c r="BP549" s="144"/>
      <c r="BQ549" s="144"/>
      <c r="BR549" s="144"/>
      <c r="BS549" s="144"/>
      <c r="BT549" s="144"/>
      <c r="BU549" s="89"/>
      <c r="BV549" s="89"/>
      <c r="BW549" s="89"/>
      <c r="BX549" s="89"/>
      <c r="BY549" s="89"/>
      <c r="BZ549" s="89"/>
      <c r="CA549" s="89"/>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row>
    <row r="551" spans="1:107" ht="12.75" customHeight="1" x14ac:dyDescent="0.4">
      <c r="A551" s="104" t="s">
        <v>28</v>
      </c>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107" ht="12.75" customHeight="1" x14ac:dyDescent="0.4">
      <c r="B552" s="96" t="s">
        <v>55</v>
      </c>
      <c r="G552" s="89">
        <f>'Models Data'!G552-'Models Data Old'!G552</f>
        <v>0</v>
      </c>
      <c r="H552" s="89">
        <f>'Models Data'!H552-'Models Data Old'!H552</f>
        <v>0</v>
      </c>
      <c r="I552" s="89">
        <f>'Models Data'!I552-'Models Data Old'!I552</f>
        <v>0</v>
      </c>
      <c r="J552" s="89">
        <f>'Models Data'!J552-'Models Data Old'!J552</f>
        <v>0</v>
      </c>
      <c r="K552" s="89">
        <f>'Models Data'!K552-'Models Data Old'!K552</f>
        <v>0</v>
      </c>
      <c r="L552" s="89">
        <f>'Models Data'!L552-'Models Data Old'!L552</f>
        <v>0</v>
      </c>
      <c r="M552" s="89">
        <f>'Models Data'!M552-'Models Data Old'!M552</f>
        <v>0</v>
      </c>
      <c r="N552" s="89">
        <f>'Models Data'!N552-'Models Data Old'!N552</f>
        <v>0</v>
      </c>
      <c r="O552" s="89">
        <f>'Models Data'!O552-'Models Data Old'!O552</f>
        <v>0</v>
      </c>
      <c r="P552" s="89">
        <f>'Models Data'!P552-'Models Data Old'!P552</f>
        <v>0</v>
      </c>
      <c r="Q552" s="89">
        <f>'Models Data'!Q552-'Models Data Old'!Q552</f>
        <v>0</v>
      </c>
      <c r="R552" s="89">
        <f>'Models Data'!R552-'Models Data Old'!R552</f>
        <v>0</v>
      </c>
      <c r="S552" s="89">
        <f>'Models Data'!S552-'Models Data Old'!S552</f>
        <v>0</v>
      </c>
      <c r="T552" s="89">
        <f>'Models Data'!T552-'Models Data Old'!T552</f>
        <v>0</v>
      </c>
      <c r="U552" s="89">
        <f>'Models Data'!U552-'Models Data Old'!U552</f>
        <v>0</v>
      </c>
      <c r="V552" s="89">
        <f>'Models Data'!V552-'Models Data Old'!V552</f>
        <v>0</v>
      </c>
      <c r="W552" s="89">
        <f>'Models Data'!W552-'Models Data Old'!W552</f>
        <v>0</v>
      </c>
      <c r="X552" s="89">
        <f>'Models Data'!X552-'Models Data Old'!X552</f>
        <v>0</v>
      </c>
      <c r="Y552" s="89">
        <f>'Models Data'!Y552-'Models Data Old'!Y552</f>
        <v>0</v>
      </c>
      <c r="Z552" s="89">
        <f>'Models Data'!Z552-'Models Data Old'!Z552</f>
        <v>0</v>
      </c>
      <c r="AA552" s="89">
        <f>'Models Data'!AA552-'Models Data Old'!AA552</f>
        <v>0</v>
      </c>
      <c r="AB552" s="89">
        <f>'Models Data'!AB552-'Models Data Old'!AB552</f>
        <v>0</v>
      </c>
      <c r="AC552" s="89">
        <f>'Models Data'!AC552-'Models Data Old'!AC552</f>
        <v>0</v>
      </c>
      <c r="AD552" s="89">
        <f>'Models Data'!AD552-'Models Data Old'!AD552</f>
        <v>0</v>
      </c>
      <c r="AE552" s="89">
        <f>'Models Data'!AE552-'Models Data Old'!AE552</f>
        <v>0</v>
      </c>
      <c r="AF552" s="89">
        <f>'Models Data'!AF552-'Models Data Old'!AF552</f>
        <v>0</v>
      </c>
      <c r="AG552" s="89">
        <f>'Models Data'!AG552-'Models Data Old'!AG552</f>
        <v>0</v>
      </c>
      <c r="AH552" s="89">
        <f>'Models Data'!AH552-'Models Data Old'!AH552</f>
        <v>0</v>
      </c>
      <c r="AI552" s="89">
        <f>'Models Data'!AI552-'Models Data Old'!AI552</f>
        <v>0</v>
      </c>
      <c r="AJ552" s="89">
        <f>'Models Data'!AJ552-'Models Data Old'!AJ552</f>
        <v>0</v>
      </c>
      <c r="AK552" s="89">
        <f>'Models Data'!AK552-'Models Data Old'!AK552</f>
        <v>0</v>
      </c>
      <c r="AL552" s="89">
        <f>'Models Data'!AL552-'Models Data Old'!AL552</f>
        <v>0</v>
      </c>
      <c r="AM552" s="89">
        <f>'Models Data'!AM552-'Models Data Old'!AM552</f>
        <v>0</v>
      </c>
      <c r="AN552" s="89">
        <f>'Models Data'!AN552-'Models Data Old'!AN552</f>
        <v>0</v>
      </c>
      <c r="AO552" s="89">
        <f>'Models Data'!AO552-'Models Data Old'!AO552</f>
        <v>0</v>
      </c>
      <c r="AP552" s="89">
        <f>'Models Data'!AP552-'Models Data Old'!AP552</f>
        <v>0</v>
      </c>
      <c r="AQ552" s="89">
        <f>'Models Data'!AQ552-'Models Data Old'!AQ552</f>
        <v>0</v>
      </c>
      <c r="AR552" s="89">
        <f>'Models Data'!AR552-'Models Data Old'!AR552</f>
        <v>0</v>
      </c>
      <c r="AS552" s="89">
        <f>'Models Data'!AS552-'Models Data Old'!AS552</f>
        <v>-12.385519856258327</v>
      </c>
      <c r="AT552" s="89">
        <f>'Models Data'!AT552-'Models Data Old'!AT552</f>
        <v>-9.1493067049078434</v>
      </c>
      <c r="AU552" s="89">
        <f>'Models Data'!AU552-'Models Data Old'!AU552</f>
        <v>-7.4809275094927443</v>
      </c>
      <c r="AV552" s="89">
        <f>'Models Data'!AV552-'Models Data Old'!AV552</f>
        <v>-5.8317281412718387</v>
      </c>
      <c r="AW552" s="89">
        <f>'Models Data'!AW552-'Models Data Old'!AW552</f>
        <v>-4.4748790522078536</v>
      </c>
      <c r="AX552" s="89">
        <f>'Models Data'!AX552-'Models Data Old'!AX552</f>
        <v>-3.2994884156408233</v>
      </c>
      <c r="AY552" s="89">
        <f>'Models Data'!AY552-'Models Data Old'!AY552</f>
        <v>-2.30459551486706</v>
      </c>
      <c r="AZ552" s="89">
        <f>'Models Data'!AZ552-'Models Data Old'!AZ552</f>
        <v>-1.5675062566766798</v>
      </c>
      <c r="BA552" s="89">
        <f>'Models Data'!BA552-'Models Data Old'!BA552</f>
        <v>-1.1209800207004577</v>
      </c>
      <c r="BB552" s="89">
        <f>'Models Data'!BB552-'Models Data Old'!BB552</f>
        <v>-0.83569166994146116</v>
      </c>
      <c r="BC552" s="89">
        <f>'Models Data'!BC552-'Models Data Old'!BC552</f>
        <v>-0.62323071657494467</v>
      </c>
      <c r="BD552" s="89">
        <f>'Models Data'!BD552-'Models Data Old'!BD552</f>
        <v>-0.41304560761917841</v>
      </c>
      <c r="BE552" s="89">
        <f>'Models Data'!BE552-'Models Data Old'!BE552</f>
        <v>-0.2863171672454996</v>
      </c>
      <c r="BF552" s="89">
        <f>'Models Data'!BF552-'Models Data Old'!BF552</f>
        <v>-0.21187745568619576</v>
      </c>
      <c r="BG552" s="89">
        <f>'Models Data'!BG552-'Models Data Old'!BG552</f>
        <v>-0.15578649691076052</v>
      </c>
      <c r="BH552" s="89">
        <f>'Models Data'!BH552-'Models Data Old'!BH552</f>
        <v>-0.13034244823549379</v>
      </c>
      <c r="BI552" s="89">
        <f>'Models Data'!BI552-'Models Data Old'!BI552</f>
        <v>-9.4480228750405182E-2</v>
      </c>
      <c r="BJ552" s="89">
        <f>'Models Data'!BJ552-'Models Data Old'!BJ552</f>
        <v>-5.9059921575196128E-2</v>
      </c>
      <c r="BK552" s="89">
        <f>'Models Data'!BK552-'Models Data Old'!BK552</f>
        <v>-2.1679246627876125E-2</v>
      </c>
    </row>
    <row r="553" spans="1:107" ht="12.75" customHeight="1" x14ac:dyDescent="0.4">
      <c r="B553" s="96" t="s">
        <v>48</v>
      </c>
      <c r="G553" s="89">
        <f>'Models Data'!G553-'Models Data Old'!G553</f>
        <v>0</v>
      </c>
      <c r="H553" s="89">
        <f>'Models Data'!H553-'Models Data Old'!H553</f>
        <v>0</v>
      </c>
      <c r="I553" s="89">
        <f>'Models Data'!I553-'Models Data Old'!I553</f>
        <v>0</v>
      </c>
      <c r="J553" s="89">
        <f>'Models Data'!J553-'Models Data Old'!J553</f>
        <v>0</v>
      </c>
      <c r="K553" s="89">
        <f>'Models Data'!K553-'Models Data Old'!K553</f>
        <v>0</v>
      </c>
      <c r="L553" s="89">
        <f>'Models Data'!L553-'Models Data Old'!L553</f>
        <v>0</v>
      </c>
      <c r="M553" s="89">
        <f>'Models Data'!M553-'Models Data Old'!M553</f>
        <v>0</v>
      </c>
      <c r="N553" s="89">
        <f>'Models Data'!N553-'Models Data Old'!N553</f>
        <v>0</v>
      </c>
      <c r="O553" s="89">
        <f>'Models Data'!O553-'Models Data Old'!O553</f>
        <v>0</v>
      </c>
      <c r="P553" s="89">
        <f>'Models Data'!P553-'Models Data Old'!P553</f>
        <v>0</v>
      </c>
      <c r="Q553" s="89">
        <f>'Models Data'!Q553-'Models Data Old'!Q553</f>
        <v>0</v>
      </c>
      <c r="R553" s="89">
        <f>'Models Data'!R553-'Models Data Old'!R553</f>
        <v>0</v>
      </c>
      <c r="S553" s="89">
        <f>'Models Data'!S553-'Models Data Old'!S553</f>
        <v>0</v>
      </c>
      <c r="T553" s="89">
        <f>'Models Data'!T553-'Models Data Old'!T553</f>
        <v>0</v>
      </c>
      <c r="U553" s="89">
        <f>'Models Data'!U553-'Models Data Old'!U553</f>
        <v>0</v>
      </c>
      <c r="V553" s="89">
        <f>'Models Data'!V553-'Models Data Old'!V553</f>
        <v>0</v>
      </c>
      <c r="W553" s="89">
        <f>'Models Data'!W553-'Models Data Old'!W553</f>
        <v>0</v>
      </c>
      <c r="X553" s="89">
        <f>'Models Data'!X553-'Models Data Old'!X553</f>
        <v>0</v>
      </c>
      <c r="Y553" s="89">
        <f>'Models Data'!Y553-'Models Data Old'!Y553</f>
        <v>0</v>
      </c>
      <c r="Z553" s="89">
        <f>'Models Data'!Z553-'Models Data Old'!Z553</f>
        <v>0</v>
      </c>
      <c r="AA553" s="89">
        <f>'Models Data'!AA553-'Models Data Old'!AA553</f>
        <v>0</v>
      </c>
      <c r="AB553" s="89">
        <f>'Models Data'!AB553-'Models Data Old'!AB553</f>
        <v>0</v>
      </c>
      <c r="AC553" s="89">
        <f>'Models Data'!AC553-'Models Data Old'!AC553</f>
        <v>0</v>
      </c>
      <c r="AD553" s="89">
        <f>'Models Data'!AD553-'Models Data Old'!AD553</f>
        <v>0</v>
      </c>
      <c r="AE553" s="89">
        <f>'Models Data'!AE553-'Models Data Old'!AE553</f>
        <v>0</v>
      </c>
      <c r="AF553" s="89">
        <f>'Models Data'!AF553-'Models Data Old'!AF553</f>
        <v>0</v>
      </c>
      <c r="AG553" s="89">
        <f>'Models Data'!AG553-'Models Data Old'!AG553</f>
        <v>0</v>
      </c>
      <c r="AH553" s="89">
        <f>'Models Data'!AH553-'Models Data Old'!AH553</f>
        <v>0</v>
      </c>
      <c r="AI553" s="89">
        <f>'Models Data'!AI553-'Models Data Old'!AI553</f>
        <v>0</v>
      </c>
      <c r="AJ553" s="89">
        <f>'Models Data'!AJ553-'Models Data Old'!AJ553</f>
        <v>0</v>
      </c>
      <c r="AK553" s="89">
        <f>'Models Data'!AK553-'Models Data Old'!AK553</f>
        <v>0</v>
      </c>
      <c r="AL553" s="89">
        <f>'Models Data'!AL553-'Models Data Old'!AL553</f>
        <v>0</v>
      </c>
      <c r="AM553" s="89">
        <f>'Models Data'!AM553-'Models Data Old'!AM553</f>
        <v>0</v>
      </c>
      <c r="AN553" s="89">
        <f>'Models Data'!AN553-'Models Data Old'!AN553</f>
        <v>0</v>
      </c>
      <c r="AO553" s="89">
        <f>'Models Data'!AO553-'Models Data Old'!AO553</f>
        <v>0</v>
      </c>
      <c r="AP553" s="89">
        <f>'Models Data'!AP553-'Models Data Old'!AP553</f>
        <v>0</v>
      </c>
      <c r="AQ553" s="89">
        <f>'Models Data'!AQ553-'Models Data Old'!AQ553</f>
        <v>0</v>
      </c>
      <c r="AR553" s="89">
        <f>'Models Data'!AR553-'Models Data Old'!AR553</f>
        <v>0</v>
      </c>
      <c r="AS553" s="89">
        <f>'Models Data'!AS553-'Models Data Old'!AS553</f>
        <v>-1.8298543882273464</v>
      </c>
      <c r="AT553" s="89">
        <f>'Models Data'!AT553-'Models Data Old'!AT553</f>
        <v>-1.5030811830970663</v>
      </c>
      <c r="AU553" s="89">
        <f>'Models Data'!AU553-'Models Data Old'!AU553</f>
        <v>-1.8539998519806034</v>
      </c>
      <c r="AV553" s="89">
        <f>'Models Data'!AV553-'Models Data Old'!AV553</f>
        <v>-1.8925403282611342</v>
      </c>
      <c r="AW553" s="89">
        <f>'Models Data'!AW553-'Models Data Old'!AW553</f>
        <v>-2.0127130125181623</v>
      </c>
      <c r="AX553" s="89">
        <f>'Models Data'!AX553-'Models Data Old'!AX553</f>
        <v>-2.1071087796461114</v>
      </c>
      <c r="AY553" s="89">
        <f>'Models Data'!AY553-'Models Data Old'!AY553</f>
        <v>-2.1865105047702258</v>
      </c>
      <c r="AZ553" s="89">
        <f>'Models Data'!AZ553-'Models Data Old'!AZ553</f>
        <v>-2.1921869808097796</v>
      </c>
      <c r="BA553" s="89">
        <f>'Models Data'!BA553-'Models Data Old'!BA553</f>
        <v>-2.2503166831987755</v>
      </c>
      <c r="BB553" s="89">
        <f>'Models Data'!BB553-'Models Data Old'!BB553</f>
        <v>-2.239317271275489</v>
      </c>
      <c r="BC553" s="89">
        <f>'Models Data'!BC553-'Models Data Old'!BC553</f>
        <v>-2.2128693557274843</v>
      </c>
      <c r="BD553" s="89">
        <f>'Models Data'!BD553-'Models Data Old'!BD553</f>
        <v>-2.1041082423805122</v>
      </c>
      <c r="BE553" s="89">
        <f>'Models Data'!BE553-'Models Data Old'!BE553</f>
        <v>-2.0032455388426804</v>
      </c>
      <c r="BF553" s="89">
        <f>'Models Data'!BF553-'Models Data Old'!BF553</f>
        <v>-1.8500063280714567</v>
      </c>
      <c r="BG553" s="89">
        <f>'Models Data'!BG553-'Models Data Old'!BG553</f>
        <v>-1.6628047472984235</v>
      </c>
      <c r="BH553" s="89">
        <f>'Models Data'!BH553-'Models Data Old'!BH553</f>
        <v>-1.4165209217596164</v>
      </c>
      <c r="BI553" s="89">
        <f>'Models Data'!BI553-'Models Data Old'!BI553</f>
        <v>-1.2083272936104512</v>
      </c>
      <c r="BJ553" s="89">
        <f>'Models Data'!BJ553-'Models Data Old'!BJ553</f>
        <v>-1.0022792216303866</v>
      </c>
      <c r="BK553" s="89">
        <f>'Models Data'!BK553-'Models Data Old'!BK553</f>
        <v>-0.84233098708895149</v>
      </c>
    </row>
    <row r="554" spans="1:107" ht="12.75" customHeight="1" x14ac:dyDescent="0.4">
      <c r="B554" s="96" t="s">
        <v>49</v>
      </c>
      <c r="G554" s="89">
        <f>'Models Data'!G554-'Models Data Old'!G554</f>
        <v>0</v>
      </c>
      <c r="H554" s="89">
        <f>'Models Data'!H554-'Models Data Old'!H554</f>
        <v>0</v>
      </c>
      <c r="I554" s="89">
        <f>'Models Data'!I554-'Models Data Old'!I554</f>
        <v>0</v>
      </c>
      <c r="J554" s="89">
        <f>'Models Data'!J554-'Models Data Old'!J554</f>
        <v>0</v>
      </c>
      <c r="K554" s="89">
        <f>'Models Data'!K554-'Models Data Old'!K554</f>
        <v>0</v>
      </c>
      <c r="L554" s="89">
        <f>'Models Data'!L554-'Models Data Old'!L554</f>
        <v>0</v>
      </c>
      <c r="M554" s="89">
        <f>'Models Data'!M554-'Models Data Old'!M554</f>
        <v>0</v>
      </c>
      <c r="N554" s="89">
        <f>'Models Data'!N554-'Models Data Old'!N554</f>
        <v>0</v>
      </c>
      <c r="O554" s="89">
        <f>'Models Data'!O554-'Models Data Old'!O554</f>
        <v>0</v>
      </c>
      <c r="P554" s="89">
        <f>'Models Data'!P554-'Models Data Old'!P554</f>
        <v>0</v>
      </c>
      <c r="Q554" s="89">
        <f>'Models Data'!Q554-'Models Data Old'!Q554</f>
        <v>0</v>
      </c>
      <c r="R554" s="89">
        <f>'Models Data'!R554-'Models Data Old'!R554</f>
        <v>0</v>
      </c>
      <c r="S554" s="89">
        <f>'Models Data'!S554-'Models Data Old'!S554</f>
        <v>0</v>
      </c>
      <c r="T554" s="89">
        <f>'Models Data'!T554-'Models Data Old'!T554</f>
        <v>0</v>
      </c>
      <c r="U554" s="89">
        <f>'Models Data'!U554-'Models Data Old'!U554</f>
        <v>0</v>
      </c>
      <c r="V554" s="89">
        <f>'Models Data'!V554-'Models Data Old'!V554</f>
        <v>0</v>
      </c>
      <c r="W554" s="89">
        <f>'Models Data'!W554-'Models Data Old'!W554</f>
        <v>0</v>
      </c>
      <c r="X554" s="89">
        <f>'Models Data'!X554-'Models Data Old'!X554</f>
        <v>0</v>
      </c>
      <c r="Y554" s="89">
        <f>'Models Data'!Y554-'Models Data Old'!Y554</f>
        <v>0</v>
      </c>
      <c r="Z554" s="89">
        <f>'Models Data'!Z554-'Models Data Old'!Z554</f>
        <v>0</v>
      </c>
      <c r="AA554" s="89">
        <f>'Models Data'!AA554-'Models Data Old'!AA554</f>
        <v>0</v>
      </c>
      <c r="AB554" s="89">
        <f>'Models Data'!AB554-'Models Data Old'!AB554</f>
        <v>0</v>
      </c>
      <c r="AC554" s="89">
        <f>'Models Data'!AC554-'Models Data Old'!AC554</f>
        <v>0</v>
      </c>
      <c r="AD554" s="89">
        <f>'Models Data'!AD554-'Models Data Old'!AD554</f>
        <v>0</v>
      </c>
      <c r="AE554" s="89">
        <f>'Models Data'!AE554-'Models Data Old'!AE554</f>
        <v>0</v>
      </c>
      <c r="AF554" s="89">
        <f>'Models Data'!AF554-'Models Data Old'!AF554</f>
        <v>0</v>
      </c>
      <c r="AG554" s="89">
        <f>'Models Data'!AG554-'Models Data Old'!AG554</f>
        <v>0</v>
      </c>
      <c r="AH554" s="89">
        <f>'Models Data'!AH554-'Models Data Old'!AH554</f>
        <v>0</v>
      </c>
      <c r="AI554" s="89">
        <f>'Models Data'!AI554-'Models Data Old'!AI554</f>
        <v>0</v>
      </c>
      <c r="AJ554" s="89">
        <f>'Models Data'!AJ554-'Models Data Old'!AJ554</f>
        <v>0</v>
      </c>
      <c r="AK554" s="89">
        <f>'Models Data'!AK554-'Models Data Old'!AK554</f>
        <v>0</v>
      </c>
      <c r="AL554" s="89">
        <f>'Models Data'!AL554-'Models Data Old'!AL554</f>
        <v>0</v>
      </c>
      <c r="AM554" s="89">
        <f>'Models Data'!AM554-'Models Data Old'!AM554</f>
        <v>0</v>
      </c>
      <c r="AN554" s="89">
        <f>'Models Data'!AN554-'Models Data Old'!AN554</f>
        <v>0</v>
      </c>
      <c r="AO554" s="89">
        <f>'Models Data'!AO554-'Models Data Old'!AO554</f>
        <v>0</v>
      </c>
      <c r="AP554" s="89">
        <f>'Models Data'!AP554-'Models Data Old'!AP554</f>
        <v>0</v>
      </c>
      <c r="AQ554" s="89">
        <f>'Models Data'!AQ554-'Models Data Old'!AQ554</f>
        <v>0</v>
      </c>
      <c r="AR554" s="89">
        <f>'Models Data'!AR554-'Models Data Old'!AR554</f>
        <v>0</v>
      </c>
      <c r="AS554" s="89">
        <f>'Models Data'!AS554-'Models Data Old'!AS554</f>
        <v>-1.1178973315303722</v>
      </c>
      <c r="AT554" s="89">
        <f>'Models Data'!AT554-'Models Data Old'!AT554</f>
        <v>-8.1623489013196604E-2</v>
      </c>
      <c r="AU554" s="89">
        <f>'Models Data'!AU554-'Models Data Old'!AU554</f>
        <v>0.23124139457860338</v>
      </c>
      <c r="AV554" s="89">
        <f>'Models Data'!AV554-'Models Data Old'!AV554</f>
        <v>0.34491556408030988</v>
      </c>
      <c r="AW554" s="89">
        <f>'Models Data'!AW554-'Models Data Old'!AW554</f>
        <v>0.36131004883287687</v>
      </c>
      <c r="AX554" s="89">
        <f>'Models Data'!AX554-'Models Data Old'!AX554</f>
        <v>0.51503843382207037</v>
      </c>
      <c r="AY554" s="89">
        <f>'Models Data'!AY554-'Models Data Old'!AY554</f>
        <v>0.59603832711093219</v>
      </c>
      <c r="AZ554" s="89">
        <f>'Models Data'!AZ554-'Models Data Old'!AZ554</f>
        <v>0.64793191427288122</v>
      </c>
      <c r="BA554" s="89">
        <f>'Models Data'!BA554-'Models Data Old'!BA554</f>
        <v>0.66599133894912654</v>
      </c>
      <c r="BB554" s="89">
        <f>'Models Data'!BB554-'Models Data Old'!BB554</f>
        <v>0.58599113901988176</v>
      </c>
      <c r="BC554" s="89">
        <f>'Models Data'!BC554-'Models Data Old'!BC554</f>
        <v>0.48953941595107509</v>
      </c>
      <c r="BD554" s="89">
        <f>'Models Data'!BD554-'Models Data Old'!BD554</f>
        <v>0.37262864642244509</v>
      </c>
      <c r="BE554" s="89">
        <f>'Models Data'!BE554-'Models Data Old'!BE554</f>
        <v>0.28852617567895322</v>
      </c>
      <c r="BF554" s="89">
        <f>'Models Data'!BF554-'Models Data Old'!BF554</f>
        <v>0.21377682832555323</v>
      </c>
      <c r="BG554" s="89">
        <f>'Models Data'!BG554-'Models Data Old'!BG554</f>
        <v>0.18142055044600891</v>
      </c>
      <c r="BH554" s="89">
        <f>'Models Data'!BH554-'Models Data Old'!BH554</f>
        <v>0.13999802839973619</v>
      </c>
      <c r="BI554" s="89">
        <f>'Models Data'!BI554-'Models Data Old'!BI554</f>
        <v>0.11753126032485772</v>
      </c>
      <c r="BJ554" s="89">
        <f>'Models Data'!BJ554-'Models Data Old'!BJ554</f>
        <v>8.3775799657388017E-2</v>
      </c>
      <c r="BK554" s="89">
        <f>'Models Data'!BK554-'Models Data Old'!BK554</f>
        <v>6.2375157795566238E-2</v>
      </c>
    </row>
    <row r="555" spans="1:107" ht="12.75" customHeight="1" x14ac:dyDescent="0.4">
      <c r="B555" s="96" t="s">
        <v>50</v>
      </c>
      <c r="G555" s="89">
        <f>'Models Data'!G555-'Models Data Old'!G555</f>
        <v>0</v>
      </c>
      <c r="H555" s="89">
        <f>'Models Data'!H555-'Models Data Old'!H555</f>
        <v>0</v>
      </c>
      <c r="I555" s="89">
        <f>'Models Data'!I555-'Models Data Old'!I555</f>
        <v>0</v>
      </c>
      <c r="J555" s="89">
        <f>'Models Data'!J555-'Models Data Old'!J555</f>
        <v>0</v>
      </c>
      <c r="K555" s="89">
        <f>'Models Data'!K555-'Models Data Old'!K555</f>
        <v>0</v>
      </c>
      <c r="L555" s="89">
        <f>'Models Data'!L555-'Models Data Old'!L555</f>
        <v>0</v>
      </c>
      <c r="M555" s="89">
        <f>'Models Data'!M555-'Models Data Old'!M555</f>
        <v>0</v>
      </c>
      <c r="N555" s="89">
        <f>'Models Data'!N555-'Models Data Old'!N555</f>
        <v>0</v>
      </c>
      <c r="O555" s="89">
        <f>'Models Data'!O555-'Models Data Old'!O555</f>
        <v>0</v>
      </c>
      <c r="P555" s="89">
        <f>'Models Data'!P555-'Models Data Old'!P555</f>
        <v>0</v>
      </c>
      <c r="Q555" s="89">
        <f>'Models Data'!Q555-'Models Data Old'!Q555</f>
        <v>0</v>
      </c>
      <c r="R555" s="89">
        <f>'Models Data'!R555-'Models Data Old'!R555</f>
        <v>0</v>
      </c>
      <c r="S555" s="89">
        <f>'Models Data'!S555-'Models Data Old'!S555</f>
        <v>0</v>
      </c>
      <c r="T555" s="89">
        <f>'Models Data'!T555-'Models Data Old'!T555</f>
        <v>0</v>
      </c>
      <c r="U555" s="89">
        <f>'Models Data'!U555-'Models Data Old'!U555</f>
        <v>0</v>
      </c>
      <c r="V555" s="89">
        <f>'Models Data'!V555-'Models Data Old'!V555</f>
        <v>0</v>
      </c>
      <c r="W555" s="89">
        <f>'Models Data'!W555-'Models Data Old'!W555</f>
        <v>0</v>
      </c>
      <c r="X555" s="89">
        <f>'Models Data'!X555-'Models Data Old'!X555</f>
        <v>0</v>
      </c>
      <c r="Y555" s="89">
        <f>'Models Data'!Y555-'Models Data Old'!Y555</f>
        <v>0</v>
      </c>
      <c r="Z555" s="89">
        <f>'Models Data'!Z555-'Models Data Old'!Z555</f>
        <v>0</v>
      </c>
      <c r="AA555" s="89">
        <f>'Models Data'!AA555-'Models Data Old'!AA555</f>
        <v>0</v>
      </c>
      <c r="AB555" s="89">
        <f>'Models Data'!AB555-'Models Data Old'!AB555</f>
        <v>0</v>
      </c>
      <c r="AC555" s="89">
        <f>'Models Data'!AC555-'Models Data Old'!AC555</f>
        <v>0</v>
      </c>
      <c r="AD555" s="89">
        <f>'Models Data'!AD555-'Models Data Old'!AD555</f>
        <v>0</v>
      </c>
      <c r="AE555" s="89">
        <f>'Models Data'!AE555-'Models Data Old'!AE555</f>
        <v>0</v>
      </c>
      <c r="AF555" s="89">
        <f>'Models Data'!AF555-'Models Data Old'!AF555</f>
        <v>0</v>
      </c>
      <c r="AG555" s="89">
        <f>'Models Data'!AG555-'Models Data Old'!AG555</f>
        <v>0</v>
      </c>
      <c r="AH555" s="89">
        <f>'Models Data'!AH555-'Models Data Old'!AH555</f>
        <v>0</v>
      </c>
      <c r="AI555" s="89">
        <f>'Models Data'!AI555-'Models Data Old'!AI555</f>
        <v>0</v>
      </c>
      <c r="AJ555" s="89">
        <f>'Models Data'!AJ555-'Models Data Old'!AJ555</f>
        <v>0</v>
      </c>
      <c r="AK555" s="89">
        <f>'Models Data'!AK555-'Models Data Old'!AK555</f>
        <v>0</v>
      </c>
      <c r="AL555" s="89">
        <f>'Models Data'!AL555-'Models Data Old'!AL555</f>
        <v>0</v>
      </c>
      <c r="AM555" s="89">
        <f>'Models Data'!AM555-'Models Data Old'!AM555</f>
        <v>0</v>
      </c>
      <c r="AN555" s="89">
        <f>'Models Data'!AN555-'Models Data Old'!AN555</f>
        <v>0</v>
      </c>
      <c r="AO555" s="89">
        <f>'Models Data'!AO555-'Models Data Old'!AO555</f>
        <v>0</v>
      </c>
      <c r="AP555" s="89">
        <f>'Models Data'!AP555-'Models Data Old'!AP555</f>
        <v>0</v>
      </c>
      <c r="AQ555" s="89">
        <f>'Models Data'!AQ555-'Models Data Old'!AQ555</f>
        <v>0</v>
      </c>
      <c r="AR555" s="89">
        <f>'Models Data'!AR555-'Models Data Old'!AR555</f>
        <v>0</v>
      </c>
      <c r="AS555" s="89">
        <f>'Models Data'!AS555-'Models Data Old'!AS555</f>
        <v>-3.8245475628162211</v>
      </c>
      <c r="AT555" s="89">
        <f>'Models Data'!AT555-'Models Data Old'!AT555</f>
        <v>-3.8309090654148292</v>
      </c>
      <c r="AU555" s="89">
        <f>'Models Data'!AU555-'Models Data Old'!AU555</f>
        <v>-3.9272014530725414</v>
      </c>
      <c r="AV555" s="89">
        <f>'Models Data'!AV555-'Models Data Old'!AV555</f>
        <v>-4.0187731748001312</v>
      </c>
      <c r="AW555" s="89">
        <f>'Models Data'!AW555-'Models Data Old'!AW555</f>
        <v>-4.1884576888745286</v>
      </c>
      <c r="AX555" s="89">
        <f>'Models Data'!AX555-'Models Data Old'!AX555</f>
        <v>-4.1865205519938371</v>
      </c>
      <c r="AY555" s="89">
        <f>'Models Data'!AY555-'Models Data Old'!AY555</f>
        <v>-4.1996474080738651</v>
      </c>
      <c r="AZ555" s="89">
        <f>'Models Data'!AZ555-'Models Data Old'!AZ555</f>
        <v>-3.8351511558891076</v>
      </c>
      <c r="BA555" s="89">
        <f>'Models Data'!BA555-'Models Data Old'!BA555</f>
        <v>-3.4144095648506969</v>
      </c>
      <c r="BB555" s="89">
        <f>'Models Data'!BB555-'Models Data Old'!BB555</f>
        <v>-2.8333806819982286</v>
      </c>
      <c r="BC555" s="89">
        <f>'Models Data'!BC555-'Models Data Old'!BC555</f>
        <v>-2.3043074668324657</v>
      </c>
      <c r="BD555" s="89">
        <f>'Models Data'!BD555-'Models Data Old'!BD555</f>
        <v>-1.7944443915788355</v>
      </c>
      <c r="BE555" s="89">
        <f>'Models Data'!BE555-'Models Data Old'!BE555</f>
        <v>-1.3940915932340516</v>
      </c>
      <c r="BF555" s="89">
        <f>'Models Data'!BF555-'Models Data Old'!BF555</f>
        <v>-1.0454695854932581</v>
      </c>
      <c r="BG555" s="89">
        <f>'Models Data'!BG555-'Models Data Old'!BG555</f>
        <v>-0.78324526384022164</v>
      </c>
      <c r="BH555" s="89">
        <f>'Models Data'!BH555-'Models Data Old'!BH555</f>
        <v>-0.56984623226846942</v>
      </c>
      <c r="BI555" s="89">
        <f>'Models Data'!BI555-'Models Data Old'!BI555</f>
        <v>-0.41693420257979064</v>
      </c>
      <c r="BJ555" s="89">
        <f>'Models Data'!BJ555-'Models Data Old'!BJ555</f>
        <v>-0.2967698564416299</v>
      </c>
      <c r="BK555" s="89">
        <f>'Models Data'!BK555-'Models Data Old'!BK555</f>
        <v>-0.21285018170559944</v>
      </c>
    </row>
    <row r="556" spans="1:107" ht="12.75" customHeight="1" x14ac:dyDescent="0.4">
      <c r="B556" s="96" t="s">
        <v>51</v>
      </c>
      <c r="G556" s="89">
        <f>'Models Data'!G556-'Models Data Old'!G556</f>
        <v>0</v>
      </c>
      <c r="H556" s="89">
        <f>'Models Data'!H556-'Models Data Old'!H556</f>
        <v>0</v>
      </c>
      <c r="I556" s="89">
        <f>'Models Data'!I556-'Models Data Old'!I556</f>
        <v>0</v>
      </c>
      <c r="J556" s="89">
        <f>'Models Data'!J556-'Models Data Old'!J556</f>
        <v>0</v>
      </c>
      <c r="K556" s="89">
        <f>'Models Data'!K556-'Models Data Old'!K556</f>
        <v>0</v>
      </c>
      <c r="L556" s="89">
        <f>'Models Data'!L556-'Models Data Old'!L556</f>
        <v>0</v>
      </c>
      <c r="M556" s="89">
        <f>'Models Data'!M556-'Models Data Old'!M556</f>
        <v>0</v>
      </c>
      <c r="N556" s="89">
        <f>'Models Data'!N556-'Models Data Old'!N556</f>
        <v>0</v>
      </c>
      <c r="O556" s="89">
        <f>'Models Data'!O556-'Models Data Old'!O556</f>
        <v>0</v>
      </c>
      <c r="P556" s="89">
        <f>'Models Data'!P556-'Models Data Old'!P556</f>
        <v>0</v>
      </c>
      <c r="Q556" s="89">
        <f>'Models Data'!Q556-'Models Data Old'!Q556</f>
        <v>0</v>
      </c>
      <c r="R556" s="89">
        <f>'Models Data'!R556-'Models Data Old'!R556</f>
        <v>0</v>
      </c>
      <c r="S556" s="89">
        <f>'Models Data'!S556-'Models Data Old'!S556</f>
        <v>0</v>
      </c>
      <c r="T556" s="89">
        <f>'Models Data'!T556-'Models Data Old'!T556</f>
        <v>0</v>
      </c>
      <c r="U556" s="89">
        <f>'Models Data'!U556-'Models Data Old'!U556</f>
        <v>0</v>
      </c>
      <c r="V556" s="89">
        <f>'Models Data'!V556-'Models Data Old'!V556</f>
        <v>0</v>
      </c>
      <c r="W556" s="89">
        <f>'Models Data'!W556-'Models Data Old'!W556</f>
        <v>0</v>
      </c>
      <c r="X556" s="89">
        <f>'Models Data'!X556-'Models Data Old'!X556</f>
        <v>0</v>
      </c>
      <c r="Y556" s="89">
        <f>'Models Data'!Y556-'Models Data Old'!Y556</f>
        <v>0</v>
      </c>
      <c r="Z556" s="89">
        <f>'Models Data'!Z556-'Models Data Old'!Z556</f>
        <v>0</v>
      </c>
      <c r="AA556" s="89">
        <f>'Models Data'!AA556-'Models Data Old'!AA556</f>
        <v>0</v>
      </c>
      <c r="AB556" s="89">
        <f>'Models Data'!AB556-'Models Data Old'!AB556</f>
        <v>0</v>
      </c>
      <c r="AC556" s="89">
        <f>'Models Data'!AC556-'Models Data Old'!AC556</f>
        <v>0</v>
      </c>
      <c r="AD556" s="89">
        <f>'Models Data'!AD556-'Models Data Old'!AD556</f>
        <v>0</v>
      </c>
      <c r="AE556" s="89">
        <f>'Models Data'!AE556-'Models Data Old'!AE556</f>
        <v>0</v>
      </c>
      <c r="AF556" s="89">
        <f>'Models Data'!AF556-'Models Data Old'!AF556</f>
        <v>0</v>
      </c>
      <c r="AG556" s="89">
        <f>'Models Data'!AG556-'Models Data Old'!AG556</f>
        <v>0</v>
      </c>
      <c r="AH556" s="89">
        <f>'Models Data'!AH556-'Models Data Old'!AH556</f>
        <v>0</v>
      </c>
      <c r="AI556" s="89">
        <f>'Models Data'!AI556-'Models Data Old'!AI556</f>
        <v>0</v>
      </c>
      <c r="AJ556" s="89">
        <f>'Models Data'!AJ556-'Models Data Old'!AJ556</f>
        <v>0</v>
      </c>
      <c r="AK556" s="89">
        <f>'Models Data'!AK556-'Models Data Old'!AK556</f>
        <v>0</v>
      </c>
      <c r="AL556" s="89">
        <f>'Models Data'!AL556-'Models Data Old'!AL556</f>
        <v>0</v>
      </c>
      <c r="AM556" s="89">
        <f>'Models Data'!AM556-'Models Data Old'!AM556</f>
        <v>0</v>
      </c>
      <c r="AN556" s="89">
        <f>'Models Data'!AN556-'Models Data Old'!AN556</f>
        <v>0</v>
      </c>
      <c r="AO556" s="89">
        <f>'Models Data'!AO556-'Models Data Old'!AO556</f>
        <v>0</v>
      </c>
      <c r="AP556" s="89">
        <f>'Models Data'!AP556-'Models Data Old'!AP556</f>
        <v>0</v>
      </c>
      <c r="AQ556" s="89">
        <f>'Models Data'!AQ556-'Models Data Old'!AQ556</f>
        <v>0</v>
      </c>
      <c r="AR556" s="89">
        <f>'Models Data'!AR556-'Models Data Old'!AR556</f>
        <v>0</v>
      </c>
      <c r="AS556" s="89">
        <f>'Models Data'!AS556-'Models Data Old'!AS556</f>
        <v>-0.32556370738922169</v>
      </c>
      <c r="AT556" s="89">
        <f>'Models Data'!AT556-'Models Data Old'!AT556</f>
        <v>0.4710356272831433</v>
      </c>
      <c r="AU556" s="89">
        <f>'Models Data'!AU556-'Models Data Old'!AU556</f>
        <v>0.65212851485217982</v>
      </c>
      <c r="AV556" s="89">
        <f>'Models Data'!AV556-'Models Data Old'!AV556</f>
        <v>0.79281417740641302</v>
      </c>
      <c r="AW556" s="89">
        <f>'Models Data'!AW556-'Models Data Old'!AW556</f>
        <v>0.90733949730763896</v>
      </c>
      <c r="AX556" s="89">
        <f>'Models Data'!AX556-'Models Data Old'!AX556</f>
        <v>0.93201708722722998</v>
      </c>
      <c r="AY556" s="89">
        <f>'Models Data'!AY556-'Models Data Old'!AY556</f>
        <v>0.90455570297313415</v>
      </c>
      <c r="AZ556" s="89">
        <f>'Models Data'!AZ556-'Models Data Old'!AZ556</f>
        <v>0.83000115469887703</v>
      </c>
      <c r="BA556" s="89">
        <f>'Models Data'!BA556-'Models Data Old'!BA556</f>
        <v>0.71782361325328736</v>
      </c>
      <c r="BB556" s="89">
        <f>'Models Data'!BB556-'Models Data Old'!BB556</f>
        <v>0.60686098158822332</v>
      </c>
      <c r="BC556" s="89">
        <f>'Models Data'!BC556-'Models Data Old'!BC556</f>
        <v>0.50115825074479758</v>
      </c>
      <c r="BD556" s="89">
        <f>'Models Data'!BD556-'Models Data Old'!BD556</f>
        <v>0.36918260731518338</v>
      </c>
      <c r="BE556" s="89">
        <f>'Models Data'!BE556-'Models Data Old'!BE556</f>
        <v>0.31485706245030975</v>
      </c>
      <c r="BF556" s="89">
        <f>'Models Data'!BF556-'Models Data Old'!BF556</f>
        <v>0.26632745163609517</v>
      </c>
      <c r="BG556" s="89">
        <f>'Models Data'!BG556-'Models Data Old'!BG556</f>
        <v>0.22766071534914278</v>
      </c>
      <c r="BH556" s="89">
        <f>'Models Data'!BH556-'Models Data Old'!BH556</f>
        <v>0.18025877342293484</v>
      </c>
      <c r="BI556" s="89">
        <f>'Models Data'!BI556-'Models Data Old'!BI556</f>
        <v>0.16653202247799648</v>
      </c>
      <c r="BJ556" s="89">
        <f>'Models Data'!BJ556-'Models Data Old'!BJ556</f>
        <v>0.15294469729125071</v>
      </c>
      <c r="BK556" s="89">
        <f>'Models Data'!BK556-'Models Data Old'!BK556</f>
        <v>0.14921306212230778</v>
      </c>
    </row>
    <row r="557" spans="1:107" ht="12.75" customHeight="1" x14ac:dyDescent="0.4">
      <c r="B557" s="96" t="s">
        <v>52</v>
      </c>
      <c r="G557" s="89">
        <f>'Models Data'!G557-'Models Data Old'!G557</f>
        <v>0</v>
      </c>
      <c r="H557" s="89">
        <f>'Models Data'!H557-'Models Data Old'!H557</f>
        <v>0</v>
      </c>
      <c r="I557" s="89">
        <f>'Models Data'!I557-'Models Data Old'!I557</f>
        <v>0</v>
      </c>
      <c r="J557" s="89">
        <f>'Models Data'!J557-'Models Data Old'!J557</f>
        <v>0</v>
      </c>
      <c r="K557" s="89">
        <f>'Models Data'!K557-'Models Data Old'!K557</f>
        <v>0</v>
      </c>
      <c r="L557" s="89">
        <f>'Models Data'!L557-'Models Data Old'!L557</f>
        <v>0</v>
      </c>
      <c r="M557" s="89">
        <f>'Models Data'!M557-'Models Data Old'!M557</f>
        <v>0</v>
      </c>
      <c r="N557" s="89">
        <f>'Models Data'!N557-'Models Data Old'!N557</f>
        <v>0</v>
      </c>
      <c r="O557" s="89">
        <f>'Models Data'!O557-'Models Data Old'!O557</f>
        <v>0</v>
      </c>
      <c r="P557" s="89">
        <f>'Models Data'!P557-'Models Data Old'!P557</f>
        <v>0</v>
      </c>
      <c r="Q557" s="89">
        <f>'Models Data'!Q557-'Models Data Old'!Q557</f>
        <v>0</v>
      </c>
      <c r="R557" s="89">
        <f>'Models Data'!R557-'Models Data Old'!R557</f>
        <v>0</v>
      </c>
      <c r="S557" s="89">
        <f>'Models Data'!S557-'Models Data Old'!S557</f>
        <v>0</v>
      </c>
      <c r="T557" s="89">
        <f>'Models Data'!T557-'Models Data Old'!T557</f>
        <v>0</v>
      </c>
      <c r="U557" s="89">
        <f>'Models Data'!U557-'Models Data Old'!U557</f>
        <v>0</v>
      </c>
      <c r="V557" s="89">
        <f>'Models Data'!V557-'Models Data Old'!V557</f>
        <v>0</v>
      </c>
      <c r="W557" s="89">
        <f>'Models Data'!W557-'Models Data Old'!W557</f>
        <v>0</v>
      </c>
      <c r="X557" s="89">
        <f>'Models Data'!X557-'Models Data Old'!X557</f>
        <v>0</v>
      </c>
      <c r="Y557" s="89">
        <f>'Models Data'!Y557-'Models Data Old'!Y557</f>
        <v>0</v>
      </c>
      <c r="Z557" s="89">
        <f>'Models Data'!Z557-'Models Data Old'!Z557</f>
        <v>0</v>
      </c>
      <c r="AA557" s="89">
        <f>'Models Data'!AA557-'Models Data Old'!AA557</f>
        <v>0</v>
      </c>
      <c r="AB557" s="89">
        <f>'Models Data'!AB557-'Models Data Old'!AB557</f>
        <v>0</v>
      </c>
      <c r="AC557" s="89">
        <f>'Models Data'!AC557-'Models Data Old'!AC557</f>
        <v>0</v>
      </c>
      <c r="AD557" s="89">
        <f>'Models Data'!AD557-'Models Data Old'!AD557</f>
        <v>0</v>
      </c>
      <c r="AE557" s="89">
        <f>'Models Data'!AE557-'Models Data Old'!AE557</f>
        <v>0</v>
      </c>
      <c r="AF557" s="89">
        <f>'Models Data'!AF557-'Models Data Old'!AF557</f>
        <v>0</v>
      </c>
      <c r="AG557" s="89">
        <f>'Models Data'!AG557-'Models Data Old'!AG557</f>
        <v>0</v>
      </c>
      <c r="AH557" s="89">
        <f>'Models Data'!AH557-'Models Data Old'!AH557</f>
        <v>0</v>
      </c>
      <c r="AI557" s="89">
        <f>'Models Data'!AI557-'Models Data Old'!AI557</f>
        <v>0</v>
      </c>
      <c r="AJ557" s="89">
        <f>'Models Data'!AJ557-'Models Data Old'!AJ557</f>
        <v>0</v>
      </c>
      <c r="AK557" s="89">
        <f>'Models Data'!AK557-'Models Data Old'!AK557</f>
        <v>0</v>
      </c>
      <c r="AL557" s="89">
        <f>'Models Data'!AL557-'Models Data Old'!AL557</f>
        <v>0</v>
      </c>
      <c r="AM557" s="89">
        <f>'Models Data'!AM557-'Models Data Old'!AM557</f>
        <v>0</v>
      </c>
      <c r="AN557" s="89">
        <f>'Models Data'!AN557-'Models Data Old'!AN557</f>
        <v>0</v>
      </c>
      <c r="AO557" s="89">
        <f>'Models Data'!AO557-'Models Data Old'!AO557</f>
        <v>0</v>
      </c>
      <c r="AP557" s="89">
        <f>'Models Data'!AP557-'Models Data Old'!AP557</f>
        <v>0</v>
      </c>
      <c r="AQ557" s="89">
        <f>'Models Data'!AQ557-'Models Data Old'!AQ557</f>
        <v>0</v>
      </c>
      <c r="AR557" s="89">
        <f>'Models Data'!AR557-'Models Data Old'!AR557</f>
        <v>0</v>
      </c>
      <c r="AS557" s="89">
        <f>'Models Data'!AS557-'Models Data Old'!AS557</f>
        <v>0.64639139756290831</v>
      </c>
      <c r="AT557" s="89">
        <f>'Models Data'!AT557-'Models Data Old'!AT557</f>
        <v>0.66337011765865483</v>
      </c>
      <c r="AU557" s="89">
        <f>'Models Data'!AU557-'Models Data Old'!AU557</f>
        <v>0.6036556930557726</v>
      </c>
      <c r="AV557" s="89">
        <f>'Models Data'!AV557-'Models Data Old'!AV557</f>
        <v>0.54058170035272646</v>
      </c>
      <c r="AW557" s="89">
        <f>'Models Data'!AW557-'Models Data Old'!AW557</f>
        <v>0.48379475784900272</v>
      </c>
      <c r="AX557" s="89">
        <f>'Models Data'!AX557-'Models Data Old'!AX557</f>
        <v>0.43334103851199224</v>
      </c>
      <c r="AY557" s="89">
        <f>'Models Data'!AY557-'Models Data Old'!AY557</f>
        <v>0.37914524380601922</v>
      </c>
      <c r="AZ557" s="89">
        <f>'Models Data'!AZ557-'Models Data Old'!AZ557</f>
        <v>0.31958436999619089</v>
      </c>
      <c r="BA557" s="89">
        <f>'Models Data'!BA557-'Models Data Old'!BA557</f>
        <v>0.27158243880481869</v>
      </c>
      <c r="BB557" s="89">
        <f>'Models Data'!BB557-'Models Data Old'!BB557</f>
        <v>0.22583532446555843</v>
      </c>
      <c r="BC557" s="89">
        <f>'Models Data'!BC557-'Models Data Old'!BC557</f>
        <v>0.18879049505423051</v>
      </c>
      <c r="BD557" s="89">
        <f>'Models Data'!BD557-'Models Data Old'!BD557</f>
        <v>0.15293286700647846</v>
      </c>
      <c r="BE557" s="89">
        <f>'Models Data'!BE557-'Models Data Old'!BE557</f>
        <v>0.12600457953587707</v>
      </c>
      <c r="BF557" s="89">
        <f>'Models Data'!BF557-'Models Data Old'!BF557</f>
        <v>9.8885227730027614E-2</v>
      </c>
      <c r="BG557" s="89">
        <f>'Models Data'!BG557-'Models Data Old'!BG557</f>
        <v>7.8392807003896392E-2</v>
      </c>
      <c r="BH557" s="89">
        <f>'Models Data'!BH557-'Models Data Old'!BH557</f>
        <v>5.9428238868158401E-2</v>
      </c>
      <c r="BI557" s="89">
        <f>'Models Data'!BI557-'Models Data Old'!BI557</f>
        <v>4.6170180556424856E-2</v>
      </c>
      <c r="BJ557" s="89">
        <f>'Models Data'!BJ557-'Models Data Old'!BJ557</f>
        <v>3.4091930396310088E-2</v>
      </c>
      <c r="BK557" s="89">
        <f>'Models Data'!BK557-'Models Data Old'!BK557</f>
        <v>2.632644694680164E-2</v>
      </c>
    </row>
    <row r="558" spans="1:107" ht="12.75" customHeight="1" x14ac:dyDescent="0.4">
      <c r="B558" s="96" t="s">
        <v>53</v>
      </c>
      <c r="G558" s="89">
        <f>'Models Data'!G558-'Models Data Old'!G558</f>
        <v>0</v>
      </c>
      <c r="H558" s="89">
        <f>'Models Data'!H558-'Models Data Old'!H558</f>
        <v>0</v>
      </c>
      <c r="I558" s="89">
        <f>'Models Data'!I558-'Models Data Old'!I558</f>
        <v>0</v>
      </c>
      <c r="J558" s="89">
        <f>'Models Data'!J558-'Models Data Old'!J558</f>
        <v>0</v>
      </c>
      <c r="K558" s="89">
        <f>'Models Data'!K558-'Models Data Old'!K558</f>
        <v>0</v>
      </c>
      <c r="L558" s="89">
        <f>'Models Data'!L558-'Models Data Old'!L558</f>
        <v>0</v>
      </c>
      <c r="M558" s="89">
        <f>'Models Data'!M558-'Models Data Old'!M558</f>
        <v>0</v>
      </c>
      <c r="N558" s="89">
        <f>'Models Data'!N558-'Models Data Old'!N558</f>
        <v>0</v>
      </c>
      <c r="O558" s="89">
        <f>'Models Data'!O558-'Models Data Old'!O558</f>
        <v>0</v>
      </c>
      <c r="P558" s="89">
        <f>'Models Data'!P558-'Models Data Old'!P558</f>
        <v>0</v>
      </c>
      <c r="Q558" s="89">
        <f>'Models Data'!Q558-'Models Data Old'!Q558</f>
        <v>0</v>
      </c>
      <c r="R558" s="89">
        <f>'Models Data'!R558-'Models Data Old'!R558</f>
        <v>0</v>
      </c>
      <c r="S558" s="89">
        <f>'Models Data'!S558-'Models Data Old'!S558</f>
        <v>0</v>
      </c>
      <c r="T558" s="89">
        <f>'Models Data'!T558-'Models Data Old'!T558</f>
        <v>0</v>
      </c>
      <c r="U558" s="89">
        <f>'Models Data'!U558-'Models Data Old'!U558</f>
        <v>0</v>
      </c>
      <c r="V558" s="89">
        <f>'Models Data'!V558-'Models Data Old'!V558</f>
        <v>0</v>
      </c>
      <c r="W558" s="89">
        <f>'Models Data'!W558-'Models Data Old'!W558</f>
        <v>0</v>
      </c>
      <c r="X558" s="89">
        <f>'Models Data'!X558-'Models Data Old'!X558</f>
        <v>0</v>
      </c>
      <c r="Y558" s="89">
        <f>'Models Data'!Y558-'Models Data Old'!Y558</f>
        <v>0</v>
      </c>
      <c r="Z558" s="89">
        <f>'Models Data'!Z558-'Models Data Old'!Z558</f>
        <v>0</v>
      </c>
      <c r="AA558" s="89">
        <f>'Models Data'!AA558-'Models Data Old'!AA558</f>
        <v>0</v>
      </c>
      <c r="AB558" s="89">
        <f>'Models Data'!AB558-'Models Data Old'!AB558</f>
        <v>0</v>
      </c>
      <c r="AC558" s="89">
        <f>'Models Data'!AC558-'Models Data Old'!AC558</f>
        <v>0</v>
      </c>
      <c r="AD558" s="89">
        <f>'Models Data'!AD558-'Models Data Old'!AD558</f>
        <v>0</v>
      </c>
      <c r="AE558" s="89">
        <f>'Models Data'!AE558-'Models Data Old'!AE558</f>
        <v>0</v>
      </c>
      <c r="AF558" s="89">
        <f>'Models Data'!AF558-'Models Data Old'!AF558</f>
        <v>0</v>
      </c>
      <c r="AG558" s="89">
        <f>'Models Data'!AG558-'Models Data Old'!AG558</f>
        <v>0</v>
      </c>
      <c r="AH558" s="89">
        <f>'Models Data'!AH558-'Models Data Old'!AH558</f>
        <v>0</v>
      </c>
      <c r="AI558" s="89">
        <f>'Models Data'!AI558-'Models Data Old'!AI558</f>
        <v>0</v>
      </c>
      <c r="AJ558" s="89">
        <f>'Models Data'!AJ558-'Models Data Old'!AJ558</f>
        <v>0</v>
      </c>
      <c r="AK558" s="89">
        <f>'Models Data'!AK558-'Models Data Old'!AK558</f>
        <v>0</v>
      </c>
      <c r="AL558" s="89">
        <f>'Models Data'!AL558-'Models Data Old'!AL558</f>
        <v>0</v>
      </c>
      <c r="AM558" s="89">
        <f>'Models Data'!AM558-'Models Data Old'!AM558</f>
        <v>0</v>
      </c>
      <c r="AN558" s="89">
        <f>'Models Data'!AN558-'Models Data Old'!AN558</f>
        <v>0</v>
      </c>
      <c r="AO558" s="89">
        <f>'Models Data'!AO558-'Models Data Old'!AO558</f>
        <v>0</v>
      </c>
      <c r="AP558" s="89">
        <f>'Models Data'!AP558-'Models Data Old'!AP558</f>
        <v>0</v>
      </c>
      <c r="AQ558" s="89">
        <f>'Models Data'!AQ558-'Models Data Old'!AQ558</f>
        <v>0</v>
      </c>
      <c r="AR558" s="89">
        <f>'Models Data'!AR558-'Models Data Old'!AR558</f>
        <v>0</v>
      </c>
      <c r="AS558" s="89">
        <f>'Models Data'!AS558-'Models Data Old'!AS558</f>
        <v>0.19548456340109888</v>
      </c>
      <c r="AT558" s="89">
        <f>'Models Data'!AT558-'Models Data Old'!AT558</f>
        <v>0.14653913430588505</v>
      </c>
      <c r="AU558" s="89">
        <f>'Models Data'!AU558-'Models Data Old'!AU558</f>
        <v>0.10704399939795928</v>
      </c>
      <c r="AV558" s="89">
        <f>'Models Data'!AV558-'Models Data Old'!AV558</f>
        <v>7.4111260247259669E-2</v>
      </c>
      <c r="AW558" s="89">
        <f>'Models Data'!AW558-'Models Data Old'!AW558</f>
        <v>5.1521219766244797E-2</v>
      </c>
      <c r="AX558" s="89">
        <f>'Models Data'!AX558-'Models Data Old'!AX558</f>
        <v>3.3368171396255586E-2</v>
      </c>
      <c r="AY558" s="89">
        <f>'Models Data'!AY558-'Models Data Old'!AY558</f>
        <v>2.1631494988544081E-2</v>
      </c>
      <c r="AZ558" s="89">
        <f>'Models Data'!AZ558-'Models Data Old'!AZ558</f>
        <v>1.2633851976294977E-2</v>
      </c>
      <c r="BA558" s="89">
        <f>'Models Data'!BA558-'Models Data Old'!BA558</f>
        <v>7.2859336334309688E-3</v>
      </c>
      <c r="BB558" s="89">
        <f>'Models Data'!BB558-'Models Data Old'!BB558</f>
        <v>3.4430861434734256E-3</v>
      </c>
      <c r="BC558" s="89">
        <f>'Models Data'!BC558-'Models Data Old'!BC558</f>
        <v>1.4545286848151456E-3</v>
      </c>
      <c r="BD558" s="89">
        <f>'Models Data'!BD558-'Models Data Old'!BD558</f>
        <v>1.6878575019996928E-4</v>
      </c>
      <c r="BE558" s="89">
        <f>'Models Data'!BE558-'Models Data Old'!BE558</f>
        <v>-3.1277215929739755E-4</v>
      </c>
      <c r="BF558" s="89">
        <f>'Models Data'!BF558-'Models Data Old'!BF558</f>
        <v>-5.4436111396276125E-4</v>
      </c>
      <c r="BG558" s="89">
        <f>'Models Data'!BG558-'Models Data Old'!BG558</f>
        <v>-5.0662373321781144E-4</v>
      </c>
      <c r="BH558" s="89">
        <f>'Models Data'!BH558-'Models Data Old'!BH558</f>
        <v>-4.2795576581357297E-4</v>
      </c>
      <c r="BI558" s="89">
        <f>'Models Data'!BI558-'Models Data Old'!BI558</f>
        <v>-3.0237156093452719E-4</v>
      </c>
      <c r="BJ558" s="89">
        <f>'Models Data'!BJ558-'Models Data Old'!BJ558</f>
        <v>-2.0290800085222304E-4</v>
      </c>
      <c r="BK558" s="89">
        <f>'Models Data'!BK558-'Models Data Old'!BK558</f>
        <v>-1.2018978113035147E-4</v>
      </c>
    </row>
    <row r="559" spans="1:107" ht="12.75" customHeight="1" x14ac:dyDescent="0.4">
      <c r="B559" s="96" t="s">
        <v>54</v>
      </c>
      <c r="G559" s="89">
        <f>'Models Data'!G559-'Models Data Old'!G559</f>
        <v>0</v>
      </c>
      <c r="H559" s="89">
        <f>'Models Data'!H559-'Models Data Old'!H559</f>
        <v>0</v>
      </c>
      <c r="I559" s="89">
        <f>'Models Data'!I559-'Models Data Old'!I559</f>
        <v>0</v>
      </c>
      <c r="J559" s="89">
        <f>'Models Data'!J559-'Models Data Old'!J559</f>
        <v>0</v>
      </c>
      <c r="K559" s="89">
        <f>'Models Data'!K559-'Models Data Old'!K559</f>
        <v>0</v>
      </c>
      <c r="L559" s="89">
        <f>'Models Data'!L559-'Models Data Old'!L559</f>
        <v>0</v>
      </c>
      <c r="M559" s="89">
        <f>'Models Data'!M559-'Models Data Old'!M559</f>
        <v>0</v>
      </c>
      <c r="N559" s="89">
        <f>'Models Data'!N559-'Models Data Old'!N559</f>
        <v>0</v>
      </c>
      <c r="O559" s="89">
        <f>'Models Data'!O559-'Models Data Old'!O559</f>
        <v>0</v>
      </c>
      <c r="P559" s="89">
        <f>'Models Data'!P559-'Models Data Old'!P559</f>
        <v>0</v>
      </c>
      <c r="Q559" s="89">
        <f>'Models Data'!Q559-'Models Data Old'!Q559</f>
        <v>0</v>
      </c>
      <c r="R559" s="89">
        <f>'Models Data'!R559-'Models Data Old'!R559</f>
        <v>0</v>
      </c>
      <c r="S559" s="89">
        <f>'Models Data'!S559-'Models Data Old'!S559</f>
        <v>0</v>
      </c>
      <c r="T559" s="89">
        <f>'Models Data'!T559-'Models Data Old'!T559</f>
        <v>0</v>
      </c>
      <c r="U559" s="89">
        <f>'Models Data'!U559-'Models Data Old'!U559</f>
        <v>0</v>
      </c>
      <c r="V559" s="89">
        <f>'Models Data'!V559-'Models Data Old'!V559</f>
        <v>0</v>
      </c>
      <c r="W559" s="89">
        <f>'Models Data'!W559-'Models Data Old'!W559</f>
        <v>0</v>
      </c>
      <c r="X559" s="89">
        <f>'Models Data'!X559-'Models Data Old'!X559</f>
        <v>0</v>
      </c>
      <c r="Y559" s="89">
        <f>'Models Data'!Y559-'Models Data Old'!Y559</f>
        <v>0</v>
      </c>
      <c r="Z559" s="89">
        <f>'Models Data'!Z559-'Models Data Old'!Z559</f>
        <v>0</v>
      </c>
      <c r="AA559" s="89">
        <f>'Models Data'!AA559-'Models Data Old'!AA559</f>
        <v>0</v>
      </c>
      <c r="AB559" s="89">
        <f>'Models Data'!AB559-'Models Data Old'!AB559</f>
        <v>0</v>
      </c>
      <c r="AC559" s="89">
        <f>'Models Data'!AC559-'Models Data Old'!AC559</f>
        <v>0</v>
      </c>
      <c r="AD559" s="89">
        <f>'Models Data'!AD559-'Models Data Old'!AD559</f>
        <v>0</v>
      </c>
      <c r="AE559" s="89">
        <f>'Models Data'!AE559-'Models Data Old'!AE559</f>
        <v>0</v>
      </c>
      <c r="AF559" s="89">
        <f>'Models Data'!AF559-'Models Data Old'!AF559</f>
        <v>0</v>
      </c>
      <c r="AG559" s="89">
        <f>'Models Data'!AG559-'Models Data Old'!AG559</f>
        <v>0</v>
      </c>
      <c r="AH559" s="89">
        <f>'Models Data'!AH559-'Models Data Old'!AH559</f>
        <v>0</v>
      </c>
      <c r="AI559" s="89">
        <f>'Models Data'!AI559-'Models Data Old'!AI559</f>
        <v>0</v>
      </c>
      <c r="AJ559" s="89">
        <f>'Models Data'!AJ559-'Models Data Old'!AJ559</f>
        <v>0</v>
      </c>
      <c r="AK559" s="89">
        <f>'Models Data'!AK559-'Models Data Old'!AK559</f>
        <v>0</v>
      </c>
      <c r="AL559" s="89">
        <f>'Models Data'!AL559-'Models Data Old'!AL559</f>
        <v>0</v>
      </c>
      <c r="AM559" s="89">
        <f>'Models Data'!AM559-'Models Data Old'!AM559</f>
        <v>0</v>
      </c>
      <c r="AN559" s="89">
        <f>'Models Data'!AN559-'Models Data Old'!AN559</f>
        <v>0</v>
      </c>
      <c r="AO559" s="89">
        <f>'Models Data'!AO559-'Models Data Old'!AO559</f>
        <v>0</v>
      </c>
      <c r="AP559" s="89">
        <f>'Models Data'!AP559-'Models Data Old'!AP559</f>
        <v>0</v>
      </c>
      <c r="AQ559" s="89">
        <f>'Models Data'!AQ559-'Models Data Old'!AQ559</f>
        <v>0</v>
      </c>
      <c r="AR559" s="89">
        <f>'Models Data'!AR559-'Models Data Old'!AR559</f>
        <v>0</v>
      </c>
      <c r="AS559" s="89">
        <f>'Models Data'!AS559-'Models Data Old'!AS559</f>
        <v>-0.77264959665980903</v>
      </c>
      <c r="AT559" s="89">
        <f>'Models Data'!AT559-'Models Data Old'!AT559</f>
        <v>-0.77968996717303973</v>
      </c>
      <c r="AU559" s="89">
        <f>'Models Data'!AU559-'Models Data Old'!AU559</f>
        <v>-0.76871277259710524</v>
      </c>
      <c r="AV559" s="89">
        <f>'Models Data'!AV559-'Models Data Old'!AV559</f>
        <v>-0.69155327284413026</v>
      </c>
      <c r="AW559" s="89">
        <f>'Models Data'!AW559-'Models Data Old'!AW559</f>
        <v>-0.59457150600742281</v>
      </c>
      <c r="AX559" s="89">
        <f>'Models Data'!AX559-'Models Data Old'!AX559</f>
        <v>-0.49540620685431946</v>
      </c>
      <c r="AY559" s="89">
        <f>'Models Data'!AY559-'Models Data Old'!AY559</f>
        <v>-0.41229126334245159</v>
      </c>
      <c r="AZ559" s="89">
        <f>'Models Data'!AZ559-'Models Data Old'!AZ559</f>
        <v>-0.33958724428396048</v>
      </c>
      <c r="BA559" s="89">
        <f>'Models Data'!BA559-'Models Data Old'!BA559</f>
        <v>-0.28027415476575523</v>
      </c>
      <c r="BB559" s="89">
        <f>'Models Data'!BB559-'Models Data Old'!BB559</f>
        <v>-0.22689353426447245</v>
      </c>
      <c r="BC559" s="89">
        <f>'Models Data'!BC559-'Models Data Old'!BC559</f>
        <v>-0.18625862126509474</v>
      </c>
      <c r="BD559" s="89">
        <f>'Models Data'!BD559-'Models Data Old'!BD559</f>
        <v>-0.15044359425295173</v>
      </c>
      <c r="BE559" s="89">
        <f>'Models Data'!BE559-'Models Data Old'!BE559</f>
        <v>-0.12407552786920306</v>
      </c>
      <c r="BF559" s="89">
        <f>'Models Data'!BF559-'Models Data Old'!BF559</f>
        <v>-9.668487763283673E-2</v>
      </c>
      <c r="BG559" s="89">
        <f>'Models Data'!BG559-'Models Data Old'!BG559</f>
        <v>-7.3500628196594031E-2</v>
      </c>
      <c r="BH559" s="89">
        <f>'Models Data'!BH559-'Models Data Old'!BH559</f>
        <v>-5.4631527839892779E-2</v>
      </c>
      <c r="BI559" s="89">
        <f>'Models Data'!BI559-'Models Data Old'!BI559</f>
        <v>-4.0346685305866992E-2</v>
      </c>
      <c r="BJ559" s="89">
        <f>'Models Data'!BJ559-'Models Data Old'!BJ559</f>
        <v>-2.892995556685074E-2</v>
      </c>
      <c r="BK559" s="89">
        <f>'Models Data'!BK559-'Models Data Old'!BK559</f>
        <v>-2.0739407709309446E-2</v>
      </c>
    </row>
    <row r="560" spans="1:107" ht="12.75" customHeight="1" x14ac:dyDescent="0.4">
      <c r="B560" s="96" t="s">
        <v>58</v>
      </c>
      <c r="G560" s="89">
        <f>'Models Data'!G560-'Models Data Old'!G560</f>
        <v>0</v>
      </c>
      <c r="H560" s="89">
        <f>'Models Data'!H560-'Models Data Old'!H560</f>
        <v>0</v>
      </c>
      <c r="I560" s="89">
        <f>'Models Data'!I560-'Models Data Old'!I560</f>
        <v>0</v>
      </c>
      <c r="J560" s="89">
        <f>'Models Data'!J560-'Models Data Old'!J560</f>
        <v>0</v>
      </c>
      <c r="K560" s="89">
        <f>'Models Data'!K560-'Models Data Old'!K560</f>
        <v>0</v>
      </c>
      <c r="L560" s="89">
        <f>'Models Data'!L560-'Models Data Old'!L560</f>
        <v>0</v>
      </c>
      <c r="M560" s="89">
        <f>'Models Data'!M560-'Models Data Old'!M560</f>
        <v>0</v>
      </c>
      <c r="N560" s="89">
        <f>'Models Data'!N560-'Models Data Old'!N560</f>
        <v>0</v>
      </c>
      <c r="O560" s="89">
        <f>'Models Data'!O560-'Models Data Old'!O560</f>
        <v>0</v>
      </c>
      <c r="P560" s="89">
        <f>'Models Data'!P560-'Models Data Old'!P560</f>
        <v>0</v>
      </c>
      <c r="Q560" s="89">
        <f>'Models Data'!Q560-'Models Data Old'!Q560</f>
        <v>0</v>
      </c>
      <c r="R560" s="89">
        <f>'Models Data'!R560-'Models Data Old'!R560</f>
        <v>0</v>
      </c>
      <c r="S560" s="89">
        <f>'Models Data'!S560-'Models Data Old'!S560</f>
        <v>0</v>
      </c>
      <c r="T560" s="89">
        <f>'Models Data'!T560-'Models Data Old'!T560</f>
        <v>0</v>
      </c>
      <c r="U560" s="89">
        <f>'Models Data'!U560-'Models Data Old'!U560</f>
        <v>0</v>
      </c>
      <c r="V560" s="89">
        <f>'Models Data'!V560-'Models Data Old'!V560</f>
        <v>0</v>
      </c>
      <c r="W560" s="89">
        <f>'Models Data'!W560-'Models Data Old'!W560</f>
        <v>0</v>
      </c>
      <c r="X560" s="89">
        <f>'Models Data'!X560-'Models Data Old'!X560</f>
        <v>0</v>
      </c>
      <c r="Y560" s="89">
        <f>'Models Data'!Y560-'Models Data Old'!Y560</f>
        <v>0</v>
      </c>
      <c r="Z560" s="89">
        <f>'Models Data'!Z560-'Models Data Old'!Z560</f>
        <v>0</v>
      </c>
      <c r="AA560" s="89">
        <f>'Models Data'!AA560-'Models Data Old'!AA560</f>
        <v>0</v>
      </c>
      <c r="AB560" s="89">
        <f>'Models Data'!AB560-'Models Data Old'!AB560</f>
        <v>0</v>
      </c>
      <c r="AC560" s="89">
        <f>'Models Data'!AC560-'Models Data Old'!AC560</f>
        <v>0</v>
      </c>
      <c r="AD560" s="89">
        <f>'Models Data'!AD560-'Models Data Old'!AD560</f>
        <v>0</v>
      </c>
      <c r="AE560" s="89">
        <f>'Models Data'!AE560-'Models Data Old'!AE560</f>
        <v>0</v>
      </c>
      <c r="AF560" s="89">
        <f>'Models Data'!AF560-'Models Data Old'!AF560</f>
        <v>0</v>
      </c>
      <c r="AG560" s="89">
        <f>'Models Data'!AG560-'Models Data Old'!AG560</f>
        <v>0</v>
      </c>
      <c r="AH560" s="89">
        <f>'Models Data'!AH560-'Models Data Old'!AH560</f>
        <v>0</v>
      </c>
      <c r="AI560" s="89">
        <f>'Models Data'!AI560-'Models Data Old'!AI560</f>
        <v>0</v>
      </c>
      <c r="AJ560" s="89">
        <f>'Models Data'!AJ560-'Models Data Old'!AJ560</f>
        <v>0</v>
      </c>
      <c r="AK560" s="89">
        <f>'Models Data'!AK560-'Models Data Old'!AK560</f>
        <v>0</v>
      </c>
      <c r="AL560" s="89">
        <f>'Models Data'!AL560-'Models Data Old'!AL560</f>
        <v>0</v>
      </c>
      <c r="AM560" s="89">
        <f>'Models Data'!AM560-'Models Data Old'!AM560</f>
        <v>0</v>
      </c>
      <c r="AN560" s="89">
        <f>'Models Data'!AN560-'Models Data Old'!AN560</f>
        <v>0</v>
      </c>
      <c r="AO560" s="89">
        <f>'Models Data'!AO560-'Models Data Old'!AO560</f>
        <v>0</v>
      </c>
      <c r="AP560" s="89">
        <f>'Models Data'!AP560-'Models Data Old'!AP560</f>
        <v>0</v>
      </c>
      <c r="AQ560" s="89">
        <f>'Models Data'!AQ560-'Models Data Old'!AQ560</f>
        <v>0</v>
      </c>
      <c r="AR560" s="89">
        <f>'Models Data'!AR560-'Models Data Old'!AR560</f>
        <v>0</v>
      </c>
      <c r="AS560" s="89">
        <f>'Models Data'!AS560-'Models Data Old'!AS560</f>
        <v>0.63394333260059188</v>
      </c>
      <c r="AT560" s="89">
        <f>'Models Data'!AT560-'Models Data Old'!AT560</f>
        <v>0.83913861790535504</v>
      </c>
      <c r="AU560" s="89">
        <f>'Models Data'!AU560-'Models Data Old'!AU560</f>
        <v>0.86445015244411261</v>
      </c>
      <c r="AV560" s="89">
        <f>'Models Data'!AV560-'Models Data Old'!AV560</f>
        <v>0.84159249324325058</v>
      </c>
      <c r="AW560" s="89">
        <f>'Models Data'!AW560-'Models Data Old'!AW560</f>
        <v>0.8593162947968993</v>
      </c>
      <c r="AX560" s="89">
        <f>'Models Data'!AX560-'Models Data Old'!AX560</f>
        <v>0.85015137015345732</v>
      </c>
      <c r="AY560" s="89">
        <f>'Models Data'!AY560-'Models Data Old'!AY560</f>
        <v>0.8191587116809067</v>
      </c>
      <c r="AZ560" s="89">
        <f>'Models Data'!AZ560-'Models Data Old'!AZ560</f>
        <v>0.75912096654519301</v>
      </c>
      <c r="BA560" s="89">
        <f>'Models Data'!BA560-'Models Data Old'!BA560</f>
        <v>0.71344826321204569</v>
      </c>
      <c r="BB560" s="89">
        <f>'Models Data'!BB560-'Models Data Old'!BB560</f>
        <v>0.66366521629795461</v>
      </c>
      <c r="BC560" s="89">
        <f>'Models Data'!BC560-'Models Data Old'!BC560</f>
        <v>0.6265837321287262</v>
      </c>
      <c r="BD560" s="89">
        <f>'Models Data'!BD560-'Models Data Old'!BD560</f>
        <v>0.58281269936759161</v>
      </c>
      <c r="BE560" s="89">
        <f>'Models Data'!BE560-'Models Data Old'!BE560</f>
        <v>0.56089993578798425</v>
      </c>
      <c r="BF560" s="89">
        <f>'Models Data'!BF560-'Models Data Old'!BF560</f>
        <v>0.5414589617383645</v>
      </c>
      <c r="BG560" s="89">
        <f>'Models Data'!BG560-'Models Data Old'!BG560</f>
        <v>0.53222146597568565</v>
      </c>
      <c r="BH560" s="89">
        <f>'Models Data'!BH560-'Models Data Old'!BH560</f>
        <v>0.51702388310511849</v>
      </c>
      <c r="BI560" s="89">
        <f>'Models Data'!BI560-'Models Data Old'!BI560</f>
        <v>0.51579832636851575</v>
      </c>
      <c r="BJ560" s="89">
        <f>'Models Data'!BJ560-'Models Data Old'!BJ560</f>
        <v>0.51179101581734587</v>
      </c>
      <c r="BK560" s="89">
        <f>'Models Data'!BK560-'Models Data Old'!BK560</f>
        <v>0.51695992340136465</v>
      </c>
    </row>
    <row r="561" spans="1:79" s="104" customFormat="1" ht="12.75" customHeight="1" x14ac:dyDescent="0.4">
      <c r="B561" s="96" t="s">
        <v>59</v>
      </c>
      <c r="C561" s="89">
        <f>'Models Data'!C561-'Models Data Old'!C561</f>
        <v>0</v>
      </c>
      <c r="D561" s="89">
        <f>'Models Data'!D561-'Models Data Old'!D561</f>
        <v>0</v>
      </c>
      <c r="E561" s="89">
        <f>'Models Data'!E561-'Models Data Old'!E561</f>
        <v>0</v>
      </c>
      <c r="F561" s="89">
        <f>'Models Data'!F561-'Models Data Old'!F561</f>
        <v>0</v>
      </c>
      <c r="G561" s="89">
        <f>'Models Data'!G561-'Models Data Old'!G561</f>
        <v>0</v>
      </c>
      <c r="H561" s="89">
        <f>'Models Data'!H561-'Models Data Old'!H561</f>
        <v>0</v>
      </c>
      <c r="I561" s="89">
        <f>'Models Data'!I561-'Models Data Old'!I561</f>
        <v>0</v>
      </c>
      <c r="J561" s="89">
        <f>'Models Data'!J561-'Models Data Old'!J561</f>
        <v>0</v>
      </c>
      <c r="K561" s="89">
        <f>'Models Data'!K561-'Models Data Old'!K561</f>
        <v>0</v>
      </c>
      <c r="L561" s="89">
        <f>'Models Data'!L561-'Models Data Old'!L561</f>
        <v>0</v>
      </c>
      <c r="M561" s="89">
        <f>'Models Data'!M561-'Models Data Old'!M561</f>
        <v>0</v>
      </c>
      <c r="N561" s="89">
        <f>'Models Data'!N561-'Models Data Old'!N561</f>
        <v>0</v>
      </c>
      <c r="O561" s="89">
        <f>'Models Data'!O561-'Models Data Old'!O561</f>
        <v>0</v>
      </c>
      <c r="P561" s="89">
        <f>'Models Data'!P561-'Models Data Old'!P561</f>
        <v>0</v>
      </c>
      <c r="Q561" s="89">
        <f>'Models Data'!Q561-'Models Data Old'!Q561</f>
        <v>0</v>
      </c>
      <c r="R561" s="89">
        <f>'Models Data'!R561-'Models Data Old'!R561</f>
        <v>0</v>
      </c>
      <c r="S561" s="89">
        <f>'Models Data'!S561-'Models Data Old'!S561</f>
        <v>0</v>
      </c>
      <c r="T561" s="89">
        <f>'Models Data'!T561-'Models Data Old'!T561</f>
        <v>0</v>
      </c>
      <c r="U561" s="89">
        <f>'Models Data'!U561-'Models Data Old'!U561</f>
        <v>0</v>
      </c>
      <c r="V561" s="89">
        <f>'Models Data'!V561-'Models Data Old'!V561</f>
        <v>0</v>
      </c>
      <c r="W561" s="89">
        <f>'Models Data'!W561-'Models Data Old'!W561</f>
        <v>0</v>
      </c>
      <c r="X561" s="89">
        <f>'Models Data'!X561-'Models Data Old'!X561</f>
        <v>0</v>
      </c>
      <c r="Y561" s="89">
        <f>'Models Data'!Y561-'Models Data Old'!Y561</f>
        <v>0</v>
      </c>
      <c r="Z561" s="89">
        <f>'Models Data'!Z561-'Models Data Old'!Z561</f>
        <v>0</v>
      </c>
      <c r="AA561" s="89">
        <f>'Models Data'!AA561-'Models Data Old'!AA561</f>
        <v>0</v>
      </c>
      <c r="AB561" s="89">
        <f>'Models Data'!AB561-'Models Data Old'!AB561</f>
        <v>0</v>
      </c>
      <c r="AC561" s="89">
        <f>'Models Data'!AC561-'Models Data Old'!AC561</f>
        <v>0</v>
      </c>
      <c r="AD561" s="89">
        <f>'Models Data'!AD561-'Models Data Old'!AD561</f>
        <v>0</v>
      </c>
      <c r="AE561" s="89">
        <f>'Models Data'!AE561-'Models Data Old'!AE561</f>
        <v>0</v>
      </c>
      <c r="AF561" s="89">
        <f>'Models Data'!AF561-'Models Data Old'!AF561</f>
        <v>0</v>
      </c>
      <c r="AG561" s="89">
        <f>'Models Data'!AG561-'Models Data Old'!AG561</f>
        <v>0</v>
      </c>
      <c r="AH561" s="89">
        <f>'Models Data'!AH561-'Models Data Old'!AH561</f>
        <v>0</v>
      </c>
      <c r="AI561" s="89">
        <f>'Models Data'!AI561-'Models Data Old'!AI561</f>
        <v>0</v>
      </c>
      <c r="AJ561" s="89">
        <f>'Models Data'!AJ561-'Models Data Old'!AJ561</f>
        <v>0</v>
      </c>
      <c r="AK561" s="89">
        <f>'Models Data'!AK561-'Models Data Old'!AK561</f>
        <v>0</v>
      </c>
      <c r="AL561" s="89">
        <f>'Models Data'!AL561-'Models Data Old'!AL561</f>
        <v>0</v>
      </c>
      <c r="AM561" s="89">
        <f>'Models Data'!AM561-'Models Data Old'!AM561</f>
        <v>0</v>
      </c>
      <c r="AN561" s="89">
        <f>'Models Data'!AN561-'Models Data Old'!AN561</f>
        <v>0</v>
      </c>
      <c r="AO561" s="89">
        <f>'Models Data'!AO561-'Models Data Old'!AO561</f>
        <v>0</v>
      </c>
      <c r="AP561" s="89">
        <f>'Models Data'!AP561-'Models Data Old'!AP561</f>
        <v>0</v>
      </c>
      <c r="AQ561" s="89">
        <f>'Models Data'!AQ561-'Models Data Old'!AQ561</f>
        <v>0</v>
      </c>
      <c r="AR561" s="89">
        <f>'Models Data'!AR561-'Models Data Old'!AR561</f>
        <v>0</v>
      </c>
      <c r="AS561" s="89">
        <f>'Models Data'!AS561-'Models Data Old'!AS561</f>
        <v>-18.780213149316182</v>
      </c>
      <c r="AT561" s="89">
        <f>'Models Data'!AT561-'Models Data Old'!AT561</f>
        <v>-13.224526912450187</v>
      </c>
      <c r="AU561" s="89">
        <f>'Models Data'!AU561-'Models Data Old'!AU561</f>
        <v>-11.572321832816328</v>
      </c>
      <c r="AV561" s="89">
        <f>'Models Data'!AV561-'Models Data Old'!AV561</f>
        <v>-9.8405797218471207</v>
      </c>
      <c r="AW561" s="89">
        <f>'Models Data'!AW561-'Models Data Old'!AW561</f>
        <v>-8.6073394410552169</v>
      </c>
      <c r="AX561" s="89">
        <f>'Models Data'!AX561-'Models Data Old'!AX561</f>
        <v>-7.3246078530233376</v>
      </c>
      <c r="AY561" s="89">
        <f>'Models Data'!AY561-'Models Data Old'!AY561</f>
        <v>-6.3825152104936933</v>
      </c>
      <c r="AZ561" s="89">
        <f>'Models Data'!AZ561-'Models Data Old'!AZ561</f>
        <v>-5.3651593801696151</v>
      </c>
      <c r="BA561" s="89">
        <f>'Models Data'!BA561-'Models Data Old'!BA561</f>
        <v>-4.689848835662815</v>
      </c>
      <c r="BB561" s="89">
        <f>'Models Data'!BB561-'Models Data Old'!BB561</f>
        <v>-4.0494874099641152</v>
      </c>
      <c r="BC561" s="89">
        <f>'Models Data'!BC561-'Models Data Old'!BC561</f>
        <v>-3.51913973783644</v>
      </c>
      <c r="BD561" s="89">
        <f>'Models Data'!BD561-'Models Data Old'!BD561</f>
        <v>-2.9843162299696786</v>
      </c>
      <c r="BE561" s="89">
        <f>'Models Data'!BE561-'Models Data Old'!BE561</f>
        <v>-2.5177548458974854</v>
      </c>
      <c r="BF561" s="89">
        <f>'Models Data'!BF561-'Models Data Old'!BF561</f>
        <v>-2.0841341385678618</v>
      </c>
      <c r="BG561" s="89">
        <f>'Models Data'!BG561-'Models Data Old'!BG561</f>
        <v>-1.6561482212043757</v>
      </c>
      <c r="BH561" s="89">
        <f>'Models Data'!BH561-'Models Data Old'!BH561</f>
        <v>-1.275060162073359</v>
      </c>
      <c r="BI561" s="89">
        <f>'Models Data'!BI561-'Models Data Old'!BI561</f>
        <v>-0.91435899207964866</v>
      </c>
      <c r="BJ561" s="89">
        <f>'Models Data'!BJ561-'Models Data Old'!BJ561</f>
        <v>-0.60463842005261625</v>
      </c>
      <c r="BK561" s="89">
        <f>'Models Data'!BK561-'Models Data Old'!BK561</f>
        <v>-0.34284542264679985</v>
      </c>
      <c r="BL561" s="146"/>
      <c r="BM561" s="96"/>
      <c r="BN561" s="96"/>
      <c r="BO561" s="96"/>
      <c r="BP561" s="96"/>
      <c r="BQ561" s="96"/>
      <c r="BR561" s="96"/>
      <c r="BS561" s="96"/>
      <c r="BT561" s="96"/>
      <c r="BU561" s="96"/>
      <c r="BV561" s="96"/>
      <c r="BW561" s="96"/>
      <c r="BX561" s="96"/>
      <c r="BY561" s="96"/>
      <c r="BZ561" s="96"/>
      <c r="CA561" s="96"/>
    </row>
    <row r="562" spans="1:79" ht="12.75" customHeight="1" x14ac:dyDescent="0.4">
      <c r="A562" s="94"/>
    </row>
    <row r="563" spans="1:79" ht="12.75" customHeight="1" x14ac:dyDescent="0.4">
      <c r="A563" s="94"/>
    </row>
    <row r="564" spans="1:79" ht="12.75" customHeight="1" x14ac:dyDescent="0.4">
      <c r="A564" s="94"/>
    </row>
    <row r="565" spans="1:79" ht="12.75" customHeight="1" x14ac:dyDescent="0.4">
      <c r="A565" s="94"/>
    </row>
    <row r="566" spans="1:79" ht="12.75" customHeight="1" x14ac:dyDescent="0.4">
      <c r="A566" s="94"/>
    </row>
    <row r="567" spans="1:79" ht="12.75" customHeight="1" x14ac:dyDescent="0.4">
      <c r="A567" s="94"/>
    </row>
    <row r="568" spans="1:79" ht="12.75" customHeight="1" x14ac:dyDescent="0.4">
      <c r="A568" s="94"/>
    </row>
    <row r="569" spans="1:79" ht="12.75" customHeight="1" x14ac:dyDescent="0.4">
      <c r="A569" s="94"/>
    </row>
    <row r="570" spans="1:79" ht="12.75" customHeight="1" x14ac:dyDescent="0.4">
      <c r="A570" s="94"/>
    </row>
    <row r="572" spans="1:79" ht="12.75" customHeight="1" x14ac:dyDescent="0.4">
      <c r="A572" s="104" t="s">
        <v>25</v>
      </c>
    </row>
    <row r="573" spans="1:79" ht="12.75" customHeight="1" x14ac:dyDescent="0.4">
      <c r="B573" s="96" t="s">
        <v>55</v>
      </c>
      <c r="G573" s="89">
        <f>'Models Data'!G573-'Models Data Old'!G573</f>
        <v>0</v>
      </c>
      <c r="H573" s="89">
        <f>'Models Data'!H573-'Models Data Old'!H573</f>
        <v>0</v>
      </c>
      <c r="I573" s="89">
        <f>'Models Data'!I573-'Models Data Old'!I573</f>
        <v>0</v>
      </c>
      <c r="J573" s="89">
        <f>'Models Data'!J573-'Models Data Old'!J573</f>
        <v>0</v>
      </c>
      <c r="K573" s="89">
        <f>'Models Data'!K573-'Models Data Old'!K573</f>
        <v>0</v>
      </c>
      <c r="L573" s="89">
        <f>'Models Data'!L573-'Models Data Old'!L573</f>
        <v>0</v>
      </c>
      <c r="M573" s="89">
        <f>'Models Data'!M573-'Models Data Old'!M573</f>
        <v>0</v>
      </c>
      <c r="N573" s="89">
        <f>'Models Data'!N573-'Models Data Old'!N573</f>
        <v>0</v>
      </c>
      <c r="O573" s="89">
        <f>'Models Data'!O573-'Models Data Old'!O573</f>
        <v>0</v>
      </c>
      <c r="P573" s="89">
        <f>'Models Data'!P573-'Models Data Old'!P573</f>
        <v>0</v>
      </c>
      <c r="Q573" s="89">
        <f>'Models Data'!Q573-'Models Data Old'!Q573</f>
        <v>0</v>
      </c>
      <c r="R573" s="89">
        <f>'Models Data'!R573-'Models Data Old'!R573</f>
        <v>0</v>
      </c>
      <c r="S573" s="89">
        <f>'Models Data'!S573-'Models Data Old'!S573</f>
        <v>0</v>
      </c>
      <c r="T573" s="89">
        <f>'Models Data'!T573-'Models Data Old'!T573</f>
        <v>0</v>
      </c>
      <c r="U573" s="89">
        <f>'Models Data'!U573-'Models Data Old'!U573</f>
        <v>0</v>
      </c>
      <c r="V573" s="89">
        <f>'Models Data'!V573-'Models Data Old'!V573</f>
        <v>0</v>
      </c>
      <c r="W573" s="89">
        <f>'Models Data'!W573-'Models Data Old'!W573</f>
        <v>0</v>
      </c>
      <c r="X573" s="89">
        <f>'Models Data'!X573-'Models Data Old'!X573</f>
        <v>0</v>
      </c>
      <c r="Y573" s="89">
        <f>'Models Data'!Y573-'Models Data Old'!Y573</f>
        <v>0</v>
      </c>
      <c r="Z573" s="89">
        <f>'Models Data'!Z573-'Models Data Old'!Z573</f>
        <v>0</v>
      </c>
      <c r="AA573" s="89">
        <f>'Models Data'!AA573-'Models Data Old'!AA573</f>
        <v>0</v>
      </c>
      <c r="AB573" s="89">
        <f>'Models Data'!AB573-'Models Data Old'!AB573</f>
        <v>0</v>
      </c>
      <c r="AC573" s="89">
        <f>'Models Data'!AC573-'Models Data Old'!AC573</f>
        <v>0</v>
      </c>
      <c r="AD573" s="89">
        <f>'Models Data'!AD573-'Models Data Old'!AD573</f>
        <v>0</v>
      </c>
      <c r="AE573" s="89">
        <f>'Models Data'!AE573-'Models Data Old'!AE573</f>
        <v>0</v>
      </c>
      <c r="AF573" s="89">
        <f>'Models Data'!AF573-'Models Data Old'!AF573</f>
        <v>0</v>
      </c>
      <c r="AG573" s="89">
        <f>'Models Data'!AG573-'Models Data Old'!AG573</f>
        <v>0</v>
      </c>
      <c r="AH573" s="89">
        <f>'Models Data'!AH573-'Models Data Old'!AH573</f>
        <v>0</v>
      </c>
      <c r="AI573" s="89">
        <f>'Models Data'!AI573-'Models Data Old'!AI573</f>
        <v>0</v>
      </c>
      <c r="AJ573" s="89">
        <f>'Models Data'!AJ573-'Models Data Old'!AJ573</f>
        <v>0</v>
      </c>
      <c r="AK573" s="89">
        <f>'Models Data'!AK573-'Models Data Old'!AK573</f>
        <v>0</v>
      </c>
      <c r="AL573" s="89">
        <f>'Models Data'!AL573-'Models Data Old'!AL573</f>
        <v>0</v>
      </c>
      <c r="AM573" s="89">
        <f>'Models Data'!AM573-'Models Data Old'!AM573</f>
        <v>0</v>
      </c>
      <c r="AN573" s="89">
        <f>'Models Data'!AN573-'Models Data Old'!AN573</f>
        <v>0</v>
      </c>
      <c r="AO573" s="89">
        <f>'Models Data'!AO573-'Models Data Old'!AO573</f>
        <v>0</v>
      </c>
      <c r="AP573" s="89">
        <f>'Models Data'!AP573-'Models Data Old'!AP573</f>
        <v>0</v>
      </c>
      <c r="AQ573" s="89">
        <f>'Models Data'!AQ573-'Models Data Old'!AQ573</f>
        <v>0</v>
      </c>
      <c r="AR573" s="89">
        <f>'Models Data'!AR573-'Models Data Old'!AR573</f>
        <v>0</v>
      </c>
      <c r="AS573" s="89">
        <f>'Models Data'!AS573-'Models Data Old'!AS573</f>
        <v>-39.696574396051801</v>
      </c>
      <c r="AT573" s="89">
        <f>'Models Data'!AT573-'Models Data Old'!AT573</f>
        <v>-20.111672940285644</v>
      </c>
      <c r="AU573" s="89">
        <f>'Models Data'!AU573-'Models Data Old'!AU573</f>
        <v>-13.319617152457795</v>
      </c>
      <c r="AV573" s="89">
        <f>'Models Data'!AV573-'Models Data Old'!AV573</f>
        <v>-7.4898759964744386</v>
      </c>
      <c r="AW573" s="89">
        <f>'Models Data'!AW573-'Models Data Old'!AW573</f>
        <v>-2.8687277256340167</v>
      </c>
      <c r="AX573" s="89">
        <f>'Models Data'!AX573-'Models Data Old'!AX573</f>
        <v>3.4508608018522864</v>
      </c>
      <c r="AY573" s="89">
        <f>'Models Data'!AY573-'Models Data Old'!AY573</f>
        <v>9.2156733732399516</v>
      </c>
      <c r="AZ573" s="89">
        <f>'Models Data'!AZ573-'Models Data Old'!AZ573</f>
        <v>15.339255961363051</v>
      </c>
      <c r="BA573" s="89">
        <f>'Models Data'!BA573-'Models Data Old'!BA573</f>
        <v>20.605145803512642</v>
      </c>
      <c r="BB573" s="89">
        <f>'Models Data'!BB573-'Models Data Old'!BB573</f>
        <v>24.526739122734398</v>
      </c>
      <c r="BC573" s="89">
        <f>'Models Data'!BC573-'Models Data Old'!BC573</f>
        <v>26.783623039304075</v>
      </c>
      <c r="BD573" s="89">
        <f>'Models Data'!BD573-'Models Data Old'!BD573</f>
        <v>28.40256995715572</v>
      </c>
      <c r="BE573" s="89">
        <f>'Models Data'!BE573-'Models Data Old'!BE573</f>
        <v>32.793772062371318</v>
      </c>
      <c r="BF573" s="89">
        <f>'Models Data'!BF573-'Models Data Old'!BF573</f>
        <v>35.187366098884922</v>
      </c>
      <c r="BG573" s="89">
        <f>'Models Data'!BG573-'Models Data Old'!BG573</f>
        <v>36.508158695650309</v>
      </c>
      <c r="BH573" s="89">
        <f>'Models Data'!BH573-'Models Data Old'!BH573</f>
        <v>39.46483051224368</v>
      </c>
      <c r="BI573" s="89">
        <f>'Models Data'!BI573-'Models Data Old'!BI573</f>
        <v>44.350927068155215</v>
      </c>
      <c r="BJ573" s="89">
        <f>'Models Data'!BJ573-'Models Data Old'!BJ573</f>
        <v>48.744670959378254</v>
      </c>
      <c r="BK573" s="89">
        <f>'Models Data'!BK573-'Models Data Old'!BK573</f>
        <v>53.469460532193352</v>
      </c>
    </row>
    <row r="574" spans="1:79" ht="12.75" customHeight="1" x14ac:dyDescent="0.4">
      <c r="B574" s="96" t="s">
        <v>48</v>
      </c>
      <c r="G574" s="89">
        <f>'Models Data'!G574-'Models Data Old'!G574</f>
        <v>0</v>
      </c>
      <c r="H574" s="89">
        <f>'Models Data'!H574-'Models Data Old'!H574</f>
        <v>0</v>
      </c>
      <c r="I574" s="89">
        <f>'Models Data'!I574-'Models Data Old'!I574</f>
        <v>0</v>
      </c>
      <c r="J574" s="89">
        <f>'Models Data'!J574-'Models Data Old'!J574</f>
        <v>0</v>
      </c>
      <c r="K574" s="89">
        <f>'Models Data'!K574-'Models Data Old'!K574</f>
        <v>0</v>
      </c>
      <c r="L574" s="89">
        <f>'Models Data'!L574-'Models Data Old'!L574</f>
        <v>0</v>
      </c>
      <c r="M574" s="89">
        <f>'Models Data'!M574-'Models Data Old'!M574</f>
        <v>0</v>
      </c>
      <c r="N574" s="89">
        <f>'Models Data'!N574-'Models Data Old'!N574</f>
        <v>0</v>
      </c>
      <c r="O574" s="89">
        <f>'Models Data'!O574-'Models Data Old'!O574</f>
        <v>0</v>
      </c>
      <c r="P574" s="89">
        <f>'Models Data'!P574-'Models Data Old'!P574</f>
        <v>0</v>
      </c>
      <c r="Q574" s="89">
        <f>'Models Data'!Q574-'Models Data Old'!Q574</f>
        <v>0</v>
      </c>
      <c r="R574" s="89">
        <f>'Models Data'!R574-'Models Data Old'!R574</f>
        <v>0</v>
      </c>
      <c r="S574" s="89">
        <f>'Models Data'!S574-'Models Data Old'!S574</f>
        <v>0</v>
      </c>
      <c r="T574" s="89">
        <f>'Models Data'!T574-'Models Data Old'!T574</f>
        <v>0</v>
      </c>
      <c r="U574" s="89">
        <f>'Models Data'!U574-'Models Data Old'!U574</f>
        <v>0</v>
      </c>
      <c r="V574" s="89">
        <f>'Models Data'!V574-'Models Data Old'!V574</f>
        <v>0</v>
      </c>
      <c r="W574" s="89">
        <f>'Models Data'!W574-'Models Data Old'!W574</f>
        <v>0</v>
      </c>
      <c r="X574" s="89">
        <f>'Models Data'!X574-'Models Data Old'!X574</f>
        <v>0</v>
      </c>
      <c r="Y574" s="89">
        <f>'Models Data'!Y574-'Models Data Old'!Y574</f>
        <v>0</v>
      </c>
      <c r="Z574" s="89">
        <f>'Models Data'!Z574-'Models Data Old'!Z574</f>
        <v>0</v>
      </c>
      <c r="AA574" s="89">
        <f>'Models Data'!AA574-'Models Data Old'!AA574</f>
        <v>0</v>
      </c>
      <c r="AB574" s="89">
        <f>'Models Data'!AB574-'Models Data Old'!AB574</f>
        <v>0</v>
      </c>
      <c r="AC574" s="89">
        <f>'Models Data'!AC574-'Models Data Old'!AC574</f>
        <v>0</v>
      </c>
      <c r="AD574" s="89">
        <f>'Models Data'!AD574-'Models Data Old'!AD574</f>
        <v>0</v>
      </c>
      <c r="AE574" s="89">
        <f>'Models Data'!AE574-'Models Data Old'!AE574</f>
        <v>0</v>
      </c>
      <c r="AF574" s="89">
        <f>'Models Data'!AF574-'Models Data Old'!AF574</f>
        <v>0</v>
      </c>
      <c r="AG574" s="89">
        <f>'Models Data'!AG574-'Models Data Old'!AG574</f>
        <v>0</v>
      </c>
      <c r="AH574" s="89">
        <f>'Models Data'!AH574-'Models Data Old'!AH574</f>
        <v>0</v>
      </c>
      <c r="AI574" s="89">
        <f>'Models Data'!AI574-'Models Data Old'!AI574</f>
        <v>0</v>
      </c>
      <c r="AJ574" s="89">
        <f>'Models Data'!AJ574-'Models Data Old'!AJ574</f>
        <v>0</v>
      </c>
      <c r="AK574" s="89">
        <f>'Models Data'!AK574-'Models Data Old'!AK574</f>
        <v>0</v>
      </c>
      <c r="AL574" s="89">
        <f>'Models Data'!AL574-'Models Data Old'!AL574</f>
        <v>0</v>
      </c>
      <c r="AM574" s="89">
        <f>'Models Data'!AM574-'Models Data Old'!AM574</f>
        <v>0</v>
      </c>
      <c r="AN574" s="89">
        <f>'Models Data'!AN574-'Models Data Old'!AN574</f>
        <v>0</v>
      </c>
      <c r="AO574" s="89">
        <f>'Models Data'!AO574-'Models Data Old'!AO574</f>
        <v>0</v>
      </c>
      <c r="AP574" s="89">
        <f>'Models Data'!AP574-'Models Data Old'!AP574</f>
        <v>0</v>
      </c>
      <c r="AQ574" s="89">
        <f>'Models Data'!AQ574-'Models Data Old'!AQ574</f>
        <v>0</v>
      </c>
      <c r="AR574" s="89">
        <f>'Models Data'!AR574-'Models Data Old'!AR574</f>
        <v>0</v>
      </c>
      <c r="AS574" s="89">
        <f>'Models Data'!AS574-'Models Data Old'!AS574</f>
        <v>-41.176327620675693</v>
      </c>
      <c r="AT574" s="89">
        <f>'Models Data'!AT574-'Models Data Old'!AT574</f>
        <v>-33.243109419494431</v>
      </c>
      <c r="AU574" s="89">
        <f>'Models Data'!AU574-'Models Data Old'!AU574</f>
        <v>-34.908085258895881</v>
      </c>
      <c r="AV574" s="89">
        <f>'Models Data'!AV574-'Models Data Old'!AV574</f>
        <v>-36.310358390638612</v>
      </c>
      <c r="AW574" s="89">
        <f>'Models Data'!AW574-'Models Data Old'!AW574</f>
        <v>-39.518261191149577</v>
      </c>
      <c r="AX574" s="89">
        <f>'Models Data'!AX574-'Models Data Old'!AX574</f>
        <v>-40.891740912303248</v>
      </c>
      <c r="AY574" s="89">
        <f>'Models Data'!AY574-'Models Data Old'!AY574</f>
        <v>-40.619842382039678</v>
      </c>
      <c r="AZ574" s="89">
        <f>'Models Data'!AZ574-'Models Data Old'!AZ574</f>
        <v>-40.080122919473524</v>
      </c>
      <c r="BA574" s="89">
        <f>'Models Data'!BA574-'Models Data Old'!BA574</f>
        <v>-40.335303393273534</v>
      </c>
      <c r="BB574" s="89">
        <f>'Models Data'!BB574-'Models Data Old'!BB574</f>
        <v>-40.190656211625083</v>
      </c>
      <c r="BC574" s="89">
        <f>'Models Data'!BC574-'Models Data Old'!BC574</f>
        <v>-38.026199711170648</v>
      </c>
      <c r="BD574" s="89">
        <f>'Models Data'!BD574-'Models Data Old'!BD574</f>
        <v>-35.589292611780365</v>
      </c>
      <c r="BE574" s="89">
        <f>'Models Data'!BE574-'Models Data Old'!BE574</f>
        <v>-33.832132699868453</v>
      </c>
      <c r="BF574" s="89">
        <f>'Models Data'!BF574-'Models Data Old'!BF574</f>
        <v>-30.052811973309872</v>
      </c>
      <c r="BG574" s="89">
        <f>'Models Data'!BG574-'Models Data Old'!BG574</f>
        <v>-26.533551600957708</v>
      </c>
      <c r="BH574" s="89">
        <f>'Models Data'!BH574-'Models Data Old'!BH574</f>
        <v>-24.511703249735092</v>
      </c>
      <c r="BI574" s="89">
        <f>'Models Data'!BI574-'Models Data Old'!BI574</f>
        <v>-21.335032697117185</v>
      </c>
      <c r="BJ574" s="89">
        <f>'Models Data'!BJ574-'Models Data Old'!BJ574</f>
        <v>-17.99769744668356</v>
      </c>
      <c r="BK574" s="89">
        <f>'Models Data'!BK574-'Models Data Old'!BK574</f>
        <v>-15.58909524781393</v>
      </c>
    </row>
    <row r="575" spans="1:79" ht="12.75" customHeight="1" x14ac:dyDescent="0.4">
      <c r="B575" s="96" t="s">
        <v>49</v>
      </c>
      <c r="G575" s="89">
        <f>'Models Data'!G575-'Models Data Old'!G575</f>
        <v>0</v>
      </c>
      <c r="H575" s="89">
        <f>'Models Data'!H575-'Models Data Old'!H575</f>
        <v>0</v>
      </c>
      <c r="I575" s="89">
        <f>'Models Data'!I575-'Models Data Old'!I575</f>
        <v>0</v>
      </c>
      <c r="J575" s="89">
        <f>'Models Data'!J575-'Models Data Old'!J575</f>
        <v>0</v>
      </c>
      <c r="K575" s="89">
        <f>'Models Data'!K575-'Models Data Old'!K575</f>
        <v>0</v>
      </c>
      <c r="L575" s="89">
        <f>'Models Data'!L575-'Models Data Old'!L575</f>
        <v>0</v>
      </c>
      <c r="M575" s="89">
        <f>'Models Data'!M575-'Models Data Old'!M575</f>
        <v>0</v>
      </c>
      <c r="N575" s="89">
        <f>'Models Data'!N575-'Models Data Old'!N575</f>
        <v>0</v>
      </c>
      <c r="O575" s="89">
        <f>'Models Data'!O575-'Models Data Old'!O575</f>
        <v>0</v>
      </c>
      <c r="P575" s="89">
        <f>'Models Data'!P575-'Models Data Old'!P575</f>
        <v>0</v>
      </c>
      <c r="Q575" s="89">
        <f>'Models Data'!Q575-'Models Data Old'!Q575</f>
        <v>0</v>
      </c>
      <c r="R575" s="89">
        <f>'Models Data'!R575-'Models Data Old'!R575</f>
        <v>0</v>
      </c>
      <c r="S575" s="89">
        <f>'Models Data'!S575-'Models Data Old'!S575</f>
        <v>0</v>
      </c>
      <c r="T575" s="89">
        <f>'Models Data'!T575-'Models Data Old'!T575</f>
        <v>0</v>
      </c>
      <c r="U575" s="89">
        <f>'Models Data'!U575-'Models Data Old'!U575</f>
        <v>0</v>
      </c>
      <c r="V575" s="89">
        <f>'Models Data'!V575-'Models Data Old'!V575</f>
        <v>0</v>
      </c>
      <c r="W575" s="89">
        <f>'Models Data'!W575-'Models Data Old'!W575</f>
        <v>0</v>
      </c>
      <c r="X575" s="89">
        <f>'Models Data'!X575-'Models Data Old'!X575</f>
        <v>0</v>
      </c>
      <c r="Y575" s="89">
        <f>'Models Data'!Y575-'Models Data Old'!Y575</f>
        <v>0</v>
      </c>
      <c r="Z575" s="89">
        <f>'Models Data'!Z575-'Models Data Old'!Z575</f>
        <v>0</v>
      </c>
      <c r="AA575" s="89">
        <f>'Models Data'!AA575-'Models Data Old'!AA575</f>
        <v>0</v>
      </c>
      <c r="AB575" s="89">
        <f>'Models Data'!AB575-'Models Data Old'!AB575</f>
        <v>0</v>
      </c>
      <c r="AC575" s="89">
        <f>'Models Data'!AC575-'Models Data Old'!AC575</f>
        <v>0</v>
      </c>
      <c r="AD575" s="89">
        <f>'Models Data'!AD575-'Models Data Old'!AD575</f>
        <v>0</v>
      </c>
      <c r="AE575" s="89">
        <f>'Models Data'!AE575-'Models Data Old'!AE575</f>
        <v>0</v>
      </c>
      <c r="AF575" s="89">
        <f>'Models Data'!AF575-'Models Data Old'!AF575</f>
        <v>0</v>
      </c>
      <c r="AG575" s="89">
        <f>'Models Data'!AG575-'Models Data Old'!AG575</f>
        <v>0</v>
      </c>
      <c r="AH575" s="89">
        <f>'Models Data'!AH575-'Models Data Old'!AH575</f>
        <v>0</v>
      </c>
      <c r="AI575" s="89">
        <f>'Models Data'!AI575-'Models Data Old'!AI575</f>
        <v>0</v>
      </c>
      <c r="AJ575" s="89">
        <f>'Models Data'!AJ575-'Models Data Old'!AJ575</f>
        <v>0</v>
      </c>
      <c r="AK575" s="89">
        <f>'Models Data'!AK575-'Models Data Old'!AK575</f>
        <v>0</v>
      </c>
      <c r="AL575" s="89">
        <f>'Models Data'!AL575-'Models Data Old'!AL575</f>
        <v>0</v>
      </c>
      <c r="AM575" s="89">
        <f>'Models Data'!AM575-'Models Data Old'!AM575</f>
        <v>0</v>
      </c>
      <c r="AN575" s="89">
        <f>'Models Data'!AN575-'Models Data Old'!AN575</f>
        <v>0</v>
      </c>
      <c r="AO575" s="89">
        <f>'Models Data'!AO575-'Models Data Old'!AO575</f>
        <v>0</v>
      </c>
      <c r="AP575" s="89">
        <f>'Models Data'!AP575-'Models Data Old'!AP575</f>
        <v>0</v>
      </c>
      <c r="AQ575" s="89">
        <f>'Models Data'!AQ575-'Models Data Old'!AQ575</f>
        <v>0</v>
      </c>
      <c r="AR575" s="89">
        <f>'Models Data'!AR575-'Models Data Old'!AR575</f>
        <v>0</v>
      </c>
      <c r="AS575" s="89">
        <f>'Models Data'!AS575-'Models Data Old'!AS575</f>
        <v>-33.135368425992965</v>
      </c>
      <c r="AT575" s="89">
        <f>'Models Data'!AT575-'Models Data Old'!AT575</f>
        <v>-17.018104962859979</v>
      </c>
      <c r="AU575" s="89">
        <f>'Models Data'!AU575-'Models Data Old'!AU575</f>
        <v>-9.1131432177844545</v>
      </c>
      <c r="AV575" s="89">
        <f>'Models Data'!AV575-'Models Data Old'!AV575</f>
        <v>4.4357331607852757</v>
      </c>
      <c r="AW575" s="89">
        <f>'Models Data'!AW575-'Models Data Old'!AW575</f>
        <v>11.681981484803146</v>
      </c>
      <c r="AX575" s="89">
        <f>'Models Data'!AX575-'Models Data Old'!AX575</f>
        <v>16.937288338731378</v>
      </c>
      <c r="AY575" s="89">
        <f>'Models Data'!AY575-'Models Data Old'!AY575</f>
        <v>25.071254134949413</v>
      </c>
      <c r="AZ575" s="89">
        <f>'Models Data'!AZ575-'Models Data Old'!AZ575</f>
        <v>34.770975190378522</v>
      </c>
      <c r="BA575" s="89">
        <f>'Models Data'!BA575-'Models Data Old'!BA575</f>
        <v>42.347321303102035</v>
      </c>
      <c r="BB575" s="89">
        <f>'Models Data'!BB575-'Models Data Old'!BB575</f>
        <v>48.151334037965171</v>
      </c>
      <c r="BC575" s="89">
        <f>'Models Data'!BC575-'Models Data Old'!BC575</f>
        <v>54.504413083197505</v>
      </c>
      <c r="BD575" s="89">
        <f>'Models Data'!BD575-'Models Data Old'!BD575</f>
        <v>61.094267766156008</v>
      </c>
      <c r="BE575" s="89">
        <f>'Models Data'!BE575-'Models Data Old'!BE575</f>
        <v>65.69334557667662</v>
      </c>
      <c r="BF575" s="89">
        <f>'Models Data'!BF575-'Models Data Old'!BF575</f>
        <v>69.969260556753397</v>
      </c>
      <c r="BG575" s="89">
        <f>'Models Data'!BG575-'Models Data Old'!BG575</f>
        <v>74.071512089222779</v>
      </c>
      <c r="BH575" s="89">
        <f>'Models Data'!BH575-'Models Data Old'!BH575</f>
        <v>76.181185931231994</v>
      </c>
      <c r="BI575" s="89">
        <f>'Models Data'!BI575-'Models Data Old'!BI575</f>
        <v>77.273046025642543</v>
      </c>
      <c r="BJ575" s="89">
        <f>'Models Data'!BJ575-'Models Data Old'!BJ575</f>
        <v>80.1084802678306</v>
      </c>
      <c r="BK575" s="89">
        <f>'Models Data'!BK575-'Models Data Old'!BK575</f>
        <v>82.070473632207722</v>
      </c>
    </row>
    <row r="576" spans="1:79" ht="12.75" customHeight="1" x14ac:dyDescent="0.4">
      <c r="B576" s="96" t="s">
        <v>50</v>
      </c>
      <c r="G576" s="89">
        <f>'Models Data'!G576-'Models Data Old'!G576</f>
        <v>0</v>
      </c>
      <c r="H576" s="89">
        <f>'Models Data'!H576-'Models Data Old'!H576</f>
        <v>0</v>
      </c>
      <c r="I576" s="89">
        <f>'Models Data'!I576-'Models Data Old'!I576</f>
        <v>0</v>
      </c>
      <c r="J576" s="89">
        <f>'Models Data'!J576-'Models Data Old'!J576</f>
        <v>0</v>
      </c>
      <c r="K576" s="89">
        <f>'Models Data'!K576-'Models Data Old'!K576</f>
        <v>0</v>
      </c>
      <c r="L576" s="89">
        <f>'Models Data'!L576-'Models Data Old'!L576</f>
        <v>0</v>
      </c>
      <c r="M576" s="89">
        <f>'Models Data'!M576-'Models Data Old'!M576</f>
        <v>0</v>
      </c>
      <c r="N576" s="89">
        <f>'Models Data'!N576-'Models Data Old'!N576</f>
        <v>0</v>
      </c>
      <c r="O576" s="89">
        <f>'Models Data'!O576-'Models Data Old'!O576</f>
        <v>0</v>
      </c>
      <c r="P576" s="89">
        <f>'Models Data'!P576-'Models Data Old'!P576</f>
        <v>0</v>
      </c>
      <c r="Q576" s="89">
        <f>'Models Data'!Q576-'Models Data Old'!Q576</f>
        <v>0</v>
      </c>
      <c r="R576" s="89">
        <f>'Models Data'!R576-'Models Data Old'!R576</f>
        <v>0</v>
      </c>
      <c r="S576" s="89">
        <f>'Models Data'!S576-'Models Data Old'!S576</f>
        <v>0</v>
      </c>
      <c r="T576" s="89">
        <f>'Models Data'!T576-'Models Data Old'!T576</f>
        <v>0</v>
      </c>
      <c r="U576" s="89">
        <f>'Models Data'!U576-'Models Data Old'!U576</f>
        <v>0</v>
      </c>
      <c r="V576" s="89">
        <f>'Models Data'!V576-'Models Data Old'!V576</f>
        <v>0</v>
      </c>
      <c r="W576" s="89">
        <f>'Models Data'!W576-'Models Data Old'!W576</f>
        <v>0</v>
      </c>
      <c r="X576" s="89">
        <f>'Models Data'!X576-'Models Data Old'!X576</f>
        <v>0</v>
      </c>
      <c r="Y576" s="89">
        <f>'Models Data'!Y576-'Models Data Old'!Y576</f>
        <v>0</v>
      </c>
      <c r="Z576" s="89">
        <f>'Models Data'!Z576-'Models Data Old'!Z576</f>
        <v>0</v>
      </c>
      <c r="AA576" s="89">
        <f>'Models Data'!AA576-'Models Data Old'!AA576</f>
        <v>0</v>
      </c>
      <c r="AB576" s="89">
        <f>'Models Data'!AB576-'Models Data Old'!AB576</f>
        <v>0</v>
      </c>
      <c r="AC576" s="89">
        <f>'Models Data'!AC576-'Models Data Old'!AC576</f>
        <v>0</v>
      </c>
      <c r="AD576" s="89">
        <f>'Models Data'!AD576-'Models Data Old'!AD576</f>
        <v>0</v>
      </c>
      <c r="AE576" s="89">
        <f>'Models Data'!AE576-'Models Data Old'!AE576</f>
        <v>0</v>
      </c>
      <c r="AF576" s="89">
        <f>'Models Data'!AF576-'Models Data Old'!AF576</f>
        <v>0</v>
      </c>
      <c r="AG576" s="89">
        <f>'Models Data'!AG576-'Models Data Old'!AG576</f>
        <v>0</v>
      </c>
      <c r="AH576" s="89">
        <f>'Models Data'!AH576-'Models Data Old'!AH576</f>
        <v>0</v>
      </c>
      <c r="AI576" s="89">
        <f>'Models Data'!AI576-'Models Data Old'!AI576</f>
        <v>0</v>
      </c>
      <c r="AJ576" s="89">
        <f>'Models Data'!AJ576-'Models Data Old'!AJ576</f>
        <v>0</v>
      </c>
      <c r="AK576" s="89">
        <f>'Models Data'!AK576-'Models Data Old'!AK576</f>
        <v>0</v>
      </c>
      <c r="AL576" s="89">
        <f>'Models Data'!AL576-'Models Data Old'!AL576</f>
        <v>0</v>
      </c>
      <c r="AM576" s="89">
        <f>'Models Data'!AM576-'Models Data Old'!AM576</f>
        <v>0</v>
      </c>
      <c r="AN576" s="89">
        <f>'Models Data'!AN576-'Models Data Old'!AN576</f>
        <v>0</v>
      </c>
      <c r="AO576" s="89">
        <f>'Models Data'!AO576-'Models Data Old'!AO576</f>
        <v>0</v>
      </c>
      <c r="AP576" s="89">
        <f>'Models Data'!AP576-'Models Data Old'!AP576</f>
        <v>0</v>
      </c>
      <c r="AQ576" s="89">
        <f>'Models Data'!AQ576-'Models Data Old'!AQ576</f>
        <v>0</v>
      </c>
      <c r="AR576" s="89">
        <f>'Models Data'!AR576-'Models Data Old'!AR576</f>
        <v>0</v>
      </c>
      <c r="AS576" s="89">
        <f>'Models Data'!AS576-'Models Data Old'!AS576</f>
        <v>7.2202033411181219</v>
      </c>
      <c r="AT576" s="89">
        <f>'Models Data'!AT576-'Models Data Old'!AT576</f>
        <v>11.69921647355568</v>
      </c>
      <c r="AU576" s="89">
        <f>'Models Data'!AU576-'Models Data Old'!AU576</f>
        <v>12.940146175307746</v>
      </c>
      <c r="AV576" s="89">
        <f>'Models Data'!AV576-'Models Data Old'!AV576</f>
        <v>16.81649110889748</v>
      </c>
      <c r="AW576" s="89">
        <f>'Models Data'!AW576-'Models Data Old'!AW576</f>
        <v>19.206118974080255</v>
      </c>
      <c r="AX576" s="89">
        <f>'Models Data'!AX576-'Models Data Old'!AX576</f>
        <v>19.666120987300019</v>
      </c>
      <c r="AY576" s="89">
        <f>'Models Data'!AY576-'Models Data Old'!AY576</f>
        <v>21.547364088700533</v>
      </c>
      <c r="AZ576" s="89">
        <f>'Models Data'!AZ576-'Models Data Old'!AZ576</f>
        <v>23.804100036296859</v>
      </c>
      <c r="BA576" s="89">
        <f>'Models Data'!BA576-'Models Data Old'!BA576</f>
        <v>25.802792350351638</v>
      </c>
      <c r="BB576" s="89">
        <f>'Models Data'!BB576-'Models Data Old'!BB576</f>
        <v>28.226229815215902</v>
      </c>
      <c r="BC576" s="89">
        <f>'Models Data'!BC576-'Models Data Old'!BC576</f>
        <v>29.91291424401993</v>
      </c>
      <c r="BD576" s="89">
        <f>'Models Data'!BD576-'Models Data Old'!BD576</f>
        <v>31.148958507810448</v>
      </c>
      <c r="BE576" s="89">
        <f>'Models Data'!BE576-'Models Data Old'!BE576</f>
        <v>32.711171623921928</v>
      </c>
      <c r="BF576" s="89">
        <f>'Models Data'!BF576-'Models Data Old'!BF576</f>
        <v>34.025509778291507</v>
      </c>
      <c r="BG576" s="89">
        <f>'Models Data'!BG576-'Models Data Old'!BG576</f>
        <v>35.647158727301303</v>
      </c>
      <c r="BH576" s="89">
        <f>'Models Data'!BH576-'Models Data Old'!BH576</f>
        <v>36.652951049047488</v>
      </c>
      <c r="BI576" s="89">
        <f>'Models Data'!BI576-'Models Data Old'!BI576</f>
        <v>37.865098009023086</v>
      </c>
      <c r="BJ576" s="89">
        <f>'Models Data'!BJ576-'Models Data Old'!BJ576</f>
        <v>37.051597551749637</v>
      </c>
      <c r="BK576" s="89">
        <f>'Models Data'!BK576-'Models Data Old'!BK576</f>
        <v>36.947644297797297</v>
      </c>
    </row>
    <row r="577" spans="2:107" ht="12.75" customHeight="1" x14ac:dyDescent="0.4">
      <c r="B577" s="96" t="s">
        <v>51</v>
      </c>
      <c r="G577" s="89">
        <f>'Models Data'!G577-'Models Data Old'!G577</f>
        <v>0</v>
      </c>
      <c r="H577" s="89">
        <f>'Models Data'!H577-'Models Data Old'!H577</f>
        <v>0</v>
      </c>
      <c r="I577" s="89">
        <f>'Models Data'!I577-'Models Data Old'!I577</f>
        <v>0</v>
      </c>
      <c r="J577" s="89">
        <f>'Models Data'!J577-'Models Data Old'!J577</f>
        <v>0</v>
      </c>
      <c r="K577" s="89">
        <f>'Models Data'!K577-'Models Data Old'!K577</f>
        <v>0</v>
      </c>
      <c r="L577" s="89">
        <f>'Models Data'!L577-'Models Data Old'!L577</f>
        <v>0</v>
      </c>
      <c r="M577" s="89">
        <f>'Models Data'!M577-'Models Data Old'!M577</f>
        <v>0</v>
      </c>
      <c r="N577" s="89">
        <f>'Models Data'!N577-'Models Data Old'!N577</f>
        <v>0</v>
      </c>
      <c r="O577" s="89">
        <f>'Models Data'!O577-'Models Data Old'!O577</f>
        <v>0</v>
      </c>
      <c r="P577" s="89">
        <f>'Models Data'!P577-'Models Data Old'!P577</f>
        <v>0</v>
      </c>
      <c r="Q577" s="89">
        <f>'Models Data'!Q577-'Models Data Old'!Q577</f>
        <v>0</v>
      </c>
      <c r="R577" s="89">
        <f>'Models Data'!R577-'Models Data Old'!R577</f>
        <v>0</v>
      </c>
      <c r="S577" s="89">
        <f>'Models Data'!S577-'Models Data Old'!S577</f>
        <v>0</v>
      </c>
      <c r="T577" s="89">
        <f>'Models Data'!T577-'Models Data Old'!T577</f>
        <v>0</v>
      </c>
      <c r="U577" s="89">
        <f>'Models Data'!U577-'Models Data Old'!U577</f>
        <v>0</v>
      </c>
      <c r="V577" s="89">
        <f>'Models Data'!V577-'Models Data Old'!V577</f>
        <v>0</v>
      </c>
      <c r="W577" s="89">
        <f>'Models Data'!W577-'Models Data Old'!W577</f>
        <v>0</v>
      </c>
      <c r="X577" s="89">
        <f>'Models Data'!X577-'Models Data Old'!X577</f>
        <v>0</v>
      </c>
      <c r="Y577" s="89">
        <f>'Models Data'!Y577-'Models Data Old'!Y577</f>
        <v>0</v>
      </c>
      <c r="Z577" s="89">
        <f>'Models Data'!Z577-'Models Data Old'!Z577</f>
        <v>0</v>
      </c>
      <c r="AA577" s="89">
        <f>'Models Data'!AA577-'Models Data Old'!AA577</f>
        <v>0</v>
      </c>
      <c r="AB577" s="89">
        <f>'Models Data'!AB577-'Models Data Old'!AB577</f>
        <v>0</v>
      </c>
      <c r="AC577" s="89">
        <f>'Models Data'!AC577-'Models Data Old'!AC577</f>
        <v>0</v>
      </c>
      <c r="AD577" s="89">
        <f>'Models Data'!AD577-'Models Data Old'!AD577</f>
        <v>0</v>
      </c>
      <c r="AE577" s="89">
        <f>'Models Data'!AE577-'Models Data Old'!AE577</f>
        <v>0</v>
      </c>
      <c r="AF577" s="89">
        <f>'Models Data'!AF577-'Models Data Old'!AF577</f>
        <v>0</v>
      </c>
      <c r="AG577" s="89">
        <f>'Models Data'!AG577-'Models Data Old'!AG577</f>
        <v>0</v>
      </c>
      <c r="AH577" s="89">
        <f>'Models Data'!AH577-'Models Data Old'!AH577</f>
        <v>0</v>
      </c>
      <c r="AI577" s="89">
        <f>'Models Data'!AI577-'Models Data Old'!AI577</f>
        <v>0</v>
      </c>
      <c r="AJ577" s="89">
        <f>'Models Data'!AJ577-'Models Data Old'!AJ577</f>
        <v>0</v>
      </c>
      <c r="AK577" s="89">
        <f>'Models Data'!AK577-'Models Data Old'!AK577</f>
        <v>0</v>
      </c>
      <c r="AL577" s="89">
        <f>'Models Data'!AL577-'Models Data Old'!AL577</f>
        <v>0</v>
      </c>
      <c r="AM577" s="89">
        <f>'Models Data'!AM577-'Models Data Old'!AM577</f>
        <v>0</v>
      </c>
      <c r="AN577" s="89">
        <f>'Models Data'!AN577-'Models Data Old'!AN577</f>
        <v>0</v>
      </c>
      <c r="AO577" s="89">
        <f>'Models Data'!AO577-'Models Data Old'!AO577</f>
        <v>0</v>
      </c>
      <c r="AP577" s="89">
        <f>'Models Data'!AP577-'Models Data Old'!AP577</f>
        <v>0</v>
      </c>
      <c r="AQ577" s="89">
        <f>'Models Data'!AQ577-'Models Data Old'!AQ577</f>
        <v>0</v>
      </c>
      <c r="AR577" s="89">
        <f>'Models Data'!AR577-'Models Data Old'!AR577</f>
        <v>0</v>
      </c>
      <c r="AS577" s="89">
        <f>'Models Data'!AS577-'Models Data Old'!AS577</f>
        <v>-13.476422192170048</v>
      </c>
      <c r="AT577" s="89">
        <f>'Models Data'!AT577-'Models Data Old'!AT577</f>
        <v>-15.214952623126464</v>
      </c>
      <c r="AU577" s="89">
        <f>'Models Data'!AU577-'Models Data Old'!AU577</f>
        <v>-19.815308955907312</v>
      </c>
      <c r="AV577" s="89">
        <f>'Models Data'!AV577-'Models Data Old'!AV577</f>
        <v>-23.737472766290466</v>
      </c>
      <c r="AW577" s="89">
        <f>'Models Data'!AW577-'Models Data Old'!AW577</f>
        <v>-27.215656639083591</v>
      </c>
      <c r="AX577" s="89">
        <f>'Models Data'!AX577-'Models Data Old'!AX577</f>
        <v>-30.473954914613614</v>
      </c>
      <c r="AY577" s="89">
        <f>'Models Data'!AY577-'Models Data Old'!AY577</f>
        <v>-33.925376973725406</v>
      </c>
      <c r="AZ577" s="89">
        <f>'Models Data'!AZ577-'Models Data Old'!AZ577</f>
        <v>-36.457083686264468</v>
      </c>
      <c r="BA577" s="89">
        <f>'Models Data'!BA577-'Models Data Old'!BA577</f>
        <v>-40.416305476002208</v>
      </c>
      <c r="BB577" s="89">
        <f>'Models Data'!BB577-'Models Data Old'!BB577</f>
        <v>-45.106806375113592</v>
      </c>
      <c r="BC577" s="89">
        <f>'Models Data'!BC577-'Models Data Old'!BC577</f>
        <v>-48.71188764437602</v>
      </c>
      <c r="BD577" s="89">
        <f>'Models Data'!BD577-'Models Data Old'!BD577</f>
        <v>-51.259380658698547</v>
      </c>
      <c r="BE577" s="89">
        <f>'Models Data'!BE577-'Models Data Old'!BE577</f>
        <v>-54.156716858504069</v>
      </c>
      <c r="BF577" s="89">
        <f>'Models Data'!BF577-'Models Data Old'!BF577</f>
        <v>-57.21543880917784</v>
      </c>
      <c r="BG577" s="89">
        <f>'Models Data'!BG577-'Models Data Old'!BG577</f>
        <v>-59.830576066847925</v>
      </c>
      <c r="BH577" s="89">
        <f>'Models Data'!BH577-'Models Data Old'!BH577</f>
        <v>-63.029906572936625</v>
      </c>
      <c r="BI577" s="89">
        <f>'Models Data'!BI577-'Models Data Old'!BI577</f>
        <v>-66.958685327330613</v>
      </c>
      <c r="BJ577" s="89">
        <f>'Models Data'!BJ577-'Models Data Old'!BJ577</f>
        <v>-71.243534285169062</v>
      </c>
      <c r="BK577" s="89">
        <f>'Models Data'!BK577-'Models Data Old'!BK577</f>
        <v>-75.946146069531778</v>
      </c>
    </row>
    <row r="578" spans="2:107" ht="12.75" customHeight="1" x14ac:dyDescent="0.4">
      <c r="B578" s="96" t="s">
        <v>52</v>
      </c>
      <c r="G578" s="89">
        <f>'Models Data'!G578-'Models Data Old'!G578</f>
        <v>0</v>
      </c>
      <c r="H578" s="89">
        <f>'Models Data'!H578-'Models Data Old'!H578</f>
        <v>0</v>
      </c>
      <c r="I578" s="89">
        <f>'Models Data'!I578-'Models Data Old'!I578</f>
        <v>0</v>
      </c>
      <c r="J578" s="89">
        <f>'Models Data'!J578-'Models Data Old'!J578</f>
        <v>0</v>
      </c>
      <c r="K578" s="89">
        <f>'Models Data'!K578-'Models Data Old'!K578</f>
        <v>0</v>
      </c>
      <c r="L578" s="89">
        <f>'Models Data'!L578-'Models Data Old'!L578</f>
        <v>0</v>
      </c>
      <c r="M578" s="89">
        <f>'Models Data'!M578-'Models Data Old'!M578</f>
        <v>0</v>
      </c>
      <c r="N578" s="89">
        <f>'Models Data'!N578-'Models Data Old'!N578</f>
        <v>0</v>
      </c>
      <c r="O578" s="89">
        <f>'Models Data'!O578-'Models Data Old'!O578</f>
        <v>0</v>
      </c>
      <c r="P578" s="89">
        <f>'Models Data'!P578-'Models Data Old'!P578</f>
        <v>0</v>
      </c>
      <c r="Q578" s="89">
        <f>'Models Data'!Q578-'Models Data Old'!Q578</f>
        <v>0</v>
      </c>
      <c r="R578" s="89">
        <f>'Models Data'!R578-'Models Data Old'!R578</f>
        <v>0</v>
      </c>
      <c r="S578" s="89">
        <f>'Models Data'!S578-'Models Data Old'!S578</f>
        <v>0</v>
      </c>
      <c r="T578" s="89">
        <f>'Models Data'!T578-'Models Data Old'!T578</f>
        <v>0</v>
      </c>
      <c r="U578" s="89">
        <f>'Models Data'!U578-'Models Data Old'!U578</f>
        <v>0</v>
      </c>
      <c r="V578" s="89">
        <f>'Models Data'!V578-'Models Data Old'!V578</f>
        <v>0</v>
      </c>
      <c r="W578" s="89">
        <f>'Models Data'!W578-'Models Data Old'!W578</f>
        <v>0</v>
      </c>
      <c r="X578" s="89">
        <f>'Models Data'!X578-'Models Data Old'!X578</f>
        <v>0</v>
      </c>
      <c r="Y578" s="89">
        <f>'Models Data'!Y578-'Models Data Old'!Y578</f>
        <v>0</v>
      </c>
      <c r="Z578" s="89">
        <f>'Models Data'!Z578-'Models Data Old'!Z578</f>
        <v>0</v>
      </c>
      <c r="AA578" s="89">
        <f>'Models Data'!AA578-'Models Data Old'!AA578</f>
        <v>0</v>
      </c>
      <c r="AB578" s="89">
        <f>'Models Data'!AB578-'Models Data Old'!AB578</f>
        <v>0</v>
      </c>
      <c r="AC578" s="89">
        <f>'Models Data'!AC578-'Models Data Old'!AC578</f>
        <v>0</v>
      </c>
      <c r="AD578" s="89">
        <f>'Models Data'!AD578-'Models Data Old'!AD578</f>
        <v>0</v>
      </c>
      <c r="AE578" s="89">
        <f>'Models Data'!AE578-'Models Data Old'!AE578</f>
        <v>0</v>
      </c>
      <c r="AF578" s="89">
        <f>'Models Data'!AF578-'Models Data Old'!AF578</f>
        <v>0</v>
      </c>
      <c r="AG578" s="89">
        <f>'Models Data'!AG578-'Models Data Old'!AG578</f>
        <v>0</v>
      </c>
      <c r="AH578" s="89">
        <f>'Models Data'!AH578-'Models Data Old'!AH578</f>
        <v>0</v>
      </c>
      <c r="AI578" s="89">
        <f>'Models Data'!AI578-'Models Data Old'!AI578</f>
        <v>0</v>
      </c>
      <c r="AJ578" s="89">
        <f>'Models Data'!AJ578-'Models Data Old'!AJ578</f>
        <v>0</v>
      </c>
      <c r="AK578" s="89">
        <f>'Models Data'!AK578-'Models Data Old'!AK578</f>
        <v>0</v>
      </c>
      <c r="AL578" s="89">
        <f>'Models Data'!AL578-'Models Data Old'!AL578</f>
        <v>0</v>
      </c>
      <c r="AM578" s="89">
        <f>'Models Data'!AM578-'Models Data Old'!AM578</f>
        <v>0</v>
      </c>
      <c r="AN578" s="89">
        <f>'Models Data'!AN578-'Models Data Old'!AN578</f>
        <v>0</v>
      </c>
      <c r="AO578" s="89">
        <f>'Models Data'!AO578-'Models Data Old'!AO578</f>
        <v>0</v>
      </c>
      <c r="AP578" s="89">
        <f>'Models Data'!AP578-'Models Data Old'!AP578</f>
        <v>0</v>
      </c>
      <c r="AQ578" s="89">
        <f>'Models Data'!AQ578-'Models Data Old'!AQ578</f>
        <v>0</v>
      </c>
      <c r="AR578" s="89">
        <f>'Models Data'!AR578-'Models Data Old'!AR578</f>
        <v>0</v>
      </c>
      <c r="AS578" s="89">
        <f>'Models Data'!AS578-'Models Data Old'!AS578</f>
        <v>8.5925096004682473</v>
      </c>
      <c r="AT578" s="89">
        <f>'Models Data'!AT578-'Models Data Old'!AT578</f>
        <v>12.129878326505263</v>
      </c>
      <c r="AU578" s="89">
        <f>'Models Data'!AU578-'Models Data Old'!AU578</f>
        <v>13.16685232884538</v>
      </c>
      <c r="AV578" s="89">
        <f>'Models Data'!AV578-'Models Data Old'!AV578</f>
        <v>14.18184168072446</v>
      </c>
      <c r="AW578" s="89">
        <f>'Models Data'!AW578-'Models Data Old'!AW578</f>
        <v>15.584637557854762</v>
      </c>
      <c r="AX578" s="89">
        <f>'Models Data'!AX578-'Models Data Old'!AX578</f>
        <v>16.864623577990756</v>
      </c>
      <c r="AY578" s="89">
        <f>'Models Data'!AY578-'Models Data Old'!AY578</f>
        <v>17.572596596818471</v>
      </c>
      <c r="AZ578" s="89">
        <f>'Models Data'!AZ578-'Models Data Old'!AZ578</f>
        <v>18.075470324602634</v>
      </c>
      <c r="BA578" s="89">
        <f>'Models Data'!BA578-'Models Data Old'!BA578</f>
        <v>18.932168791961658</v>
      </c>
      <c r="BB578" s="89">
        <f>'Models Data'!BB578-'Models Data Old'!BB578</f>
        <v>19.172772569222047</v>
      </c>
      <c r="BC578" s="89">
        <f>'Models Data'!BC578-'Models Data Old'!BC578</f>
        <v>18.680326766593907</v>
      </c>
      <c r="BD578" s="89">
        <f>'Models Data'!BD578-'Models Data Old'!BD578</f>
        <v>18.556983083959153</v>
      </c>
      <c r="BE578" s="89">
        <f>'Models Data'!BE578-'Models Data Old'!BE578</f>
        <v>19.165623200821813</v>
      </c>
      <c r="BF578" s="89">
        <f>'Models Data'!BF578-'Models Data Old'!BF578</f>
        <v>19.711382606907762</v>
      </c>
      <c r="BG578" s="89">
        <f>'Models Data'!BG578-'Models Data Old'!BG578</f>
        <v>19.372834339886424</v>
      </c>
      <c r="BH578" s="89">
        <f>'Models Data'!BH578-'Models Data Old'!BH578</f>
        <v>19.225535940878444</v>
      </c>
      <c r="BI578" s="89">
        <f>'Models Data'!BI578-'Models Data Old'!BI578</f>
        <v>19.480099414628</v>
      </c>
      <c r="BJ578" s="89">
        <f>'Models Data'!BJ578-'Models Data Old'!BJ578</f>
        <v>19.139603452477786</v>
      </c>
      <c r="BK578" s="89">
        <f>'Models Data'!BK578-'Models Data Old'!BK578</f>
        <v>18.867522088864177</v>
      </c>
    </row>
    <row r="579" spans="2:107" ht="12.75" customHeight="1" x14ac:dyDescent="0.4">
      <c r="B579" s="96" t="s">
        <v>53</v>
      </c>
      <c r="G579" s="89">
        <f>'Models Data'!G579-'Models Data Old'!G579</f>
        <v>0</v>
      </c>
      <c r="H579" s="89">
        <f>'Models Data'!H579-'Models Data Old'!H579</f>
        <v>0</v>
      </c>
      <c r="I579" s="89">
        <f>'Models Data'!I579-'Models Data Old'!I579</f>
        <v>0</v>
      </c>
      <c r="J579" s="89">
        <f>'Models Data'!J579-'Models Data Old'!J579</f>
        <v>0</v>
      </c>
      <c r="K579" s="89">
        <f>'Models Data'!K579-'Models Data Old'!K579</f>
        <v>0</v>
      </c>
      <c r="L579" s="89">
        <f>'Models Data'!L579-'Models Data Old'!L579</f>
        <v>0</v>
      </c>
      <c r="M579" s="89">
        <f>'Models Data'!M579-'Models Data Old'!M579</f>
        <v>0</v>
      </c>
      <c r="N579" s="89">
        <f>'Models Data'!N579-'Models Data Old'!N579</f>
        <v>0</v>
      </c>
      <c r="O579" s="89">
        <f>'Models Data'!O579-'Models Data Old'!O579</f>
        <v>0</v>
      </c>
      <c r="P579" s="89">
        <f>'Models Data'!P579-'Models Data Old'!P579</f>
        <v>0</v>
      </c>
      <c r="Q579" s="89">
        <f>'Models Data'!Q579-'Models Data Old'!Q579</f>
        <v>0</v>
      </c>
      <c r="R579" s="89">
        <f>'Models Data'!R579-'Models Data Old'!R579</f>
        <v>0</v>
      </c>
      <c r="S579" s="89">
        <f>'Models Data'!S579-'Models Data Old'!S579</f>
        <v>0</v>
      </c>
      <c r="T579" s="89">
        <f>'Models Data'!T579-'Models Data Old'!T579</f>
        <v>0</v>
      </c>
      <c r="U579" s="89">
        <f>'Models Data'!U579-'Models Data Old'!U579</f>
        <v>0</v>
      </c>
      <c r="V579" s="89">
        <f>'Models Data'!V579-'Models Data Old'!V579</f>
        <v>0</v>
      </c>
      <c r="W579" s="89">
        <f>'Models Data'!W579-'Models Data Old'!W579</f>
        <v>0</v>
      </c>
      <c r="X579" s="89">
        <f>'Models Data'!X579-'Models Data Old'!X579</f>
        <v>0</v>
      </c>
      <c r="Y579" s="89">
        <f>'Models Data'!Y579-'Models Data Old'!Y579</f>
        <v>0</v>
      </c>
      <c r="Z579" s="89">
        <f>'Models Data'!Z579-'Models Data Old'!Z579</f>
        <v>0</v>
      </c>
      <c r="AA579" s="89">
        <f>'Models Data'!AA579-'Models Data Old'!AA579</f>
        <v>0</v>
      </c>
      <c r="AB579" s="89">
        <f>'Models Data'!AB579-'Models Data Old'!AB579</f>
        <v>0</v>
      </c>
      <c r="AC579" s="89">
        <f>'Models Data'!AC579-'Models Data Old'!AC579</f>
        <v>0</v>
      </c>
      <c r="AD579" s="89">
        <f>'Models Data'!AD579-'Models Data Old'!AD579</f>
        <v>0</v>
      </c>
      <c r="AE579" s="89">
        <f>'Models Data'!AE579-'Models Data Old'!AE579</f>
        <v>0</v>
      </c>
      <c r="AF579" s="89">
        <f>'Models Data'!AF579-'Models Data Old'!AF579</f>
        <v>0</v>
      </c>
      <c r="AG579" s="89">
        <f>'Models Data'!AG579-'Models Data Old'!AG579</f>
        <v>0</v>
      </c>
      <c r="AH579" s="89">
        <f>'Models Data'!AH579-'Models Data Old'!AH579</f>
        <v>0</v>
      </c>
      <c r="AI579" s="89">
        <f>'Models Data'!AI579-'Models Data Old'!AI579</f>
        <v>0</v>
      </c>
      <c r="AJ579" s="89">
        <f>'Models Data'!AJ579-'Models Data Old'!AJ579</f>
        <v>0</v>
      </c>
      <c r="AK579" s="89">
        <f>'Models Data'!AK579-'Models Data Old'!AK579</f>
        <v>0</v>
      </c>
      <c r="AL579" s="89">
        <f>'Models Data'!AL579-'Models Data Old'!AL579</f>
        <v>0</v>
      </c>
      <c r="AM579" s="89">
        <f>'Models Data'!AM579-'Models Data Old'!AM579</f>
        <v>0</v>
      </c>
      <c r="AN579" s="89">
        <f>'Models Data'!AN579-'Models Data Old'!AN579</f>
        <v>0</v>
      </c>
      <c r="AO579" s="89">
        <f>'Models Data'!AO579-'Models Data Old'!AO579</f>
        <v>0</v>
      </c>
      <c r="AP579" s="89">
        <f>'Models Data'!AP579-'Models Data Old'!AP579</f>
        <v>0</v>
      </c>
      <c r="AQ579" s="89">
        <f>'Models Data'!AQ579-'Models Data Old'!AQ579</f>
        <v>0</v>
      </c>
      <c r="AR579" s="89">
        <f>'Models Data'!AR579-'Models Data Old'!AR579</f>
        <v>0</v>
      </c>
      <c r="AS579" s="89">
        <f>'Models Data'!AS579-'Models Data Old'!AS579</f>
        <v>-3.184647993860267</v>
      </c>
      <c r="AT579" s="89">
        <f>'Models Data'!AT579-'Models Data Old'!AT579</f>
        <v>-2.6611369051014577</v>
      </c>
      <c r="AU579" s="89">
        <f>'Models Data'!AU579-'Models Data Old'!AU579</f>
        <v>-1.8999685788820528</v>
      </c>
      <c r="AV579" s="89">
        <f>'Models Data'!AV579-'Models Data Old'!AV579</f>
        <v>-1.4152939594138232</v>
      </c>
      <c r="AW579" s="89">
        <f>'Models Data'!AW579-'Models Data Old'!AW579</f>
        <v>-1.3577690478403213</v>
      </c>
      <c r="AX579" s="89">
        <f>'Models Data'!AX579-'Models Data Old'!AX579</f>
        <v>-0.79016433501633543</v>
      </c>
      <c r="AY579" s="89">
        <f>'Models Data'!AY579-'Models Data Old'!AY579</f>
        <v>9.7524845693186535E-4</v>
      </c>
      <c r="AZ579" s="89">
        <f>'Models Data'!AZ579-'Models Data Old'!AZ579</f>
        <v>0.54043851992091163</v>
      </c>
      <c r="BA579" s="89">
        <f>'Models Data'!BA579-'Models Data Old'!BA579</f>
        <v>0.95871028219121257</v>
      </c>
      <c r="BB579" s="89">
        <f>'Models Data'!BB579-'Models Data Old'!BB579</f>
        <v>1.3353692679572262</v>
      </c>
      <c r="BC579" s="89">
        <f>'Models Data'!BC579-'Models Data Old'!BC579</f>
        <v>1.7244212441977567</v>
      </c>
      <c r="BD579" s="89">
        <f>'Models Data'!BD579-'Models Data Old'!BD579</f>
        <v>2.3290802851430001</v>
      </c>
      <c r="BE579" s="89">
        <f>'Models Data'!BE579-'Models Data Old'!BE579</f>
        <v>2.7385897891924031</v>
      </c>
      <c r="BF579" s="89">
        <f>'Models Data'!BF579-'Models Data Old'!BF579</f>
        <v>3.0955903481209148</v>
      </c>
      <c r="BG579" s="89">
        <f>'Models Data'!BG579-'Models Data Old'!BG579</f>
        <v>3.3739521800411438</v>
      </c>
      <c r="BH579" s="89">
        <f>'Models Data'!BH579-'Models Data Old'!BH579</f>
        <v>3.5912784411937011</v>
      </c>
      <c r="BI579" s="89">
        <f>'Models Data'!BI579-'Models Data Old'!BI579</f>
        <v>3.86440591952082</v>
      </c>
      <c r="BJ579" s="89">
        <f>'Models Data'!BJ579-'Models Data Old'!BJ579</f>
        <v>4.1202473901111176</v>
      </c>
      <c r="BK579" s="89">
        <f>'Models Data'!BK579-'Models Data Old'!BK579</f>
        <v>4.3126332632583626</v>
      </c>
    </row>
    <row r="580" spans="2:107" ht="12.75" customHeight="1" x14ac:dyDescent="0.4">
      <c r="B580" s="96" t="s">
        <v>54</v>
      </c>
      <c r="G580" s="89">
        <f>'Models Data'!G580-'Models Data Old'!G580</f>
        <v>0</v>
      </c>
      <c r="H580" s="89">
        <f>'Models Data'!H580-'Models Data Old'!H580</f>
        <v>0</v>
      </c>
      <c r="I580" s="89">
        <f>'Models Data'!I580-'Models Data Old'!I580</f>
        <v>0</v>
      </c>
      <c r="J580" s="89">
        <f>'Models Data'!J580-'Models Data Old'!J580</f>
        <v>0</v>
      </c>
      <c r="K580" s="89">
        <f>'Models Data'!K580-'Models Data Old'!K580</f>
        <v>0</v>
      </c>
      <c r="L580" s="89">
        <f>'Models Data'!L580-'Models Data Old'!L580</f>
        <v>0</v>
      </c>
      <c r="M580" s="89">
        <f>'Models Data'!M580-'Models Data Old'!M580</f>
        <v>0</v>
      </c>
      <c r="N580" s="89">
        <f>'Models Data'!N580-'Models Data Old'!N580</f>
        <v>0</v>
      </c>
      <c r="O580" s="89">
        <f>'Models Data'!O580-'Models Data Old'!O580</f>
        <v>0</v>
      </c>
      <c r="P580" s="89">
        <f>'Models Data'!P580-'Models Data Old'!P580</f>
        <v>0</v>
      </c>
      <c r="Q580" s="89">
        <f>'Models Data'!Q580-'Models Data Old'!Q580</f>
        <v>0</v>
      </c>
      <c r="R580" s="89">
        <f>'Models Data'!R580-'Models Data Old'!R580</f>
        <v>0</v>
      </c>
      <c r="S580" s="89">
        <f>'Models Data'!S580-'Models Data Old'!S580</f>
        <v>0</v>
      </c>
      <c r="T580" s="89">
        <f>'Models Data'!T580-'Models Data Old'!T580</f>
        <v>0</v>
      </c>
      <c r="U580" s="89">
        <f>'Models Data'!U580-'Models Data Old'!U580</f>
        <v>0</v>
      </c>
      <c r="V580" s="89">
        <f>'Models Data'!V580-'Models Data Old'!V580</f>
        <v>0</v>
      </c>
      <c r="W580" s="89">
        <f>'Models Data'!W580-'Models Data Old'!W580</f>
        <v>0</v>
      </c>
      <c r="X580" s="89">
        <f>'Models Data'!X580-'Models Data Old'!X580</f>
        <v>0</v>
      </c>
      <c r="Y580" s="89">
        <f>'Models Data'!Y580-'Models Data Old'!Y580</f>
        <v>0</v>
      </c>
      <c r="Z580" s="89">
        <f>'Models Data'!Z580-'Models Data Old'!Z580</f>
        <v>0</v>
      </c>
      <c r="AA580" s="89">
        <f>'Models Data'!AA580-'Models Data Old'!AA580</f>
        <v>0</v>
      </c>
      <c r="AB580" s="89">
        <f>'Models Data'!AB580-'Models Data Old'!AB580</f>
        <v>0</v>
      </c>
      <c r="AC580" s="89">
        <f>'Models Data'!AC580-'Models Data Old'!AC580</f>
        <v>0</v>
      </c>
      <c r="AD580" s="89">
        <f>'Models Data'!AD580-'Models Data Old'!AD580</f>
        <v>0</v>
      </c>
      <c r="AE580" s="89">
        <f>'Models Data'!AE580-'Models Data Old'!AE580</f>
        <v>0</v>
      </c>
      <c r="AF580" s="89">
        <f>'Models Data'!AF580-'Models Data Old'!AF580</f>
        <v>0</v>
      </c>
      <c r="AG580" s="89">
        <f>'Models Data'!AG580-'Models Data Old'!AG580</f>
        <v>0</v>
      </c>
      <c r="AH580" s="89">
        <f>'Models Data'!AH580-'Models Data Old'!AH580</f>
        <v>0</v>
      </c>
      <c r="AI580" s="89">
        <f>'Models Data'!AI580-'Models Data Old'!AI580</f>
        <v>0</v>
      </c>
      <c r="AJ580" s="89">
        <f>'Models Data'!AJ580-'Models Data Old'!AJ580</f>
        <v>0</v>
      </c>
      <c r="AK580" s="89">
        <f>'Models Data'!AK580-'Models Data Old'!AK580</f>
        <v>0</v>
      </c>
      <c r="AL580" s="89">
        <f>'Models Data'!AL580-'Models Data Old'!AL580</f>
        <v>0</v>
      </c>
      <c r="AM580" s="89">
        <f>'Models Data'!AM580-'Models Data Old'!AM580</f>
        <v>0</v>
      </c>
      <c r="AN580" s="89">
        <f>'Models Data'!AN580-'Models Data Old'!AN580</f>
        <v>0</v>
      </c>
      <c r="AO580" s="89">
        <f>'Models Data'!AO580-'Models Data Old'!AO580</f>
        <v>0</v>
      </c>
      <c r="AP580" s="89">
        <f>'Models Data'!AP580-'Models Data Old'!AP580</f>
        <v>0</v>
      </c>
      <c r="AQ580" s="89">
        <f>'Models Data'!AQ580-'Models Data Old'!AQ580</f>
        <v>0</v>
      </c>
      <c r="AR580" s="89">
        <f>'Models Data'!AR580-'Models Data Old'!AR580</f>
        <v>0</v>
      </c>
      <c r="AS580" s="89">
        <f>'Models Data'!AS580-'Models Data Old'!AS580</f>
        <v>-7.7231015592918766</v>
      </c>
      <c r="AT580" s="89">
        <f>'Models Data'!AT580-'Models Data Old'!AT580</f>
        <v>-7.0136297954648512</v>
      </c>
      <c r="AU580" s="89">
        <f>'Models Data'!AU580-'Models Data Old'!AU580</f>
        <v>-6.2571281709504092</v>
      </c>
      <c r="AV580" s="89">
        <f>'Models Data'!AV580-'Models Data Old'!AV580</f>
        <v>-5.136162996803364</v>
      </c>
      <c r="AW580" s="89">
        <f>'Models Data'!AW580-'Models Data Old'!AW580</f>
        <v>-4.5905374848033205</v>
      </c>
      <c r="AX580" s="89">
        <f>'Models Data'!AX580-'Models Data Old'!AX580</f>
        <v>-4.4250844256340542</v>
      </c>
      <c r="AY580" s="89">
        <f>'Models Data'!AY580-'Models Data Old'!AY580</f>
        <v>-3.5389939864556652</v>
      </c>
      <c r="AZ580" s="89">
        <f>'Models Data'!AZ580-'Models Data Old'!AZ580</f>
        <v>-2.7329127459315146</v>
      </c>
      <c r="BA580" s="89">
        <f>'Models Data'!BA580-'Models Data Old'!BA580</f>
        <v>-2.9248125117207167</v>
      </c>
      <c r="BB580" s="89">
        <f>'Models Data'!BB580-'Models Data Old'!BB580</f>
        <v>-3.250853492446538</v>
      </c>
      <c r="BC580" s="89">
        <f>'Models Data'!BC580-'Models Data Old'!BC580</f>
        <v>-3.5798753606545972</v>
      </c>
      <c r="BD580" s="89">
        <f>'Models Data'!BD580-'Models Data Old'!BD580</f>
        <v>-3.943799401540133</v>
      </c>
      <c r="BE580" s="89">
        <f>'Models Data'!BE580-'Models Data Old'!BE580</f>
        <v>-4.29892745587901</v>
      </c>
      <c r="BF580" s="89">
        <f>'Models Data'!BF580-'Models Data Old'!BF580</f>
        <v>-4.2820450414579057</v>
      </c>
      <c r="BG580" s="89">
        <f>'Models Data'!BG580-'Models Data Old'!BG580</f>
        <v>-4.3718408999764478</v>
      </c>
      <c r="BH580" s="89">
        <f>'Models Data'!BH580-'Models Data Old'!BH580</f>
        <v>-4.7420618936317283</v>
      </c>
      <c r="BI580" s="89">
        <f>'Models Data'!BI580-'Models Data Old'!BI580</f>
        <v>-4.9797178317524526</v>
      </c>
      <c r="BJ580" s="89">
        <f>'Models Data'!BJ580-'Models Data Old'!BJ580</f>
        <v>-5.2076298993528667</v>
      </c>
      <c r="BK580" s="89">
        <f>'Models Data'!BK580-'Models Data Old'!BK580</f>
        <v>-5.9609240380775645</v>
      </c>
      <c r="CJ580" s="141"/>
      <c r="CK580" s="141"/>
      <c r="CL580" s="141"/>
      <c r="CM580" s="141"/>
      <c r="CN580" s="141"/>
      <c r="CO580" s="141"/>
      <c r="CP580" s="141"/>
      <c r="CQ580" s="141"/>
      <c r="CR580" s="141"/>
      <c r="CS580" s="141"/>
      <c r="CT580" s="141"/>
      <c r="CU580" s="141"/>
      <c r="CV580" s="141"/>
      <c r="CW580" s="141"/>
      <c r="CX580" s="141"/>
      <c r="CY580" s="141"/>
      <c r="CZ580" s="141"/>
      <c r="DA580" s="141"/>
      <c r="DB580" s="141"/>
      <c r="DC580" s="141"/>
    </row>
    <row r="581" spans="2:107" ht="12.75" customHeight="1" x14ac:dyDescent="0.4">
      <c r="B581" s="96" t="s">
        <v>58</v>
      </c>
      <c r="G581" s="89">
        <f>'Models Data'!G581-'Models Data Old'!G581</f>
        <v>0</v>
      </c>
      <c r="H581" s="89">
        <f>'Models Data'!H581-'Models Data Old'!H581</f>
        <v>0</v>
      </c>
      <c r="I581" s="89">
        <f>'Models Data'!I581-'Models Data Old'!I581</f>
        <v>0</v>
      </c>
      <c r="J581" s="89">
        <f>'Models Data'!J581-'Models Data Old'!J581</f>
        <v>0</v>
      </c>
      <c r="K581" s="89">
        <f>'Models Data'!K581-'Models Data Old'!K581</f>
        <v>0</v>
      </c>
      <c r="L581" s="89">
        <f>'Models Data'!L581-'Models Data Old'!L581</f>
        <v>0</v>
      </c>
      <c r="M581" s="89">
        <f>'Models Data'!M581-'Models Data Old'!M581</f>
        <v>0</v>
      </c>
      <c r="N581" s="89">
        <f>'Models Data'!N581-'Models Data Old'!N581</f>
        <v>0</v>
      </c>
      <c r="O581" s="89">
        <f>'Models Data'!O581-'Models Data Old'!O581</f>
        <v>0</v>
      </c>
      <c r="P581" s="89">
        <f>'Models Data'!P581-'Models Data Old'!P581</f>
        <v>0</v>
      </c>
      <c r="Q581" s="89">
        <f>'Models Data'!Q581-'Models Data Old'!Q581</f>
        <v>0</v>
      </c>
      <c r="R581" s="89">
        <f>'Models Data'!R581-'Models Data Old'!R581</f>
        <v>0</v>
      </c>
      <c r="S581" s="89">
        <f>'Models Data'!S581-'Models Data Old'!S581</f>
        <v>0</v>
      </c>
      <c r="T581" s="89">
        <f>'Models Data'!T581-'Models Data Old'!T581</f>
        <v>0</v>
      </c>
      <c r="U581" s="89">
        <f>'Models Data'!U581-'Models Data Old'!U581</f>
        <v>0</v>
      </c>
      <c r="V581" s="89">
        <f>'Models Data'!V581-'Models Data Old'!V581</f>
        <v>0</v>
      </c>
      <c r="W581" s="89">
        <f>'Models Data'!W581-'Models Data Old'!W581</f>
        <v>0</v>
      </c>
      <c r="X581" s="89">
        <f>'Models Data'!X581-'Models Data Old'!X581</f>
        <v>0</v>
      </c>
      <c r="Y581" s="89">
        <f>'Models Data'!Y581-'Models Data Old'!Y581</f>
        <v>0</v>
      </c>
      <c r="Z581" s="89">
        <f>'Models Data'!Z581-'Models Data Old'!Z581</f>
        <v>0</v>
      </c>
      <c r="AA581" s="89">
        <f>'Models Data'!AA581-'Models Data Old'!AA581</f>
        <v>0</v>
      </c>
      <c r="AB581" s="89">
        <f>'Models Data'!AB581-'Models Data Old'!AB581</f>
        <v>0</v>
      </c>
      <c r="AC581" s="89">
        <f>'Models Data'!AC581-'Models Data Old'!AC581</f>
        <v>0</v>
      </c>
      <c r="AD581" s="89">
        <f>'Models Data'!AD581-'Models Data Old'!AD581</f>
        <v>0</v>
      </c>
      <c r="AE581" s="89">
        <f>'Models Data'!AE581-'Models Data Old'!AE581</f>
        <v>0</v>
      </c>
      <c r="AF581" s="89">
        <f>'Models Data'!AF581-'Models Data Old'!AF581</f>
        <v>0</v>
      </c>
      <c r="AG581" s="89">
        <f>'Models Data'!AG581-'Models Data Old'!AG581</f>
        <v>0</v>
      </c>
      <c r="AH581" s="89">
        <f>'Models Data'!AH581-'Models Data Old'!AH581</f>
        <v>0</v>
      </c>
      <c r="AI581" s="89">
        <f>'Models Data'!AI581-'Models Data Old'!AI581</f>
        <v>0</v>
      </c>
      <c r="AJ581" s="89">
        <f>'Models Data'!AJ581-'Models Data Old'!AJ581</f>
        <v>0</v>
      </c>
      <c r="AK581" s="89">
        <f>'Models Data'!AK581-'Models Data Old'!AK581</f>
        <v>0</v>
      </c>
      <c r="AL581" s="89">
        <f>'Models Data'!AL581-'Models Data Old'!AL581</f>
        <v>0</v>
      </c>
      <c r="AM581" s="89">
        <f>'Models Data'!AM581-'Models Data Old'!AM581</f>
        <v>0</v>
      </c>
      <c r="AN581" s="89">
        <f>'Models Data'!AN581-'Models Data Old'!AN581</f>
        <v>0</v>
      </c>
      <c r="AO581" s="89">
        <f>'Models Data'!AO581-'Models Data Old'!AO581</f>
        <v>0</v>
      </c>
      <c r="AP581" s="89">
        <f>'Models Data'!AP581-'Models Data Old'!AP581</f>
        <v>0</v>
      </c>
      <c r="AQ581" s="89">
        <f>'Models Data'!AQ581-'Models Data Old'!AQ581</f>
        <v>0</v>
      </c>
      <c r="AR581" s="89">
        <f>'Models Data'!AR581-'Models Data Old'!AR581</f>
        <v>0</v>
      </c>
      <c r="AS581" s="89">
        <f>'Models Data'!AS581-'Models Data Old'!AS581</f>
        <v>-0.10821309306523119</v>
      </c>
      <c r="AT581" s="89">
        <f>'Models Data'!AT581-'Models Data Old'!AT581</f>
        <v>-0.22329751136719267</v>
      </c>
      <c r="AU581" s="89">
        <f>'Models Data'!AU581-'Models Data Old'!AU581</f>
        <v>-0.45464232935472637</v>
      </c>
      <c r="AV581" s="89">
        <f>'Models Data'!AV581-'Models Data Old'!AV581</f>
        <v>-0.384512691093299</v>
      </c>
      <c r="AW581" s="89">
        <f>'Models Data'!AW581-'Models Data Old'!AW581</f>
        <v>-0.48379519889633116</v>
      </c>
      <c r="AX581" s="89">
        <f>'Models Data'!AX581-'Models Data Old'!AX581</f>
        <v>-0.85606023697292244</v>
      </c>
      <c r="AY581" s="89">
        <f>'Models Data'!AY581-'Models Data Old'!AY581</f>
        <v>-1.1251177259212923</v>
      </c>
      <c r="AZ581" s="89">
        <f>'Models Data'!AZ581-'Models Data Old'!AZ581</f>
        <v>-1.3462046060088255</v>
      </c>
      <c r="BA581" s="89">
        <f>'Models Data'!BA581-'Models Data Old'!BA581</f>
        <v>-1.4487659950249352</v>
      </c>
      <c r="BB581" s="89">
        <f>'Models Data'!BB581-'Models Data Old'!BB581</f>
        <v>-1.298147957987446</v>
      </c>
      <c r="BC581" s="89">
        <f>'Models Data'!BC581-'Models Data Old'!BC581</f>
        <v>-1.1787878539637546</v>
      </c>
      <c r="BD581" s="89">
        <f>'Models Data'!BD581-'Models Data Old'!BD581</f>
        <v>-0.95403746345868967</v>
      </c>
      <c r="BE581" s="89">
        <f>'Models Data'!BE581-'Models Data Old'!BE581</f>
        <v>-0.63758908758151733</v>
      </c>
      <c r="BF581" s="89">
        <f>'Models Data'!BF581-'Models Data Old'!BF581</f>
        <v>-0.52738666627718089</v>
      </c>
      <c r="BG581" s="89">
        <f>'Models Data'!BG581-'Models Data Old'!BG581</f>
        <v>-0.43086973720990329</v>
      </c>
      <c r="BH581" s="89">
        <f>'Models Data'!BH581-'Models Data Old'!BH581</f>
        <v>-0.26280622959715316</v>
      </c>
      <c r="BI581" s="89">
        <f>'Models Data'!BI581-'Models Data Old'!BI581</f>
        <v>-0.27818140344985665</v>
      </c>
      <c r="BJ581" s="89">
        <f>'Models Data'!BJ581-'Models Data Old'!BJ581</f>
        <v>-0.20523011319839668</v>
      </c>
      <c r="BK581" s="89">
        <f>'Models Data'!BK581-'Models Data Old'!BK581</f>
        <v>6.4489330420919089E-2</v>
      </c>
      <c r="CJ581" s="141"/>
      <c r="CK581" s="141"/>
      <c r="CL581" s="141"/>
      <c r="CM581" s="141"/>
      <c r="CN581" s="141"/>
      <c r="CO581" s="141"/>
      <c r="CP581" s="141"/>
      <c r="CQ581" s="141"/>
      <c r="CR581" s="141"/>
      <c r="CS581" s="141"/>
      <c r="CT581" s="141"/>
      <c r="CU581" s="141"/>
      <c r="CV581" s="141"/>
      <c r="CW581" s="141"/>
      <c r="CX581" s="141"/>
      <c r="CY581" s="141"/>
      <c r="CZ581" s="141"/>
      <c r="DA581" s="141"/>
      <c r="DB581" s="141"/>
      <c r="DC581" s="141"/>
    </row>
    <row r="582" spans="2:107" s="104" customFormat="1" ht="12.75" customHeight="1" x14ac:dyDescent="0.4">
      <c r="B582" s="96" t="s">
        <v>59</v>
      </c>
      <c r="C582" s="89">
        <f>'Models Data'!C582-'Models Data Old'!C582</f>
        <v>0</v>
      </c>
      <c r="D582" s="89">
        <f>'Models Data'!D582-'Models Data Old'!D582</f>
        <v>0</v>
      </c>
      <c r="E582" s="89">
        <f>'Models Data'!E582-'Models Data Old'!E582</f>
        <v>0</v>
      </c>
      <c r="F582" s="89">
        <f>'Models Data'!F582-'Models Data Old'!F582</f>
        <v>0</v>
      </c>
      <c r="G582" s="89">
        <f>'Models Data'!G582-'Models Data Old'!G582</f>
        <v>0</v>
      </c>
      <c r="H582" s="89">
        <f>'Models Data'!H582-'Models Data Old'!H582</f>
        <v>0</v>
      </c>
      <c r="I582" s="89">
        <f>'Models Data'!I582-'Models Data Old'!I582</f>
        <v>0</v>
      </c>
      <c r="J582" s="89">
        <f>'Models Data'!J582-'Models Data Old'!J582</f>
        <v>0</v>
      </c>
      <c r="K582" s="89">
        <f>'Models Data'!K582-'Models Data Old'!K582</f>
        <v>0</v>
      </c>
      <c r="L582" s="89">
        <f>'Models Data'!L582-'Models Data Old'!L582</f>
        <v>0</v>
      </c>
      <c r="M582" s="89">
        <f>'Models Data'!M582-'Models Data Old'!M582</f>
        <v>0</v>
      </c>
      <c r="N582" s="89">
        <f>'Models Data'!N582-'Models Data Old'!N582</f>
        <v>0</v>
      </c>
      <c r="O582" s="89">
        <f>'Models Data'!O582-'Models Data Old'!O582</f>
        <v>0</v>
      </c>
      <c r="P582" s="89">
        <f>'Models Data'!P582-'Models Data Old'!P582</f>
        <v>0</v>
      </c>
      <c r="Q582" s="89">
        <f>'Models Data'!Q582-'Models Data Old'!Q582</f>
        <v>0</v>
      </c>
      <c r="R582" s="89">
        <f>'Models Data'!R582-'Models Data Old'!R582</f>
        <v>0</v>
      </c>
      <c r="S582" s="89">
        <f>'Models Data'!S582-'Models Data Old'!S582</f>
        <v>0</v>
      </c>
      <c r="T582" s="89">
        <f>'Models Data'!T582-'Models Data Old'!T582</f>
        <v>0</v>
      </c>
      <c r="U582" s="89">
        <f>'Models Data'!U582-'Models Data Old'!U582</f>
        <v>0</v>
      </c>
      <c r="V582" s="89">
        <f>'Models Data'!V582-'Models Data Old'!V582</f>
        <v>0</v>
      </c>
      <c r="W582" s="89">
        <f>'Models Data'!W582-'Models Data Old'!W582</f>
        <v>0</v>
      </c>
      <c r="X582" s="89">
        <f>'Models Data'!X582-'Models Data Old'!X582</f>
        <v>0</v>
      </c>
      <c r="Y582" s="89">
        <f>'Models Data'!Y582-'Models Data Old'!Y582</f>
        <v>0</v>
      </c>
      <c r="Z582" s="89">
        <f>'Models Data'!Z582-'Models Data Old'!Z582</f>
        <v>0</v>
      </c>
      <c r="AA582" s="89">
        <f>'Models Data'!AA582-'Models Data Old'!AA582</f>
        <v>0</v>
      </c>
      <c r="AB582" s="89">
        <f>'Models Data'!AB582-'Models Data Old'!AB582</f>
        <v>0</v>
      </c>
      <c r="AC582" s="89">
        <f>'Models Data'!AC582-'Models Data Old'!AC582</f>
        <v>0</v>
      </c>
      <c r="AD582" s="89">
        <f>'Models Data'!AD582-'Models Data Old'!AD582</f>
        <v>0</v>
      </c>
      <c r="AE582" s="89">
        <f>'Models Data'!AE582-'Models Data Old'!AE582</f>
        <v>0</v>
      </c>
      <c r="AF582" s="89">
        <f>'Models Data'!AF582-'Models Data Old'!AF582</f>
        <v>0</v>
      </c>
      <c r="AG582" s="89">
        <f>'Models Data'!AG582-'Models Data Old'!AG582</f>
        <v>0</v>
      </c>
      <c r="AH582" s="89">
        <f>'Models Data'!AH582-'Models Data Old'!AH582</f>
        <v>0</v>
      </c>
      <c r="AI582" s="89">
        <f>'Models Data'!AI582-'Models Data Old'!AI582</f>
        <v>0</v>
      </c>
      <c r="AJ582" s="89">
        <f>'Models Data'!AJ582-'Models Data Old'!AJ582</f>
        <v>0</v>
      </c>
      <c r="AK582" s="89">
        <f>'Models Data'!AK582-'Models Data Old'!AK582</f>
        <v>0</v>
      </c>
      <c r="AL582" s="89">
        <f>'Models Data'!AL582-'Models Data Old'!AL582</f>
        <v>0</v>
      </c>
      <c r="AM582" s="89">
        <f>'Models Data'!AM582-'Models Data Old'!AM582</f>
        <v>0</v>
      </c>
      <c r="AN582" s="89">
        <f>'Models Data'!AN582-'Models Data Old'!AN582</f>
        <v>0</v>
      </c>
      <c r="AO582" s="89">
        <f>'Models Data'!AO582-'Models Data Old'!AO582</f>
        <v>0</v>
      </c>
      <c r="AP582" s="89">
        <f>'Models Data'!AP582-'Models Data Old'!AP582</f>
        <v>0</v>
      </c>
      <c r="AQ582" s="89">
        <f>'Models Data'!AQ582-'Models Data Old'!AQ582</f>
        <v>0</v>
      </c>
      <c r="AR582" s="89">
        <f>'Models Data'!AR582-'Models Data Old'!AR582</f>
        <v>0</v>
      </c>
      <c r="AS582" s="89">
        <f>'Models Data'!AS582-'Models Data Old'!AS582</f>
        <v>-122.68794233967492</v>
      </c>
      <c r="AT582" s="89">
        <f>'Models Data'!AT582-'Models Data Old'!AT582</f>
        <v>-71.656809358068131</v>
      </c>
      <c r="AU582" s="89">
        <f>'Models Data'!AU582-'Models Data Old'!AU582</f>
        <v>-59.66089515958447</v>
      </c>
      <c r="AV582" s="89">
        <f>'Models Data'!AV582-'Models Data Old'!AV582</f>
        <v>-39.03961084999537</v>
      </c>
      <c r="AW582" s="89">
        <f>'Models Data'!AW582-'Models Data Old'!AW582</f>
        <v>-29.562009270921408</v>
      </c>
      <c r="AX582" s="89">
        <f>'Models Data'!AX582-'Models Data Old'!AX582</f>
        <v>-20.518111118188244</v>
      </c>
      <c r="AY582" s="89">
        <f>'Models Data'!AY582-'Models Data Old'!AY582</f>
        <v>-5.8014676262828289</v>
      </c>
      <c r="AZ582" s="89">
        <f>'Models Data'!AZ582-'Models Data Old'!AZ582</f>
        <v>11.913916075332963</v>
      </c>
      <c r="BA582" s="89">
        <f>'Models Data'!BA582-'Models Data Old'!BA582</f>
        <v>23.520951155005605</v>
      </c>
      <c r="BB582" s="89">
        <f>'Models Data'!BB582-'Models Data Old'!BB582</f>
        <v>31.565980775882053</v>
      </c>
      <c r="BC582" s="89">
        <f>'Models Data'!BC582-'Models Data Old'!BC582</f>
        <v>40.108947807013465</v>
      </c>
      <c r="BD582" s="89">
        <f>'Models Data'!BD582-'Models Data Old'!BD582</f>
        <v>49.785349464487808</v>
      </c>
      <c r="BE582" s="89">
        <f>'Models Data'!BE582-'Models Data Old'!BE582</f>
        <v>60.177136151327431</v>
      </c>
      <c r="BF582" s="89">
        <f>'Models Data'!BF582-'Models Data Old'!BF582</f>
        <v>69.91142689863409</v>
      </c>
      <c r="BG582" s="89">
        <f>'Models Data'!BG582-'Models Data Old'!BG582</f>
        <v>77.806777727169901</v>
      </c>
      <c r="BH582" s="89">
        <f>'Models Data'!BH582-'Models Data Old'!BH582</f>
        <v>82.569303928881709</v>
      </c>
      <c r="BI582" s="89">
        <f>'Models Data'!BI582-'Models Data Old'!BI582</f>
        <v>89.281959177435056</v>
      </c>
      <c r="BJ582" s="89">
        <f>'Models Data'!BJ582-'Models Data Old'!BJ582</f>
        <v>94.5105078775523</v>
      </c>
      <c r="BK582" s="89">
        <f>'Models Data'!BK582-'Models Data Old'!BK582</f>
        <v>98.2360577892523</v>
      </c>
      <c r="BL582" s="146"/>
      <c r="BM582" s="96"/>
      <c r="BN582" s="96"/>
      <c r="BO582" s="96"/>
      <c r="BP582" s="96"/>
      <c r="BQ582" s="96"/>
      <c r="BR582" s="96"/>
      <c r="BS582" s="96"/>
      <c r="BT582" s="96"/>
      <c r="BU582" s="96"/>
      <c r="BV582" s="96"/>
      <c r="BW582" s="96"/>
      <c r="BX582" s="96"/>
      <c r="BY582" s="96"/>
      <c r="BZ582" s="96"/>
      <c r="CA582" s="96"/>
      <c r="CJ582" s="266"/>
      <c r="CK582" s="266"/>
      <c r="CL582" s="266"/>
      <c r="CM582" s="266"/>
      <c r="CN582" s="266"/>
      <c r="CO582" s="266"/>
      <c r="CP582" s="266"/>
      <c r="CQ582" s="266"/>
      <c r="CR582" s="266"/>
      <c r="CS582" s="266"/>
      <c r="CT582" s="266"/>
      <c r="CU582" s="266"/>
      <c r="CV582" s="266"/>
      <c r="CW582" s="266"/>
      <c r="CX582" s="266"/>
      <c r="CY582" s="266"/>
      <c r="CZ582" s="266"/>
      <c r="DA582" s="266"/>
      <c r="DB582" s="266"/>
      <c r="DC582" s="266"/>
    </row>
    <row r="583" spans="2:107" s="141" customFormat="1" ht="12.75" customHeight="1" x14ac:dyDescent="0.4">
      <c r="B583" s="96"/>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89"/>
      <c r="BB583" s="89"/>
      <c r="BC583" s="89"/>
      <c r="BD583" s="89"/>
      <c r="BE583" s="89"/>
      <c r="BF583" s="89"/>
      <c r="BG583" s="89"/>
      <c r="BH583" s="89"/>
      <c r="BI583" s="89"/>
      <c r="BJ583" s="89"/>
      <c r="BK583" s="89"/>
      <c r="BL583" s="149"/>
      <c r="BM583" s="144"/>
      <c r="BN583" s="144"/>
      <c r="BO583" s="144"/>
      <c r="BP583" s="144"/>
      <c r="BQ583" s="89"/>
      <c r="BR583" s="89"/>
      <c r="BS583" s="89"/>
      <c r="BT583" s="89"/>
      <c r="BU583" s="89"/>
      <c r="BV583" s="89"/>
      <c r="BW583" s="89"/>
      <c r="BX583" s="89"/>
      <c r="BY583" s="89"/>
      <c r="BZ583" s="89"/>
      <c r="CA583" s="89"/>
      <c r="CB583" s="94"/>
      <c r="CC583" s="94"/>
      <c r="CD583" s="94"/>
      <c r="CE583" s="94"/>
      <c r="CF583" s="94"/>
      <c r="CG583" s="94"/>
      <c r="CH583" s="94"/>
      <c r="CI583" s="94"/>
    </row>
    <row r="584" spans="2:107" s="141" customFormat="1" ht="12.75" customHeight="1" x14ac:dyDescent="0.4">
      <c r="B584" s="96"/>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c r="BC584" s="89"/>
      <c r="BD584" s="89"/>
      <c r="BE584" s="89"/>
      <c r="BF584" s="89"/>
      <c r="BG584" s="89"/>
      <c r="BH584" s="89"/>
      <c r="BI584" s="89"/>
      <c r="BJ584" s="89"/>
      <c r="BK584" s="89"/>
      <c r="BL584" s="149"/>
      <c r="BM584" s="144"/>
      <c r="BN584" s="144"/>
      <c r="BO584" s="144"/>
      <c r="BP584" s="144"/>
      <c r="BQ584" s="89"/>
      <c r="BR584" s="89"/>
      <c r="BS584" s="89"/>
      <c r="BT584" s="89"/>
      <c r="BU584" s="89"/>
      <c r="BV584" s="89"/>
      <c r="BW584" s="89"/>
      <c r="BX584" s="89"/>
      <c r="BY584" s="89"/>
      <c r="BZ584" s="89"/>
      <c r="CA584" s="89"/>
      <c r="CB584" s="94"/>
      <c r="CC584" s="94"/>
      <c r="CD584" s="94"/>
      <c r="CE584" s="94"/>
      <c r="CF584" s="94"/>
      <c r="CG584" s="94"/>
      <c r="CH584" s="94"/>
      <c r="CI584" s="94"/>
    </row>
    <row r="585" spans="2:107" s="141" customFormat="1" ht="12.75" customHeight="1" x14ac:dyDescent="0.4">
      <c r="B585" s="96"/>
      <c r="C585" s="89"/>
      <c r="D585" s="89"/>
      <c r="E585" s="89"/>
      <c r="F585" s="89"/>
      <c r="G585" s="89"/>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89"/>
      <c r="AM585" s="89"/>
      <c r="AN585" s="89"/>
      <c r="AO585" s="89"/>
      <c r="AP585" s="89"/>
      <c r="AQ585" s="89"/>
      <c r="AR585" s="89"/>
      <c r="AS585" s="89"/>
      <c r="AT585" s="89"/>
      <c r="AU585" s="89"/>
      <c r="AV585" s="89"/>
      <c r="AW585" s="89"/>
      <c r="AX585" s="89"/>
      <c r="AY585" s="89"/>
      <c r="AZ585" s="89"/>
      <c r="BA585" s="89"/>
      <c r="BB585" s="89"/>
      <c r="BC585" s="89"/>
      <c r="BD585" s="89"/>
      <c r="BE585" s="89"/>
      <c r="BF585" s="89"/>
      <c r="BG585" s="89"/>
      <c r="BH585" s="89"/>
      <c r="BI585" s="89"/>
      <c r="BJ585" s="89"/>
      <c r="BK585" s="89"/>
      <c r="BL585" s="149"/>
      <c r="BM585" s="144"/>
      <c r="BN585" s="144"/>
      <c r="BO585" s="144"/>
      <c r="BP585" s="144"/>
      <c r="BQ585" s="89"/>
      <c r="BR585" s="89"/>
      <c r="BS585" s="89"/>
      <c r="BT585" s="89"/>
      <c r="BU585" s="89"/>
      <c r="BV585" s="89"/>
      <c r="BW585" s="89"/>
      <c r="BX585" s="89"/>
      <c r="BY585" s="89"/>
      <c r="BZ585" s="89"/>
      <c r="CA585" s="89"/>
      <c r="CB585" s="94"/>
      <c r="CC585" s="94"/>
      <c r="CD585" s="94"/>
      <c r="CE585" s="94"/>
      <c r="CF585" s="94"/>
      <c r="CG585" s="94"/>
      <c r="CH585" s="94"/>
      <c r="CI585" s="94"/>
    </row>
    <row r="586" spans="2:107" s="141" customFormat="1" ht="12.75" customHeight="1" x14ac:dyDescent="0.4">
      <c r="B586" s="96"/>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c r="BC586" s="89"/>
      <c r="BD586" s="89"/>
      <c r="BE586" s="89"/>
      <c r="BF586" s="89"/>
      <c r="BG586" s="89"/>
      <c r="BH586" s="89"/>
      <c r="BI586" s="89"/>
      <c r="BJ586" s="89"/>
      <c r="BK586" s="89"/>
      <c r="BL586" s="149"/>
      <c r="BM586" s="144"/>
      <c r="BN586" s="144"/>
      <c r="BO586" s="144"/>
      <c r="BP586" s="144"/>
      <c r="BQ586" s="89"/>
      <c r="BR586" s="89"/>
      <c r="BS586" s="89"/>
      <c r="BT586" s="89"/>
      <c r="BU586" s="89"/>
      <c r="BV586" s="89"/>
      <c r="BW586" s="89"/>
      <c r="BX586" s="89"/>
      <c r="BY586" s="89"/>
      <c r="BZ586" s="89"/>
      <c r="CA586" s="89"/>
      <c r="CB586" s="94"/>
      <c r="CC586" s="94"/>
      <c r="CD586" s="94"/>
      <c r="CE586" s="94"/>
      <c r="CF586" s="94"/>
      <c r="CG586" s="94"/>
      <c r="CH586" s="94"/>
      <c r="CI586" s="94"/>
    </row>
    <row r="587" spans="2:107" s="141" customFormat="1" ht="12.75" customHeight="1" x14ac:dyDescent="0.4">
      <c r="B587" s="96"/>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89"/>
      <c r="BB587" s="89"/>
      <c r="BC587" s="89"/>
      <c r="BD587" s="89"/>
      <c r="BE587" s="89"/>
      <c r="BF587" s="89"/>
      <c r="BG587" s="89"/>
      <c r="BH587" s="89"/>
      <c r="BI587" s="89"/>
      <c r="BJ587" s="89"/>
      <c r="BK587" s="89"/>
      <c r="BL587" s="149"/>
      <c r="BM587" s="144"/>
      <c r="BN587" s="144"/>
      <c r="BO587" s="144"/>
      <c r="BP587" s="144"/>
      <c r="BQ587" s="89"/>
      <c r="BR587" s="89"/>
      <c r="BS587" s="89"/>
      <c r="BT587" s="89"/>
      <c r="BU587" s="89"/>
      <c r="BV587" s="89"/>
      <c r="BW587" s="89"/>
      <c r="BX587" s="89"/>
      <c r="BY587" s="89"/>
      <c r="BZ587" s="89"/>
      <c r="CA587" s="89"/>
      <c r="CB587" s="94"/>
      <c r="CC587" s="94"/>
      <c r="CD587" s="94"/>
      <c r="CE587" s="94"/>
      <c r="CF587" s="94"/>
      <c r="CG587" s="94"/>
      <c r="CH587" s="94"/>
      <c r="CI587" s="94"/>
    </row>
    <row r="588" spans="2:107" s="141" customFormat="1" ht="12.75" customHeight="1" x14ac:dyDescent="0.4">
      <c r="B588" s="96"/>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89"/>
      <c r="BB588" s="89"/>
      <c r="BC588" s="89"/>
      <c r="BD588" s="89"/>
      <c r="BE588" s="89"/>
      <c r="BF588" s="89"/>
      <c r="BG588" s="89"/>
      <c r="BH588" s="89"/>
      <c r="BI588" s="89"/>
      <c r="BJ588" s="89"/>
      <c r="BK588" s="89"/>
      <c r="BL588" s="149"/>
      <c r="BM588" s="144"/>
      <c r="BN588" s="144"/>
      <c r="BO588" s="144"/>
      <c r="BP588" s="144"/>
      <c r="BQ588" s="89"/>
      <c r="BR588" s="89"/>
      <c r="BS588" s="89"/>
      <c r="BT588" s="89"/>
      <c r="BU588" s="89"/>
      <c r="BV588" s="89"/>
      <c r="BW588" s="89"/>
      <c r="BX588" s="89"/>
      <c r="BY588" s="89"/>
      <c r="BZ588" s="89"/>
      <c r="CA588" s="89"/>
      <c r="CB588" s="94"/>
      <c r="CC588" s="94"/>
      <c r="CD588" s="94"/>
      <c r="CE588" s="94"/>
      <c r="CF588" s="94"/>
      <c r="CG588" s="94"/>
      <c r="CH588" s="94"/>
      <c r="CI588" s="94"/>
    </row>
    <row r="589" spans="2:107" s="141" customFormat="1" ht="12.75" customHeight="1" x14ac:dyDescent="0.4">
      <c r="B589" s="96"/>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89"/>
      <c r="BB589" s="89"/>
      <c r="BC589" s="89"/>
      <c r="BD589" s="89"/>
      <c r="BE589" s="89"/>
      <c r="BF589" s="89"/>
      <c r="BG589" s="89"/>
      <c r="BH589" s="89"/>
      <c r="BI589" s="89"/>
      <c r="BJ589" s="89"/>
      <c r="BK589" s="89"/>
      <c r="BL589" s="149"/>
      <c r="BM589" s="144"/>
      <c r="BN589" s="144"/>
      <c r="BO589" s="144"/>
      <c r="BP589" s="144"/>
      <c r="BQ589" s="89"/>
      <c r="BR589" s="89"/>
      <c r="BS589" s="89"/>
      <c r="BT589" s="89"/>
      <c r="BU589" s="89"/>
      <c r="BV589" s="89"/>
      <c r="BW589" s="89"/>
      <c r="BX589" s="89"/>
      <c r="BY589" s="89"/>
      <c r="BZ589" s="89"/>
      <c r="CA589" s="89"/>
      <c r="CB589" s="94"/>
      <c r="CC589" s="94"/>
      <c r="CD589" s="94"/>
      <c r="CE589" s="94"/>
      <c r="CF589" s="94"/>
      <c r="CG589" s="94"/>
      <c r="CH589" s="94"/>
      <c r="CI589" s="94"/>
    </row>
    <row r="590" spans="2:107" s="141" customFormat="1" ht="12.75" customHeight="1" x14ac:dyDescent="0.4">
      <c r="B590" s="96"/>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89"/>
      <c r="BB590" s="89"/>
      <c r="BC590" s="89"/>
      <c r="BD590" s="89"/>
      <c r="BE590" s="89"/>
      <c r="BF590" s="89"/>
      <c r="BG590" s="89"/>
      <c r="BH590" s="89"/>
      <c r="BI590" s="89"/>
      <c r="BJ590" s="89"/>
      <c r="BK590" s="89"/>
      <c r="BL590" s="149"/>
      <c r="BM590" s="144"/>
      <c r="BN590" s="144"/>
      <c r="BO590" s="144"/>
      <c r="BP590" s="144"/>
      <c r="BQ590" s="89"/>
      <c r="BR590" s="89"/>
      <c r="BS590" s="89"/>
      <c r="BT590" s="89"/>
      <c r="BU590" s="89"/>
      <c r="BV590" s="89"/>
      <c r="BW590" s="89"/>
      <c r="BX590" s="89"/>
      <c r="BY590" s="89"/>
      <c r="BZ590" s="89"/>
      <c r="CA590" s="89"/>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row>
    <row r="591" spans="2:107" s="141" customFormat="1" ht="12.75" customHeight="1" x14ac:dyDescent="0.4">
      <c r="B591" s="96"/>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149"/>
      <c r="BM591" s="144"/>
      <c r="BN591" s="144"/>
      <c r="BO591" s="144"/>
      <c r="BP591" s="144"/>
      <c r="BQ591" s="89"/>
      <c r="BR591" s="89"/>
      <c r="BS591" s="89"/>
      <c r="BT591" s="89"/>
      <c r="BU591" s="89"/>
      <c r="BV591" s="89"/>
      <c r="BW591" s="89"/>
      <c r="BX591" s="89"/>
      <c r="BY591" s="89"/>
      <c r="BZ591" s="89"/>
      <c r="CA591" s="89"/>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row>
    <row r="593" spans="1:79" ht="12.75" customHeight="1" x14ac:dyDescent="0.4">
      <c r="A593" s="104" t="s">
        <v>26</v>
      </c>
    </row>
    <row r="594" spans="1:79" ht="12.75" customHeight="1" x14ac:dyDescent="0.4">
      <c r="B594" s="96" t="s">
        <v>55</v>
      </c>
      <c r="G594" s="89">
        <f>'Models Data'!G594-'Models Data Old'!G594</f>
        <v>0</v>
      </c>
      <c r="H594" s="89">
        <f>'Models Data'!H594-'Models Data Old'!H594</f>
        <v>0</v>
      </c>
      <c r="I594" s="89">
        <f>'Models Data'!I594-'Models Data Old'!I594</f>
        <v>0</v>
      </c>
      <c r="J594" s="89">
        <f>'Models Data'!J594-'Models Data Old'!J594</f>
        <v>0</v>
      </c>
      <c r="K594" s="89">
        <f>'Models Data'!K594-'Models Data Old'!K594</f>
        <v>0</v>
      </c>
      <c r="L594" s="89">
        <f>'Models Data'!L594-'Models Data Old'!L594</f>
        <v>0</v>
      </c>
      <c r="M594" s="89">
        <f>'Models Data'!M594-'Models Data Old'!M594</f>
        <v>0</v>
      </c>
      <c r="N594" s="89">
        <f>'Models Data'!N594-'Models Data Old'!N594</f>
        <v>0</v>
      </c>
      <c r="O594" s="89">
        <f>'Models Data'!O594-'Models Data Old'!O594</f>
        <v>0</v>
      </c>
      <c r="P594" s="89">
        <f>'Models Data'!P594-'Models Data Old'!P594</f>
        <v>0</v>
      </c>
      <c r="Q594" s="89">
        <f>'Models Data'!Q594-'Models Data Old'!Q594</f>
        <v>0</v>
      </c>
      <c r="R594" s="89">
        <f>'Models Data'!R594-'Models Data Old'!R594</f>
        <v>0</v>
      </c>
      <c r="S594" s="89">
        <f>'Models Data'!S594-'Models Data Old'!S594</f>
        <v>0</v>
      </c>
      <c r="T594" s="89">
        <f>'Models Data'!T594-'Models Data Old'!T594</f>
        <v>0</v>
      </c>
      <c r="U594" s="89">
        <f>'Models Data'!U594-'Models Data Old'!U594</f>
        <v>0</v>
      </c>
      <c r="V594" s="89">
        <f>'Models Data'!V594-'Models Data Old'!V594</f>
        <v>0</v>
      </c>
      <c r="W594" s="89">
        <f>'Models Data'!W594-'Models Data Old'!W594</f>
        <v>0</v>
      </c>
      <c r="X594" s="89">
        <f>'Models Data'!X594-'Models Data Old'!X594</f>
        <v>0</v>
      </c>
      <c r="Y594" s="89">
        <f>'Models Data'!Y594-'Models Data Old'!Y594</f>
        <v>0</v>
      </c>
      <c r="Z594" s="89">
        <f>'Models Data'!Z594-'Models Data Old'!Z594</f>
        <v>0</v>
      </c>
      <c r="AA594" s="89">
        <f>'Models Data'!AA594-'Models Data Old'!AA594</f>
        <v>0</v>
      </c>
      <c r="AB594" s="89">
        <f>'Models Data'!AB594-'Models Data Old'!AB594</f>
        <v>0</v>
      </c>
      <c r="AC594" s="89">
        <f>'Models Data'!AC594-'Models Data Old'!AC594</f>
        <v>0</v>
      </c>
      <c r="AD594" s="89">
        <f>'Models Data'!AD594-'Models Data Old'!AD594</f>
        <v>0</v>
      </c>
      <c r="AE594" s="89">
        <f>'Models Data'!AE594-'Models Data Old'!AE594</f>
        <v>0</v>
      </c>
      <c r="AF594" s="89">
        <f>'Models Data'!AF594-'Models Data Old'!AF594</f>
        <v>0</v>
      </c>
      <c r="AG594" s="89">
        <f>'Models Data'!AG594-'Models Data Old'!AG594</f>
        <v>0</v>
      </c>
      <c r="AH594" s="89">
        <f>'Models Data'!AH594-'Models Data Old'!AH594</f>
        <v>0</v>
      </c>
      <c r="AI594" s="89">
        <f>'Models Data'!AI594-'Models Data Old'!AI594</f>
        <v>0</v>
      </c>
      <c r="AJ594" s="89">
        <f>'Models Data'!AJ594-'Models Data Old'!AJ594</f>
        <v>0</v>
      </c>
      <c r="AK594" s="89">
        <f>'Models Data'!AK594-'Models Data Old'!AK594</f>
        <v>0</v>
      </c>
      <c r="AL594" s="89">
        <f>'Models Data'!AL594-'Models Data Old'!AL594</f>
        <v>0</v>
      </c>
      <c r="AM594" s="89">
        <f>'Models Data'!AM594-'Models Data Old'!AM594</f>
        <v>0</v>
      </c>
      <c r="AN594" s="89">
        <f>'Models Data'!AN594-'Models Data Old'!AN594</f>
        <v>0</v>
      </c>
      <c r="AO594" s="89">
        <f>'Models Data'!AO594-'Models Data Old'!AO594</f>
        <v>0</v>
      </c>
      <c r="AP594" s="89">
        <f>'Models Data'!AP594-'Models Data Old'!AP594</f>
        <v>0</v>
      </c>
      <c r="AQ594" s="89">
        <f>'Models Data'!AQ594-'Models Data Old'!AQ594</f>
        <v>0</v>
      </c>
      <c r="AR594" s="89">
        <f>'Models Data'!AR594-'Models Data Old'!AR594</f>
        <v>0</v>
      </c>
      <c r="AS594" s="89">
        <f>'Models Data'!AS594-'Models Data Old'!AS594</f>
        <v>-3.7759950626361842</v>
      </c>
      <c r="AT594" s="89">
        <f>'Models Data'!AT594-'Models Data Old'!AT594</f>
        <v>-4.937121665533482</v>
      </c>
      <c r="AU594" s="89">
        <f>'Models Data'!AU594-'Models Data Old'!AU594</f>
        <v>-7.9792193026047471</v>
      </c>
      <c r="AV594" s="89">
        <f>'Models Data'!AV594-'Models Data Old'!AV594</f>
        <v>-11.364986242058762</v>
      </c>
      <c r="AW594" s="89">
        <f>'Models Data'!AW594-'Models Data Old'!AW594</f>
        <v>-13.473172716640761</v>
      </c>
      <c r="AX594" s="89">
        <f>'Models Data'!AX594-'Models Data Old'!AX594</f>
        <v>-13.902655990887183</v>
      </c>
      <c r="AY594" s="89">
        <f>'Models Data'!AY594-'Models Data Old'!AY594</f>
        <v>-13.683874826958572</v>
      </c>
      <c r="AZ594" s="89">
        <f>'Models Data'!AZ594-'Models Data Old'!AZ594</f>
        <v>-13.778893467225998</v>
      </c>
      <c r="BA594" s="89">
        <f>'Models Data'!BA594-'Models Data Old'!BA594</f>
        <v>-14.120869369851675</v>
      </c>
      <c r="BB594" s="89">
        <f>'Models Data'!BB594-'Models Data Old'!BB594</f>
        <v>-14.571915855462635</v>
      </c>
      <c r="BC594" s="89">
        <f>'Models Data'!BC594-'Models Data Old'!BC594</f>
        <v>-15.757187223120809</v>
      </c>
      <c r="BD594" s="89">
        <f>'Models Data'!BD594-'Models Data Old'!BD594</f>
        <v>-17.181002581799021</v>
      </c>
      <c r="BE594" s="89">
        <f>'Models Data'!BE594-'Models Data Old'!BE594</f>
        <v>-17.888274987725708</v>
      </c>
      <c r="BF594" s="89">
        <f>'Models Data'!BF594-'Models Data Old'!BF594</f>
        <v>-18.999960183132657</v>
      </c>
      <c r="BG594" s="89">
        <f>'Models Data'!BG594-'Models Data Old'!BG594</f>
        <v>-21.070132182451971</v>
      </c>
      <c r="BH594" s="89">
        <f>'Models Data'!BH594-'Models Data Old'!BH594</f>
        <v>-22.161196114383529</v>
      </c>
      <c r="BI594" s="89">
        <f>'Models Data'!BI594-'Models Data Old'!BI594</f>
        <v>-23.278058635591492</v>
      </c>
      <c r="BJ594" s="89">
        <f>'Models Data'!BJ594-'Models Data Old'!BJ594</f>
        <v>-25.083919841326519</v>
      </c>
      <c r="BK594" s="89">
        <f>'Models Data'!BK594-'Models Data Old'!BK594</f>
        <v>-26.561080445627226</v>
      </c>
    </row>
    <row r="595" spans="1:79" ht="12.75" customHeight="1" x14ac:dyDescent="0.4">
      <c r="B595" s="96" t="s">
        <v>48</v>
      </c>
      <c r="G595" s="89">
        <f>'Models Data'!G595-'Models Data Old'!G595</f>
        <v>0</v>
      </c>
      <c r="H595" s="89">
        <f>'Models Data'!H595-'Models Data Old'!H595</f>
        <v>0</v>
      </c>
      <c r="I595" s="89">
        <f>'Models Data'!I595-'Models Data Old'!I595</f>
        <v>0</v>
      </c>
      <c r="J595" s="89">
        <f>'Models Data'!J595-'Models Data Old'!J595</f>
        <v>0</v>
      </c>
      <c r="K595" s="89">
        <f>'Models Data'!K595-'Models Data Old'!K595</f>
        <v>0</v>
      </c>
      <c r="L595" s="89">
        <f>'Models Data'!L595-'Models Data Old'!L595</f>
        <v>0</v>
      </c>
      <c r="M595" s="89">
        <f>'Models Data'!M595-'Models Data Old'!M595</f>
        <v>0</v>
      </c>
      <c r="N595" s="89">
        <f>'Models Data'!N595-'Models Data Old'!N595</f>
        <v>0</v>
      </c>
      <c r="O595" s="89">
        <f>'Models Data'!O595-'Models Data Old'!O595</f>
        <v>0</v>
      </c>
      <c r="P595" s="89">
        <f>'Models Data'!P595-'Models Data Old'!P595</f>
        <v>0</v>
      </c>
      <c r="Q595" s="89">
        <f>'Models Data'!Q595-'Models Data Old'!Q595</f>
        <v>0</v>
      </c>
      <c r="R595" s="89">
        <f>'Models Data'!R595-'Models Data Old'!R595</f>
        <v>0</v>
      </c>
      <c r="S595" s="89">
        <f>'Models Data'!S595-'Models Data Old'!S595</f>
        <v>0</v>
      </c>
      <c r="T595" s="89">
        <f>'Models Data'!T595-'Models Data Old'!T595</f>
        <v>0</v>
      </c>
      <c r="U595" s="89">
        <f>'Models Data'!U595-'Models Data Old'!U595</f>
        <v>0</v>
      </c>
      <c r="V595" s="89">
        <f>'Models Data'!V595-'Models Data Old'!V595</f>
        <v>0</v>
      </c>
      <c r="W595" s="89">
        <f>'Models Data'!W595-'Models Data Old'!W595</f>
        <v>0</v>
      </c>
      <c r="X595" s="89">
        <f>'Models Data'!X595-'Models Data Old'!X595</f>
        <v>0</v>
      </c>
      <c r="Y595" s="89">
        <f>'Models Data'!Y595-'Models Data Old'!Y595</f>
        <v>0</v>
      </c>
      <c r="Z595" s="89">
        <f>'Models Data'!Z595-'Models Data Old'!Z595</f>
        <v>0</v>
      </c>
      <c r="AA595" s="89">
        <f>'Models Data'!AA595-'Models Data Old'!AA595</f>
        <v>0</v>
      </c>
      <c r="AB595" s="89">
        <f>'Models Data'!AB595-'Models Data Old'!AB595</f>
        <v>0</v>
      </c>
      <c r="AC595" s="89">
        <f>'Models Data'!AC595-'Models Data Old'!AC595</f>
        <v>0</v>
      </c>
      <c r="AD595" s="89">
        <f>'Models Data'!AD595-'Models Data Old'!AD595</f>
        <v>0</v>
      </c>
      <c r="AE595" s="89">
        <f>'Models Data'!AE595-'Models Data Old'!AE595</f>
        <v>0</v>
      </c>
      <c r="AF595" s="89">
        <f>'Models Data'!AF595-'Models Data Old'!AF595</f>
        <v>0</v>
      </c>
      <c r="AG595" s="89">
        <f>'Models Data'!AG595-'Models Data Old'!AG595</f>
        <v>0</v>
      </c>
      <c r="AH595" s="89">
        <f>'Models Data'!AH595-'Models Data Old'!AH595</f>
        <v>0</v>
      </c>
      <c r="AI595" s="89">
        <f>'Models Data'!AI595-'Models Data Old'!AI595</f>
        <v>0</v>
      </c>
      <c r="AJ595" s="89">
        <f>'Models Data'!AJ595-'Models Data Old'!AJ595</f>
        <v>0</v>
      </c>
      <c r="AK595" s="89">
        <f>'Models Data'!AK595-'Models Data Old'!AK595</f>
        <v>0</v>
      </c>
      <c r="AL595" s="89">
        <f>'Models Data'!AL595-'Models Data Old'!AL595</f>
        <v>0</v>
      </c>
      <c r="AM595" s="89">
        <f>'Models Data'!AM595-'Models Data Old'!AM595</f>
        <v>0</v>
      </c>
      <c r="AN595" s="89">
        <f>'Models Data'!AN595-'Models Data Old'!AN595</f>
        <v>0</v>
      </c>
      <c r="AO595" s="89">
        <f>'Models Data'!AO595-'Models Data Old'!AO595</f>
        <v>0</v>
      </c>
      <c r="AP595" s="89">
        <f>'Models Data'!AP595-'Models Data Old'!AP595</f>
        <v>0</v>
      </c>
      <c r="AQ595" s="89">
        <f>'Models Data'!AQ595-'Models Data Old'!AQ595</f>
        <v>0</v>
      </c>
      <c r="AR595" s="89">
        <f>'Models Data'!AR595-'Models Data Old'!AR595</f>
        <v>0</v>
      </c>
      <c r="AS595" s="89">
        <f>'Models Data'!AS595-'Models Data Old'!AS595</f>
        <v>1.9610921531681811</v>
      </c>
      <c r="AT595" s="89">
        <f>'Models Data'!AT595-'Models Data Old'!AT595</f>
        <v>0.49806687593513743</v>
      </c>
      <c r="AU595" s="89">
        <f>'Models Data'!AU595-'Models Data Old'!AU595</f>
        <v>-0.52228825415073743</v>
      </c>
      <c r="AV595" s="89">
        <f>'Models Data'!AV595-'Models Data Old'!AV595</f>
        <v>-0.46881059130242875</v>
      </c>
      <c r="AW595" s="89">
        <f>'Models Data'!AW595-'Models Data Old'!AW595</f>
        <v>-0.21723246342895663</v>
      </c>
      <c r="AX595" s="89">
        <f>'Models Data'!AX595-'Models Data Old'!AX595</f>
        <v>-1.2422903741909295</v>
      </c>
      <c r="AY595" s="89">
        <f>'Models Data'!AY595-'Models Data Old'!AY595</f>
        <v>-0.75061950126803367</v>
      </c>
      <c r="AZ595" s="89">
        <f>'Models Data'!AZ595-'Models Data Old'!AZ595</f>
        <v>0.8652945955078053</v>
      </c>
      <c r="BA595" s="89">
        <f>'Models Data'!BA595-'Models Data Old'!BA595</f>
        <v>2.0644814591063891</v>
      </c>
      <c r="BB595" s="89">
        <f>'Models Data'!BB595-'Models Data Old'!BB595</f>
        <v>2.7058755438777098</v>
      </c>
      <c r="BC595" s="89">
        <f>'Models Data'!BC595-'Models Data Old'!BC595</f>
        <v>2.2168413248483034</v>
      </c>
      <c r="BD595" s="89">
        <f>'Models Data'!BD595-'Models Data Old'!BD595</f>
        <v>1.9248678983911987</v>
      </c>
      <c r="BE595" s="89">
        <f>'Models Data'!BE595-'Models Data Old'!BE595</f>
        <v>1.1315566175497338</v>
      </c>
      <c r="BF595" s="89">
        <f>'Models Data'!BF595-'Models Data Old'!BF595</f>
        <v>-0.57263629463420784</v>
      </c>
      <c r="BG595" s="89">
        <f>'Models Data'!BG595-'Models Data Old'!BG595</f>
        <v>-1.5825053118749111</v>
      </c>
      <c r="BH595" s="89">
        <f>'Models Data'!BH595-'Models Data Old'!BH595</f>
        <v>-2.5228284234323723</v>
      </c>
      <c r="BI595" s="89">
        <f>'Models Data'!BI595-'Models Data Old'!BI595</f>
        <v>-3.9767208562556107</v>
      </c>
      <c r="BJ595" s="89">
        <f>'Models Data'!BJ595-'Models Data Old'!BJ595</f>
        <v>-5.3863523750849254</v>
      </c>
      <c r="BK595" s="89">
        <f>'Models Data'!BK595-'Models Data Old'!BK595</f>
        <v>-7.4464129853986378</v>
      </c>
    </row>
    <row r="596" spans="1:79" ht="12.75" customHeight="1" x14ac:dyDescent="0.4">
      <c r="B596" s="96" t="s">
        <v>49</v>
      </c>
      <c r="G596" s="89">
        <f>'Models Data'!G596-'Models Data Old'!G596</f>
        <v>0</v>
      </c>
      <c r="H596" s="89">
        <f>'Models Data'!H596-'Models Data Old'!H596</f>
        <v>0</v>
      </c>
      <c r="I596" s="89">
        <f>'Models Data'!I596-'Models Data Old'!I596</f>
        <v>0</v>
      </c>
      <c r="J596" s="89">
        <f>'Models Data'!J596-'Models Data Old'!J596</f>
        <v>0</v>
      </c>
      <c r="K596" s="89">
        <f>'Models Data'!K596-'Models Data Old'!K596</f>
        <v>0</v>
      </c>
      <c r="L596" s="89">
        <f>'Models Data'!L596-'Models Data Old'!L596</f>
        <v>0</v>
      </c>
      <c r="M596" s="89">
        <f>'Models Data'!M596-'Models Data Old'!M596</f>
        <v>0</v>
      </c>
      <c r="N596" s="89">
        <f>'Models Data'!N596-'Models Data Old'!N596</f>
        <v>0</v>
      </c>
      <c r="O596" s="89">
        <f>'Models Data'!O596-'Models Data Old'!O596</f>
        <v>0</v>
      </c>
      <c r="P596" s="89">
        <f>'Models Data'!P596-'Models Data Old'!P596</f>
        <v>0</v>
      </c>
      <c r="Q596" s="89">
        <f>'Models Data'!Q596-'Models Data Old'!Q596</f>
        <v>0</v>
      </c>
      <c r="R596" s="89">
        <f>'Models Data'!R596-'Models Data Old'!R596</f>
        <v>0</v>
      </c>
      <c r="S596" s="89">
        <f>'Models Data'!S596-'Models Data Old'!S596</f>
        <v>0</v>
      </c>
      <c r="T596" s="89">
        <f>'Models Data'!T596-'Models Data Old'!T596</f>
        <v>0</v>
      </c>
      <c r="U596" s="89">
        <f>'Models Data'!U596-'Models Data Old'!U596</f>
        <v>0</v>
      </c>
      <c r="V596" s="89">
        <f>'Models Data'!V596-'Models Data Old'!V596</f>
        <v>0</v>
      </c>
      <c r="W596" s="89">
        <f>'Models Data'!W596-'Models Data Old'!W596</f>
        <v>0</v>
      </c>
      <c r="X596" s="89">
        <f>'Models Data'!X596-'Models Data Old'!X596</f>
        <v>0</v>
      </c>
      <c r="Y596" s="89">
        <f>'Models Data'!Y596-'Models Data Old'!Y596</f>
        <v>0</v>
      </c>
      <c r="Z596" s="89">
        <f>'Models Data'!Z596-'Models Data Old'!Z596</f>
        <v>0</v>
      </c>
      <c r="AA596" s="89">
        <f>'Models Data'!AA596-'Models Data Old'!AA596</f>
        <v>0</v>
      </c>
      <c r="AB596" s="89">
        <f>'Models Data'!AB596-'Models Data Old'!AB596</f>
        <v>0</v>
      </c>
      <c r="AC596" s="89">
        <f>'Models Data'!AC596-'Models Data Old'!AC596</f>
        <v>0</v>
      </c>
      <c r="AD596" s="89">
        <f>'Models Data'!AD596-'Models Data Old'!AD596</f>
        <v>0</v>
      </c>
      <c r="AE596" s="89">
        <f>'Models Data'!AE596-'Models Data Old'!AE596</f>
        <v>0</v>
      </c>
      <c r="AF596" s="89">
        <f>'Models Data'!AF596-'Models Data Old'!AF596</f>
        <v>0</v>
      </c>
      <c r="AG596" s="89">
        <f>'Models Data'!AG596-'Models Data Old'!AG596</f>
        <v>0</v>
      </c>
      <c r="AH596" s="89">
        <f>'Models Data'!AH596-'Models Data Old'!AH596</f>
        <v>0</v>
      </c>
      <c r="AI596" s="89">
        <f>'Models Data'!AI596-'Models Data Old'!AI596</f>
        <v>0</v>
      </c>
      <c r="AJ596" s="89">
        <f>'Models Data'!AJ596-'Models Data Old'!AJ596</f>
        <v>0</v>
      </c>
      <c r="AK596" s="89">
        <f>'Models Data'!AK596-'Models Data Old'!AK596</f>
        <v>0</v>
      </c>
      <c r="AL596" s="89">
        <f>'Models Data'!AL596-'Models Data Old'!AL596</f>
        <v>0</v>
      </c>
      <c r="AM596" s="89">
        <f>'Models Data'!AM596-'Models Data Old'!AM596</f>
        <v>0</v>
      </c>
      <c r="AN596" s="89">
        <f>'Models Data'!AN596-'Models Data Old'!AN596</f>
        <v>0</v>
      </c>
      <c r="AO596" s="89">
        <f>'Models Data'!AO596-'Models Data Old'!AO596</f>
        <v>0</v>
      </c>
      <c r="AP596" s="89">
        <f>'Models Data'!AP596-'Models Data Old'!AP596</f>
        <v>0</v>
      </c>
      <c r="AQ596" s="89">
        <f>'Models Data'!AQ596-'Models Data Old'!AQ596</f>
        <v>0</v>
      </c>
      <c r="AR596" s="89">
        <f>'Models Data'!AR596-'Models Data Old'!AR596</f>
        <v>0</v>
      </c>
      <c r="AS596" s="89">
        <f>'Models Data'!AS596-'Models Data Old'!AS596</f>
        <v>26.826581164883009</v>
      </c>
      <c r="AT596" s="89">
        <f>'Models Data'!AT596-'Models Data Old'!AT596</f>
        <v>30.14992176999931</v>
      </c>
      <c r="AU596" s="89">
        <f>'Models Data'!AU596-'Models Data Old'!AU596</f>
        <v>33.331312604904269</v>
      </c>
      <c r="AV596" s="89">
        <f>'Models Data'!AV596-'Models Data Old'!AV596</f>
        <v>35.6378970593546</v>
      </c>
      <c r="AW596" s="89">
        <f>'Models Data'!AW596-'Models Data Old'!AW596</f>
        <v>34.351918055791202</v>
      </c>
      <c r="AX596" s="89">
        <f>'Models Data'!AX596-'Models Data Old'!AX596</f>
        <v>29.432496805637811</v>
      </c>
      <c r="AY596" s="89">
        <f>'Models Data'!AY596-'Models Data Old'!AY596</f>
        <v>27.401518943074734</v>
      </c>
      <c r="AZ596" s="89">
        <f>'Models Data'!AZ596-'Models Data Old'!AZ596</f>
        <v>27.703686008308523</v>
      </c>
      <c r="BA596" s="89">
        <f>'Models Data'!BA596-'Models Data Old'!BA596</f>
        <v>26.09384138131486</v>
      </c>
      <c r="BB596" s="89">
        <f>'Models Data'!BB596-'Models Data Old'!BB596</f>
        <v>25.931890768258427</v>
      </c>
      <c r="BC596" s="89">
        <f>'Models Data'!BC596-'Models Data Old'!BC596</f>
        <v>27.920494895663978</v>
      </c>
      <c r="BD596" s="89">
        <f>'Models Data'!BD596-'Models Data Old'!BD596</f>
        <v>28.213331523549641</v>
      </c>
      <c r="BE596" s="89">
        <f>'Models Data'!BE596-'Models Data Old'!BE596</f>
        <v>27.472792749922291</v>
      </c>
      <c r="BF596" s="89">
        <f>'Models Data'!BF596-'Models Data Old'!BF596</f>
        <v>28.24760245869993</v>
      </c>
      <c r="BG596" s="89">
        <f>'Models Data'!BG596-'Models Data Old'!BG596</f>
        <v>29.742891038912376</v>
      </c>
      <c r="BH596" s="89">
        <f>'Models Data'!BH596-'Models Data Old'!BH596</f>
        <v>32.531889252787778</v>
      </c>
      <c r="BI596" s="89">
        <f>'Models Data'!BI596-'Models Data Old'!BI596</f>
        <v>35.164455955533867</v>
      </c>
      <c r="BJ596" s="89">
        <f>'Models Data'!BJ596-'Models Data Old'!BJ596</f>
        <v>37.427814833758021</v>
      </c>
      <c r="BK596" s="89">
        <f>'Models Data'!BK596-'Models Data Old'!BK596</f>
        <v>39.323685235169705</v>
      </c>
    </row>
    <row r="597" spans="1:79" ht="12.75" customHeight="1" x14ac:dyDescent="0.4">
      <c r="B597" s="96" t="s">
        <v>50</v>
      </c>
      <c r="G597" s="89">
        <f>'Models Data'!G597-'Models Data Old'!G597</f>
        <v>0</v>
      </c>
      <c r="H597" s="89">
        <f>'Models Data'!H597-'Models Data Old'!H597</f>
        <v>0</v>
      </c>
      <c r="I597" s="89">
        <f>'Models Data'!I597-'Models Data Old'!I597</f>
        <v>0</v>
      </c>
      <c r="J597" s="89">
        <f>'Models Data'!J597-'Models Data Old'!J597</f>
        <v>0</v>
      </c>
      <c r="K597" s="89">
        <f>'Models Data'!K597-'Models Data Old'!K597</f>
        <v>0</v>
      </c>
      <c r="L597" s="89">
        <f>'Models Data'!L597-'Models Data Old'!L597</f>
        <v>0</v>
      </c>
      <c r="M597" s="89">
        <f>'Models Data'!M597-'Models Data Old'!M597</f>
        <v>0</v>
      </c>
      <c r="N597" s="89">
        <f>'Models Data'!N597-'Models Data Old'!N597</f>
        <v>0</v>
      </c>
      <c r="O597" s="89">
        <f>'Models Data'!O597-'Models Data Old'!O597</f>
        <v>0</v>
      </c>
      <c r="P597" s="89">
        <f>'Models Data'!P597-'Models Data Old'!P597</f>
        <v>0</v>
      </c>
      <c r="Q597" s="89">
        <f>'Models Data'!Q597-'Models Data Old'!Q597</f>
        <v>0</v>
      </c>
      <c r="R597" s="89">
        <f>'Models Data'!R597-'Models Data Old'!R597</f>
        <v>0</v>
      </c>
      <c r="S597" s="89">
        <f>'Models Data'!S597-'Models Data Old'!S597</f>
        <v>0</v>
      </c>
      <c r="T597" s="89">
        <f>'Models Data'!T597-'Models Data Old'!T597</f>
        <v>0</v>
      </c>
      <c r="U597" s="89">
        <f>'Models Data'!U597-'Models Data Old'!U597</f>
        <v>0</v>
      </c>
      <c r="V597" s="89">
        <f>'Models Data'!V597-'Models Data Old'!V597</f>
        <v>0</v>
      </c>
      <c r="W597" s="89">
        <f>'Models Data'!W597-'Models Data Old'!W597</f>
        <v>0</v>
      </c>
      <c r="X597" s="89">
        <f>'Models Data'!X597-'Models Data Old'!X597</f>
        <v>0</v>
      </c>
      <c r="Y597" s="89">
        <f>'Models Data'!Y597-'Models Data Old'!Y597</f>
        <v>0</v>
      </c>
      <c r="Z597" s="89">
        <f>'Models Data'!Z597-'Models Data Old'!Z597</f>
        <v>0</v>
      </c>
      <c r="AA597" s="89">
        <f>'Models Data'!AA597-'Models Data Old'!AA597</f>
        <v>0</v>
      </c>
      <c r="AB597" s="89">
        <f>'Models Data'!AB597-'Models Data Old'!AB597</f>
        <v>0</v>
      </c>
      <c r="AC597" s="89">
        <f>'Models Data'!AC597-'Models Data Old'!AC597</f>
        <v>0</v>
      </c>
      <c r="AD597" s="89">
        <f>'Models Data'!AD597-'Models Data Old'!AD597</f>
        <v>0</v>
      </c>
      <c r="AE597" s="89">
        <f>'Models Data'!AE597-'Models Data Old'!AE597</f>
        <v>0</v>
      </c>
      <c r="AF597" s="89">
        <f>'Models Data'!AF597-'Models Data Old'!AF597</f>
        <v>0</v>
      </c>
      <c r="AG597" s="89">
        <f>'Models Data'!AG597-'Models Data Old'!AG597</f>
        <v>0</v>
      </c>
      <c r="AH597" s="89">
        <f>'Models Data'!AH597-'Models Data Old'!AH597</f>
        <v>0</v>
      </c>
      <c r="AI597" s="89">
        <f>'Models Data'!AI597-'Models Data Old'!AI597</f>
        <v>0</v>
      </c>
      <c r="AJ597" s="89">
        <f>'Models Data'!AJ597-'Models Data Old'!AJ597</f>
        <v>0</v>
      </c>
      <c r="AK597" s="89">
        <f>'Models Data'!AK597-'Models Data Old'!AK597</f>
        <v>0</v>
      </c>
      <c r="AL597" s="89">
        <f>'Models Data'!AL597-'Models Data Old'!AL597</f>
        <v>0</v>
      </c>
      <c r="AM597" s="89">
        <f>'Models Data'!AM597-'Models Data Old'!AM597</f>
        <v>0</v>
      </c>
      <c r="AN597" s="89">
        <f>'Models Data'!AN597-'Models Data Old'!AN597</f>
        <v>0</v>
      </c>
      <c r="AO597" s="89">
        <f>'Models Data'!AO597-'Models Data Old'!AO597</f>
        <v>0</v>
      </c>
      <c r="AP597" s="89">
        <f>'Models Data'!AP597-'Models Data Old'!AP597</f>
        <v>0</v>
      </c>
      <c r="AQ597" s="89">
        <f>'Models Data'!AQ597-'Models Data Old'!AQ597</f>
        <v>0</v>
      </c>
      <c r="AR597" s="89">
        <f>'Models Data'!AR597-'Models Data Old'!AR597</f>
        <v>0</v>
      </c>
      <c r="AS597" s="89">
        <f>'Models Data'!AS597-'Models Data Old'!AS597</f>
        <v>1.1726259354070976</v>
      </c>
      <c r="AT597" s="89">
        <f>'Models Data'!AT597-'Models Data Old'!AT597</f>
        <v>-7.1371692965897182E-2</v>
      </c>
      <c r="AU597" s="89">
        <f>'Models Data'!AU597-'Models Data Old'!AU597</f>
        <v>-1.0612344049966396</v>
      </c>
      <c r="AV597" s="89">
        <f>'Models Data'!AV597-'Models Data Old'!AV597</f>
        <v>-1.6096653045382823</v>
      </c>
      <c r="AW597" s="89">
        <f>'Models Data'!AW597-'Models Data Old'!AW597</f>
        <v>-3.0621086614027604</v>
      </c>
      <c r="AX597" s="89">
        <f>'Models Data'!AX597-'Models Data Old'!AX597</f>
        <v>-3.9603472859635644</v>
      </c>
      <c r="AY597" s="89">
        <f>'Models Data'!AY597-'Models Data Old'!AY597</f>
        <v>-4.230800646891737</v>
      </c>
      <c r="AZ597" s="89">
        <f>'Models Data'!AZ597-'Models Data Old'!AZ597</f>
        <v>-4.7878551818679398</v>
      </c>
      <c r="BA597" s="89">
        <f>'Models Data'!BA597-'Models Data Old'!BA597</f>
        <v>-5.0183139484582853</v>
      </c>
      <c r="BB597" s="89">
        <f>'Models Data'!BB597-'Models Data Old'!BB597</f>
        <v>-5.853790241060949</v>
      </c>
      <c r="BC597" s="89">
        <f>'Models Data'!BC597-'Models Data Old'!BC597</f>
        <v>-6.8112326350395733</v>
      </c>
      <c r="BD597" s="89">
        <f>'Models Data'!BD597-'Models Data Old'!BD597</f>
        <v>-7.8090636941984712</v>
      </c>
      <c r="BE597" s="89">
        <f>'Models Data'!BE597-'Models Data Old'!BE597</f>
        <v>-8.5808347886952561</v>
      </c>
      <c r="BF597" s="89">
        <f>'Models Data'!BF597-'Models Data Old'!BF597</f>
        <v>-8.5856233564987861</v>
      </c>
      <c r="BG597" s="89">
        <f>'Models Data'!BG597-'Models Data Old'!BG597</f>
        <v>-9.0368499753440688</v>
      </c>
      <c r="BH597" s="89">
        <f>'Models Data'!BH597-'Models Data Old'!BH597</f>
        <v>-10.444653349710961</v>
      </c>
      <c r="BI597" s="89">
        <f>'Models Data'!BI597-'Models Data Old'!BI597</f>
        <v>-12.524804746023108</v>
      </c>
      <c r="BJ597" s="89">
        <f>'Models Data'!BJ597-'Models Data Old'!BJ597</f>
        <v>-13.773742095714283</v>
      </c>
      <c r="BK597" s="89">
        <f>'Models Data'!BK597-'Models Data Old'!BK597</f>
        <v>-14.647516214748009</v>
      </c>
    </row>
    <row r="598" spans="1:79" ht="12.75" customHeight="1" x14ac:dyDescent="0.4">
      <c r="B598" s="96" t="s">
        <v>51</v>
      </c>
      <c r="G598" s="89">
        <f>'Models Data'!G598-'Models Data Old'!G598</f>
        <v>0</v>
      </c>
      <c r="H598" s="89">
        <f>'Models Data'!H598-'Models Data Old'!H598</f>
        <v>0</v>
      </c>
      <c r="I598" s="89">
        <f>'Models Data'!I598-'Models Data Old'!I598</f>
        <v>0</v>
      </c>
      <c r="J598" s="89">
        <f>'Models Data'!J598-'Models Data Old'!J598</f>
        <v>0</v>
      </c>
      <c r="K598" s="89">
        <f>'Models Data'!K598-'Models Data Old'!K598</f>
        <v>0</v>
      </c>
      <c r="L598" s="89">
        <f>'Models Data'!L598-'Models Data Old'!L598</f>
        <v>0</v>
      </c>
      <c r="M598" s="89">
        <f>'Models Data'!M598-'Models Data Old'!M598</f>
        <v>0</v>
      </c>
      <c r="N598" s="89">
        <f>'Models Data'!N598-'Models Data Old'!N598</f>
        <v>0</v>
      </c>
      <c r="O598" s="89">
        <f>'Models Data'!O598-'Models Data Old'!O598</f>
        <v>0</v>
      </c>
      <c r="P598" s="89">
        <f>'Models Data'!P598-'Models Data Old'!P598</f>
        <v>0</v>
      </c>
      <c r="Q598" s="89">
        <f>'Models Data'!Q598-'Models Data Old'!Q598</f>
        <v>0</v>
      </c>
      <c r="R598" s="89">
        <f>'Models Data'!R598-'Models Data Old'!R598</f>
        <v>0</v>
      </c>
      <c r="S598" s="89">
        <f>'Models Data'!S598-'Models Data Old'!S598</f>
        <v>0</v>
      </c>
      <c r="T598" s="89">
        <f>'Models Data'!T598-'Models Data Old'!T598</f>
        <v>0</v>
      </c>
      <c r="U598" s="89">
        <f>'Models Data'!U598-'Models Data Old'!U598</f>
        <v>0</v>
      </c>
      <c r="V598" s="89">
        <f>'Models Data'!V598-'Models Data Old'!V598</f>
        <v>0</v>
      </c>
      <c r="W598" s="89">
        <f>'Models Data'!W598-'Models Data Old'!W598</f>
        <v>0</v>
      </c>
      <c r="X598" s="89">
        <f>'Models Data'!X598-'Models Data Old'!X598</f>
        <v>0</v>
      </c>
      <c r="Y598" s="89">
        <f>'Models Data'!Y598-'Models Data Old'!Y598</f>
        <v>0</v>
      </c>
      <c r="Z598" s="89">
        <f>'Models Data'!Z598-'Models Data Old'!Z598</f>
        <v>0</v>
      </c>
      <c r="AA598" s="89">
        <f>'Models Data'!AA598-'Models Data Old'!AA598</f>
        <v>0</v>
      </c>
      <c r="AB598" s="89">
        <f>'Models Data'!AB598-'Models Data Old'!AB598</f>
        <v>0</v>
      </c>
      <c r="AC598" s="89">
        <f>'Models Data'!AC598-'Models Data Old'!AC598</f>
        <v>0</v>
      </c>
      <c r="AD598" s="89">
        <f>'Models Data'!AD598-'Models Data Old'!AD598</f>
        <v>0</v>
      </c>
      <c r="AE598" s="89">
        <f>'Models Data'!AE598-'Models Data Old'!AE598</f>
        <v>0</v>
      </c>
      <c r="AF598" s="89">
        <f>'Models Data'!AF598-'Models Data Old'!AF598</f>
        <v>0</v>
      </c>
      <c r="AG598" s="89">
        <f>'Models Data'!AG598-'Models Data Old'!AG598</f>
        <v>0</v>
      </c>
      <c r="AH598" s="89">
        <f>'Models Data'!AH598-'Models Data Old'!AH598</f>
        <v>0</v>
      </c>
      <c r="AI598" s="89">
        <f>'Models Data'!AI598-'Models Data Old'!AI598</f>
        <v>0</v>
      </c>
      <c r="AJ598" s="89">
        <f>'Models Data'!AJ598-'Models Data Old'!AJ598</f>
        <v>0</v>
      </c>
      <c r="AK598" s="89">
        <f>'Models Data'!AK598-'Models Data Old'!AK598</f>
        <v>0</v>
      </c>
      <c r="AL598" s="89">
        <f>'Models Data'!AL598-'Models Data Old'!AL598</f>
        <v>0</v>
      </c>
      <c r="AM598" s="89">
        <f>'Models Data'!AM598-'Models Data Old'!AM598</f>
        <v>0</v>
      </c>
      <c r="AN598" s="89">
        <f>'Models Data'!AN598-'Models Data Old'!AN598</f>
        <v>0</v>
      </c>
      <c r="AO598" s="89">
        <f>'Models Data'!AO598-'Models Data Old'!AO598</f>
        <v>0</v>
      </c>
      <c r="AP598" s="89">
        <f>'Models Data'!AP598-'Models Data Old'!AP598</f>
        <v>0</v>
      </c>
      <c r="AQ598" s="89">
        <f>'Models Data'!AQ598-'Models Data Old'!AQ598</f>
        <v>0</v>
      </c>
      <c r="AR598" s="89">
        <f>'Models Data'!AR598-'Models Data Old'!AR598</f>
        <v>0</v>
      </c>
      <c r="AS598" s="89">
        <f>'Models Data'!AS598-'Models Data Old'!AS598</f>
        <v>0.53006953382384836</v>
      </c>
      <c r="AT598" s="89">
        <f>'Models Data'!AT598-'Models Data Old'!AT598</f>
        <v>1.8592666653311198</v>
      </c>
      <c r="AU598" s="89">
        <f>'Models Data'!AU598-'Models Data Old'!AU598</f>
        <v>0.9779823013850546</v>
      </c>
      <c r="AV598" s="89">
        <f>'Models Data'!AV598-'Models Data Old'!AV598</f>
        <v>-0.27640642676766447</v>
      </c>
      <c r="AW598" s="89">
        <f>'Models Data'!AW598-'Models Data Old'!AW598</f>
        <v>-1.5870378066514377</v>
      </c>
      <c r="AX598" s="89">
        <f>'Models Data'!AX598-'Models Data Old'!AX598</f>
        <v>-2.9741918538156256</v>
      </c>
      <c r="AY598" s="89">
        <f>'Models Data'!AY598-'Models Data Old'!AY598</f>
        <v>-3.6753689226494544</v>
      </c>
      <c r="AZ598" s="89">
        <f>'Models Data'!AZ598-'Models Data Old'!AZ598</f>
        <v>-4.1281137391957827</v>
      </c>
      <c r="BA598" s="89">
        <f>'Models Data'!BA598-'Models Data Old'!BA598</f>
        <v>-4.443983540476836</v>
      </c>
      <c r="BB598" s="89">
        <f>'Models Data'!BB598-'Models Data Old'!BB598</f>
        <v>-4.8983915698025839</v>
      </c>
      <c r="BC598" s="89">
        <f>'Models Data'!BC598-'Models Data Old'!BC598</f>
        <v>-5.7655328186876886</v>
      </c>
      <c r="BD598" s="89">
        <f>'Models Data'!BD598-'Models Data Old'!BD598</f>
        <v>-6.5608801229304277</v>
      </c>
      <c r="BE598" s="89">
        <f>'Models Data'!BE598-'Models Data Old'!BE598</f>
        <v>-7.7948590923580241</v>
      </c>
      <c r="BF598" s="89">
        <f>'Models Data'!BF598-'Models Data Old'!BF598</f>
        <v>-9.1447538907731882</v>
      </c>
      <c r="BG598" s="89">
        <f>'Models Data'!BG598-'Models Data Old'!BG598</f>
        <v>-10.419808457452802</v>
      </c>
      <c r="BH598" s="89">
        <f>'Models Data'!BH598-'Models Data Old'!BH598</f>
        <v>-11.879049622859952</v>
      </c>
      <c r="BI598" s="89">
        <f>'Models Data'!BI598-'Models Data Old'!BI598</f>
        <v>-12.979694388447115</v>
      </c>
      <c r="BJ598" s="89">
        <f>'Models Data'!BJ598-'Models Data Old'!BJ598</f>
        <v>-13.512780005114735</v>
      </c>
      <c r="BK598" s="89">
        <f>'Models Data'!BK598-'Models Data Old'!BK598</f>
        <v>-14.031559146351981</v>
      </c>
    </row>
    <row r="599" spans="1:79" ht="12.75" customHeight="1" x14ac:dyDescent="0.4">
      <c r="B599" s="96" t="s">
        <v>52</v>
      </c>
      <c r="G599" s="89">
        <f>'Models Data'!G599-'Models Data Old'!G599</f>
        <v>0</v>
      </c>
      <c r="H599" s="89">
        <f>'Models Data'!H599-'Models Data Old'!H599</f>
        <v>0</v>
      </c>
      <c r="I599" s="89">
        <f>'Models Data'!I599-'Models Data Old'!I599</f>
        <v>0</v>
      </c>
      <c r="J599" s="89">
        <f>'Models Data'!J599-'Models Data Old'!J599</f>
        <v>0</v>
      </c>
      <c r="K599" s="89">
        <f>'Models Data'!K599-'Models Data Old'!K599</f>
        <v>0</v>
      </c>
      <c r="L599" s="89">
        <f>'Models Data'!L599-'Models Data Old'!L599</f>
        <v>0</v>
      </c>
      <c r="M599" s="89">
        <f>'Models Data'!M599-'Models Data Old'!M599</f>
        <v>0</v>
      </c>
      <c r="N599" s="89">
        <f>'Models Data'!N599-'Models Data Old'!N599</f>
        <v>0</v>
      </c>
      <c r="O599" s="89">
        <f>'Models Data'!O599-'Models Data Old'!O599</f>
        <v>0</v>
      </c>
      <c r="P599" s="89">
        <f>'Models Data'!P599-'Models Data Old'!P599</f>
        <v>0</v>
      </c>
      <c r="Q599" s="89">
        <f>'Models Data'!Q599-'Models Data Old'!Q599</f>
        <v>0</v>
      </c>
      <c r="R599" s="89">
        <f>'Models Data'!R599-'Models Data Old'!R599</f>
        <v>0</v>
      </c>
      <c r="S599" s="89">
        <f>'Models Data'!S599-'Models Data Old'!S599</f>
        <v>0</v>
      </c>
      <c r="T599" s="89">
        <f>'Models Data'!T599-'Models Data Old'!T599</f>
        <v>0</v>
      </c>
      <c r="U599" s="89">
        <f>'Models Data'!U599-'Models Data Old'!U599</f>
        <v>0</v>
      </c>
      <c r="V599" s="89">
        <f>'Models Data'!V599-'Models Data Old'!V599</f>
        <v>0</v>
      </c>
      <c r="W599" s="89">
        <f>'Models Data'!W599-'Models Data Old'!W599</f>
        <v>0</v>
      </c>
      <c r="X599" s="89">
        <f>'Models Data'!X599-'Models Data Old'!X599</f>
        <v>0</v>
      </c>
      <c r="Y599" s="89">
        <f>'Models Data'!Y599-'Models Data Old'!Y599</f>
        <v>0</v>
      </c>
      <c r="Z599" s="89">
        <f>'Models Data'!Z599-'Models Data Old'!Z599</f>
        <v>0</v>
      </c>
      <c r="AA599" s="89">
        <f>'Models Data'!AA599-'Models Data Old'!AA599</f>
        <v>0</v>
      </c>
      <c r="AB599" s="89">
        <f>'Models Data'!AB599-'Models Data Old'!AB599</f>
        <v>0</v>
      </c>
      <c r="AC599" s="89">
        <f>'Models Data'!AC599-'Models Data Old'!AC599</f>
        <v>0</v>
      </c>
      <c r="AD599" s="89">
        <f>'Models Data'!AD599-'Models Data Old'!AD599</f>
        <v>0</v>
      </c>
      <c r="AE599" s="89">
        <f>'Models Data'!AE599-'Models Data Old'!AE599</f>
        <v>0</v>
      </c>
      <c r="AF599" s="89">
        <f>'Models Data'!AF599-'Models Data Old'!AF599</f>
        <v>0</v>
      </c>
      <c r="AG599" s="89">
        <f>'Models Data'!AG599-'Models Data Old'!AG599</f>
        <v>0</v>
      </c>
      <c r="AH599" s="89">
        <f>'Models Data'!AH599-'Models Data Old'!AH599</f>
        <v>0</v>
      </c>
      <c r="AI599" s="89">
        <f>'Models Data'!AI599-'Models Data Old'!AI599</f>
        <v>0</v>
      </c>
      <c r="AJ599" s="89">
        <f>'Models Data'!AJ599-'Models Data Old'!AJ599</f>
        <v>0</v>
      </c>
      <c r="AK599" s="89">
        <f>'Models Data'!AK599-'Models Data Old'!AK599</f>
        <v>0</v>
      </c>
      <c r="AL599" s="89">
        <f>'Models Data'!AL599-'Models Data Old'!AL599</f>
        <v>0</v>
      </c>
      <c r="AM599" s="89">
        <f>'Models Data'!AM599-'Models Data Old'!AM599</f>
        <v>0</v>
      </c>
      <c r="AN599" s="89">
        <f>'Models Data'!AN599-'Models Data Old'!AN599</f>
        <v>0</v>
      </c>
      <c r="AO599" s="89">
        <f>'Models Data'!AO599-'Models Data Old'!AO599</f>
        <v>0</v>
      </c>
      <c r="AP599" s="89">
        <f>'Models Data'!AP599-'Models Data Old'!AP599</f>
        <v>0</v>
      </c>
      <c r="AQ599" s="89">
        <f>'Models Data'!AQ599-'Models Data Old'!AQ599</f>
        <v>0</v>
      </c>
      <c r="AR599" s="89">
        <f>'Models Data'!AR599-'Models Data Old'!AR599</f>
        <v>0</v>
      </c>
      <c r="AS599" s="89">
        <f>'Models Data'!AS599-'Models Data Old'!AS599</f>
        <v>12.795262407009929</v>
      </c>
      <c r="AT599" s="89">
        <f>'Models Data'!AT599-'Models Data Old'!AT599</f>
        <v>13.233119218965541</v>
      </c>
      <c r="AU599" s="89">
        <f>'Models Data'!AU599-'Models Data Old'!AU599</f>
        <v>12.738123584935337</v>
      </c>
      <c r="AV599" s="89">
        <f>'Models Data'!AV599-'Models Data Old'!AV599</f>
        <v>12.278113578893326</v>
      </c>
      <c r="AW599" s="89">
        <f>'Models Data'!AW599-'Models Data Old'!AW599</f>
        <v>12.403613481835947</v>
      </c>
      <c r="AX599" s="89">
        <f>'Models Data'!AX599-'Models Data Old'!AX599</f>
        <v>12.528804343833229</v>
      </c>
      <c r="AY599" s="89">
        <f>'Models Data'!AY599-'Models Data Old'!AY599</f>
        <v>12.50598457575876</v>
      </c>
      <c r="AZ599" s="89">
        <f>'Models Data'!AZ599-'Models Data Old'!AZ599</f>
        <v>12.326293166977607</v>
      </c>
      <c r="BA599" s="89">
        <f>'Models Data'!BA599-'Models Data Old'!BA599</f>
        <v>12.327304001772148</v>
      </c>
      <c r="BB599" s="89">
        <f>'Models Data'!BB599-'Models Data Old'!BB599</f>
        <v>12.620401464553836</v>
      </c>
      <c r="BC599" s="89">
        <f>'Models Data'!BC599-'Models Data Old'!BC599</f>
        <v>13.114849014378663</v>
      </c>
      <c r="BD599" s="89">
        <f>'Models Data'!BD599-'Models Data Old'!BD599</f>
        <v>13.640393993040846</v>
      </c>
      <c r="BE599" s="89">
        <f>'Models Data'!BE599-'Models Data Old'!BE599</f>
        <v>14.413716629804668</v>
      </c>
      <c r="BF599" s="89">
        <f>'Models Data'!BF599-'Models Data Old'!BF599</f>
        <v>15.274821096294033</v>
      </c>
      <c r="BG599" s="89">
        <f>'Models Data'!BG599-'Models Data Old'!BG599</f>
        <v>15.911422880400792</v>
      </c>
      <c r="BH599" s="89">
        <f>'Models Data'!BH599-'Models Data Old'!BH599</f>
        <v>16.552672785127342</v>
      </c>
      <c r="BI599" s="89">
        <f>'Models Data'!BI599-'Models Data Old'!BI599</f>
        <v>17.171743809666822</v>
      </c>
      <c r="BJ599" s="89">
        <f>'Models Data'!BJ599-'Models Data Old'!BJ599</f>
        <v>17.643103322435707</v>
      </c>
      <c r="BK599" s="89">
        <f>'Models Data'!BK599-'Models Data Old'!BK599</f>
        <v>17.846712363330539</v>
      </c>
    </row>
    <row r="600" spans="1:79" ht="12.75" customHeight="1" x14ac:dyDescent="0.4">
      <c r="B600" s="96" t="s">
        <v>53</v>
      </c>
      <c r="G600" s="89">
        <f>'Models Data'!G600-'Models Data Old'!G600</f>
        <v>0</v>
      </c>
      <c r="H600" s="89">
        <f>'Models Data'!H600-'Models Data Old'!H600</f>
        <v>0</v>
      </c>
      <c r="I600" s="89">
        <f>'Models Data'!I600-'Models Data Old'!I600</f>
        <v>0</v>
      </c>
      <c r="J600" s="89">
        <f>'Models Data'!J600-'Models Data Old'!J600</f>
        <v>0</v>
      </c>
      <c r="K600" s="89">
        <f>'Models Data'!K600-'Models Data Old'!K600</f>
        <v>0</v>
      </c>
      <c r="L600" s="89">
        <f>'Models Data'!L600-'Models Data Old'!L600</f>
        <v>0</v>
      </c>
      <c r="M600" s="89">
        <f>'Models Data'!M600-'Models Data Old'!M600</f>
        <v>0</v>
      </c>
      <c r="N600" s="89">
        <f>'Models Data'!N600-'Models Data Old'!N600</f>
        <v>0</v>
      </c>
      <c r="O600" s="89">
        <f>'Models Data'!O600-'Models Data Old'!O600</f>
        <v>0</v>
      </c>
      <c r="P600" s="89">
        <f>'Models Data'!P600-'Models Data Old'!P600</f>
        <v>0</v>
      </c>
      <c r="Q600" s="89">
        <f>'Models Data'!Q600-'Models Data Old'!Q600</f>
        <v>0</v>
      </c>
      <c r="R600" s="89">
        <f>'Models Data'!R600-'Models Data Old'!R600</f>
        <v>0</v>
      </c>
      <c r="S600" s="89">
        <f>'Models Data'!S600-'Models Data Old'!S600</f>
        <v>0</v>
      </c>
      <c r="T600" s="89">
        <f>'Models Data'!T600-'Models Data Old'!T600</f>
        <v>0</v>
      </c>
      <c r="U600" s="89">
        <f>'Models Data'!U600-'Models Data Old'!U600</f>
        <v>0</v>
      </c>
      <c r="V600" s="89">
        <f>'Models Data'!V600-'Models Data Old'!V600</f>
        <v>0</v>
      </c>
      <c r="W600" s="89">
        <f>'Models Data'!W600-'Models Data Old'!W600</f>
        <v>0</v>
      </c>
      <c r="X600" s="89">
        <f>'Models Data'!X600-'Models Data Old'!X600</f>
        <v>0</v>
      </c>
      <c r="Y600" s="89">
        <f>'Models Data'!Y600-'Models Data Old'!Y600</f>
        <v>0</v>
      </c>
      <c r="Z600" s="89">
        <f>'Models Data'!Z600-'Models Data Old'!Z600</f>
        <v>0</v>
      </c>
      <c r="AA600" s="89">
        <f>'Models Data'!AA600-'Models Data Old'!AA600</f>
        <v>0</v>
      </c>
      <c r="AB600" s="89">
        <f>'Models Data'!AB600-'Models Data Old'!AB600</f>
        <v>0</v>
      </c>
      <c r="AC600" s="89">
        <f>'Models Data'!AC600-'Models Data Old'!AC600</f>
        <v>0</v>
      </c>
      <c r="AD600" s="89">
        <f>'Models Data'!AD600-'Models Data Old'!AD600</f>
        <v>0</v>
      </c>
      <c r="AE600" s="89">
        <f>'Models Data'!AE600-'Models Data Old'!AE600</f>
        <v>0</v>
      </c>
      <c r="AF600" s="89">
        <f>'Models Data'!AF600-'Models Data Old'!AF600</f>
        <v>0</v>
      </c>
      <c r="AG600" s="89">
        <f>'Models Data'!AG600-'Models Data Old'!AG600</f>
        <v>0</v>
      </c>
      <c r="AH600" s="89">
        <f>'Models Data'!AH600-'Models Data Old'!AH600</f>
        <v>0</v>
      </c>
      <c r="AI600" s="89">
        <f>'Models Data'!AI600-'Models Data Old'!AI600</f>
        <v>0</v>
      </c>
      <c r="AJ600" s="89">
        <f>'Models Data'!AJ600-'Models Data Old'!AJ600</f>
        <v>0</v>
      </c>
      <c r="AK600" s="89">
        <f>'Models Data'!AK600-'Models Data Old'!AK600</f>
        <v>0</v>
      </c>
      <c r="AL600" s="89">
        <f>'Models Data'!AL600-'Models Data Old'!AL600</f>
        <v>0</v>
      </c>
      <c r="AM600" s="89">
        <f>'Models Data'!AM600-'Models Data Old'!AM600</f>
        <v>0</v>
      </c>
      <c r="AN600" s="89">
        <f>'Models Data'!AN600-'Models Data Old'!AN600</f>
        <v>0</v>
      </c>
      <c r="AO600" s="89">
        <f>'Models Data'!AO600-'Models Data Old'!AO600</f>
        <v>0</v>
      </c>
      <c r="AP600" s="89">
        <f>'Models Data'!AP600-'Models Data Old'!AP600</f>
        <v>0</v>
      </c>
      <c r="AQ600" s="89">
        <f>'Models Data'!AQ600-'Models Data Old'!AQ600</f>
        <v>0</v>
      </c>
      <c r="AR600" s="89">
        <f>'Models Data'!AR600-'Models Data Old'!AR600</f>
        <v>0</v>
      </c>
      <c r="AS600" s="89">
        <f>'Models Data'!AS600-'Models Data Old'!AS600</f>
        <v>-2.311630452749684</v>
      </c>
      <c r="AT600" s="89">
        <f>'Models Data'!AT600-'Models Data Old'!AT600</f>
        <v>-1.6676486269628903</v>
      </c>
      <c r="AU600" s="89">
        <f>'Models Data'!AU600-'Models Data Old'!AU600</f>
        <v>-1.5839193202115656</v>
      </c>
      <c r="AV600" s="89">
        <f>'Models Data'!AV600-'Models Data Old'!AV600</f>
        <v>-1.7450220918382247</v>
      </c>
      <c r="AW600" s="89">
        <f>'Models Data'!AW600-'Models Data Old'!AW600</f>
        <v>-1.7516867594104628</v>
      </c>
      <c r="AX600" s="89">
        <f>'Models Data'!AX600-'Models Data Old'!AX600</f>
        <v>-1.7617981326668293</v>
      </c>
      <c r="AY600" s="89">
        <f>'Models Data'!AY600-'Models Data Old'!AY600</f>
        <v>-1.6523550933198692</v>
      </c>
      <c r="AZ600" s="89">
        <f>'Models Data'!AZ600-'Models Data Old'!AZ600</f>
        <v>-1.3884628652295259</v>
      </c>
      <c r="BA600" s="89">
        <f>'Models Data'!BA600-'Models Data Old'!BA600</f>
        <v>-1.2796763796403745</v>
      </c>
      <c r="BB600" s="89">
        <f>'Models Data'!BB600-'Models Data Old'!BB600</f>
        <v>-1.2373110725123428</v>
      </c>
      <c r="BC600" s="89">
        <f>'Models Data'!BC600-'Models Data Old'!BC600</f>
        <v>-1.1422311682907615</v>
      </c>
      <c r="BD600" s="89">
        <f>'Models Data'!BD600-'Models Data Old'!BD600</f>
        <v>-1.098288780182811</v>
      </c>
      <c r="BE600" s="89">
        <f>'Models Data'!BE600-'Models Data Old'!BE600</f>
        <v>-1.0448874319012802</v>
      </c>
      <c r="BF600" s="89">
        <f>'Models Data'!BF600-'Models Data Old'!BF600</f>
        <v>-0.91496325068024476</v>
      </c>
      <c r="BG600" s="89">
        <f>'Models Data'!BG600-'Models Data Old'!BG600</f>
        <v>-0.85502094497963199</v>
      </c>
      <c r="BH600" s="89">
        <f>'Models Data'!BH600-'Models Data Old'!BH600</f>
        <v>-0.91784449855242656</v>
      </c>
      <c r="BI600" s="89">
        <f>'Models Data'!BI600-'Models Data Old'!BI600</f>
        <v>-0.99577790702045377</v>
      </c>
      <c r="BJ600" s="89">
        <f>'Models Data'!BJ600-'Models Data Old'!BJ600</f>
        <v>-1.022276914657585</v>
      </c>
      <c r="BK600" s="89">
        <f>'Models Data'!BK600-'Models Data Old'!BK600</f>
        <v>-1.0800333010491414</v>
      </c>
    </row>
    <row r="601" spans="1:79" ht="12.75" customHeight="1" x14ac:dyDescent="0.4">
      <c r="B601" s="96" t="s">
        <v>54</v>
      </c>
      <c r="G601" s="89">
        <f>'Models Data'!G601-'Models Data Old'!G601</f>
        <v>0</v>
      </c>
      <c r="H601" s="89">
        <f>'Models Data'!H601-'Models Data Old'!H601</f>
        <v>0</v>
      </c>
      <c r="I601" s="89">
        <f>'Models Data'!I601-'Models Data Old'!I601</f>
        <v>0</v>
      </c>
      <c r="J601" s="89">
        <f>'Models Data'!J601-'Models Data Old'!J601</f>
        <v>0</v>
      </c>
      <c r="K601" s="89">
        <f>'Models Data'!K601-'Models Data Old'!K601</f>
        <v>0</v>
      </c>
      <c r="L601" s="89">
        <f>'Models Data'!L601-'Models Data Old'!L601</f>
        <v>0</v>
      </c>
      <c r="M601" s="89">
        <f>'Models Data'!M601-'Models Data Old'!M601</f>
        <v>0</v>
      </c>
      <c r="N601" s="89">
        <f>'Models Data'!N601-'Models Data Old'!N601</f>
        <v>0</v>
      </c>
      <c r="O601" s="89">
        <f>'Models Data'!O601-'Models Data Old'!O601</f>
        <v>0</v>
      </c>
      <c r="P601" s="89">
        <f>'Models Data'!P601-'Models Data Old'!P601</f>
        <v>0</v>
      </c>
      <c r="Q601" s="89">
        <f>'Models Data'!Q601-'Models Data Old'!Q601</f>
        <v>0</v>
      </c>
      <c r="R601" s="89">
        <f>'Models Data'!R601-'Models Data Old'!R601</f>
        <v>0</v>
      </c>
      <c r="S601" s="89">
        <f>'Models Data'!S601-'Models Data Old'!S601</f>
        <v>0</v>
      </c>
      <c r="T601" s="89">
        <f>'Models Data'!T601-'Models Data Old'!T601</f>
        <v>0</v>
      </c>
      <c r="U601" s="89">
        <f>'Models Data'!U601-'Models Data Old'!U601</f>
        <v>0</v>
      </c>
      <c r="V601" s="89">
        <f>'Models Data'!V601-'Models Data Old'!V601</f>
        <v>0</v>
      </c>
      <c r="W601" s="89">
        <f>'Models Data'!W601-'Models Data Old'!W601</f>
        <v>0</v>
      </c>
      <c r="X601" s="89">
        <f>'Models Data'!X601-'Models Data Old'!X601</f>
        <v>0</v>
      </c>
      <c r="Y601" s="89">
        <f>'Models Data'!Y601-'Models Data Old'!Y601</f>
        <v>0</v>
      </c>
      <c r="Z601" s="89">
        <f>'Models Data'!Z601-'Models Data Old'!Z601</f>
        <v>0</v>
      </c>
      <c r="AA601" s="89">
        <f>'Models Data'!AA601-'Models Data Old'!AA601</f>
        <v>0</v>
      </c>
      <c r="AB601" s="89">
        <f>'Models Data'!AB601-'Models Data Old'!AB601</f>
        <v>0</v>
      </c>
      <c r="AC601" s="89">
        <f>'Models Data'!AC601-'Models Data Old'!AC601</f>
        <v>0</v>
      </c>
      <c r="AD601" s="89">
        <f>'Models Data'!AD601-'Models Data Old'!AD601</f>
        <v>0</v>
      </c>
      <c r="AE601" s="89">
        <f>'Models Data'!AE601-'Models Data Old'!AE601</f>
        <v>0</v>
      </c>
      <c r="AF601" s="89">
        <f>'Models Data'!AF601-'Models Data Old'!AF601</f>
        <v>0</v>
      </c>
      <c r="AG601" s="89">
        <f>'Models Data'!AG601-'Models Data Old'!AG601</f>
        <v>0</v>
      </c>
      <c r="AH601" s="89">
        <f>'Models Data'!AH601-'Models Data Old'!AH601</f>
        <v>0</v>
      </c>
      <c r="AI601" s="89">
        <f>'Models Data'!AI601-'Models Data Old'!AI601</f>
        <v>0</v>
      </c>
      <c r="AJ601" s="89">
        <f>'Models Data'!AJ601-'Models Data Old'!AJ601</f>
        <v>0</v>
      </c>
      <c r="AK601" s="89">
        <f>'Models Data'!AK601-'Models Data Old'!AK601</f>
        <v>0</v>
      </c>
      <c r="AL601" s="89">
        <f>'Models Data'!AL601-'Models Data Old'!AL601</f>
        <v>0</v>
      </c>
      <c r="AM601" s="89">
        <f>'Models Data'!AM601-'Models Data Old'!AM601</f>
        <v>0</v>
      </c>
      <c r="AN601" s="89">
        <f>'Models Data'!AN601-'Models Data Old'!AN601</f>
        <v>0</v>
      </c>
      <c r="AO601" s="89">
        <f>'Models Data'!AO601-'Models Data Old'!AO601</f>
        <v>0</v>
      </c>
      <c r="AP601" s="89">
        <f>'Models Data'!AP601-'Models Data Old'!AP601</f>
        <v>0</v>
      </c>
      <c r="AQ601" s="89">
        <f>'Models Data'!AQ601-'Models Data Old'!AQ601</f>
        <v>0</v>
      </c>
      <c r="AR601" s="89">
        <f>'Models Data'!AR601-'Models Data Old'!AR601</f>
        <v>0</v>
      </c>
      <c r="AS601" s="89">
        <f>'Models Data'!AS601-'Models Data Old'!AS601</f>
        <v>2.1256833362151681</v>
      </c>
      <c r="AT601" s="89">
        <f>'Models Data'!AT601-'Models Data Old'!AT601</f>
        <v>1.9647782851651598</v>
      </c>
      <c r="AU601" s="89">
        <f>'Models Data'!AU601-'Models Data Old'!AU601</f>
        <v>1.9650257250747174</v>
      </c>
      <c r="AV601" s="89">
        <f>'Models Data'!AV601-'Models Data Old'!AV601</f>
        <v>2.141670227353174</v>
      </c>
      <c r="AW601" s="89">
        <f>'Models Data'!AW601-'Models Data Old'!AW601</f>
        <v>2.2055361843358909</v>
      </c>
      <c r="AX601" s="89">
        <f>'Models Data'!AX601-'Models Data Old'!AX601</f>
        <v>2.1453782660135019</v>
      </c>
      <c r="AY601" s="89">
        <f>'Models Data'!AY601-'Models Data Old'!AY601</f>
        <v>2.0641073072056955</v>
      </c>
      <c r="AZ601" s="89">
        <f>'Models Data'!AZ601-'Models Data Old'!AZ601</f>
        <v>2.1391813391827768</v>
      </c>
      <c r="BA601" s="89">
        <f>'Models Data'!BA601-'Models Data Old'!BA601</f>
        <v>2.2076912555241641</v>
      </c>
      <c r="BB601" s="89">
        <f>'Models Data'!BB601-'Models Data Old'!BB601</f>
        <v>2.0152640759901459</v>
      </c>
      <c r="BC601" s="89">
        <f>'Models Data'!BC601-'Models Data Old'!BC601</f>
        <v>1.9134132976018954</v>
      </c>
      <c r="BD601" s="89">
        <f>'Models Data'!BD601-'Models Data Old'!BD601</f>
        <v>2.0342977341984891</v>
      </c>
      <c r="BE601" s="89">
        <f>'Models Data'!BE601-'Models Data Old'!BE601</f>
        <v>2.125375907859393</v>
      </c>
      <c r="BF601" s="89">
        <f>'Models Data'!BF601-'Models Data Old'!BF601</f>
        <v>2.1397769695415256</v>
      </c>
      <c r="BG601" s="89">
        <f>'Models Data'!BG601-'Models Data Old'!BG601</f>
        <v>2.0897802047556162</v>
      </c>
      <c r="BH601" s="89">
        <f>'Models Data'!BH601-'Models Data Old'!BH601</f>
        <v>2.0465088064396859</v>
      </c>
      <c r="BI601" s="89">
        <f>'Models Data'!BI601-'Models Data Old'!BI601</f>
        <v>2.1701255437149953</v>
      </c>
      <c r="BJ601" s="89">
        <f>'Models Data'!BJ601-'Models Data Old'!BJ601</f>
        <v>2.3728686780683539</v>
      </c>
      <c r="BK601" s="89">
        <f>'Models Data'!BK601-'Models Data Old'!BK601</f>
        <v>2.3853406680058065</v>
      </c>
    </row>
    <row r="602" spans="1:79" ht="12.75" customHeight="1" x14ac:dyDescent="0.4">
      <c r="B602" s="96" t="s">
        <v>58</v>
      </c>
      <c r="G602" s="89">
        <f>'Models Data'!G602-'Models Data Old'!G602</f>
        <v>0</v>
      </c>
      <c r="H602" s="89">
        <f>'Models Data'!H602-'Models Data Old'!H602</f>
        <v>0</v>
      </c>
      <c r="I602" s="89">
        <f>'Models Data'!I602-'Models Data Old'!I602</f>
        <v>0</v>
      </c>
      <c r="J602" s="89">
        <f>'Models Data'!J602-'Models Data Old'!J602</f>
        <v>0</v>
      </c>
      <c r="K602" s="89">
        <f>'Models Data'!K602-'Models Data Old'!K602</f>
        <v>0</v>
      </c>
      <c r="L602" s="89">
        <f>'Models Data'!L602-'Models Data Old'!L602</f>
        <v>0</v>
      </c>
      <c r="M602" s="89">
        <f>'Models Data'!M602-'Models Data Old'!M602</f>
        <v>0</v>
      </c>
      <c r="N602" s="89">
        <f>'Models Data'!N602-'Models Data Old'!N602</f>
        <v>0</v>
      </c>
      <c r="O602" s="89">
        <f>'Models Data'!O602-'Models Data Old'!O602</f>
        <v>0</v>
      </c>
      <c r="P602" s="89">
        <f>'Models Data'!P602-'Models Data Old'!P602</f>
        <v>0</v>
      </c>
      <c r="Q602" s="89">
        <f>'Models Data'!Q602-'Models Data Old'!Q602</f>
        <v>0</v>
      </c>
      <c r="R602" s="89">
        <f>'Models Data'!R602-'Models Data Old'!R602</f>
        <v>0</v>
      </c>
      <c r="S602" s="89">
        <f>'Models Data'!S602-'Models Data Old'!S602</f>
        <v>0</v>
      </c>
      <c r="T602" s="89">
        <f>'Models Data'!T602-'Models Data Old'!T602</f>
        <v>0</v>
      </c>
      <c r="U602" s="89">
        <f>'Models Data'!U602-'Models Data Old'!U602</f>
        <v>0</v>
      </c>
      <c r="V602" s="89">
        <f>'Models Data'!V602-'Models Data Old'!V602</f>
        <v>0</v>
      </c>
      <c r="W602" s="89">
        <f>'Models Data'!W602-'Models Data Old'!W602</f>
        <v>0</v>
      </c>
      <c r="X602" s="89">
        <f>'Models Data'!X602-'Models Data Old'!X602</f>
        <v>0</v>
      </c>
      <c r="Y602" s="89">
        <f>'Models Data'!Y602-'Models Data Old'!Y602</f>
        <v>0</v>
      </c>
      <c r="Z602" s="89">
        <f>'Models Data'!Z602-'Models Data Old'!Z602</f>
        <v>0</v>
      </c>
      <c r="AA602" s="89">
        <f>'Models Data'!AA602-'Models Data Old'!AA602</f>
        <v>0</v>
      </c>
      <c r="AB602" s="89">
        <f>'Models Data'!AB602-'Models Data Old'!AB602</f>
        <v>0</v>
      </c>
      <c r="AC602" s="89">
        <f>'Models Data'!AC602-'Models Data Old'!AC602</f>
        <v>0</v>
      </c>
      <c r="AD602" s="89">
        <f>'Models Data'!AD602-'Models Data Old'!AD602</f>
        <v>0</v>
      </c>
      <c r="AE602" s="89">
        <f>'Models Data'!AE602-'Models Data Old'!AE602</f>
        <v>0</v>
      </c>
      <c r="AF602" s="89">
        <f>'Models Data'!AF602-'Models Data Old'!AF602</f>
        <v>0</v>
      </c>
      <c r="AG602" s="89">
        <f>'Models Data'!AG602-'Models Data Old'!AG602</f>
        <v>0</v>
      </c>
      <c r="AH602" s="89">
        <f>'Models Data'!AH602-'Models Data Old'!AH602</f>
        <v>0</v>
      </c>
      <c r="AI602" s="89">
        <f>'Models Data'!AI602-'Models Data Old'!AI602</f>
        <v>0</v>
      </c>
      <c r="AJ602" s="89">
        <f>'Models Data'!AJ602-'Models Data Old'!AJ602</f>
        <v>0</v>
      </c>
      <c r="AK602" s="89">
        <f>'Models Data'!AK602-'Models Data Old'!AK602</f>
        <v>0</v>
      </c>
      <c r="AL602" s="89">
        <f>'Models Data'!AL602-'Models Data Old'!AL602</f>
        <v>0</v>
      </c>
      <c r="AM602" s="89">
        <f>'Models Data'!AM602-'Models Data Old'!AM602</f>
        <v>0</v>
      </c>
      <c r="AN602" s="89">
        <f>'Models Data'!AN602-'Models Data Old'!AN602</f>
        <v>0</v>
      </c>
      <c r="AO602" s="89">
        <f>'Models Data'!AO602-'Models Data Old'!AO602</f>
        <v>0</v>
      </c>
      <c r="AP602" s="89">
        <f>'Models Data'!AP602-'Models Data Old'!AP602</f>
        <v>0</v>
      </c>
      <c r="AQ602" s="89">
        <f>'Models Data'!AQ602-'Models Data Old'!AQ602</f>
        <v>0</v>
      </c>
      <c r="AR602" s="89">
        <f>'Models Data'!AR602-'Models Data Old'!AR602</f>
        <v>0</v>
      </c>
      <c r="AS602" s="89">
        <f>'Models Data'!AS602-'Models Data Old'!AS602</f>
        <v>-0.52787188261234164</v>
      </c>
      <c r="AT602" s="89">
        <f>'Models Data'!AT602-'Models Data Old'!AT602</f>
        <v>-0.55852136527188989</v>
      </c>
      <c r="AU602" s="89">
        <f>'Models Data'!AU602-'Models Data Old'!AU602</f>
        <v>-0.48001806886052378</v>
      </c>
      <c r="AV602" s="89">
        <f>'Models Data'!AV602-'Models Data Old'!AV602</f>
        <v>-0.484444043549491</v>
      </c>
      <c r="AW602" s="89">
        <f>'Models Data'!AW602-'Models Data Old'!AW602</f>
        <v>-0.51891426189913226</v>
      </c>
      <c r="AX602" s="89">
        <f>'Models Data'!AX602-'Models Data Old'!AX602</f>
        <v>-0.39784649047430776</v>
      </c>
      <c r="AY602" s="89">
        <f>'Models Data'!AY602-'Models Data Old'!AY602</f>
        <v>-0.38614399374271713</v>
      </c>
      <c r="AZ602" s="89">
        <f>'Models Data'!AZ602-'Models Data Old'!AZ602</f>
        <v>-0.39609374421671184</v>
      </c>
      <c r="BA602" s="89">
        <f>'Models Data'!BA602-'Models Data Old'!BA602</f>
        <v>-0.36891101006806259</v>
      </c>
      <c r="BB602" s="89">
        <f>'Models Data'!BB602-'Models Data Old'!BB602</f>
        <v>-0.63387487600109083</v>
      </c>
      <c r="BC602" s="89">
        <f>'Models Data'!BC602-'Models Data Old'!BC602</f>
        <v>-0.97639467922721224</v>
      </c>
      <c r="BD602" s="89">
        <f>'Models Data'!BD602-'Models Data Old'!BD602</f>
        <v>-1.2985324783906176</v>
      </c>
      <c r="BE602" s="89">
        <f>'Models Data'!BE602-'Models Data Old'!BE602</f>
        <v>-1.6709311282612127</v>
      </c>
      <c r="BF602" s="89">
        <f>'Models Data'!BF602-'Models Data Old'!BF602</f>
        <v>-1.8968410012763197</v>
      </c>
      <c r="BG602" s="89">
        <f>'Models Data'!BG602-'Models Data Old'!BG602</f>
        <v>-1.9827164355871094</v>
      </c>
      <c r="BH602" s="89">
        <f>'Models Data'!BH602-'Models Data Old'!BH602</f>
        <v>-2.2220944933763391</v>
      </c>
      <c r="BI602" s="89">
        <f>'Models Data'!BI602-'Models Data Old'!BI602</f>
        <v>-2.628827100146232</v>
      </c>
      <c r="BJ602" s="89">
        <f>'Models Data'!BJ602-'Models Data Old'!BJ602</f>
        <v>-2.9870993897147429</v>
      </c>
      <c r="BK602" s="89">
        <f>'Models Data'!BK602-'Models Data Old'!BK602</f>
        <v>-3.2326521569236064</v>
      </c>
    </row>
    <row r="603" spans="1:79" s="104" customFormat="1" ht="12.75" customHeight="1" x14ac:dyDescent="0.4">
      <c r="B603" s="96" t="s">
        <v>59</v>
      </c>
      <c r="C603" s="89">
        <f>'Models Data'!C603-'Models Data Old'!C603</f>
        <v>0</v>
      </c>
      <c r="D603" s="89">
        <f>'Models Data'!D603-'Models Data Old'!D603</f>
        <v>0</v>
      </c>
      <c r="E603" s="89">
        <f>'Models Data'!E603-'Models Data Old'!E603</f>
        <v>0</v>
      </c>
      <c r="F603" s="89">
        <f>'Models Data'!F603-'Models Data Old'!F603</f>
        <v>0</v>
      </c>
      <c r="G603" s="89">
        <f>'Models Data'!G603-'Models Data Old'!G603</f>
        <v>0</v>
      </c>
      <c r="H603" s="89">
        <f>'Models Data'!H603-'Models Data Old'!H603</f>
        <v>0</v>
      </c>
      <c r="I603" s="89">
        <f>'Models Data'!I603-'Models Data Old'!I603</f>
        <v>0</v>
      </c>
      <c r="J603" s="89">
        <f>'Models Data'!J603-'Models Data Old'!J603</f>
        <v>0</v>
      </c>
      <c r="K603" s="89">
        <f>'Models Data'!K603-'Models Data Old'!K603</f>
        <v>0</v>
      </c>
      <c r="L603" s="89">
        <f>'Models Data'!L603-'Models Data Old'!L603</f>
        <v>0</v>
      </c>
      <c r="M603" s="89">
        <f>'Models Data'!M603-'Models Data Old'!M603</f>
        <v>0</v>
      </c>
      <c r="N603" s="89">
        <f>'Models Data'!N603-'Models Data Old'!N603</f>
        <v>0</v>
      </c>
      <c r="O603" s="89">
        <f>'Models Data'!O603-'Models Data Old'!O603</f>
        <v>0</v>
      </c>
      <c r="P603" s="89">
        <f>'Models Data'!P603-'Models Data Old'!P603</f>
        <v>0</v>
      </c>
      <c r="Q603" s="89">
        <f>'Models Data'!Q603-'Models Data Old'!Q603</f>
        <v>0</v>
      </c>
      <c r="R603" s="89">
        <f>'Models Data'!R603-'Models Data Old'!R603</f>
        <v>0</v>
      </c>
      <c r="S603" s="89">
        <f>'Models Data'!S603-'Models Data Old'!S603</f>
        <v>0</v>
      </c>
      <c r="T603" s="89">
        <f>'Models Data'!T603-'Models Data Old'!T603</f>
        <v>0</v>
      </c>
      <c r="U603" s="89">
        <f>'Models Data'!U603-'Models Data Old'!U603</f>
        <v>0</v>
      </c>
      <c r="V603" s="89">
        <f>'Models Data'!V603-'Models Data Old'!V603</f>
        <v>0</v>
      </c>
      <c r="W603" s="89">
        <f>'Models Data'!W603-'Models Data Old'!W603</f>
        <v>0</v>
      </c>
      <c r="X603" s="89">
        <f>'Models Data'!X603-'Models Data Old'!X603</f>
        <v>0</v>
      </c>
      <c r="Y603" s="89">
        <f>'Models Data'!Y603-'Models Data Old'!Y603</f>
        <v>0</v>
      </c>
      <c r="Z603" s="89">
        <f>'Models Data'!Z603-'Models Data Old'!Z603</f>
        <v>0</v>
      </c>
      <c r="AA603" s="89">
        <f>'Models Data'!AA603-'Models Data Old'!AA603</f>
        <v>0</v>
      </c>
      <c r="AB603" s="89">
        <f>'Models Data'!AB603-'Models Data Old'!AB603</f>
        <v>0</v>
      </c>
      <c r="AC603" s="89">
        <f>'Models Data'!AC603-'Models Data Old'!AC603</f>
        <v>0</v>
      </c>
      <c r="AD603" s="89">
        <f>'Models Data'!AD603-'Models Data Old'!AD603</f>
        <v>0</v>
      </c>
      <c r="AE603" s="89">
        <f>'Models Data'!AE603-'Models Data Old'!AE603</f>
        <v>0</v>
      </c>
      <c r="AF603" s="89">
        <f>'Models Data'!AF603-'Models Data Old'!AF603</f>
        <v>0</v>
      </c>
      <c r="AG603" s="89">
        <f>'Models Data'!AG603-'Models Data Old'!AG603</f>
        <v>0</v>
      </c>
      <c r="AH603" s="89">
        <f>'Models Data'!AH603-'Models Data Old'!AH603</f>
        <v>0</v>
      </c>
      <c r="AI603" s="89">
        <f>'Models Data'!AI603-'Models Data Old'!AI603</f>
        <v>0</v>
      </c>
      <c r="AJ603" s="89">
        <f>'Models Data'!AJ603-'Models Data Old'!AJ603</f>
        <v>0</v>
      </c>
      <c r="AK603" s="89">
        <f>'Models Data'!AK603-'Models Data Old'!AK603</f>
        <v>0</v>
      </c>
      <c r="AL603" s="89">
        <f>'Models Data'!AL603-'Models Data Old'!AL603</f>
        <v>0</v>
      </c>
      <c r="AM603" s="89">
        <f>'Models Data'!AM603-'Models Data Old'!AM603</f>
        <v>0</v>
      </c>
      <c r="AN603" s="89">
        <f>'Models Data'!AN603-'Models Data Old'!AN603</f>
        <v>0</v>
      </c>
      <c r="AO603" s="89">
        <f>'Models Data'!AO603-'Models Data Old'!AO603</f>
        <v>0</v>
      </c>
      <c r="AP603" s="89">
        <f>'Models Data'!AP603-'Models Data Old'!AP603</f>
        <v>0</v>
      </c>
      <c r="AQ603" s="89">
        <f>'Models Data'!AQ603-'Models Data Old'!AQ603</f>
        <v>0</v>
      </c>
      <c r="AR603" s="89">
        <f>'Models Data'!AR603-'Models Data Old'!AR603</f>
        <v>0</v>
      </c>
      <c r="AS603" s="89">
        <f>'Models Data'!AS603-'Models Data Old'!AS603</f>
        <v>38.795817132507182</v>
      </c>
      <c r="AT603" s="89">
        <f>'Models Data'!AT603-'Models Data Old'!AT603</f>
        <v>40.470489464684306</v>
      </c>
      <c r="AU603" s="89">
        <f>'Models Data'!AU603-'Models Data Old'!AU603</f>
        <v>37.385764865477995</v>
      </c>
      <c r="AV603" s="89">
        <f>'Models Data'!AV603-'Models Data Old'!AV603</f>
        <v>34.108346165553939</v>
      </c>
      <c r="AW603" s="89">
        <f>'Models Data'!AW603-'Models Data Old'!AW603</f>
        <v>28.350915052543769</v>
      </c>
      <c r="AX603" s="89">
        <f>'Models Data'!AX603-'Models Data Old'!AX603</f>
        <v>19.867549287475867</v>
      </c>
      <c r="AY603" s="89">
        <f>'Models Data'!AY603-'Models Data Old'!AY603</f>
        <v>17.592447841206194</v>
      </c>
      <c r="AZ603" s="89">
        <f>'Models Data'!AZ603-'Models Data Old'!AZ603</f>
        <v>18.555036112231392</v>
      </c>
      <c r="BA603" s="89">
        <f>'Models Data'!BA603-'Models Data Old'!BA603</f>
        <v>17.461563849226877</v>
      </c>
      <c r="BB603" s="89">
        <f>'Models Data'!BB603-'Models Data Old'!BB603</f>
        <v>16.078148237852474</v>
      </c>
      <c r="BC603" s="89">
        <f>'Models Data'!BC603-'Models Data Old'!BC603</f>
        <v>14.71302000813057</v>
      </c>
      <c r="BD603" s="89">
        <f>'Models Data'!BD603-'Models Data Old'!BD603</f>
        <v>11.865123491671966</v>
      </c>
      <c r="BE603" s="89">
        <f>'Models Data'!BE603-'Models Data Old'!BE603</f>
        <v>8.1636544762095582</v>
      </c>
      <c r="BF603" s="89">
        <f>'Models Data'!BF603-'Models Data Old'!BF603</f>
        <v>5.547422547540009</v>
      </c>
      <c r="BG603" s="89">
        <f>'Models Data'!BG603-'Models Data Old'!BG603</f>
        <v>2.7970608163814177</v>
      </c>
      <c r="BH603" s="89">
        <f>'Models Data'!BH603-'Models Data Old'!BH603</f>
        <v>0.98340434203464611</v>
      </c>
      <c r="BI603" s="89">
        <f>'Models Data'!BI603-'Models Data Old'!BI603</f>
        <v>-1.877558324572874</v>
      </c>
      <c r="BJ603" s="89">
        <f>'Models Data'!BJ603-'Models Data Old'!BJ603</f>
        <v>-4.3223837873483717</v>
      </c>
      <c r="BK603" s="89">
        <f>'Models Data'!BK603-'Models Data Old'!BK603</f>
        <v>-7.4435159835934428</v>
      </c>
      <c r="BL603" s="146"/>
      <c r="BM603" s="96"/>
      <c r="BN603" s="96"/>
      <c r="BO603" s="96"/>
      <c r="BP603" s="96"/>
      <c r="BQ603" s="96"/>
      <c r="BR603" s="96"/>
      <c r="BS603" s="96"/>
      <c r="BT603" s="96"/>
      <c r="BU603" s="96"/>
      <c r="BV603" s="96"/>
      <c r="BW603" s="96"/>
      <c r="BX603" s="96"/>
      <c r="BY603" s="96"/>
      <c r="BZ603" s="96"/>
      <c r="CA603" s="96"/>
    </row>
    <row r="604" spans="1:79" ht="12.75" customHeight="1" x14ac:dyDescent="0.4">
      <c r="A604" s="94"/>
    </row>
    <row r="605" spans="1:79" ht="12.75" customHeight="1" x14ac:dyDescent="0.4">
      <c r="A605" s="94"/>
    </row>
    <row r="606" spans="1:79" ht="12.75" customHeight="1" x14ac:dyDescent="0.4">
      <c r="A606" s="94"/>
    </row>
    <row r="607" spans="1:79" ht="12.75" customHeight="1" x14ac:dyDescent="0.4">
      <c r="A607" s="94"/>
    </row>
    <row r="608" spans="1:79" ht="12.75" customHeight="1" x14ac:dyDescent="0.4">
      <c r="A608" s="94"/>
    </row>
    <row r="609" spans="1:79" ht="12.75" customHeight="1" x14ac:dyDescent="0.4">
      <c r="A609" s="94"/>
    </row>
    <row r="610" spans="1:79" ht="12.75" customHeight="1" x14ac:dyDescent="0.4">
      <c r="A610" s="94"/>
    </row>
    <row r="611" spans="1:79" ht="12.75" customHeight="1" x14ac:dyDescent="0.4">
      <c r="A611" s="94"/>
    </row>
    <row r="612" spans="1:79" ht="12.75" customHeight="1" x14ac:dyDescent="0.4">
      <c r="A612" s="94"/>
    </row>
    <row r="614" spans="1:79" ht="12.75" customHeight="1" x14ac:dyDescent="0.4">
      <c r="A614" s="104" t="s">
        <v>27</v>
      </c>
    </row>
    <row r="615" spans="1:79" ht="12.75" customHeight="1" x14ac:dyDescent="0.4">
      <c r="B615" s="96" t="s">
        <v>55</v>
      </c>
      <c r="G615" s="89">
        <f>'Models Data'!G615-'Models Data Old'!G615</f>
        <v>0</v>
      </c>
      <c r="H615" s="89">
        <f>'Models Data'!H615-'Models Data Old'!H615</f>
        <v>0</v>
      </c>
      <c r="I615" s="89">
        <f>'Models Data'!I615-'Models Data Old'!I615</f>
        <v>0</v>
      </c>
      <c r="J615" s="89">
        <f>'Models Data'!J615-'Models Data Old'!J615</f>
        <v>0</v>
      </c>
      <c r="K615" s="89">
        <f>'Models Data'!K615-'Models Data Old'!K615</f>
        <v>0</v>
      </c>
      <c r="L615" s="89">
        <f>'Models Data'!L615-'Models Data Old'!L615</f>
        <v>0</v>
      </c>
      <c r="M615" s="89">
        <f>'Models Data'!M615-'Models Data Old'!M615</f>
        <v>0</v>
      </c>
      <c r="N615" s="89">
        <f>'Models Data'!N615-'Models Data Old'!N615</f>
        <v>0</v>
      </c>
      <c r="O615" s="89">
        <f>'Models Data'!O615-'Models Data Old'!O615</f>
        <v>0</v>
      </c>
      <c r="P615" s="89">
        <f>'Models Data'!P615-'Models Data Old'!P615</f>
        <v>0</v>
      </c>
      <c r="Q615" s="89">
        <f>'Models Data'!Q615-'Models Data Old'!Q615</f>
        <v>0</v>
      </c>
      <c r="R615" s="89">
        <f>'Models Data'!R615-'Models Data Old'!R615</f>
        <v>0</v>
      </c>
      <c r="S615" s="89">
        <f>'Models Data'!S615-'Models Data Old'!S615</f>
        <v>0</v>
      </c>
      <c r="T615" s="89">
        <f>'Models Data'!T615-'Models Data Old'!T615</f>
        <v>0</v>
      </c>
      <c r="U615" s="89">
        <f>'Models Data'!U615-'Models Data Old'!U615</f>
        <v>0</v>
      </c>
      <c r="V615" s="89">
        <f>'Models Data'!V615-'Models Data Old'!V615</f>
        <v>0</v>
      </c>
      <c r="W615" s="89">
        <f>'Models Data'!W615-'Models Data Old'!W615</f>
        <v>0</v>
      </c>
      <c r="X615" s="89">
        <f>'Models Data'!X615-'Models Data Old'!X615</f>
        <v>0</v>
      </c>
      <c r="Y615" s="89">
        <f>'Models Data'!Y615-'Models Data Old'!Y615</f>
        <v>0</v>
      </c>
      <c r="Z615" s="89">
        <f>'Models Data'!Z615-'Models Data Old'!Z615</f>
        <v>0</v>
      </c>
      <c r="AA615" s="89">
        <f>'Models Data'!AA615-'Models Data Old'!AA615</f>
        <v>0</v>
      </c>
      <c r="AB615" s="89">
        <f>'Models Data'!AB615-'Models Data Old'!AB615</f>
        <v>0</v>
      </c>
      <c r="AC615" s="89">
        <f>'Models Data'!AC615-'Models Data Old'!AC615</f>
        <v>0</v>
      </c>
      <c r="AD615" s="89">
        <f>'Models Data'!AD615-'Models Data Old'!AD615</f>
        <v>0</v>
      </c>
      <c r="AE615" s="89">
        <f>'Models Data'!AE615-'Models Data Old'!AE615</f>
        <v>0</v>
      </c>
      <c r="AF615" s="89">
        <f>'Models Data'!AF615-'Models Data Old'!AF615</f>
        <v>0</v>
      </c>
      <c r="AG615" s="89">
        <f>'Models Data'!AG615-'Models Data Old'!AG615</f>
        <v>0</v>
      </c>
      <c r="AH615" s="89">
        <f>'Models Data'!AH615-'Models Data Old'!AH615</f>
        <v>0</v>
      </c>
      <c r="AI615" s="89">
        <f>'Models Data'!AI615-'Models Data Old'!AI615</f>
        <v>0</v>
      </c>
      <c r="AJ615" s="89">
        <f>'Models Data'!AJ615-'Models Data Old'!AJ615</f>
        <v>0</v>
      </c>
      <c r="AK615" s="89">
        <f>'Models Data'!AK615-'Models Data Old'!AK615</f>
        <v>0</v>
      </c>
      <c r="AL615" s="89">
        <f>'Models Data'!AL615-'Models Data Old'!AL615</f>
        <v>0</v>
      </c>
      <c r="AM615" s="89">
        <f>'Models Data'!AM615-'Models Data Old'!AM615</f>
        <v>0</v>
      </c>
      <c r="AN615" s="89">
        <f>'Models Data'!AN615-'Models Data Old'!AN615</f>
        <v>0</v>
      </c>
      <c r="AO615" s="89">
        <f>'Models Data'!AO615-'Models Data Old'!AO615</f>
        <v>0</v>
      </c>
      <c r="AP615" s="89">
        <f>'Models Data'!AP615-'Models Data Old'!AP615</f>
        <v>0</v>
      </c>
      <c r="AQ615" s="89">
        <f>'Models Data'!AQ615-'Models Data Old'!AQ615</f>
        <v>0</v>
      </c>
      <c r="AR615" s="89">
        <f>'Models Data'!AR615-'Models Data Old'!AR615</f>
        <v>0</v>
      </c>
      <c r="AS615" s="89">
        <f>'Models Data'!AS615-'Models Data Old'!AS615</f>
        <v>-21.245207499016033</v>
      </c>
      <c r="AT615" s="89">
        <f>'Models Data'!AT615-'Models Data Old'!AT615</f>
        <v>-24.426948397485148</v>
      </c>
      <c r="AU615" s="89">
        <f>'Models Data'!AU615-'Models Data Old'!AU615</f>
        <v>-27.890512842525141</v>
      </c>
      <c r="AV615" s="89">
        <f>'Models Data'!AV615-'Models Data Old'!AV615</f>
        <v>-30.937520997204047</v>
      </c>
      <c r="AW615" s="89">
        <f>'Models Data'!AW615-'Models Data Old'!AW615</f>
        <v>-32.960934335570187</v>
      </c>
      <c r="AX615" s="89">
        <f>'Models Data'!AX615-'Models Data Old'!AX615</f>
        <v>-34.528696562343384</v>
      </c>
      <c r="AY615" s="89">
        <f>'Models Data'!AY615-'Models Data Old'!AY615</f>
        <v>-36.574774028504066</v>
      </c>
      <c r="AZ615" s="89">
        <f>'Models Data'!AZ615-'Models Data Old'!AZ615</f>
        <v>-37.840258165809587</v>
      </c>
      <c r="BA615" s="89">
        <f>'Models Data'!BA615-'Models Data Old'!BA615</f>
        <v>-38.65335991909194</v>
      </c>
      <c r="BB615" s="89">
        <f>'Models Data'!BB615-'Models Data Old'!BB615</f>
        <v>-40.211973290143305</v>
      </c>
      <c r="BC615" s="89">
        <f>'Models Data'!BC615-'Models Data Old'!BC615</f>
        <v>-41.056963761024804</v>
      </c>
      <c r="BD615" s="89">
        <f>'Models Data'!BD615-'Models Data Old'!BD615</f>
        <v>-41.005514098261415</v>
      </c>
      <c r="BE615" s="89">
        <f>'Models Data'!BE615-'Models Data Old'!BE615</f>
        <v>-41.39812396414527</v>
      </c>
      <c r="BF615" s="89">
        <f>'Models Data'!BF615-'Models Data Old'!BF615</f>
        <v>-42.338610780399677</v>
      </c>
      <c r="BG615" s="89">
        <f>'Models Data'!BG615-'Models Data Old'!BG615</f>
        <v>-43.238158449105185</v>
      </c>
      <c r="BH615" s="89">
        <f>'Models Data'!BH615-'Models Data Old'!BH615</f>
        <v>-43.866981402376382</v>
      </c>
      <c r="BI615" s="89">
        <f>'Models Data'!BI615-'Models Data Old'!BI615</f>
        <v>-44.451357667144748</v>
      </c>
      <c r="BJ615" s="89">
        <f>'Models Data'!BJ615-'Models Data Old'!BJ615</f>
        <v>-45.120745236646258</v>
      </c>
      <c r="BK615" s="89">
        <f>'Models Data'!BK615-'Models Data Old'!BK615</f>
        <v>-45.63028981797197</v>
      </c>
    </row>
    <row r="616" spans="1:79" ht="12.75" customHeight="1" x14ac:dyDescent="0.4">
      <c r="B616" s="96" t="s">
        <v>48</v>
      </c>
      <c r="G616" s="89">
        <f>'Models Data'!G616-'Models Data Old'!G616</f>
        <v>0</v>
      </c>
      <c r="H616" s="89">
        <f>'Models Data'!H616-'Models Data Old'!H616</f>
        <v>0</v>
      </c>
      <c r="I616" s="89">
        <f>'Models Data'!I616-'Models Data Old'!I616</f>
        <v>0</v>
      </c>
      <c r="J616" s="89">
        <f>'Models Data'!J616-'Models Data Old'!J616</f>
        <v>0</v>
      </c>
      <c r="K616" s="89">
        <f>'Models Data'!K616-'Models Data Old'!K616</f>
        <v>0</v>
      </c>
      <c r="L616" s="89">
        <f>'Models Data'!L616-'Models Data Old'!L616</f>
        <v>0</v>
      </c>
      <c r="M616" s="89">
        <f>'Models Data'!M616-'Models Data Old'!M616</f>
        <v>0</v>
      </c>
      <c r="N616" s="89">
        <f>'Models Data'!N616-'Models Data Old'!N616</f>
        <v>0</v>
      </c>
      <c r="O616" s="89">
        <f>'Models Data'!O616-'Models Data Old'!O616</f>
        <v>0</v>
      </c>
      <c r="P616" s="89">
        <f>'Models Data'!P616-'Models Data Old'!P616</f>
        <v>0</v>
      </c>
      <c r="Q616" s="89">
        <f>'Models Data'!Q616-'Models Data Old'!Q616</f>
        <v>0</v>
      </c>
      <c r="R616" s="89">
        <f>'Models Data'!R616-'Models Data Old'!R616</f>
        <v>0</v>
      </c>
      <c r="S616" s="89">
        <f>'Models Data'!S616-'Models Data Old'!S616</f>
        <v>0</v>
      </c>
      <c r="T616" s="89">
        <f>'Models Data'!T616-'Models Data Old'!T616</f>
        <v>0</v>
      </c>
      <c r="U616" s="89">
        <f>'Models Data'!U616-'Models Data Old'!U616</f>
        <v>0</v>
      </c>
      <c r="V616" s="89">
        <f>'Models Data'!V616-'Models Data Old'!V616</f>
        <v>0</v>
      </c>
      <c r="W616" s="89">
        <f>'Models Data'!W616-'Models Data Old'!W616</f>
        <v>0</v>
      </c>
      <c r="X616" s="89">
        <f>'Models Data'!X616-'Models Data Old'!X616</f>
        <v>0</v>
      </c>
      <c r="Y616" s="89">
        <f>'Models Data'!Y616-'Models Data Old'!Y616</f>
        <v>0</v>
      </c>
      <c r="Z616" s="89">
        <f>'Models Data'!Z616-'Models Data Old'!Z616</f>
        <v>0</v>
      </c>
      <c r="AA616" s="89">
        <f>'Models Data'!AA616-'Models Data Old'!AA616</f>
        <v>0</v>
      </c>
      <c r="AB616" s="89">
        <f>'Models Data'!AB616-'Models Data Old'!AB616</f>
        <v>0</v>
      </c>
      <c r="AC616" s="89">
        <f>'Models Data'!AC616-'Models Data Old'!AC616</f>
        <v>0</v>
      </c>
      <c r="AD616" s="89">
        <f>'Models Data'!AD616-'Models Data Old'!AD616</f>
        <v>0</v>
      </c>
      <c r="AE616" s="89">
        <f>'Models Data'!AE616-'Models Data Old'!AE616</f>
        <v>0</v>
      </c>
      <c r="AF616" s="89">
        <f>'Models Data'!AF616-'Models Data Old'!AF616</f>
        <v>0</v>
      </c>
      <c r="AG616" s="89">
        <f>'Models Data'!AG616-'Models Data Old'!AG616</f>
        <v>0</v>
      </c>
      <c r="AH616" s="89">
        <f>'Models Data'!AH616-'Models Data Old'!AH616</f>
        <v>0</v>
      </c>
      <c r="AI616" s="89">
        <f>'Models Data'!AI616-'Models Data Old'!AI616</f>
        <v>0</v>
      </c>
      <c r="AJ616" s="89">
        <f>'Models Data'!AJ616-'Models Data Old'!AJ616</f>
        <v>0</v>
      </c>
      <c r="AK616" s="89">
        <f>'Models Data'!AK616-'Models Data Old'!AK616</f>
        <v>0</v>
      </c>
      <c r="AL616" s="89">
        <f>'Models Data'!AL616-'Models Data Old'!AL616</f>
        <v>0</v>
      </c>
      <c r="AM616" s="89">
        <f>'Models Data'!AM616-'Models Data Old'!AM616</f>
        <v>0</v>
      </c>
      <c r="AN616" s="89">
        <f>'Models Data'!AN616-'Models Data Old'!AN616</f>
        <v>0</v>
      </c>
      <c r="AO616" s="89">
        <f>'Models Data'!AO616-'Models Data Old'!AO616</f>
        <v>0</v>
      </c>
      <c r="AP616" s="89">
        <f>'Models Data'!AP616-'Models Data Old'!AP616</f>
        <v>0</v>
      </c>
      <c r="AQ616" s="89">
        <f>'Models Data'!AQ616-'Models Data Old'!AQ616</f>
        <v>0</v>
      </c>
      <c r="AR616" s="89">
        <f>'Models Data'!AR616-'Models Data Old'!AR616</f>
        <v>0</v>
      </c>
      <c r="AS616" s="89">
        <f>'Models Data'!AS616-'Models Data Old'!AS616</f>
        <v>-18.684626692340771</v>
      </c>
      <c r="AT616" s="89">
        <f>'Models Data'!AT616-'Models Data Old'!AT616</f>
        <v>-21.730332982612708</v>
      </c>
      <c r="AU616" s="89">
        <f>'Models Data'!AU616-'Models Data Old'!AU616</f>
        <v>-25.816439993234326</v>
      </c>
      <c r="AV616" s="89">
        <f>'Models Data'!AV616-'Models Data Old'!AV616</f>
        <v>-29.235820596338044</v>
      </c>
      <c r="AW616" s="89">
        <f>'Models Data'!AW616-'Models Data Old'!AW616</f>
        <v>-32.466587796463955</v>
      </c>
      <c r="AX616" s="89">
        <f>'Models Data'!AX616-'Models Data Old'!AX616</f>
        <v>-35.525772354055334</v>
      </c>
      <c r="AY616" s="89">
        <f>'Models Data'!AY616-'Models Data Old'!AY616</f>
        <v>-38.279790835290783</v>
      </c>
      <c r="AZ616" s="89">
        <f>'Models Data'!AZ616-'Models Data Old'!AZ616</f>
        <v>-40.19717505143467</v>
      </c>
      <c r="BA616" s="89">
        <f>'Models Data'!BA616-'Models Data Old'!BA616</f>
        <v>-42.368642617332171</v>
      </c>
      <c r="BB616" s="89">
        <f>'Models Data'!BB616-'Models Data Old'!BB616</f>
        <v>-44.747433774092656</v>
      </c>
      <c r="BC616" s="89">
        <f>'Models Data'!BC616-'Models Data Old'!BC616</f>
        <v>-46.039711163535685</v>
      </c>
      <c r="BD616" s="89">
        <f>'Models Data'!BD616-'Models Data Old'!BD616</f>
        <v>-46.230055918069866</v>
      </c>
      <c r="BE616" s="89">
        <f>'Models Data'!BE616-'Models Data Old'!BE616</f>
        <v>-46.545531743497861</v>
      </c>
      <c r="BF616" s="89">
        <f>'Models Data'!BF616-'Models Data Old'!BF616</f>
        <v>-47.324909539213422</v>
      </c>
      <c r="BG616" s="89">
        <f>'Models Data'!BG616-'Models Data Old'!BG616</f>
        <v>-49.126863997650446</v>
      </c>
      <c r="BH616" s="89">
        <f>'Models Data'!BH616-'Models Data Old'!BH616</f>
        <v>-51.484506101531963</v>
      </c>
      <c r="BI616" s="89">
        <f>'Models Data'!BI616-'Models Data Old'!BI616</f>
        <v>-52.960955909607662</v>
      </c>
      <c r="BJ616" s="89">
        <f>'Models Data'!BJ616-'Models Data Old'!BJ616</f>
        <v>-54.70565551007769</v>
      </c>
      <c r="BK616" s="89">
        <f>'Models Data'!BK616-'Models Data Old'!BK616</f>
        <v>-57.549326221492095</v>
      </c>
    </row>
    <row r="617" spans="1:79" ht="12.75" customHeight="1" x14ac:dyDescent="0.4">
      <c r="B617" s="96" t="s">
        <v>49</v>
      </c>
      <c r="G617" s="89">
        <f>'Models Data'!G617-'Models Data Old'!G617</f>
        <v>0</v>
      </c>
      <c r="H617" s="89">
        <f>'Models Data'!H617-'Models Data Old'!H617</f>
        <v>0</v>
      </c>
      <c r="I617" s="89">
        <f>'Models Data'!I617-'Models Data Old'!I617</f>
        <v>0</v>
      </c>
      <c r="J617" s="89">
        <f>'Models Data'!J617-'Models Data Old'!J617</f>
        <v>0</v>
      </c>
      <c r="K617" s="89">
        <f>'Models Data'!K617-'Models Data Old'!K617</f>
        <v>0</v>
      </c>
      <c r="L617" s="89">
        <f>'Models Data'!L617-'Models Data Old'!L617</f>
        <v>0</v>
      </c>
      <c r="M617" s="89">
        <f>'Models Data'!M617-'Models Data Old'!M617</f>
        <v>0</v>
      </c>
      <c r="N617" s="89">
        <f>'Models Data'!N617-'Models Data Old'!N617</f>
        <v>0</v>
      </c>
      <c r="O617" s="89">
        <f>'Models Data'!O617-'Models Data Old'!O617</f>
        <v>0</v>
      </c>
      <c r="P617" s="89">
        <f>'Models Data'!P617-'Models Data Old'!P617</f>
        <v>0</v>
      </c>
      <c r="Q617" s="89">
        <f>'Models Data'!Q617-'Models Data Old'!Q617</f>
        <v>0</v>
      </c>
      <c r="R617" s="89">
        <f>'Models Data'!R617-'Models Data Old'!R617</f>
        <v>0</v>
      </c>
      <c r="S617" s="89">
        <f>'Models Data'!S617-'Models Data Old'!S617</f>
        <v>0</v>
      </c>
      <c r="T617" s="89">
        <f>'Models Data'!T617-'Models Data Old'!T617</f>
        <v>0</v>
      </c>
      <c r="U617" s="89">
        <f>'Models Data'!U617-'Models Data Old'!U617</f>
        <v>0</v>
      </c>
      <c r="V617" s="89">
        <f>'Models Data'!V617-'Models Data Old'!V617</f>
        <v>0</v>
      </c>
      <c r="W617" s="89">
        <f>'Models Data'!W617-'Models Data Old'!W617</f>
        <v>0</v>
      </c>
      <c r="X617" s="89">
        <f>'Models Data'!X617-'Models Data Old'!X617</f>
        <v>0</v>
      </c>
      <c r="Y617" s="89">
        <f>'Models Data'!Y617-'Models Data Old'!Y617</f>
        <v>0</v>
      </c>
      <c r="Z617" s="89">
        <f>'Models Data'!Z617-'Models Data Old'!Z617</f>
        <v>0</v>
      </c>
      <c r="AA617" s="89">
        <f>'Models Data'!AA617-'Models Data Old'!AA617</f>
        <v>0</v>
      </c>
      <c r="AB617" s="89">
        <f>'Models Data'!AB617-'Models Data Old'!AB617</f>
        <v>0</v>
      </c>
      <c r="AC617" s="89">
        <f>'Models Data'!AC617-'Models Data Old'!AC617</f>
        <v>0</v>
      </c>
      <c r="AD617" s="89">
        <f>'Models Data'!AD617-'Models Data Old'!AD617</f>
        <v>0</v>
      </c>
      <c r="AE617" s="89">
        <f>'Models Data'!AE617-'Models Data Old'!AE617</f>
        <v>0</v>
      </c>
      <c r="AF617" s="89">
        <f>'Models Data'!AF617-'Models Data Old'!AF617</f>
        <v>0</v>
      </c>
      <c r="AG617" s="89">
        <f>'Models Data'!AG617-'Models Data Old'!AG617</f>
        <v>0</v>
      </c>
      <c r="AH617" s="89">
        <f>'Models Data'!AH617-'Models Data Old'!AH617</f>
        <v>0</v>
      </c>
      <c r="AI617" s="89">
        <f>'Models Data'!AI617-'Models Data Old'!AI617</f>
        <v>0</v>
      </c>
      <c r="AJ617" s="89">
        <f>'Models Data'!AJ617-'Models Data Old'!AJ617</f>
        <v>0</v>
      </c>
      <c r="AK617" s="89">
        <f>'Models Data'!AK617-'Models Data Old'!AK617</f>
        <v>0</v>
      </c>
      <c r="AL617" s="89">
        <f>'Models Data'!AL617-'Models Data Old'!AL617</f>
        <v>0</v>
      </c>
      <c r="AM617" s="89">
        <f>'Models Data'!AM617-'Models Data Old'!AM617</f>
        <v>0</v>
      </c>
      <c r="AN617" s="89">
        <f>'Models Data'!AN617-'Models Data Old'!AN617</f>
        <v>0</v>
      </c>
      <c r="AO617" s="89">
        <f>'Models Data'!AO617-'Models Data Old'!AO617</f>
        <v>0</v>
      </c>
      <c r="AP617" s="89">
        <f>'Models Data'!AP617-'Models Data Old'!AP617</f>
        <v>0</v>
      </c>
      <c r="AQ617" s="89">
        <f>'Models Data'!AQ617-'Models Data Old'!AQ617</f>
        <v>0</v>
      </c>
      <c r="AR617" s="89">
        <f>'Models Data'!AR617-'Models Data Old'!AR617</f>
        <v>0</v>
      </c>
      <c r="AS617" s="89">
        <f>'Models Data'!AS617-'Models Data Old'!AS617</f>
        <v>-14.552096902269113</v>
      </c>
      <c r="AT617" s="89">
        <f>'Models Data'!AT617-'Models Data Old'!AT617</f>
        <v>-12.766833440008213</v>
      </c>
      <c r="AU617" s="89">
        <f>'Models Data'!AU617-'Models Data Old'!AU617</f>
        <v>-13.124460231184003</v>
      </c>
      <c r="AV617" s="89">
        <f>'Models Data'!AV617-'Models Data Old'!AV617</f>
        <v>-12.871555914210717</v>
      </c>
      <c r="AW617" s="89">
        <f>'Models Data'!AW617-'Models Data Old'!AW617</f>
        <v>-12.273519210197719</v>
      </c>
      <c r="AX617" s="89">
        <f>'Models Data'!AX617-'Models Data Old'!AX617</f>
        <v>-11.732519154849456</v>
      </c>
      <c r="AY617" s="89">
        <f>'Models Data'!AY617-'Models Data Old'!AY617</f>
        <v>-11.96377212424693</v>
      </c>
      <c r="AZ617" s="89">
        <f>'Models Data'!AZ617-'Models Data Old'!AZ617</f>
        <v>-12.539293634896467</v>
      </c>
      <c r="BA617" s="89">
        <f>'Models Data'!BA617-'Models Data Old'!BA617</f>
        <v>-13.62373324551254</v>
      </c>
      <c r="BB617" s="89">
        <f>'Models Data'!BB617-'Models Data Old'!BB617</f>
        <v>-15.79095454935441</v>
      </c>
      <c r="BC617" s="89">
        <f>'Models Data'!BC617-'Models Data Old'!BC617</f>
        <v>-18.357375045331082</v>
      </c>
      <c r="BD617" s="89">
        <f>'Models Data'!BD617-'Models Data Old'!BD617</f>
        <v>-20.289870840520166</v>
      </c>
      <c r="BE617" s="89">
        <f>'Models Data'!BE617-'Models Data Old'!BE617</f>
        <v>-22.551697217515198</v>
      </c>
      <c r="BF617" s="89">
        <f>'Models Data'!BF617-'Models Data Old'!BF617</f>
        <v>-24.738192629062155</v>
      </c>
      <c r="BG617" s="89">
        <f>'Models Data'!BG617-'Models Data Old'!BG617</f>
        <v>-26.628498852962139</v>
      </c>
      <c r="BH617" s="89">
        <f>'Models Data'!BH617-'Models Data Old'!BH617</f>
        <v>-28.766753588524125</v>
      </c>
      <c r="BI617" s="89">
        <f>'Models Data'!BI617-'Models Data Old'!BI617</f>
        <v>-31.074038126647679</v>
      </c>
      <c r="BJ617" s="89">
        <f>'Models Data'!BJ617-'Models Data Old'!BJ617</f>
        <v>-32.699475252200955</v>
      </c>
      <c r="BK617" s="89">
        <f>'Models Data'!BK617-'Models Data Old'!BK617</f>
        <v>-34.26656968497673</v>
      </c>
    </row>
    <row r="618" spans="1:79" ht="12.75" customHeight="1" x14ac:dyDescent="0.4">
      <c r="B618" s="96" t="s">
        <v>50</v>
      </c>
      <c r="G618" s="89">
        <f>'Models Data'!G618-'Models Data Old'!G618</f>
        <v>0</v>
      </c>
      <c r="H618" s="89">
        <f>'Models Data'!H618-'Models Data Old'!H618</f>
        <v>0</v>
      </c>
      <c r="I618" s="89">
        <f>'Models Data'!I618-'Models Data Old'!I618</f>
        <v>0</v>
      </c>
      <c r="J618" s="89">
        <f>'Models Data'!J618-'Models Data Old'!J618</f>
        <v>0</v>
      </c>
      <c r="K618" s="89">
        <f>'Models Data'!K618-'Models Data Old'!K618</f>
        <v>0</v>
      </c>
      <c r="L618" s="89">
        <f>'Models Data'!L618-'Models Data Old'!L618</f>
        <v>0</v>
      </c>
      <c r="M618" s="89">
        <f>'Models Data'!M618-'Models Data Old'!M618</f>
        <v>0</v>
      </c>
      <c r="N618" s="89">
        <f>'Models Data'!N618-'Models Data Old'!N618</f>
        <v>0</v>
      </c>
      <c r="O618" s="89">
        <f>'Models Data'!O618-'Models Data Old'!O618</f>
        <v>0</v>
      </c>
      <c r="P618" s="89">
        <f>'Models Data'!P618-'Models Data Old'!P618</f>
        <v>0</v>
      </c>
      <c r="Q618" s="89">
        <f>'Models Data'!Q618-'Models Data Old'!Q618</f>
        <v>0</v>
      </c>
      <c r="R618" s="89">
        <f>'Models Data'!R618-'Models Data Old'!R618</f>
        <v>0</v>
      </c>
      <c r="S618" s="89">
        <f>'Models Data'!S618-'Models Data Old'!S618</f>
        <v>0</v>
      </c>
      <c r="T618" s="89">
        <f>'Models Data'!T618-'Models Data Old'!T618</f>
        <v>0</v>
      </c>
      <c r="U618" s="89">
        <f>'Models Data'!U618-'Models Data Old'!U618</f>
        <v>0</v>
      </c>
      <c r="V618" s="89">
        <f>'Models Data'!V618-'Models Data Old'!V618</f>
        <v>0</v>
      </c>
      <c r="W618" s="89">
        <f>'Models Data'!W618-'Models Data Old'!W618</f>
        <v>0</v>
      </c>
      <c r="X618" s="89">
        <f>'Models Data'!X618-'Models Data Old'!X618</f>
        <v>0</v>
      </c>
      <c r="Y618" s="89">
        <f>'Models Data'!Y618-'Models Data Old'!Y618</f>
        <v>0</v>
      </c>
      <c r="Z618" s="89">
        <f>'Models Data'!Z618-'Models Data Old'!Z618</f>
        <v>0</v>
      </c>
      <c r="AA618" s="89">
        <f>'Models Data'!AA618-'Models Data Old'!AA618</f>
        <v>0</v>
      </c>
      <c r="AB618" s="89">
        <f>'Models Data'!AB618-'Models Data Old'!AB618</f>
        <v>0</v>
      </c>
      <c r="AC618" s="89">
        <f>'Models Data'!AC618-'Models Data Old'!AC618</f>
        <v>0</v>
      </c>
      <c r="AD618" s="89">
        <f>'Models Data'!AD618-'Models Data Old'!AD618</f>
        <v>0</v>
      </c>
      <c r="AE618" s="89">
        <f>'Models Data'!AE618-'Models Data Old'!AE618</f>
        <v>0</v>
      </c>
      <c r="AF618" s="89">
        <f>'Models Data'!AF618-'Models Data Old'!AF618</f>
        <v>0</v>
      </c>
      <c r="AG618" s="89">
        <f>'Models Data'!AG618-'Models Data Old'!AG618</f>
        <v>0</v>
      </c>
      <c r="AH618" s="89">
        <f>'Models Data'!AH618-'Models Data Old'!AH618</f>
        <v>0</v>
      </c>
      <c r="AI618" s="89">
        <f>'Models Data'!AI618-'Models Data Old'!AI618</f>
        <v>0</v>
      </c>
      <c r="AJ618" s="89">
        <f>'Models Data'!AJ618-'Models Data Old'!AJ618</f>
        <v>0</v>
      </c>
      <c r="AK618" s="89">
        <f>'Models Data'!AK618-'Models Data Old'!AK618</f>
        <v>0</v>
      </c>
      <c r="AL618" s="89">
        <f>'Models Data'!AL618-'Models Data Old'!AL618</f>
        <v>0</v>
      </c>
      <c r="AM618" s="89">
        <f>'Models Data'!AM618-'Models Data Old'!AM618</f>
        <v>0</v>
      </c>
      <c r="AN618" s="89">
        <f>'Models Data'!AN618-'Models Data Old'!AN618</f>
        <v>0</v>
      </c>
      <c r="AO618" s="89">
        <f>'Models Data'!AO618-'Models Data Old'!AO618</f>
        <v>0</v>
      </c>
      <c r="AP618" s="89">
        <f>'Models Data'!AP618-'Models Data Old'!AP618</f>
        <v>0</v>
      </c>
      <c r="AQ618" s="89">
        <f>'Models Data'!AQ618-'Models Data Old'!AQ618</f>
        <v>0</v>
      </c>
      <c r="AR618" s="89">
        <f>'Models Data'!AR618-'Models Data Old'!AR618</f>
        <v>0</v>
      </c>
      <c r="AS618" s="89">
        <f>'Models Data'!AS618-'Models Data Old'!AS618</f>
        <v>-3.9209001668351675</v>
      </c>
      <c r="AT618" s="89">
        <f>'Models Data'!AT618-'Models Data Old'!AT618</f>
        <v>-4.121818907084787</v>
      </c>
      <c r="AU618" s="89">
        <f>'Models Data'!AU618-'Models Data Old'!AU618</f>
        <v>-3.8404122149886746</v>
      </c>
      <c r="AV618" s="89">
        <f>'Models Data'!AV618-'Models Data Old'!AV618</f>
        <v>-3.2677000407788057</v>
      </c>
      <c r="AW618" s="89">
        <f>'Models Data'!AW618-'Models Data Old'!AW618</f>
        <v>-2.9825274337434564</v>
      </c>
      <c r="AX618" s="89">
        <f>'Models Data'!AX618-'Models Data Old'!AX618</f>
        <v>-3.0513314791100186</v>
      </c>
      <c r="AY618" s="89">
        <f>'Models Data'!AY618-'Models Data Old'!AY618</f>
        <v>-3.3117846102263684</v>
      </c>
      <c r="AZ618" s="89">
        <f>'Models Data'!AZ618-'Models Data Old'!AZ618</f>
        <v>-3.2904505553225931</v>
      </c>
      <c r="BA618" s="89">
        <f>'Models Data'!BA618-'Models Data Old'!BA618</f>
        <v>-2.9013689265691767</v>
      </c>
      <c r="BB618" s="89">
        <f>'Models Data'!BB618-'Models Data Old'!BB618</f>
        <v>-2.6936539439090268</v>
      </c>
      <c r="BC618" s="89">
        <f>'Models Data'!BC618-'Models Data Old'!BC618</f>
        <v>-2.7456420904935896</v>
      </c>
      <c r="BD618" s="89">
        <f>'Models Data'!BD618-'Models Data Old'!BD618</f>
        <v>-2.7888865697290726</v>
      </c>
      <c r="BE618" s="89">
        <f>'Models Data'!BE618-'Models Data Old'!BE618</f>
        <v>-2.6508825604915955</v>
      </c>
      <c r="BF618" s="89">
        <f>'Models Data'!BF618-'Models Data Old'!BF618</f>
        <v>-2.4187550719532851</v>
      </c>
      <c r="BG618" s="89">
        <f>'Models Data'!BG618-'Models Data Old'!BG618</f>
        <v>-2.1090551546426184</v>
      </c>
      <c r="BH618" s="89">
        <f>'Models Data'!BH618-'Models Data Old'!BH618</f>
        <v>-1.884630044084588</v>
      </c>
      <c r="BI618" s="89">
        <f>'Models Data'!BI618-'Models Data Old'!BI618</f>
        <v>-1.5993545180278943</v>
      </c>
      <c r="BJ618" s="89">
        <f>'Models Data'!BJ618-'Models Data Old'!BJ618</f>
        <v>-1.2346120667505431</v>
      </c>
      <c r="BK618" s="89">
        <f>'Models Data'!BK618-'Models Data Old'!BK618</f>
        <v>-0.9150509762211243</v>
      </c>
    </row>
    <row r="619" spans="1:79" ht="12.75" customHeight="1" x14ac:dyDescent="0.4">
      <c r="B619" s="96" t="s">
        <v>51</v>
      </c>
      <c r="G619" s="89">
        <f>'Models Data'!G619-'Models Data Old'!G619</f>
        <v>0</v>
      </c>
      <c r="H619" s="89">
        <f>'Models Data'!H619-'Models Data Old'!H619</f>
        <v>0</v>
      </c>
      <c r="I619" s="89">
        <f>'Models Data'!I619-'Models Data Old'!I619</f>
        <v>0</v>
      </c>
      <c r="J619" s="89">
        <f>'Models Data'!J619-'Models Data Old'!J619</f>
        <v>0</v>
      </c>
      <c r="K619" s="89">
        <f>'Models Data'!K619-'Models Data Old'!K619</f>
        <v>0</v>
      </c>
      <c r="L619" s="89">
        <f>'Models Data'!L619-'Models Data Old'!L619</f>
        <v>0</v>
      </c>
      <c r="M619" s="89">
        <f>'Models Data'!M619-'Models Data Old'!M619</f>
        <v>0</v>
      </c>
      <c r="N619" s="89">
        <f>'Models Data'!N619-'Models Data Old'!N619</f>
        <v>0</v>
      </c>
      <c r="O619" s="89">
        <f>'Models Data'!O619-'Models Data Old'!O619</f>
        <v>0</v>
      </c>
      <c r="P619" s="89">
        <f>'Models Data'!P619-'Models Data Old'!P619</f>
        <v>0</v>
      </c>
      <c r="Q619" s="89">
        <f>'Models Data'!Q619-'Models Data Old'!Q619</f>
        <v>0</v>
      </c>
      <c r="R619" s="89">
        <f>'Models Data'!R619-'Models Data Old'!R619</f>
        <v>0</v>
      </c>
      <c r="S619" s="89">
        <f>'Models Data'!S619-'Models Data Old'!S619</f>
        <v>0</v>
      </c>
      <c r="T619" s="89">
        <f>'Models Data'!T619-'Models Data Old'!T619</f>
        <v>0</v>
      </c>
      <c r="U619" s="89">
        <f>'Models Data'!U619-'Models Data Old'!U619</f>
        <v>0</v>
      </c>
      <c r="V619" s="89">
        <f>'Models Data'!V619-'Models Data Old'!V619</f>
        <v>0</v>
      </c>
      <c r="W619" s="89">
        <f>'Models Data'!W619-'Models Data Old'!W619</f>
        <v>0</v>
      </c>
      <c r="X619" s="89">
        <f>'Models Data'!X619-'Models Data Old'!X619</f>
        <v>0</v>
      </c>
      <c r="Y619" s="89">
        <f>'Models Data'!Y619-'Models Data Old'!Y619</f>
        <v>0</v>
      </c>
      <c r="Z619" s="89">
        <f>'Models Data'!Z619-'Models Data Old'!Z619</f>
        <v>0</v>
      </c>
      <c r="AA619" s="89">
        <f>'Models Data'!AA619-'Models Data Old'!AA619</f>
        <v>0</v>
      </c>
      <c r="AB619" s="89">
        <f>'Models Data'!AB619-'Models Data Old'!AB619</f>
        <v>0</v>
      </c>
      <c r="AC619" s="89">
        <f>'Models Data'!AC619-'Models Data Old'!AC619</f>
        <v>0</v>
      </c>
      <c r="AD619" s="89">
        <f>'Models Data'!AD619-'Models Data Old'!AD619</f>
        <v>0</v>
      </c>
      <c r="AE619" s="89">
        <f>'Models Data'!AE619-'Models Data Old'!AE619</f>
        <v>0</v>
      </c>
      <c r="AF619" s="89">
        <f>'Models Data'!AF619-'Models Data Old'!AF619</f>
        <v>0</v>
      </c>
      <c r="AG619" s="89">
        <f>'Models Data'!AG619-'Models Data Old'!AG619</f>
        <v>0</v>
      </c>
      <c r="AH619" s="89">
        <f>'Models Data'!AH619-'Models Data Old'!AH619</f>
        <v>0</v>
      </c>
      <c r="AI619" s="89">
        <f>'Models Data'!AI619-'Models Data Old'!AI619</f>
        <v>0</v>
      </c>
      <c r="AJ619" s="89">
        <f>'Models Data'!AJ619-'Models Data Old'!AJ619</f>
        <v>0</v>
      </c>
      <c r="AK619" s="89">
        <f>'Models Data'!AK619-'Models Data Old'!AK619</f>
        <v>0</v>
      </c>
      <c r="AL619" s="89">
        <f>'Models Data'!AL619-'Models Data Old'!AL619</f>
        <v>0</v>
      </c>
      <c r="AM619" s="89">
        <f>'Models Data'!AM619-'Models Data Old'!AM619</f>
        <v>0</v>
      </c>
      <c r="AN619" s="89">
        <f>'Models Data'!AN619-'Models Data Old'!AN619</f>
        <v>0</v>
      </c>
      <c r="AO619" s="89">
        <f>'Models Data'!AO619-'Models Data Old'!AO619</f>
        <v>0</v>
      </c>
      <c r="AP619" s="89">
        <f>'Models Data'!AP619-'Models Data Old'!AP619</f>
        <v>0</v>
      </c>
      <c r="AQ619" s="89">
        <f>'Models Data'!AQ619-'Models Data Old'!AQ619</f>
        <v>0</v>
      </c>
      <c r="AR619" s="89">
        <f>'Models Data'!AR619-'Models Data Old'!AR619</f>
        <v>0</v>
      </c>
      <c r="AS619" s="89">
        <f>'Models Data'!AS619-'Models Data Old'!AS619</f>
        <v>-12.807881018420971</v>
      </c>
      <c r="AT619" s="89">
        <f>'Models Data'!AT619-'Models Data Old'!AT619</f>
        <v>-12.950298430603482</v>
      </c>
      <c r="AU619" s="89">
        <f>'Models Data'!AU619-'Models Data Old'!AU619</f>
        <v>-13.306158017451423</v>
      </c>
      <c r="AV619" s="89">
        <f>'Models Data'!AV619-'Models Data Old'!AV619</f>
        <v>-13.028821007544536</v>
      </c>
      <c r="AW619" s="89">
        <f>'Models Data'!AW619-'Models Data Old'!AW619</f>
        <v>-12.564649356379391</v>
      </c>
      <c r="AX619" s="89">
        <f>'Models Data'!AX619-'Models Data Old'!AX619</f>
        <v>-12.682315282166257</v>
      </c>
      <c r="AY619" s="89">
        <f>'Models Data'!AY619-'Models Data Old'!AY619</f>
        <v>-12.86387971757722</v>
      </c>
      <c r="AZ619" s="89">
        <f>'Models Data'!AZ619-'Models Data Old'!AZ619</f>
        <v>-13.071783959354093</v>
      </c>
      <c r="BA619" s="89">
        <f>'Models Data'!BA619-'Models Data Old'!BA619</f>
        <v>-13.418867870604345</v>
      </c>
      <c r="BB619" s="89">
        <f>'Models Data'!BB619-'Models Data Old'!BB619</f>
        <v>-13.709529655535732</v>
      </c>
      <c r="BC619" s="89">
        <f>'Models Data'!BC619-'Models Data Old'!BC619</f>
        <v>-14.436205039497395</v>
      </c>
      <c r="BD619" s="89">
        <f>'Models Data'!BD619-'Models Data Old'!BD619</f>
        <v>-14.736784389504862</v>
      </c>
      <c r="BE619" s="89">
        <f>'Models Data'!BE619-'Models Data Old'!BE619</f>
        <v>-14.821588175679665</v>
      </c>
      <c r="BF619" s="89">
        <f>'Models Data'!BF619-'Models Data Old'!BF619</f>
        <v>-15.327260493324843</v>
      </c>
      <c r="BG619" s="89">
        <f>'Models Data'!BG619-'Models Data Old'!BG619</f>
        <v>-16.52167781898936</v>
      </c>
      <c r="BH619" s="89">
        <f>'Models Data'!BH619-'Models Data Old'!BH619</f>
        <v>-17.059037426953125</v>
      </c>
      <c r="BI619" s="89">
        <f>'Models Data'!BI619-'Models Data Old'!BI619</f>
        <v>-17.056019700622926</v>
      </c>
      <c r="BJ619" s="89">
        <f>'Models Data'!BJ619-'Models Data Old'!BJ619</f>
        <v>-18.108149010374689</v>
      </c>
      <c r="BK619" s="89">
        <f>'Models Data'!BK619-'Models Data Old'!BK619</f>
        <v>-18.802317404440657</v>
      </c>
    </row>
    <row r="620" spans="1:79" ht="12.75" customHeight="1" x14ac:dyDescent="0.4">
      <c r="B620" s="96" t="s">
        <v>52</v>
      </c>
      <c r="G620" s="89">
        <f>'Models Data'!G620-'Models Data Old'!G620</f>
        <v>0</v>
      </c>
      <c r="H620" s="89">
        <f>'Models Data'!H620-'Models Data Old'!H620</f>
        <v>0</v>
      </c>
      <c r="I620" s="89">
        <f>'Models Data'!I620-'Models Data Old'!I620</f>
        <v>0</v>
      </c>
      <c r="J620" s="89">
        <f>'Models Data'!J620-'Models Data Old'!J620</f>
        <v>0</v>
      </c>
      <c r="K620" s="89">
        <f>'Models Data'!K620-'Models Data Old'!K620</f>
        <v>0</v>
      </c>
      <c r="L620" s="89">
        <f>'Models Data'!L620-'Models Data Old'!L620</f>
        <v>0</v>
      </c>
      <c r="M620" s="89">
        <f>'Models Data'!M620-'Models Data Old'!M620</f>
        <v>0</v>
      </c>
      <c r="N620" s="89">
        <f>'Models Data'!N620-'Models Data Old'!N620</f>
        <v>0</v>
      </c>
      <c r="O620" s="89">
        <f>'Models Data'!O620-'Models Data Old'!O620</f>
        <v>0</v>
      </c>
      <c r="P620" s="89">
        <f>'Models Data'!P620-'Models Data Old'!P620</f>
        <v>0</v>
      </c>
      <c r="Q620" s="89">
        <f>'Models Data'!Q620-'Models Data Old'!Q620</f>
        <v>0</v>
      </c>
      <c r="R620" s="89">
        <f>'Models Data'!R620-'Models Data Old'!R620</f>
        <v>0</v>
      </c>
      <c r="S620" s="89">
        <f>'Models Data'!S620-'Models Data Old'!S620</f>
        <v>0</v>
      </c>
      <c r="T620" s="89">
        <f>'Models Data'!T620-'Models Data Old'!T620</f>
        <v>0</v>
      </c>
      <c r="U620" s="89">
        <f>'Models Data'!U620-'Models Data Old'!U620</f>
        <v>0</v>
      </c>
      <c r="V620" s="89">
        <f>'Models Data'!V620-'Models Data Old'!V620</f>
        <v>0</v>
      </c>
      <c r="W620" s="89">
        <f>'Models Data'!W620-'Models Data Old'!W620</f>
        <v>0</v>
      </c>
      <c r="X620" s="89">
        <f>'Models Data'!X620-'Models Data Old'!X620</f>
        <v>0</v>
      </c>
      <c r="Y620" s="89">
        <f>'Models Data'!Y620-'Models Data Old'!Y620</f>
        <v>0</v>
      </c>
      <c r="Z620" s="89">
        <f>'Models Data'!Z620-'Models Data Old'!Z620</f>
        <v>0</v>
      </c>
      <c r="AA620" s="89">
        <f>'Models Data'!AA620-'Models Data Old'!AA620</f>
        <v>0</v>
      </c>
      <c r="AB620" s="89">
        <f>'Models Data'!AB620-'Models Data Old'!AB620</f>
        <v>0</v>
      </c>
      <c r="AC620" s="89">
        <f>'Models Data'!AC620-'Models Data Old'!AC620</f>
        <v>0</v>
      </c>
      <c r="AD620" s="89">
        <f>'Models Data'!AD620-'Models Data Old'!AD620</f>
        <v>0</v>
      </c>
      <c r="AE620" s="89">
        <f>'Models Data'!AE620-'Models Data Old'!AE620</f>
        <v>0</v>
      </c>
      <c r="AF620" s="89">
        <f>'Models Data'!AF620-'Models Data Old'!AF620</f>
        <v>0</v>
      </c>
      <c r="AG620" s="89">
        <f>'Models Data'!AG620-'Models Data Old'!AG620</f>
        <v>0</v>
      </c>
      <c r="AH620" s="89">
        <f>'Models Data'!AH620-'Models Data Old'!AH620</f>
        <v>0</v>
      </c>
      <c r="AI620" s="89">
        <f>'Models Data'!AI620-'Models Data Old'!AI620</f>
        <v>0</v>
      </c>
      <c r="AJ620" s="89">
        <f>'Models Data'!AJ620-'Models Data Old'!AJ620</f>
        <v>0</v>
      </c>
      <c r="AK620" s="89">
        <f>'Models Data'!AK620-'Models Data Old'!AK620</f>
        <v>0</v>
      </c>
      <c r="AL620" s="89">
        <f>'Models Data'!AL620-'Models Data Old'!AL620</f>
        <v>0</v>
      </c>
      <c r="AM620" s="89">
        <f>'Models Data'!AM620-'Models Data Old'!AM620</f>
        <v>0</v>
      </c>
      <c r="AN620" s="89">
        <f>'Models Data'!AN620-'Models Data Old'!AN620</f>
        <v>0</v>
      </c>
      <c r="AO620" s="89">
        <f>'Models Data'!AO620-'Models Data Old'!AO620</f>
        <v>0</v>
      </c>
      <c r="AP620" s="89">
        <f>'Models Data'!AP620-'Models Data Old'!AP620</f>
        <v>0</v>
      </c>
      <c r="AQ620" s="89">
        <f>'Models Data'!AQ620-'Models Data Old'!AQ620</f>
        <v>0</v>
      </c>
      <c r="AR620" s="89">
        <f>'Models Data'!AR620-'Models Data Old'!AR620</f>
        <v>0</v>
      </c>
      <c r="AS620" s="89">
        <f>'Models Data'!AS620-'Models Data Old'!AS620</f>
        <v>4.5498706872503334</v>
      </c>
      <c r="AT620" s="89">
        <f>'Models Data'!AT620-'Models Data Old'!AT620</f>
        <v>4.3607414965571607</v>
      </c>
      <c r="AU620" s="89">
        <f>'Models Data'!AU620-'Models Data Old'!AU620</f>
        <v>4.5574904989960672</v>
      </c>
      <c r="AV620" s="89">
        <f>'Models Data'!AV620-'Models Data Old'!AV620</f>
        <v>4.6755728191770274</v>
      </c>
      <c r="AW620" s="89">
        <f>'Models Data'!AW620-'Models Data Old'!AW620</f>
        <v>4.5344210533588054</v>
      </c>
      <c r="AX620" s="89">
        <f>'Models Data'!AX620-'Models Data Old'!AX620</f>
        <v>4.080071100747368</v>
      </c>
      <c r="AY620" s="89">
        <f>'Models Data'!AY620-'Models Data Old'!AY620</f>
        <v>3.751010061532682</v>
      </c>
      <c r="AZ620" s="89">
        <f>'Models Data'!AZ620-'Models Data Old'!AZ620</f>
        <v>3.9282721199232284</v>
      </c>
      <c r="BA620" s="89">
        <f>'Models Data'!BA620-'Models Data Old'!BA620</f>
        <v>4.205167127871853</v>
      </c>
      <c r="BB620" s="89">
        <f>'Models Data'!BB620-'Models Data Old'!BB620</f>
        <v>4.034601852256678</v>
      </c>
      <c r="BC620" s="89">
        <f>'Models Data'!BC620-'Models Data Old'!BC620</f>
        <v>3.7227523634804598</v>
      </c>
      <c r="BD620" s="89">
        <f>'Models Data'!BD620-'Models Data Old'!BD620</f>
        <v>3.7602700528359065</v>
      </c>
      <c r="BE620" s="89">
        <f>'Models Data'!BE620-'Models Data Old'!BE620</f>
        <v>3.8102523924905256</v>
      </c>
      <c r="BF620" s="89">
        <f>'Models Data'!BF620-'Models Data Old'!BF620</f>
        <v>3.2999047813865374</v>
      </c>
      <c r="BG620" s="89">
        <f>'Models Data'!BG620-'Models Data Old'!BG620</f>
        <v>2.9648737757993402</v>
      </c>
      <c r="BH620" s="89">
        <f>'Models Data'!BH620-'Models Data Old'!BH620</f>
        <v>3.0806599699372512</v>
      </c>
      <c r="BI620" s="89">
        <f>'Models Data'!BI620-'Models Data Old'!BI620</f>
        <v>3.0956463729221468</v>
      </c>
      <c r="BJ620" s="89">
        <f>'Models Data'!BJ620-'Models Data Old'!BJ620</f>
        <v>3.0667480991293914</v>
      </c>
      <c r="BK620" s="89">
        <f>'Models Data'!BK620-'Models Data Old'!BK620</f>
        <v>2.9981801667701902</v>
      </c>
    </row>
    <row r="621" spans="1:79" ht="12.75" customHeight="1" x14ac:dyDescent="0.4">
      <c r="B621" s="96" t="s">
        <v>53</v>
      </c>
      <c r="G621" s="89">
        <f>'Models Data'!G621-'Models Data Old'!G621</f>
        <v>0</v>
      </c>
      <c r="H621" s="89">
        <f>'Models Data'!H621-'Models Data Old'!H621</f>
        <v>0</v>
      </c>
      <c r="I621" s="89">
        <f>'Models Data'!I621-'Models Data Old'!I621</f>
        <v>0</v>
      </c>
      <c r="J621" s="89">
        <f>'Models Data'!J621-'Models Data Old'!J621</f>
        <v>0</v>
      </c>
      <c r="K621" s="89">
        <f>'Models Data'!K621-'Models Data Old'!K621</f>
        <v>0</v>
      </c>
      <c r="L621" s="89">
        <f>'Models Data'!L621-'Models Data Old'!L621</f>
        <v>0</v>
      </c>
      <c r="M621" s="89">
        <f>'Models Data'!M621-'Models Data Old'!M621</f>
        <v>0</v>
      </c>
      <c r="N621" s="89">
        <f>'Models Data'!N621-'Models Data Old'!N621</f>
        <v>0</v>
      </c>
      <c r="O621" s="89">
        <f>'Models Data'!O621-'Models Data Old'!O621</f>
        <v>0</v>
      </c>
      <c r="P621" s="89">
        <f>'Models Data'!P621-'Models Data Old'!P621</f>
        <v>0</v>
      </c>
      <c r="Q621" s="89">
        <f>'Models Data'!Q621-'Models Data Old'!Q621</f>
        <v>0</v>
      </c>
      <c r="R621" s="89">
        <f>'Models Data'!R621-'Models Data Old'!R621</f>
        <v>0</v>
      </c>
      <c r="S621" s="89">
        <f>'Models Data'!S621-'Models Data Old'!S621</f>
        <v>0</v>
      </c>
      <c r="T621" s="89">
        <f>'Models Data'!T621-'Models Data Old'!T621</f>
        <v>0</v>
      </c>
      <c r="U621" s="89">
        <f>'Models Data'!U621-'Models Data Old'!U621</f>
        <v>0</v>
      </c>
      <c r="V621" s="89">
        <f>'Models Data'!V621-'Models Data Old'!V621</f>
        <v>0</v>
      </c>
      <c r="W621" s="89">
        <f>'Models Data'!W621-'Models Data Old'!W621</f>
        <v>0</v>
      </c>
      <c r="X621" s="89">
        <f>'Models Data'!X621-'Models Data Old'!X621</f>
        <v>0</v>
      </c>
      <c r="Y621" s="89">
        <f>'Models Data'!Y621-'Models Data Old'!Y621</f>
        <v>0</v>
      </c>
      <c r="Z621" s="89">
        <f>'Models Data'!Z621-'Models Data Old'!Z621</f>
        <v>0</v>
      </c>
      <c r="AA621" s="89">
        <f>'Models Data'!AA621-'Models Data Old'!AA621</f>
        <v>0</v>
      </c>
      <c r="AB621" s="89">
        <f>'Models Data'!AB621-'Models Data Old'!AB621</f>
        <v>0</v>
      </c>
      <c r="AC621" s="89">
        <f>'Models Data'!AC621-'Models Data Old'!AC621</f>
        <v>0</v>
      </c>
      <c r="AD621" s="89">
        <f>'Models Data'!AD621-'Models Data Old'!AD621</f>
        <v>0</v>
      </c>
      <c r="AE621" s="89">
        <f>'Models Data'!AE621-'Models Data Old'!AE621</f>
        <v>0</v>
      </c>
      <c r="AF621" s="89">
        <f>'Models Data'!AF621-'Models Data Old'!AF621</f>
        <v>0</v>
      </c>
      <c r="AG621" s="89">
        <f>'Models Data'!AG621-'Models Data Old'!AG621</f>
        <v>0</v>
      </c>
      <c r="AH621" s="89">
        <f>'Models Data'!AH621-'Models Data Old'!AH621</f>
        <v>0</v>
      </c>
      <c r="AI621" s="89">
        <f>'Models Data'!AI621-'Models Data Old'!AI621</f>
        <v>0</v>
      </c>
      <c r="AJ621" s="89">
        <f>'Models Data'!AJ621-'Models Data Old'!AJ621</f>
        <v>0</v>
      </c>
      <c r="AK621" s="89">
        <f>'Models Data'!AK621-'Models Data Old'!AK621</f>
        <v>0</v>
      </c>
      <c r="AL621" s="89">
        <f>'Models Data'!AL621-'Models Data Old'!AL621</f>
        <v>0</v>
      </c>
      <c r="AM621" s="89">
        <f>'Models Data'!AM621-'Models Data Old'!AM621</f>
        <v>0</v>
      </c>
      <c r="AN621" s="89">
        <f>'Models Data'!AN621-'Models Data Old'!AN621</f>
        <v>0</v>
      </c>
      <c r="AO621" s="89">
        <f>'Models Data'!AO621-'Models Data Old'!AO621</f>
        <v>0</v>
      </c>
      <c r="AP621" s="89">
        <f>'Models Data'!AP621-'Models Data Old'!AP621</f>
        <v>0</v>
      </c>
      <c r="AQ621" s="89">
        <f>'Models Data'!AQ621-'Models Data Old'!AQ621</f>
        <v>0</v>
      </c>
      <c r="AR621" s="89">
        <f>'Models Data'!AR621-'Models Data Old'!AR621</f>
        <v>0</v>
      </c>
      <c r="AS621" s="89">
        <f>'Models Data'!AS621-'Models Data Old'!AS621</f>
        <v>-1.6420852178190692</v>
      </c>
      <c r="AT621" s="89">
        <f>'Models Data'!AT621-'Models Data Old'!AT621</f>
        <v>-1.57851235133678</v>
      </c>
      <c r="AU621" s="89">
        <f>'Models Data'!AU621-'Models Data Old'!AU621</f>
        <v>-1.4812052726110796</v>
      </c>
      <c r="AV621" s="89">
        <f>'Models Data'!AV621-'Models Data Old'!AV621</f>
        <v>-1.4065134608332546</v>
      </c>
      <c r="AW621" s="89">
        <f>'Models Data'!AW621-'Models Data Old'!AW621</f>
        <v>-1.3363255124119995</v>
      </c>
      <c r="AX621" s="89">
        <f>'Models Data'!AX621-'Models Data Old'!AX621</f>
        <v>-1.2594452400575271</v>
      </c>
      <c r="AY621" s="89">
        <f>'Models Data'!AY621-'Models Data Old'!AY621</f>
        <v>-1.2068343832603396</v>
      </c>
      <c r="AZ621" s="89">
        <f>'Models Data'!AZ621-'Models Data Old'!AZ621</f>
        <v>-1.0812176657301755</v>
      </c>
      <c r="BA621" s="89">
        <f>'Models Data'!BA621-'Models Data Old'!BA621</f>
        <v>-0.9373409304582534</v>
      </c>
      <c r="BB621" s="89">
        <f>'Models Data'!BB621-'Models Data Old'!BB621</f>
        <v>-0.83276585042061058</v>
      </c>
      <c r="BC621" s="89">
        <f>'Models Data'!BC621-'Models Data Old'!BC621</f>
        <v>-0.77284488432897724</v>
      </c>
      <c r="BD621" s="89">
        <f>'Models Data'!BD621-'Models Data Old'!BD621</f>
        <v>-0.70998430296439707</v>
      </c>
      <c r="BE621" s="89">
        <f>'Models Data'!BE621-'Models Data Old'!BE621</f>
        <v>-0.64313159374100781</v>
      </c>
      <c r="BF621" s="89">
        <f>'Models Data'!BF621-'Models Data Old'!BF621</f>
        <v>-0.57247255767976757</v>
      </c>
      <c r="BG621" s="89">
        <f>'Models Data'!BG621-'Models Data Old'!BG621</f>
        <v>-0.51022356400399538</v>
      </c>
      <c r="BH621" s="89">
        <f>'Models Data'!BH621-'Models Data Old'!BH621</f>
        <v>-0.44729483375371171</v>
      </c>
      <c r="BI621" s="89">
        <f>'Models Data'!BI621-'Models Data Old'!BI621</f>
        <v>-0.39286921214917658</v>
      </c>
      <c r="BJ621" s="89">
        <f>'Models Data'!BJ621-'Models Data Old'!BJ621</f>
        <v>-0.33807057763005588</v>
      </c>
      <c r="BK621" s="89">
        <f>'Models Data'!BK621-'Models Data Old'!BK621</f>
        <v>-0.29136685528763451</v>
      </c>
    </row>
    <row r="622" spans="1:79" ht="12.75" customHeight="1" x14ac:dyDescent="0.4">
      <c r="B622" s="96" t="s">
        <v>54</v>
      </c>
      <c r="G622" s="89">
        <f>'Models Data'!G622-'Models Data Old'!G622</f>
        <v>0</v>
      </c>
      <c r="H622" s="89">
        <f>'Models Data'!H622-'Models Data Old'!H622</f>
        <v>0</v>
      </c>
      <c r="I622" s="89">
        <f>'Models Data'!I622-'Models Data Old'!I622</f>
        <v>0</v>
      </c>
      <c r="J622" s="89">
        <f>'Models Data'!J622-'Models Data Old'!J622</f>
        <v>0</v>
      </c>
      <c r="K622" s="89">
        <f>'Models Data'!K622-'Models Data Old'!K622</f>
        <v>0</v>
      </c>
      <c r="L622" s="89">
        <f>'Models Data'!L622-'Models Data Old'!L622</f>
        <v>0</v>
      </c>
      <c r="M622" s="89">
        <f>'Models Data'!M622-'Models Data Old'!M622</f>
        <v>0</v>
      </c>
      <c r="N622" s="89">
        <f>'Models Data'!N622-'Models Data Old'!N622</f>
        <v>0</v>
      </c>
      <c r="O622" s="89">
        <f>'Models Data'!O622-'Models Data Old'!O622</f>
        <v>0</v>
      </c>
      <c r="P622" s="89">
        <f>'Models Data'!P622-'Models Data Old'!P622</f>
        <v>0</v>
      </c>
      <c r="Q622" s="89">
        <f>'Models Data'!Q622-'Models Data Old'!Q622</f>
        <v>0</v>
      </c>
      <c r="R622" s="89">
        <f>'Models Data'!R622-'Models Data Old'!R622</f>
        <v>0</v>
      </c>
      <c r="S622" s="89">
        <f>'Models Data'!S622-'Models Data Old'!S622</f>
        <v>0</v>
      </c>
      <c r="T622" s="89">
        <f>'Models Data'!T622-'Models Data Old'!T622</f>
        <v>0</v>
      </c>
      <c r="U622" s="89">
        <f>'Models Data'!U622-'Models Data Old'!U622</f>
        <v>0</v>
      </c>
      <c r="V622" s="89">
        <f>'Models Data'!V622-'Models Data Old'!V622</f>
        <v>0</v>
      </c>
      <c r="W622" s="89">
        <f>'Models Data'!W622-'Models Data Old'!W622</f>
        <v>0</v>
      </c>
      <c r="X622" s="89">
        <f>'Models Data'!X622-'Models Data Old'!X622</f>
        <v>0</v>
      </c>
      <c r="Y622" s="89">
        <f>'Models Data'!Y622-'Models Data Old'!Y622</f>
        <v>0</v>
      </c>
      <c r="Z622" s="89">
        <f>'Models Data'!Z622-'Models Data Old'!Z622</f>
        <v>0</v>
      </c>
      <c r="AA622" s="89">
        <f>'Models Data'!AA622-'Models Data Old'!AA622</f>
        <v>0</v>
      </c>
      <c r="AB622" s="89">
        <f>'Models Data'!AB622-'Models Data Old'!AB622</f>
        <v>0</v>
      </c>
      <c r="AC622" s="89">
        <f>'Models Data'!AC622-'Models Data Old'!AC622</f>
        <v>0</v>
      </c>
      <c r="AD622" s="89">
        <f>'Models Data'!AD622-'Models Data Old'!AD622</f>
        <v>0</v>
      </c>
      <c r="AE622" s="89">
        <f>'Models Data'!AE622-'Models Data Old'!AE622</f>
        <v>0</v>
      </c>
      <c r="AF622" s="89">
        <f>'Models Data'!AF622-'Models Data Old'!AF622</f>
        <v>0</v>
      </c>
      <c r="AG622" s="89">
        <f>'Models Data'!AG622-'Models Data Old'!AG622</f>
        <v>0</v>
      </c>
      <c r="AH622" s="89">
        <f>'Models Data'!AH622-'Models Data Old'!AH622</f>
        <v>0</v>
      </c>
      <c r="AI622" s="89">
        <f>'Models Data'!AI622-'Models Data Old'!AI622</f>
        <v>0</v>
      </c>
      <c r="AJ622" s="89">
        <f>'Models Data'!AJ622-'Models Data Old'!AJ622</f>
        <v>0</v>
      </c>
      <c r="AK622" s="89">
        <f>'Models Data'!AK622-'Models Data Old'!AK622</f>
        <v>0</v>
      </c>
      <c r="AL622" s="89">
        <f>'Models Data'!AL622-'Models Data Old'!AL622</f>
        <v>0</v>
      </c>
      <c r="AM622" s="89">
        <f>'Models Data'!AM622-'Models Data Old'!AM622</f>
        <v>0</v>
      </c>
      <c r="AN622" s="89">
        <f>'Models Data'!AN622-'Models Data Old'!AN622</f>
        <v>0</v>
      </c>
      <c r="AO622" s="89">
        <f>'Models Data'!AO622-'Models Data Old'!AO622</f>
        <v>0</v>
      </c>
      <c r="AP622" s="89">
        <f>'Models Data'!AP622-'Models Data Old'!AP622</f>
        <v>0</v>
      </c>
      <c r="AQ622" s="89">
        <f>'Models Data'!AQ622-'Models Data Old'!AQ622</f>
        <v>0</v>
      </c>
      <c r="AR622" s="89">
        <f>'Models Data'!AR622-'Models Data Old'!AR622</f>
        <v>0</v>
      </c>
      <c r="AS622" s="89">
        <f>'Models Data'!AS622-'Models Data Old'!AS622</f>
        <v>-3.8210541059844729</v>
      </c>
      <c r="AT622" s="89">
        <f>'Models Data'!AT622-'Models Data Old'!AT622</f>
        <v>-3.8071422873543952</v>
      </c>
      <c r="AU622" s="89">
        <f>'Models Data'!AU622-'Models Data Old'!AU622</f>
        <v>-4.0934801329772483</v>
      </c>
      <c r="AV622" s="89">
        <f>'Models Data'!AV622-'Models Data Old'!AV622</f>
        <v>-4.2990862828054333</v>
      </c>
      <c r="AW622" s="89">
        <f>'Models Data'!AW622-'Models Data Old'!AW622</f>
        <v>-4.2374574895327157</v>
      </c>
      <c r="AX622" s="89">
        <f>'Models Data'!AX622-'Models Data Old'!AX622</f>
        <v>-3.9265159649243913</v>
      </c>
      <c r="AY622" s="89">
        <f>'Models Data'!AY622-'Models Data Old'!AY622</f>
        <v>-4.2459113524702303</v>
      </c>
      <c r="AZ622" s="89">
        <f>'Models Data'!AZ622-'Models Data Old'!AZ622</f>
        <v>-4.8270139375558472</v>
      </c>
      <c r="BA622" s="89">
        <f>'Models Data'!BA622-'Models Data Old'!BA622</f>
        <v>-5.0577000384556783</v>
      </c>
      <c r="BB622" s="89">
        <f>'Models Data'!BB622-'Models Data Old'!BB622</f>
        <v>-4.8510502901596197</v>
      </c>
      <c r="BC622" s="89">
        <f>'Models Data'!BC622-'Models Data Old'!BC622</f>
        <v>-4.6863308486188373</v>
      </c>
      <c r="BD622" s="89">
        <f>'Models Data'!BD622-'Models Data Old'!BD622</f>
        <v>-4.723436999363301</v>
      </c>
      <c r="BE622" s="89">
        <f>'Models Data'!BE622-'Models Data Old'!BE622</f>
        <v>-4.7392601800740266</v>
      </c>
      <c r="BF622" s="89">
        <f>'Models Data'!BF622-'Models Data Old'!BF622</f>
        <v>-4.6748267158423715</v>
      </c>
      <c r="BG622" s="89">
        <f>'Models Data'!BG622-'Models Data Old'!BG622</f>
        <v>-4.7401403425610056</v>
      </c>
      <c r="BH622" s="89">
        <f>'Models Data'!BH622-'Models Data Old'!BH622</f>
        <v>-4.9407200594571492</v>
      </c>
      <c r="BI622" s="89">
        <f>'Models Data'!BI622-'Models Data Old'!BI622</f>
        <v>-5.357964060608893</v>
      </c>
      <c r="BJ622" s="89">
        <f>'Models Data'!BJ622-'Models Data Old'!BJ622</f>
        <v>-5.7267046015154506</v>
      </c>
      <c r="BK622" s="89">
        <f>'Models Data'!BK622-'Models Data Old'!BK622</f>
        <v>-5.6006481535576427</v>
      </c>
    </row>
    <row r="623" spans="1:79" ht="12.75" customHeight="1" x14ac:dyDescent="0.4">
      <c r="B623" s="96" t="s">
        <v>58</v>
      </c>
      <c r="G623" s="89">
        <f>'Models Data'!G623-'Models Data Old'!G623</f>
        <v>0</v>
      </c>
      <c r="H623" s="89">
        <f>'Models Data'!H623-'Models Data Old'!H623</f>
        <v>0</v>
      </c>
      <c r="I623" s="89">
        <f>'Models Data'!I623-'Models Data Old'!I623</f>
        <v>0</v>
      </c>
      <c r="J623" s="89">
        <f>'Models Data'!J623-'Models Data Old'!J623</f>
        <v>0</v>
      </c>
      <c r="K623" s="89">
        <f>'Models Data'!K623-'Models Data Old'!K623</f>
        <v>0</v>
      </c>
      <c r="L623" s="89">
        <f>'Models Data'!L623-'Models Data Old'!L623</f>
        <v>0</v>
      </c>
      <c r="M623" s="89">
        <f>'Models Data'!M623-'Models Data Old'!M623</f>
        <v>0</v>
      </c>
      <c r="N623" s="89">
        <f>'Models Data'!N623-'Models Data Old'!N623</f>
        <v>0</v>
      </c>
      <c r="O623" s="89">
        <f>'Models Data'!O623-'Models Data Old'!O623</f>
        <v>0</v>
      </c>
      <c r="P623" s="89">
        <f>'Models Data'!P623-'Models Data Old'!P623</f>
        <v>0</v>
      </c>
      <c r="Q623" s="89">
        <f>'Models Data'!Q623-'Models Data Old'!Q623</f>
        <v>0</v>
      </c>
      <c r="R623" s="89">
        <f>'Models Data'!R623-'Models Data Old'!R623</f>
        <v>0</v>
      </c>
      <c r="S623" s="89">
        <f>'Models Data'!S623-'Models Data Old'!S623</f>
        <v>0</v>
      </c>
      <c r="T623" s="89">
        <f>'Models Data'!T623-'Models Data Old'!T623</f>
        <v>0</v>
      </c>
      <c r="U623" s="89">
        <f>'Models Data'!U623-'Models Data Old'!U623</f>
        <v>0</v>
      </c>
      <c r="V623" s="89">
        <f>'Models Data'!V623-'Models Data Old'!V623</f>
        <v>0</v>
      </c>
      <c r="W623" s="89">
        <f>'Models Data'!W623-'Models Data Old'!W623</f>
        <v>0</v>
      </c>
      <c r="X623" s="89">
        <f>'Models Data'!X623-'Models Data Old'!X623</f>
        <v>0</v>
      </c>
      <c r="Y623" s="89">
        <f>'Models Data'!Y623-'Models Data Old'!Y623</f>
        <v>0</v>
      </c>
      <c r="Z623" s="89">
        <f>'Models Data'!Z623-'Models Data Old'!Z623</f>
        <v>0</v>
      </c>
      <c r="AA623" s="89">
        <f>'Models Data'!AA623-'Models Data Old'!AA623</f>
        <v>0</v>
      </c>
      <c r="AB623" s="89">
        <f>'Models Data'!AB623-'Models Data Old'!AB623</f>
        <v>0</v>
      </c>
      <c r="AC623" s="89">
        <f>'Models Data'!AC623-'Models Data Old'!AC623</f>
        <v>0</v>
      </c>
      <c r="AD623" s="89">
        <f>'Models Data'!AD623-'Models Data Old'!AD623</f>
        <v>0</v>
      </c>
      <c r="AE623" s="89">
        <f>'Models Data'!AE623-'Models Data Old'!AE623</f>
        <v>0</v>
      </c>
      <c r="AF623" s="89">
        <f>'Models Data'!AF623-'Models Data Old'!AF623</f>
        <v>0</v>
      </c>
      <c r="AG623" s="89">
        <f>'Models Data'!AG623-'Models Data Old'!AG623</f>
        <v>0</v>
      </c>
      <c r="AH623" s="89">
        <f>'Models Data'!AH623-'Models Data Old'!AH623</f>
        <v>0</v>
      </c>
      <c r="AI623" s="89">
        <f>'Models Data'!AI623-'Models Data Old'!AI623</f>
        <v>0</v>
      </c>
      <c r="AJ623" s="89">
        <f>'Models Data'!AJ623-'Models Data Old'!AJ623</f>
        <v>0</v>
      </c>
      <c r="AK623" s="89">
        <f>'Models Data'!AK623-'Models Data Old'!AK623</f>
        <v>0</v>
      </c>
      <c r="AL623" s="89">
        <f>'Models Data'!AL623-'Models Data Old'!AL623</f>
        <v>0</v>
      </c>
      <c r="AM623" s="89">
        <f>'Models Data'!AM623-'Models Data Old'!AM623</f>
        <v>0</v>
      </c>
      <c r="AN623" s="89">
        <f>'Models Data'!AN623-'Models Data Old'!AN623</f>
        <v>0</v>
      </c>
      <c r="AO623" s="89">
        <f>'Models Data'!AO623-'Models Data Old'!AO623</f>
        <v>0</v>
      </c>
      <c r="AP623" s="89">
        <f>'Models Data'!AP623-'Models Data Old'!AP623</f>
        <v>0</v>
      </c>
      <c r="AQ623" s="89">
        <f>'Models Data'!AQ623-'Models Data Old'!AQ623</f>
        <v>0</v>
      </c>
      <c r="AR623" s="89">
        <f>'Models Data'!AR623-'Models Data Old'!AR623</f>
        <v>0</v>
      </c>
      <c r="AS623" s="89">
        <f>'Models Data'!AS623-'Models Data Old'!AS623</f>
        <v>-0.18246649707115498</v>
      </c>
      <c r="AT623" s="89">
        <f>'Models Data'!AT623-'Models Data Old'!AT623</f>
        <v>-8.761668903919051E-2</v>
      </c>
      <c r="AU623" s="89">
        <f>'Models Data'!AU623-'Models Data Old'!AU623</f>
        <v>-0.10663040745415564</v>
      </c>
      <c r="AV623" s="89">
        <f>'Models Data'!AV623-'Models Data Old'!AV623</f>
        <v>-0.13738757340142721</v>
      </c>
      <c r="AW623" s="89">
        <f>'Models Data'!AW623-'Models Data Old'!AW623</f>
        <v>-8.6107405565952977E-2</v>
      </c>
      <c r="AX623" s="89">
        <f>'Models Data'!AX623-'Models Data Old'!AX623</f>
        <v>-7.9634212083449452E-2</v>
      </c>
      <c r="AY623" s="89">
        <f>'Models Data'!AY623-'Models Data Old'!AY623</f>
        <v>-0.10479867412512167</v>
      </c>
      <c r="AZ623" s="89">
        <f>'Models Data'!AZ623-'Models Data Old'!AZ623</f>
        <v>-0.10127287695894005</v>
      </c>
      <c r="BA623" s="89">
        <f>'Models Data'!BA623-'Models Data Old'!BA623</f>
        <v>-8.8870583448519502E-2</v>
      </c>
      <c r="BB623" s="89">
        <f>'Models Data'!BB623-'Models Data Old'!BB623</f>
        <v>-7.7486835863918246E-2</v>
      </c>
      <c r="BC623" s="89">
        <f>'Models Data'!BC623-'Models Data Old'!BC623</f>
        <v>-6.8538040601573647E-2</v>
      </c>
      <c r="BD623" s="89">
        <f>'Models Data'!BD623-'Models Data Old'!BD623</f>
        <v>-6.9524309832295739E-2</v>
      </c>
      <c r="BE623" s="89">
        <f>'Models Data'!BE623-'Models Data Old'!BE623</f>
        <v>-7.2060789607702236E-2</v>
      </c>
      <c r="BF623" s="89">
        <f>'Models Data'!BF623-'Models Data Old'!BF623</f>
        <v>-7.5342851833210989E-2</v>
      </c>
      <c r="BG623" s="89">
        <f>'Models Data'!BG623-'Models Data Old'!BG623</f>
        <v>-7.3295523513730698E-2</v>
      </c>
      <c r="BH623" s="89">
        <f>'Models Data'!BH623-'Models Data Old'!BH623</f>
        <v>-7.0112485488890153E-2</v>
      </c>
      <c r="BI623" s="89">
        <f>'Models Data'!BI623-'Models Data Old'!BI623</f>
        <v>-6.7597585109826386E-2</v>
      </c>
      <c r="BJ623" s="89">
        <f>'Models Data'!BJ623-'Models Data Old'!BJ623</f>
        <v>-6.4121621573341003E-2</v>
      </c>
      <c r="BK623" s="89">
        <f>'Models Data'!BK623-'Models Data Old'!BK623</f>
        <v>-6.1196158320949712E-2</v>
      </c>
    </row>
    <row r="624" spans="1:79" s="104" customFormat="1" ht="12.75" customHeight="1" x14ac:dyDescent="0.4">
      <c r="B624" s="96" t="s">
        <v>59</v>
      </c>
      <c r="C624" s="89">
        <f>'Models Data'!C624-'Models Data Old'!C624</f>
        <v>0</v>
      </c>
      <c r="D624" s="89">
        <f>'Models Data'!D624-'Models Data Old'!D624</f>
        <v>0</v>
      </c>
      <c r="E624" s="89">
        <f>'Models Data'!E624-'Models Data Old'!E624</f>
        <v>0</v>
      </c>
      <c r="F624" s="89">
        <f>'Models Data'!F624-'Models Data Old'!F624</f>
        <v>0</v>
      </c>
      <c r="G624" s="89">
        <f>'Models Data'!G624-'Models Data Old'!G624</f>
        <v>0</v>
      </c>
      <c r="H624" s="89">
        <f>'Models Data'!H624-'Models Data Old'!H624</f>
        <v>0</v>
      </c>
      <c r="I624" s="89">
        <f>'Models Data'!I624-'Models Data Old'!I624</f>
        <v>0</v>
      </c>
      <c r="J624" s="89">
        <f>'Models Data'!J624-'Models Data Old'!J624</f>
        <v>0</v>
      </c>
      <c r="K624" s="89">
        <f>'Models Data'!K624-'Models Data Old'!K624</f>
        <v>0</v>
      </c>
      <c r="L624" s="89">
        <f>'Models Data'!L624-'Models Data Old'!L624</f>
        <v>0</v>
      </c>
      <c r="M624" s="89">
        <f>'Models Data'!M624-'Models Data Old'!M624</f>
        <v>0</v>
      </c>
      <c r="N624" s="89">
        <f>'Models Data'!N624-'Models Data Old'!N624</f>
        <v>0</v>
      </c>
      <c r="O624" s="89">
        <f>'Models Data'!O624-'Models Data Old'!O624</f>
        <v>0</v>
      </c>
      <c r="P624" s="89">
        <f>'Models Data'!P624-'Models Data Old'!P624</f>
        <v>0</v>
      </c>
      <c r="Q624" s="89">
        <f>'Models Data'!Q624-'Models Data Old'!Q624</f>
        <v>0</v>
      </c>
      <c r="R624" s="89">
        <f>'Models Data'!R624-'Models Data Old'!R624</f>
        <v>0</v>
      </c>
      <c r="S624" s="89">
        <f>'Models Data'!S624-'Models Data Old'!S624</f>
        <v>0</v>
      </c>
      <c r="T624" s="89">
        <f>'Models Data'!T624-'Models Data Old'!T624</f>
        <v>0</v>
      </c>
      <c r="U624" s="89">
        <f>'Models Data'!U624-'Models Data Old'!U624</f>
        <v>0</v>
      </c>
      <c r="V624" s="89">
        <f>'Models Data'!V624-'Models Data Old'!V624</f>
        <v>0</v>
      </c>
      <c r="W624" s="89">
        <f>'Models Data'!W624-'Models Data Old'!W624</f>
        <v>0</v>
      </c>
      <c r="X624" s="89">
        <f>'Models Data'!X624-'Models Data Old'!X624</f>
        <v>0</v>
      </c>
      <c r="Y624" s="89">
        <f>'Models Data'!Y624-'Models Data Old'!Y624</f>
        <v>0</v>
      </c>
      <c r="Z624" s="89">
        <f>'Models Data'!Z624-'Models Data Old'!Z624</f>
        <v>0</v>
      </c>
      <c r="AA624" s="89">
        <f>'Models Data'!AA624-'Models Data Old'!AA624</f>
        <v>0</v>
      </c>
      <c r="AB624" s="89">
        <f>'Models Data'!AB624-'Models Data Old'!AB624</f>
        <v>0</v>
      </c>
      <c r="AC624" s="89">
        <f>'Models Data'!AC624-'Models Data Old'!AC624</f>
        <v>0</v>
      </c>
      <c r="AD624" s="89">
        <f>'Models Data'!AD624-'Models Data Old'!AD624</f>
        <v>0</v>
      </c>
      <c r="AE624" s="89">
        <f>'Models Data'!AE624-'Models Data Old'!AE624</f>
        <v>0</v>
      </c>
      <c r="AF624" s="89">
        <f>'Models Data'!AF624-'Models Data Old'!AF624</f>
        <v>0</v>
      </c>
      <c r="AG624" s="89">
        <f>'Models Data'!AG624-'Models Data Old'!AG624</f>
        <v>0</v>
      </c>
      <c r="AH624" s="89">
        <f>'Models Data'!AH624-'Models Data Old'!AH624</f>
        <v>0</v>
      </c>
      <c r="AI624" s="89">
        <f>'Models Data'!AI624-'Models Data Old'!AI624</f>
        <v>0</v>
      </c>
      <c r="AJ624" s="89">
        <f>'Models Data'!AJ624-'Models Data Old'!AJ624</f>
        <v>0</v>
      </c>
      <c r="AK624" s="89">
        <f>'Models Data'!AK624-'Models Data Old'!AK624</f>
        <v>0</v>
      </c>
      <c r="AL624" s="89">
        <f>'Models Data'!AL624-'Models Data Old'!AL624</f>
        <v>0</v>
      </c>
      <c r="AM624" s="89">
        <f>'Models Data'!AM624-'Models Data Old'!AM624</f>
        <v>0</v>
      </c>
      <c r="AN624" s="89">
        <f>'Models Data'!AN624-'Models Data Old'!AN624</f>
        <v>0</v>
      </c>
      <c r="AO624" s="89">
        <f>'Models Data'!AO624-'Models Data Old'!AO624</f>
        <v>0</v>
      </c>
      <c r="AP624" s="89">
        <f>'Models Data'!AP624-'Models Data Old'!AP624</f>
        <v>0</v>
      </c>
      <c r="AQ624" s="89">
        <f>'Models Data'!AQ624-'Models Data Old'!AQ624</f>
        <v>0</v>
      </c>
      <c r="AR624" s="89">
        <f>'Models Data'!AR624-'Models Data Old'!AR624</f>
        <v>0</v>
      </c>
      <c r="AS624" s="89">
        <f>'Models Data'!AS624-'Models Data Old'!AS624</f>
        <v>-72.306447412517628</v>
      </c>
      <c r="AT624" s="89">
        <f>'Models Data'!AT624-'Models Data Old'!AT624</f>
        <v>-77.108761988972674</v>
      </c>
      <c r="AU624" s="89">
        <f>'Models Data'!AU624-'Models Data Old'!AU624</f>
        <v>-85.101808613417234</v>
      </c>
      <c r="AV624" s="89">
        <f>'Models Data'!AV624-'Models Data Old'!AV624</f>
        <v>-90.508833053946546</v>
      </c>
      <c r="AW624" s="89">
        <f>'Models Data'!AW624-'Models Data Old'!AW624</f>
        <v>-94.37368748650897</v>
      </c>
      <c r="AX624" s="89">
        <f>'Models Data'!AX624-'Models Data Old'!AX624</f>
        <v>-98.706159148840925</v>
      </c>
      <c r="AY624" s="89">
        <f>'Models Data'!AY624-'Models Data Old'!AY624</f>
        <v>-104.80053566417882</v>
      </c>
      <c r="AZ624" s="89">
        <f>'Models Data'!AZ624-'Models Data Old'!AZ624</f>
        <v>-109.02019372712994</v>
      </c>
      <c r="BA624" s="89">
        <f>'Models Data'!BA624-'Models Data Old'!BA624</f>
        <v>-112.84471700360245</v>
      </c>
      <c r="BB624" s="89">
        <f>'Models Data'!BB624-'Models Data Old'!BB624</f>
        <v>-118.88024633722307</v>
      </c>
      <c r="BC624" s="89">
        <f>'Models Data'!BC624-'Models Data Old'!BC624</f>
        <v>-124.44085850995543</v>
      </c>
      <c r="BD624" s="89">
        <f>'Models Data'!BD624-'Models Data Old'!BD624</f>
        <v>-126.79378737540719</v>
      </c>
      <c r="BE624" s="89">
        <f>'Models Data'!BE624-'Models Data Old'!BE624</f>
        <v>-129.61202383226055</v>
      </c>
      <c r="BF624" s="89">
        <f>'Models Data'!BF624-'Models Data Old'!BF624</f>
        <v>-134.17046585791877</v>
      </c>
      <c r="BG624" s="89">
        <f>'Models Data'!BG624-'Models Data Old'!BG624</f>
        <v>-139.98303992763022</v>
      </c>
      <c r="BH624" s="89">
        <f>'Models Data'!BH624-'Models Data Old'!BH624</f>
        <v>-145.43937597223248</v>
      </c>
      <c r="BI624" s="89">
        <f>'Models Data'!BI624-'Models Data Old'!BI624</f>
        <v>-149.86451040699967</v>
      </c>
      <c r="BJ624" s="89">
        <f>'Models Data'!BJ624-'Models Data Old'!BJ624</f>
        <v>-154.93078577762708</v>
      </c>
      <c r="BK624" s="89">
        <f>'Models Data'!BK624-'Models Data Old'!BK624</f>
        <v>-160.11858510549382</v>
      </c>
      <c r="BL624" s="146"/>
      <c r="BM624" s="96"/>
      <c r="BN624" s="96"/>
      <c r="BO624" s="96"/>
      <c r="BP624" s="96"/>
      <c r="BQ624" s="96"/>
      <c r="BR624" s="96"/>
      <c r="BS624" s="96"/>
      <c r="BT624" s="96"/>
      <c r="BU624" s="96"/>
      <c r="BV624" s="96"/>
      <c r="BW624" s="96"/>
      <c r="BX624" s="96"/>
      <c r="BY624" s="96"/>
      <c r="BZ624" s="96"/>
      <c r="CA624" s="96"/>
    </row>
    <row r="625" spans="1:63" ht="12.75" customHeight="1" x14ac:dyDescent="0.4">
      <c r="A625" s="94"/>
    </row>
    <row r="626" spans="1:63" ht="12.75" customHeight="1" x14ac:dyDescent="0.4">
      <c r="A626" s="94"/>
    </row>
    <row r="627" spans="1:63" ht="12.75" customHeight="1" x14ac:dyDescent="0.4">
      <c r="A627" s="94"/>
    </row>
    <row r="628" spans="1:63" ht="12.75" customHeight="1" x14ac:dyDescent="0.4">
      <c r="A628" s="94"/>
    </row>
    <row r="629" spans="1:63" ht="12.75" customHeight="1" x14ac:dyDescent="0.4">
      <c r="A629" s="94"/>
    </row>
    <row r="630" spans="1:63" ht="12.75" customHeight="1" x14ac:dyDescent="0.4">
      <c r="A630" s="94"/>
    </row>
    <row r="631" spans="1:63" ht="12.75" customHeight="1" x14ac:dyDescent="0.4">
      <c r="A631" s="94"/>
    </row>
    <row r="632" spans="1:63" ht="12.75" customHeight="1" x14ac:dyDescent="0.4">
      <c r="A632" s="94"/>
    </row>
    <row r="633" spans="1:63" ht="12.75" customHeight="1" x14ac:dyDescent="0.4">
      <c r="A633" s="94"/>
    </row>
    <row r="635" spans="1:63" ht="12.75" customHeight="1" x14ac:dyDescent="0.4">
      <c r="A635" s="104" t="s">
        <v>39</v>
      </c>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63" ht="12.75" customHeight="1" x14ac:dyDescent="0.4">
      <c r="B636" s="96" t="s">
        <v>55</v>
      </c>
      <c r="G636" s="89">
        <f>'Models Data'!G636-'Models Data Old'!G636</f>
        <v>0</v>
      </c>
      <c r="H636" s="89">
        <f>'Models Data'!H636-'Models Data Old'!H636</f>
        <v>0</v>
      </c>
      <c r="I636" s="89">
        <f>'Models Data'!I636-'Models Data Old'!I636</f>
        <v>0</v>
      </c>
      <c r="J636" s="89">
        <f>'Models Data'!J636-'Models Data Old'!J636</f>
        <v>0</v>
      </c>
      <c r="K636" s="89">
        <f>'Models Data'!K636-'Models Data Old'!K636</f>
        <v>0</v>
      </c>
      <c r="L636" s="89">
        <f>'Models Data'!L636-'Models Data Old'!L636</f>
        <v>0</v>
      </c>
      <c r="M636" s="89">
        <f>'Models Data'!M636-'Models Data Old'!M636</f>
        <v>0</v>
      </c>
      <c r="N636" s="89">
        <f>'Models Data'!N636-'Models Data Old'!N636</f>
        <v>0</v>
      </c>
      <c r="O636" s="89">
        <f>'Models Data'!O636-'Models Data Old'!O636</f>
        <v>0</v>
      </c>
      <c r="P636" s="89">
        <f>'Models Data'!P636-'Models Data Old'!P636</f>
        <v>0</v>
      </c>
      <c r="Q636" s="89">
        <f>'Models Data'!Q636-'Models Data Old'!Q636</f>
        <v>0</v>
      </c>
      <c r="R636" s="89">
        <f>'Models Data'!R636-'Models Data Old'!R636</f>
        <v>0</v>
      </c>
      <c r="S636" s="89">
        <f>'Models Data'!S636-'Models Data Old'!S636</f>
        <v>0</v>
      </c>
      <c r="T636" s="89">
        <f>'Models Data'!T636-'Models Data Old'!T636</f>
        <v>0</v>
      </c>
      <c r="U636" s="89">
        <f>'Models Data'!U636-'Models Data Old'!U636</f>
        <v>0</v>
      </c>
      <c r="V636" s="89">
        <f>'Models Data'!V636-'Models Data Old'!V636</f>
        <v>0</v>
      </c>
      <c r="W636" s="89">
        <f>'Models Data'!W636-'Models Data Old'!W636</f>
        <v>0</v>
      </c>
      <c r="X636" s="89">
        <f>'Models Data'!X636-'Models Data Old'!X636</f>
        <v>0</v>
      </c>
      <c r="Y636" s="89">
        <f>'Models Data'!Y636-'Models Data Old'!Y636</f>
        <v>0</v>
      </c>
      <c r="Z636" s="89">
        <f>'Models Data'!Z636-'Models Data Old'!Z636</f>
        <v>0</v>
      </c>
      <c r="AA636" s="89">
        <f>'Models Data'!AA636-'Models Data Old'!AA636</f>
        <v>0</v>
      </c>
      <c r="AB636" s="89">
        <f>'Models Data'!AB636-'Models Data Old'!AB636</f>
        <v>0</v>
      </c>
      <c r="AC636" s="89">
        <f>'Models Data'!AC636-'Models Data Old'!AC636</f>
        <v>0</v>
      </c>
      <c r="AD636" s="89">
        <f>'Models Data'!AD636-'Models Data Old'!AD636</f>
        <v>0</v>
      </c>
      <c r="AE636" s="89">
        <f>'Models Data'!AE636-'Models Data Old'!AE636</f>
        <v>0</v>
      </c>
      <c r="AF636" s="89">
        <f>'Models Data'!AF636-'Models Data Old'!AF636</f>
        <v>0</v>
      </c>
      <c r="AG636" s="89">
        <f>'Models Data'!AG636-'Models Data Old'!AG636</f>
        <v>0</v>
      </c>
      <c r="AH636" s="89">
        <f>'Models Data'!AH636-'Models Data Old'!AH636</f>
        <v>0</v>
      </c>
      <c r="AI636" s="89">
        <f>'Models Data'!AI636-'Models Data Old'!AI636</f>
        <v>0</v>
      </c>
      <c r="AJ636" s="89">
        <f>'Models Data'!AJ636-'Models Data Old'!AJ636</f>
        <v>0</v>
      </c>
      <c r="AK636" s="89">
        <f>'Models Data'!AK636-'Models Data Old'!AK636</f>
        <v>0</v>
      </c>
      <c r="AL636" s="89">
        <f>'Models Data'!AL636-'Models Data Old'!AL636</f>
        <v>0</v>
      </c>
      <c r="AM636" s="89">
        <f>'Models Data'!AM636-'Models Data Old'!AM636</f>
        <v>0</v>
      </c>
      <c r="AN636" s="89">
        <f>'Models Data'!AN636-'Models Data Old'!AN636</f>
        <v>0</v>
      </c>
      <c r="AO636" s="89">
        <f>'Models Data'!AO636-'Models Data Old'!AO636</f>
        <v>0</v>
      </c>
      <c r="AP636" s="89">
        <f>'Models Data'!AP636-'Models Data Old'!AP636</f>
        <v>0</v>
      </c>
      <c r="AQ636" s="89">
        <f>'Models Data'!AQ636-'Models Data Old'!AQ636</f>
        <v>0</v>
      </c>
      <c r="AR636" s="89">
        <f>'Models Data'!AR636-'Models Data Old'!AR636</f>
        <v>0</v>
      </c>
      <c r="AS636" s="89">
        <f>'Models Data'!AS636-'Models Data Old'!AS636</f>
        <v>24.660715541314403</v>
      </c>
      <c r="AT636" s="89">
        <f>'Models Data'!AT636-'Models Data Old'!AT636</f>
        <v>3.2045782153268192</v>
      </c>
      <c r="AU636" s="89">
        <f>'Models Data'!AU636-'Models Data Old'!AU636</f>
        <v>-8.0188824905912952</v>
      </c>
      <c r="AV636" s="89">
        <f>'Models Data'!AV636-'Models Data Old'!AV636</f>
        <v>-15.537549405664322</v>
      </c>
      <c r="AW636" s="89">
        <f>'Models Data'!AW636-'Models Data Old'!AW636</f>
        <v>-20.026531422220614</v>
      </c>
      <c r="AX636" s="89">
        <f>'Models Data'!AX636-'Models Data Old'!AX636</f>
        <v>-25.215610535684846</v>
      </c>
      <c r="AY636" s="89">
        <f>'Models Data'!AY636-'Models Data Old'!AY636</f>
        <v>-26.766574392961047</v>
      </c>
      <c r="AZ636" s="89">
        <f>'Models Data'!AZ636-'Models Data Old'!AZ636</f>
        <v>-29.001980697902127</v>
      </c>
      <c r="BA636" s="89">
        <f>'Models Data'!BA636-'Models Data Old'!BA636</f>
        <v>-33.428796460214016</v>
      </c>
      <c r="BB636" s="89">
        <f>'Models Data'!BB636-'Models Data Old'!BB636</f>
        <v>-36.235030625009585</v>
      </c>
      <c r="BC636" s="89">
        <f>'Models Data'!BC636-'Models Data Old'!BC636</f>
        <v>-39.999008434907864</v>
      </c>
      <c r="BD636" s="89">
        <f>'Models Data'!BD636-'Models Data Old'!BD636</f>
        <v>-47.196064787893647</v>
      </c>
      <c r="BE636" s="89">
        <f>'Models Data'!BE636-'Models Data Old'!BE636</f>
        <v>-53.998146163790807</v>
      </c>
      <c r="BF636" s="89">
        <f>'Models Data'!BF636-'Models Data Old'!BF636</f>
        <v>-57.623627514935379</v>
      </c>
      <c r="BG636" s="89">
        <f>'Models Data'!BG636-'Models Data Old'!BG636</f>
        <v>-60.33206000295695</v>
      </c>
      <c r="BH636" s="89">
        <f>'Models Data'!BH636-'Models Data Old'!BH636</f>
        <v>-63.935357800666225</v>
      </c>
      <c r="BI636" s="89">
        <f>'Models Data'!BI636-'Models Data Old'!BI636</f>
        <v>-70.709054830287187</v>
      </c>
      <c r="BJ636" s="89">
        <f>'Models Data'!BJ636-'Models Data Old'!BJ636</f>
        <v>-77.177980255236889</v>
      </c>
      <c r="BK636" s="89">
        <f>'Models Data'!BK636-'Models Data Old'!BK636</f>
        <v>-83.299364469438387</v>
      </c>
    </row>
    <row r="637" spans="1:63" ht="12.75" customHeight="1" x14ac:dyDescent="0.4">
      <c r="B637" s="96" t="s">
        <v>48</v>
      </c>
      <c r="G637" s="89">
        <f>'Models Data'!G637-'Models Data Old'!G637</f>
        <v>0</v>
      </c>
      <c r="H637" s="89">
        <f>'Models Data'!H637-'Models Data Old'!H637</f>
        <v>0</v>
      </c>
      <c r="I637" s="89">
        <f>'Models Data'!I637-'Models Data Old'!I637</f>
        <v>0</v>
      </c>
      <c r="J637" s="89">
        <f>'Models Data'!J637-'Models Data Old'!J637</f>
        <v>0</v>
      </c>
      <c r="K637" s="89">
        <f>'Models Data'!K637-'Models Data Old'!K637</f>
        <v>0</v>
      </c>
      <c r="L637" s="89">
        <f>'Models Data'!L637-'Models Data Old'!L637</f>
        <v>0</v>
      </c>
      <c r="M637" s="89">
        <f>'Models Data'!M637-'Models Data Old'!M637</f>
        <v>0</v>
      </c>
      <c r="N637" s="89">
        <f>'Models Data'!N637-'Models Data Old'!N637</f>
        <v>0</v>
      </c>
      <c r="O637" s="89">
        <f>'Models Data'!O637-'Models Data Old'!O637</f>
        <v>0</v>
      </c>
      <c r="P637" s="89">
        <f>'Models Data'!P637-'Models Data Old'!P637</f>
        <v>0</v>
      </c>
      <c r="Q637" s="89">
        <f>'Models Data'!Q637-'Models Data Old'!Q637</f>
        <v>0</v>
      </c>
      <c r="R637" s="89">
        <f>'Models Data'!R637-'Models Data Old'!R637</f>
        <v>0</v>
      </c>
      <c r="S637" s="89">
        <f>'Models Data'!S637-'Models Data Old'!S637</f>
        <v>0</v>
      </c>
      <c r="T637" s="89">
        <f>'Models Data'!T637-'Models Data Old'!T637</f>
        <v>0</v>
      </c>
      <c r="U637" s="89">
        <f>'Models Data'!U637-'Models Data Old'!U637</f>
        <v>0</v>
      </c>
      <c r="V637" s="89">
        <f>'Models Data'!V637-'Models Data Old'!V637</f>
        <v>0</v>
      </c>
      <c r="W637" s="89">
        <f>'Models Data'!W637-'Models Data Old'!W637</f>
        <v>0</v>
      </c>
      <c r="X637" s="89">
        <f>'Models Data'!X637-'Models Data Old'!X637</f>
        <v>0</v>
      </c>
      <c r="Y637" s="89">
        <f>'Models Data'!Y637-'Models Data Old'!Y637</f>
        <v>0</v>
      </c>
      <c r="Z637" s="89">
        <f>'Models Data'!Z637-'Models Data Old'!Z637</f>
        <v>0</v>
      </c>
      <c r="AA637" s="89">
        <f>'Models Data'!AA637-'Models Data Old'!AA637</f>
        <v>0</v>
      </c>
      <c r="AB637" s="89">
        <f>'Models Data'!AB637-'Models Data Old'!AB637</f>
        <v>0</v>
      </c>
      <c r="AC637" s="89">
        <f>'Models Data'!AC637-'Models Data Old'!AC637</f>
        <v>0</v>
      </c>
      <c r="AD637" s="89">
        <f>'Models Data'!AD637-'Models Data Old'!AD637</f>
        <v>0</v>
      </c>
      <c r="AE637" s="89">
        <f>'Models Data'!AE637-'Models Data Old'!AE637</f>
        <v>0</v>
      </c>
      <c r="AF637" s="89">
        <f>'Models Data'!AF637-'Models Data Old'!AF637</f>
        <v>0</v>
      </c>
      <c r="AG637" s="89">
        <f>'Models Data'!AG637-'Models Data Old'!AG637</f>
        <v>0</v>
      </c>
      <c r="AH637" s="89">
        <f>'Models Data'!AH637-'Models Data Old'!AH637</f>
        <v>0</v>
      </c>
      <c r="AI637" s="89">
        <f>'Models Data'!AI637-'Models Data Old'!AI637</f>
        <v>0</v>
      </c>
      <c r="AJ637" s="89">
        <f>'Models Data'!AJ637-'Models Data Old'!AJ637</f>
        <v>0</v>
      </c>
      <c r="AK637" s="89">
        <f>'Models Data'!AK637-'Models Data Old'!AK637</f>
        <v>0</v>
      </c>
      <c r="AL637" s="89">
        <f>'Models Data'!AL637-'Models Data Old'!AL637</f>
        <v>0</v>
      </c>
      <c r="AM637" s="89">
        <f>'Models Data'!AM637-'Models Data Old'!AM637</f>
        <v>0</v>
      </c>
      <c r="AN637" s="89">
        <f>'Models Data'!AN637-'Models Data Old'!AN637</f>
        <v>0</v>
      </c>
      <c r="AO637" s="89">
        <f>'Models Data'!AO637-'Models Data Old'!AO637</f>
        <v>0</v>
      </c>
      <c r="AP637" s="89">
        <f>'Models Data'!AP637-'Models Data Old'!AP637</f>
        <v>0</v>
      </c>
      <c r="AQ637" s="89">
        <f>'Models Data'!AQ637-'Models Data Old'!AQ637</f>
        <v>0</v>
      </c>
      <c r="AR637" s="89">
        <f>'Models Data'!AR637-'Models Data Old'!AR637</f>
        <v>0</v>
      </c>
      <c r="AS637" s="89">
        <f>'Models Data'!AS637-'Models Data Old'!AS637</f>
        <v>-27.439869045204659</v>
      </c>
      <c r="AT637" s="89">
        <f>'Models Data'!AT637-'Models Data Old'!AT637</f>
        <v>-47.00614556960636</v>
      </c>
      <c r="AU637" s="89">
        <f>'Models Data'!AU637-'Models Data Old'!AU637</f>
        <v>-57.34101245952229</v>
      </c>
      <c r="AV637" s="89">
        <f>'Models Data'!AV637-'Models Data Old'!AV637</f>
        <v>-66.326048604417792</v>
      </c>
      <c r="AW637" s="89">
        <f>'Models Data'!AW637-'Models Data Old'!AW637</f>
        <v>-74.37404896973203</v>
      </c>
      <c r="AX637" s="89">
        <f>'Models Data'!AX637-'Models Data Old'!AX637</f>
        <v>-84.768457926564452</v>
      </c>
      <c r="AY637" s="89">
        <f>'Models Data'!AY637-'Models Data Old'!AY637</f>
        <v>-91.882732172378155</v>
      </c>
      <c r="AZ637" s="89">
        <f>'Models Data'!AZ637-'Models Data Old'!AZ637</f>
        <v>-98.436789559114914</v>
      </c>
      <c r="BA637" s="89">
        <f>'Models Data'!BA637-'Models Data Old'!BA637</f>
        <v>-107.30124051043913</v>
      </c>
      <c r="BB637" s="89">
        <f>'Models Data'!BB637-'Models Data Old'!BB637</f>
        <v>-115.67086220627675</v>
      </c>
      <c r="BC637" s="89">
        <f>'Models Data'!BC637-'Models Data Old'!BC637</f>
        <v>-125.04445784178324</v>
      </c>
      <c r="BD637" s="89">
        <f>'Models Data'!BD637-'Models Data Old'!BD637</f>
        <v>-135.17462313874694</v>
      </c>
      <c r="BE637" s="89">
        <f>'Models Data'!BE637-'Models Data Old'!BE637</f>
        <v>-141.13940982010331</v>
      </c>
      <c r="BF637" s="89">
        <f>'Models Data'!BF637-'Models Data Old'!BF637</f>
        <v>-145.75716953539882</v>
      </c>
      <c r="BG637" s="89">
        <f>'Models Data'!BG637-'Models Data Old'!BG637</f>
        <v>-154.20975652575657</v>
      </c>
      <c r="BH637" s="89">
        <f>'Models Data'!BH637-'Models Data Old'!BH637</f>
        <v>-163.13637684567357</v>
      </c>
      <c r="BI637" s="89">
        <f>'Models Data'!BI637-'Models Data Old'!BI637</f>
        <v>-172.19396156759262</v>
      </c>
      <c r="BJ637" s="89">
        <f>'Models Data'!BJ637-'Models Data Old'!BJ637</f>
        <v>-182.28942110821095</v>
      </c>
      <c r="BK637" s="89">
        <f>'Models Data'!BK637-'Models Data Old'!BK637</f>
        <v>-194.00333416415651</v>
      </c>
    </row>
    <row r="638" spans="1:63" ht="12.75" customHeight="1" x14ac:dyDescent="0.4">
      <c r="B638" s="96" t="s">
        <v>49</v>
      </c>
      <c r="G638" s="89">
        <f>'Models Data'!G638-'Models Data Old'!G638</f>
        <v>0</v>
      </c>
      <c r="H638" s="89">
        <f>'Models Data'!H638-'Models Data Old'!H638</f>
        <v>0</v>
      </c>
      <c r="I638" s="89">
        <f>'Models Data'!I638-'Models Data Old'!I638</f>
        <v>0</v>
      </c>
      <c r="J638" s="89">
        <f>'Models Data'!J638-'Models Data Old'!J638</f>
        <v>0</v>
      </c>
      <c r="K638" s="89">
        <f>'Models Data'!K638-'Models Data Old'!K638</f>
        <v>0</v>
      </c>
      <c r="L638" s="89">
        <f>'Models Data'!L638-'Models Data Old'!L638</f>
        <v>0</v>
      </c>
      <c r="M638" s="89">
        <f>'Models Data'!M638-'Models Data Old'!M638</f>
        <v>0</v>
      </c>
      <c r="N638" s="89">
        <f>'Models Data'!N638-'Models Data Old'!N638</f>
        <v>0</v>
      </c>
      <c r="O638" s="89">
        <f>'Models Data'!O638-'Models Data Old'!O638</f>
        <v>0</v>
      </c>
      <c r="P638" s="89">
        <f>'Models Data'!P638-'Models Data Old'!P638</f>
        <v>0</v>
      </c>
      <c r="Q638" s="89">
        <f>'Models Data'!Q638-'Models Data Old'!Q638</f>
        <v>0</v>
      </c>
      <c r="R638" s="89">
        <f>'Models Data'!R638-'Models Data Old'!R638</f>
        <v>0</v>
      </c>
      <c r="S638" s="89">
        <f>'Models Data'!S638-'Models Data Old'!S638</f>
        <v>0</v>
      </c>
      <c r="T638" s="89">
        <f>'Models Data'!T638-'Models Data Old'!T638</f>
        <v>0</v>
      </c>
      <c r="U638" s="89">
        <f>'Models Data'!U638-'Models Data Old'!U638</f>
        <v>0</v>
      </c>
      <c r="V638" s="89">
        <f>'Models Data'!V638-'Models Data Old'!V638</f>
        <v>0</v>
      </c>
      <c r="W638" s="89">
        <f>'Models Data'!W638-'Models Data Old'!W638</f>
        <v>0</v>
      </c>
      <c r="X638" s="89">
        <f>'Models Data'!X638-'Models Data Old'!X638</f>
        <v>0</v>
      </c>
      <c r="Y638" s="89">
        <f>'Models Data'!Y638-'Models Data Old'!Y638</f>
        <v>0</v>
      </c>
      <c r="Z638" s="89">
        <f>'Models Data'!Z638-'Models Data Old'!Z638</f>
        <v>0</v>
      </c>
      <c r="AA638" s="89">
        <f>'Models Data'!AA638-'Models Data Old'!AA638</f>
        <v>0</v>
      </c>
      <c r="AB638" s="89">
        <f>'Models Data'!AB638-'Models Data Old'!AB638</f>
        <v>0</v>
      </c>
      <c r="AC638" s="89">
        <f>'Models Data'!AC638-'Models Data Old'!AC638</f>
        <v>0</v>
      </c>
      <c r="AD638" s="89">
        <f>'Models Data'!AD638-'Models Data Old'!AD638</f>
        <v>0</v>
      </c>
      <c r="AE638" s="89">
        <f>'Models Data'!AE638-'Models Data Old'!AE638</f>
        <v>0</v>
      </c>
      <c r="AF638" s="89">
        <f>'Models Data'!AF638-'Models Data Old'!AF638</f>
        <v>0</v>
      </c>
      <c r="AG638" s="89">
        <f>'Models Data'!AG638-'Models Data Old'!AG638</f>
        <v>0</v>
      </c>
      <c r="AH638" s="89">
        <f>'Models Data'!AH638-'Models Data Old'!AH638</f>
        <v>0</v>
      </c>
      <c r="AI638" s="89">
        <f>'Models Data'!AI638-'Models Data Old'!AI638</f>
        <v>0</v>
      </c>
      <c r="AJ638" s="89">
        <f>'Models Data'!AJ638-'Models Data Old'!AJ638</f>
        <v>0</v>
      </c>
      <c r="AK638" s="89">
        <f>'Models Data'!AK638-'Models Data Old'!AK638</f>
        <v>0</v>
      </c>
      <c r="AL638" s="89">
        <f>'Models Data'!AL638-'Models Data Old'!AL638</f>
        <v>0</v>
      </c>
      <c r="AM638" s="89">
        <f>'Models Data'!AM638-'Models Data Old'!AM638</f>
        <v>0</v>
      </c>
      <c r="AN638" s="89">
        <f>'Models Data'!AN638-'Models Data Old'!AN638</f>
        <v>0</v>
      </c>
      <c r="AO638" s="89">
        <f>'Models Data'!AO638-'Models Data Old'!AO638</f>
        <v>0</v>
      </c>
      <c r="AP638" s="89">
        <f>'Models Data'!AP638-'Models Data Old'!AP638</f>
        <v>0</v>
      </c>
      <c r="AQ638" s="89">
        <f>'Models Data'!AQ638-'Models Data Old'!AQ638</f>
        <v>0</v>
      </c>
      <c r="AR638" s="89">
        <f>'Models Data'!AR638-'Models Data Old'!AR638</f>
        <v>0</v>
      </c>
      <c r="AS638" s="89">
        <f>'Models Data'!AS638-'Models Data Old'!AS638</f>
        <v>59.725794844043776</v>
      </c>
      <c r="AT638" s="89">
        <f>'Models Data'!AT638-'Models Data Old'!AT638</f>
        <v>26.251455360218642</v>
      </c>
      <c r="AU638" s="89">
        <f>'Models Data'!AU638-'Models Data Old'!AU638</f>
        <v>6.01022439794815</v>
      </c>
      <c r="AV638" s="89">
        <f>'Models Data'!AV638-'Models Data Old'!AV638</f>
        <v>-12.641996016334815</v>
      </c>
      <c r="AW638" s="89">
        <f>'Models Data'!AW638-'Models Data Old'!AW638</f>
        <v>-33.719336994417063</v>
      </c>
      <c r="AX638" s="89">
        <f>'Models Data'!AX638-'Models Data Old'!AX638</f>
        <v>-57.924185805255547</v>
      </c>
      <c r="AY638" s="89">
        <f>'Models Data'!AY638-'Models Data Old'!AY638</f>
        <v>-78.951165345314621</v>
      </c>
      <c r="AZ638" s="89">
        <f>'Models Data'!AZ638-'Models Data Old'!AZ638</f>
        <v>-101.07938219349398</v>
      </c>
      <c r="BA638" s="89">
        <f>'Models Data'!BA638-'Models Data Old'!BA638</f>
        <v>-123.47457734609816</v>
      </c>
      <c r="BB638" s="89">
        <f>'Models Data'!BB638-'Models Data Old'!BB638</f>
        <v>-147.88162225262658</v>
      </c>
      <c r="BC638" s="89">
        <f>'Models Data'!BC638-'Models Data Old'!BC638</f>
        <v>-173.48973367711733</v>
      </c>
      <c r="BD638" s="89">
        <f>'Models Data'!BD638-'Models Data Old'!BD638</f>
        <v>-196.04696708796109</v>
      </c>
      <c r="BE638" s="89">
        <f>'Models Data'!BE638-'Models Data Old'!BE638</f>
        <v>-217.55921696951191</v>
      </c>
      <c r="BF638" s="89">
        <f>'Models Data'!BF638-'Models Data Old'!BF638</f>
        <v>-238.35521668903675</v>
      </c>
      <c r="BG638" s="89">
        <f>'Models Data'!BG638-'Models Data Old'!BG638</f>
        <v>-257.74177471960957</v>
      </c>
      <c r="BH638" s="89">
        <f>'Models Data'!BH638-'Models Data Old'!BH638</f>
        <v>-274.16399246335277</v>
      </c>
      <c r="BI638" s="89">
        <f>'Models Data'!BI638-'Models Data Old'!BI638</f>
        <v>-292.06563974850724</v>
      </c>
      <c r="BJ638" s="89">
        <f>'Models Data'!BJ638-'Models Data Old'!BJ638</f>
        <v>-311.17949160920125</v>
      </c>
      <c r="BK638" s="89">
        <f>'Models Data'!BK638-'Models Data Old'!BK638</f>
        <v>-329.67408599178088</v>
      </c>
    </row>
    <row r="639" spans="1:63" ht="12.75" customHeight="1" x14ac:dyDescent="0.4">
      <c r="B639" s="96" t="s">
        <v>50</v>
      </c>
      <c r="G639" s="89">
        <f>'Models Data'!G639-'Models Data Old'!G639</f>
        <v>0</v>
      </c>
      <c r="H639" s="89">
        <f>'Models Data'!H639-'Models Data Old'!H639</f>
        <v>0</v>
      </c>
      <c r="I639" s="89">
        <f>'Models Data'!I639-'Models Data Old'!I639</f>
        <v>0</v>
      </c>
      <c r="J639" s="89">
        <f>'Models Data'!J639-'Models Data Old'!J639</f>
        <v>0</v>
      </c>
      <c r="K639" s="89">
        <f>'Models Data'!K639-'Models Data Old'!K639</f>
        <v>0</v>
      </c>
      <c r="L639" s="89">
        <f>'Models Data'!L639-'Models Data Old'!L639</f>
        <v>0</v>
      </c>
      <c r="M639" s="89">
        <f>'Models Data'!M639-'Models Data Old'!M639</f>
        <v>0</v>
      </c>
      <c r="N639" s="89">
        <f>'Models Data'!N639-'Models Data Old'!N639</f>
        <v>0</v>
      </c>
      <c r="O639" s="89">
        <f>'Models Data'!O639-'Models Data Old'!O639</f>
        <v>0</v>
      </c>
      <c r="P639" s="89">
        <f>'Models Data'!P639-'Models Data Old'!P639</f>
        <v>0</v>
      </c>
      <c r="Q639" s="89">
        <f>'Models Data'!Q639-'Models Data Old'!Q639</f>
        <v>0</v>
      </c>
      <c r="R639" s="89">
        <f>'Models Data'!R639-'Models Data Old'!R639</f>
        <v>0</v>
      </c>
      <c r="S639" s="89">
        <f>'Models Data'!S639-'Models Data Old'!S639</f>
        <v>0</v>
      </c>
      <c r="T639" s="89">
        <f>'Models Data'!T639-'Models Data Old'!T639</f>
        <v>0</v>
      </c>
      <c r="U639" s="89">
        <f>'Models Data'!U639-'Models Data Old'!U639</f>
        <v>0</v>
      </c>
      <c r="V639" s="89">
        <f>'Models Data'!V639-'Models Data Old'!V639</f>
        <v>0</v>
      </c>
      <c r="W639" s="89">
        <f>'Models Data'!W639-'Models Data Old'!W639</f>
        <v>0</v>
      </c>
      <c r="X639" s="89">
        <f>'Models Data'!X639-'Models Data Old'!X639</f>
        <v>0</v>
      </c>
      <c r="Y639" s="89">
        <f>'Models Data'!Y639-'Models Data Old'!Y639</f>
        <v>0</v>
      </c>
      <c r="Z639" s="89">
        <f>'Models Data'!Z639-'Models Data Old'!Z639</f>
        <v>0</v>
      </c>
      <c r="AA639" s="89">
        <f>'Models Data'!AA639-'Models Data Old'!AA639</f>
        <v>0</v>
      </c>
      <c r="AB639" s="89">
        <f>'Models Data'!AB639-'Models Data Old'!AB639</f>
        <v>0</v>
      </c>
      <c r="AC639" s="89">
        <f>'Models Data'!AC639-'Models Data Old'!AC639</f>
        <v>0</v>
      </c>
      <c r="AD639" s="89">
        <f>'Models Data'!AD639-'Models Data Old'!AD639</f>
        <v>0</v>
      </c>
      <c r="AE639" s="89">
        <f>'Models Data'!AE639-'Models Data Old'!AE639</f>
        <v>0</v>
      </c>
      <c r="AF639" s="89">
        <f>'Models Data'!AF639-'Models Data Old'!AF639</f>
        <v>0</v>
      </c>
      <c r="AG639" s="89">
        <f>'Models Data'!AG639-'Models Data Old'!AG639</f>
        <v>0</v>
      </c>
      <c r="AH639" s="89">
        <f>'Models Data'!AH639-'Models Data Old'!AH639</f>
        <v>0</v>
      </c>
      <c r="AI639" s="89">
        <f>'Models Data'!AI639-'Models Data Old'!AI639</f>
        <v>0</v>
      </c>
      <c r="AJ639" s="89">
        <f>'Models Data'!AJ639-'Models Data Old'!AJ639</f>
        <v>0</v>
      </c>
      <c r="AK639" s="89">
        <f>'Models Data'!AK639-'Models Data Old'!AK639</f>
        <v>0</v>
      </c>
      <c r="AL639" s="89">
        <f>'Models Data'!AL639-'Models Data Old'!AL639</f>
        <v>0</v>
      </c>
      <c r="AM639" s="89">
        <f>'Models Data'!AM639-'Models Data Old'!AM639</f>
        <v>0</v>
      </c>
      <c r="AN639" s="89">
        <f>'Models Data'!AN639-'Models Data Old'!AN639</f>
        <v>0</v>
      </c>
      <c r="AO639" s="89">
        <f>'Models Data'!AO639-'Models Data Old'!AO639</f>
        <v>0</v>
      </c>
      <c r="AP639" s="89">
        <f>'Models Data'!AP639-'Models Data Old'!AP639</f>
        <v>0</v>
      </c>
      <c r="AQ639" s="89">
        <f>'Models Data'!AQ639-'Models Data Old'!AQ639</f>
        <v>0</v>
      </c>
      <c r="AR639" s="89">
        <f>'Models Data'!AR639-'Models Data Old'!AR639</f>
        <v>0</v>
      </c>
      <c r="AS639" s="89">
        <f>'Models Data'!AS639-'Models Data Old'!AS639</f>
        <v>19.399211817607693</v>
      </c>
      <c r="AT639" s="89">
        <f>'Models Data'!AT639-'Models Data Old'!AT639</f>
        <v>14.777956471224002</v>
      </c>
      <c r="AU639" s="89">
        <f>'Models Data'!AU639-'Models Data Old'!AU639</f>
        <v>13.184768000314193</v>
      </c>
      <c r="AV639" s="89">
        <f>'Models Data'!AV639-'Models Data Old'!AV639</f>
        <v>11.00570932743301</v>
      </c>
      <c r="AW639" s="89">
        <f>'Models Data'!AW639-'Models Data Old'!AW639</f>
        <v>9.3102200788274558</v>
      </c>
      <c r="AX639" s="89">
        <f>'Models Data'!AX639-'Models Data Old'!AX639</f>
        <v>10.467773587082775</v>
      </c>
      <c r="AY639" s="89">
        <f>'Models Data'!AY639-'Models Data Old'!AY639</f>
        <v>11.260442446648767</v>
      </c>
      <c r="AZ639" s="89">
        <f>'Models Data'!AZ639-'Models Data Old'!AZ639</f>
        <v>10.638696371783794</v>
      </c>
      <c r="BA639" s="89">
        <f>'Models Data'!BA639-'Models Data Old'!BA639</f>
        <v>10.560199084013561</v>
      </c>
      <c r="BB639" s="89">
        <f>'Models Data'!BB639-'Models Data Old'!BB639</f>
        <v>10.404972876911529</v>
      </c>
      <c r="BC639" s="89">
        <f>'Models Data'!BC639-'Models Data Old'!BC639</f>
        <v>7.743790325434361</v>
      </c>
      <c r="BD639" s="89">
        <f>'Models Data'!BD639-'Models Data Old'!BD639</f>
        <v>3.6931376081099643</v>
      </c>
      <c r="BE639" s="89">
        <f>'Models Data'!BE639-'Models Data Old'!BE639</f>
        <v>2.2719014455825572</v>
      </c>
      <c r="BF639" s="89">
        <f>'Models Data'!BF639-'Models Data Old'!BF639</f>
        <v>0.33766581731947554</v>
      </c>
      <c r="BG639" s="89">
        <f>'Models Data'!BG639-'Models Data Old'!BG639</f>
        <v>-4.666192098324359</v>
      </c>
      <c r="BH639" s="89">
        <f>'Models Data'!BH639-'Models Data Old'!BH639</f>
        <v>-9.1898689122476753</v>
      </c>
      <c r="BI639" s="89">
        <f>'Models Data'!BI639-'Models Data Old'!BI639</f>
        <v>-11.885230835752395</v>
      </c>
      <c r="BJ639" s="89">
        <f>'Models Data'!BJ639-'Models Data Old'!BJ639</f>
        <v>-14.212949367494844</v>
      </c>
      <c r="BK639" s="89">
        <f>'Models Data'!BK639-'Models Data Old'!BK639</f>
        <v>-16.987970748691964</v>
      </c>
    </row>
    <row r="640" spans="1:63" ht="12.75" customHeight="1" x14ac:dyDescent="0.4">
      <c r="B640" s="96" t="s">
        <v>51</v>
      </c>
      <c r="G640" s="89">
        <f>'Models Data'!G640-'Models Data Old'!G640</f>
        <v>0</v>
      </c>
      <c r="H640" s="89">
        <f>'Models Data'!H640-'Models Data Old'!H640</f>
        <v>0</v>
      </c>
      <c r="I640" s="89">
        <f>'Models Data'!I640-'Models Data Old'!I640</f>
        <v>0</v>
      </c>
      <c r="J640" s="89">
        <f>'Models Data'!J640-'Models Data Old'!J640</f>
        <v>0</v>
      </c>
      <c r="K640" s="89">
        <f>'Models Data'!K640-'Models Data Old'!K640</f>
        <v>0</v>
      </c>
      <c r="L640" s="89">
        <f>'Models Data'!L640-'Models Data Old'!L640</f>
        <v>0</v>
      </c>
      <c r="M640" s="89">
        <f>'Models Data'!M640-'Models Data Old'!M640</f>
        <v>0</v>
      </c>
      <c r="N640" s="89">
        <f>'Models Data'!N640-'Models Data Old'!N640</f>
        <v>0</v>
      </c>
      <c r="O640" s="89">
        <f>'Models Data'!O640-'Models Data Old'!O640</f>
        <v>0</v>
      </c>
      <c r="P640" s="89">
        <f>'Models Data'!P640-'Models Data Old'!P640</f>
        <v>0</v>
      </c>
      <c r="Q640" s="89">
        <f>'Models Data'!Q640-'Models Data Old'!Q640</f>
        <v>0</v>
      </c>
      <c r="R640" s="89">
        <f>'Models Data'!R640-'Models Data Old'!R640</f>
        <v>0</v>
      </c>
      <c r="S640" s="89">
        <f>'Models Data'!S640-'Models Data Old'!S640</f>
        <v>0</v>
      </c>
      <c r="T640" s="89">
        <f>'Models Data'!T640-'Models Data Old'!T640</f>
        <v>0</v>
      </c>
      <c r="U640" s="89">
        <f>'Models Data'!U640-'Models Data Old'!U640</f>
        <v>0</v>
      </c>
      <c r="V640" s="89">
        <f>'Models Data'!V640-'Models Data Old'!V640</f>
        <v>0</v>
      </c>
      <c r="W640" s="89">
        <f>'Models Data'!W640-'Models Data Old'!W640</f>
        <v>0</v>
      </c>
      <c r="X640" s="89">
        <f>'Models Data'!X640-'Models Data Old'!X640</f>
        <v>0</v>
      </c>
      <c r="Y640" s="89">
        <f>'Models Data'!Y640-'Models Data Old'!Y640</f>
        <v>0</v>
      </c>
      <c r="Z640" s="89">
        <f>'Models Data'!Z640-'Models Data Old'!Z640</f>
        <v>0</v>
      </c>
      <c r="AA640" s="89">
        <f>'Models Data'!AA640-'Models Data Old'!AA640</f>
        <v>0</v>
      </c>
      <c r="AB640" s="89">
        <f>'Models Data'!AB640-'Models Data Old'!AB640</f>
        <v>0</v>
      </c>
      <c r="AC640" s="89">
        <f>'Models Data'!AC640-'Models Data Old'!AC640</f>
        <v>0</v>
      </c>
      <c r="AD640" s="89">
        <f>'Models Data'!AD640-'Models Data Old'!AD640</f>
        <v>0</v>
      </c>
      <c r="AE640" s="89">
        <f>'Models Data'!AE640-'Models Data Old'!AE640</f>
        <v>0</v>
      </c>
      <c r="AF640" s="89">
        <f>'Models Data'!AF640-'Models Data Old'!AF640</f>
        <v>0</v>
      </c>
      <c r="AG640" s="89">
        <f>'Models Data'!AG640-'Models Data Old'!AG640</f>
        <v>0</v>
      </c>
      <c r="AH640" s="89">
        <f>'Models Data'!AH640-'Models Data Old'!AH640</f>
        <v>0</v>
      </c>
      <c r="AI640" s="89">
        <f>'Models Data'!AI640-'Models Data Old'!AI640</f>
        <v>0</v>
      </c>
      <c r="AJ640" s="89">
        <f>'Models Data'!AJ640-'Models Data Old'!AJ640</f>
        <v>0</v>
      </c>
      <c r="AK640" s="89">
        <f>'Models Data'!AK640-'Models Data Old'!AK640</f>
        <v>0</v>
      </c>
      <c r="AL640" s="89">
        <f>'Models Data'!AL640-'Models Data Old'!AL640</f>
        <v>0</v>
      </c>
      <c r="AM640" s="89">
        <f>'Models Data'!AM640-'Models Data Old'!AM640</f>
        <v>0</v>
      </c>
      <c r="AN640" s="89">
        <f>'Models Data'!AN640-'Models Data Old'!AN640</f>
        <v>0</v>
      </c>
      <c r="AO640" s="89">
        <f>'Models Data'!AO640-'Models Data Old'!AO640</f>
        <v>0</v>
      </c>
      <c r="AP640" s="89">
        <f>'Models Data'!AP640-'Models Data Old'!AP640</f>
        <v>0</v>
      </c>
      <c r="AQ640" s="89">
        <f>'Models Data'!AQ640-'Models Data Old'!AQ640</f>
        <v>0</v>
      </c>
      <c r="AR640" s="89">
        <f>'Models Data'!AR640-'Models Data Old'!AR640</f>
        <v>0</v>
      </c>
      <c r="AS640" s="89">
        <f>'Models Data'!AS640-'Models Data Old'!AS640</f>
        <v>-18.987071362449342</v>
      </c>
      <c r="AT640" s="89">
        <f>'Models Data'!AT640-'Models Data Old'!AT640</f>
        <v>-20.64664545739538</v>
      </c>
      <c r="AU640" s="89">
        <f>'Models Data'!AU640-'Models Data Old'!AU640</f>
        <v>-23.100544755219062</v>
      </c>
      <c r="AV640" s="89">
        <f>'Models Data'!AV640-'Models Data Old'!AV640</f>
        <v>-27.693852544463653</v>
      </c>
      <c r="AW640" s="89">
        <f>'Models Data'!AW640-'Models Data Old'!AW640</f>
        <v>-31.954628770069348</v>
      </c>
      <c r="AX640" s="89">
        <f>'Models Data'!AX640-'Models Data Old'!AX640</f>
        <v>-37.37363433538053</v>
      </c>
      <c r="AY640" s="89">
        <f>'Models Data'!AY640-'Models Data Old'!AY640</f>
        <v>-42.824350741443823</v>
      </c>
      <c r="AZ640" s="89">
        <f>'Models Data'!AZ640-'Models Data Old'!AZ640</f>
        <v>-47.087499772239653</v>
      </c>
      <c r="BA640" s="89">
        <f>'Models Data'!BA640-'Models Data Old'!BA640</f>
        <v>-51.220026732540646</v>
      </c>
      <c r="BB640" s="89">
        <f>'Models Data'!BB640-'Models Data Old'!BB640</f>
        <v>-55.84589963207145</v>
      </c>
      <c r="BC640" s="89">
        <f>'Models Data'!BC640-'Models Data Old'!BC640</f>
        <v>-58.066814139666121</v>
      </c>
      <c r="BD640" s="89">
        <f>'Models Data'!BD640-'Models Data Old'!BD640</f>
        <v>-58.134196827507139</v>
      </c>
      <c r="BE640" s="89">
        <f>'Models Data'!BE640-'Models Data Old'!BE640</f>
        <v>-59.113772683037723</v>
      </c>
      <c r="BF640" s="89">
        <f>'Models Data'!BF640-'Models Data Old'!BF640</f>
        <v>-61.196288127839125</v>
      </c>
      <c r="BG640" s="89">
        <f>'Models Data'!BG640-'Models Data Old'!BG640</f>
        <v>-64.076077847590568</v>
      </c>
      <c r="BH640" s="89">
        <f>'Models Data'!BH640-'Models Data Old'!BH640</f>
        <v>-65.661115484417223</v>
      </c>
      <c r="BI640" s="89">
        <f>'Models Data'!BI640-'Models Data Old'!BI640</f>
        <v>-66.371960997550559</v>
      </c>
      <c r="BJ640" s="89">
        <f>'Models Data'!BJ640-'Models Data Old'!BJ640</f>
        <v>-67.481642753152528</v>
      </c>
      <c r="BK640" s="89">
        <f>'Models Data'!BK640-'Models Data Old'!BK640</f>
        <v>-68.406152467406173</v>
      </c>
    </row>
    <row r="641" spans="1:79" ht="12.75" customHeight="1" x14ac:dyDescent="0.4">
      <c r="B641" s="96" t="s">
        <v>52</v>
      </c>
      <c r="G641" s="89">
        <f>'Models Data'!G641-'Models Data Old'!G641</f>
        <v>0</v>
      </c>
      <c r="H641" s="89">
        <f>'Models Data'!H641-'Models Data Old'!H641</f>
        <v>0</v>
      </c>
      <c r="I641" s="89">
        <f>'Models Data'!I641-'Models Data Old'!I641</f>
        <v>0</v>
      </c>
      <c r="J641" s="89">
        <f>'Models Data'!J641-'Models Data Old'!J641</f>
        <v>0</v>
      </c>
      <c r="K641" s="89">
        <f>'Models Data'!K641-'Models Data Old'!K641</f>
        <v>0</v>
      </c>
      <c r="L641" s="89">
        <f>'Models Data'!L641-'Models Data Old'!L641</f>
        <v>0</v>
      </c>
      <c r="M641" s="89">
        <f>'Models Data'!M641-'Models Data Old'!M641</f>
        <v>0</v>
      </c>
      <c r="N641" s="89">
        <f>'Models Data'!N641-'Models Data Old'!N641</f>
        <v>0</v>
      </c>
      <c r="O641" s="89">
        <f>'Models Data'!O641-'Models Data Old'!O641</f>
        <v>0</v>
      </c>
      <c r="P641" s="89">
        <f>'Models Data'!P641-'Models Data Old'!P641</f>
        <v>0</v>
      </c>
      <c r="Q641" s="89">
        <f>'Models Data'!Q641-'Models Data Old'!Q641</f>
        <v>0</v>
      </c>
      <c r="R641" s="89">
        <f>'Models Data'!R641-'Models Data Old'!R641</f>
        <v>0</v>
      </c>
      <c r="S641" s="89">
        <f>'Models Data'!S641-'Models Data Old'!S641</f>
        <v>0</v>
      </c>
      <c r="T641" s="89">
        <f>'Models Data'!T641-'Models Data Old'!T641</f>
        <v>0</v>
      </c>
      <c r="U641" s="89">
        <f>'Models Data'!U641-'Models Data Old'!U641</f>
        <v>0</v>
      </c>
      <c r="V641" s="89">
        <f>'Models Data'!V641-'Models Data Old'!V641</f>
        <v>0</v>
      </c>
      <c r="W641" s="89">
        <f>'Models Data'!W641-'Models Data Old'!W641</f>
        <v>0</v>
      </c>
      <c r="X641" s="89">
        <f>'Models Data'!X641-'Models Data Old'!X641</f>
        <v>0</v>
      </c>
      <c r="Y641" s="89">
        <f>'Models Data'!Y641-'Models Data Old'!Y641</f>
        <v>0</v>
      </c>
      <c r="Z641" s="89">
        <f>'Models Data'!Z641-'Models Data Old'!Z641</f>
        <v>0</v>
      </c>
      <c r="AA641" s="89">
        <f>'Models Data'!AA641-'Models Data Old'!AA641</f>
        <v>0</v>
      </c>
      <c r="AB641" s="89">
        <f>'Models Data'!AB641-'Models Data Old'!AB641</f>
        <v>0</v>
      </c>
      <c r="AC641" s="89">
        <f>'Models Data'!AC641-'Models Data Old'!AC641</f>
        <v>0</v>
      </c>
      <c r="AD641" s="89">
        <f>'Models Data'!AD641-'Models Data Old'!AD641</f>
        <v>0</v>
      </c>
      <c r="AE641" s="89">
        <f>'Models Data'!AE641-'Models Data Old'!AE641</f>
        <v>0</v>
      </c>
      <c r="AF641" s="89">
        <f>'Models Data'!AF641-'Models Data Old'!AF641</f>
        <v>0</v>
      </c>
      <c r="AG641" s="89">
        <f>'Models Data'!AG641-'Models Data Old'!AG641</f>
        <v>0</v>
      </c>
      <c r="AH641" s="89">
        <f>'Models Data'!AH641-'Models Data Old'!AH641</f>
        <v>0</v>
      </c>
      <c r="AI641" s="89">
        <f>'Models Data'!AI641-'Models Data Old'!AI641</f>
        <v>0</v>
      </c>
      <c r="AJ641" s="89">
        <f>'Models Data'!AJ641-'Models Data Old'!AJ641</f>
        <v>0</v>
      </c>
      <c r="AK641" s="89">
        <f>'Models Data'!AK641-'Models Data Old'!AK641</f>
        <v>0</v>
      </c>
      <c r="AL641" s="89">
        <f>'Models Data'!AL641-'Models Data Old'!AL641</f>
        <v>0</v>
      </c>
      <c r="AM641" s="89">
        <f>'Models Data'!AM641-'Models Data Old'!AM641</f>
        <v>0</v>
      </c>
      <c r="AN641" s="89">
        <f>'Models Data'!AN641-'Models Data Old'!AN641</f>
        <v>0</v>
      </c>
      <c r="AO641" s="89">
        <f>'Models Data'!AO641-'Models Data Old'!AO641</f>
        <v>0</v>
      </c>
      <c r="AP641" s="89">
        <f>'Models Data'!AP641-'Models Data Old'!AP641</f>
        <v>0</v>
      </c>
      <c r="AQ641" s="89">
        <f>'Models Data'!AQ641-'Models Data Old'!AQ641</f>
        <v>0</v>
      </c>
      <c r="AR641" s="89">
        <f>'Models Data'!AR641-'Models Data Old'!AR641</f>
        <v>0</v>
      </c>
      <c r="AS641" s="89">
        <f>'Models Data'!AS641-'Models Data Old'!AS641</f>
        <v>-2.8353574791379401</v>
      </c>
      <c r="AT641" s="89">
        <f>'Models Data'!AT641-'Models Data Old'!AT641</f>
        <v>-8.3175515033686338</v>
      </c>
      <c r="AU641" s="89">
        <f>'Models Data'!AU641-'Models Data Old'!AU641</f>
        <v>-12.496535436083377</v>
      </c>
      <c r="AV641" s="89">
        <f>'Models Data'!AV641-'Models Data Old'!AV641</f>
        <v>-16.018891952296201</v>
      </c>
      <c r="AW641" s="89">
        <f>'Models Data'!AW641-'Models Data Old'!AW641</f>
        <v>-19.243391714194615</v>
      </c>
      <c r="AX641" s="89">
        <f>'Models Data'!AX641-'Models Data Old'!AX641</f>
        <v>-23.766995245991666</v>
      </c>
      <c r="AY641" s="89">
        <f>'Models Data'!AY641-'Models Data Old'!AY641</f>
        <v>-28.231659300459796</v>
      </c>
      <c r="AZ641" s="89">
        <f>'Models Data'!AZ641-'Models Data Old'!AZ641</f>
        <v>-31.475617425664097</v>
      </c>
      <c r="BA641" s="89">
        <f>'Models Data'!BA641-'Models Data Old'!BA641</f>
        <v>-32.762563446808656</v>
      </c>
      <c r="BB641" s="89">
        <f>'Models Data'!BB641-'Models Data Old'!BB641</f>
        <v>-34.093696785315672</v>
      </c>
      <c r="BC641" s="89">
        <f>'Models Data'!BC641-'Models Data Old'!BC641</f>
        <v>-36.353025851943471</v>
      </c>
      <c r="BD641" s="89">
        <f>'Models Data'!BD641-'Models Data Old'!BD641</f>
        <v>-37.894489977342857</v>
      </c>
      <c r="BE641" s="89">
        <f>'Models Data'!BE641-'Models Data Old'!BE641</f>
        <v>-39.632165782405878</v>
      </c>
      <c r="BF641" s="89">
        <f>'Models Data'!BF641-'Models Data Old'!BF641</f>
        <v>-42.02969785887683</v>
      </c>
      <c r="BG641" s="89">
        <f>'Models Data'!BG641-'Models Data Old'!BG641</f>
        <v>-43.896824013715388</v>
      </c>
      <c r="BH641" s="89">
        <f>'Models Data'!BH641-'Models Data Old'!BH641</f>
        <v>-45.522263204934632</v>
      </c>
      <c r="BI641" s="89">
        <f>'Models Data'!BI641-'Models Data Old'!BI641</f>
        <v>-47.04755416276879</v>
      </c>
      <c r="BJ641" s="89">
        <f>'Models Data'!BJ641-'Models Data Old'!BJ641</f>
        <v>-48.458444602224461</v>
      </c>
      <c r="BK641" s="89">
        <f>'Models Data'!BK641-'Models Data Old'!BK641</f>
        <v>-50.510967952739179</v>
      </c>
    </row>
    <row r="642" spans="1:79" ht="12.75" customHeight="1" x14ac:dyDescent="0.4">
      <c r="B642" s="96" t="s">
        <v>53</v>
      </c>
      <c r="G642" s="89">
        <f>'Models Data'!G642-'Models Data Old'!G642</f>
        <v>0</v>
      </c>
      <c r="H642" s="89">
        <f>'Models Data'!H642-'Models Data Old'!H642</f>
        <v>0</v>
      </c>
      <c r="I642" s="89">
        <f>'Models Data'!I642-'Models Data Old'!I642</f>
        <v>0</v>
      </c>
      <c r="J642" s="89">
        <f>'Models Data'!J642-'Models Data Old'!J642</f>
        <v>0</v>
      </c>
      <c r="K642" s="89">
        <f>'Models Data'!K642-'Models Data Old'!K642</f>
        <v>0</v>
      </c>
      <c r="L642" s="89">
        <f>'Models Data'!L642-'Models Data Old'!L642</f>
        <v>0</v>
      </c>
      <c r="M642" s="89">
        <f>'Models Data'!M642-'Models Data Old'!M642</f>
        <v>0</v>
      </c>
      <c r="N642" s="89">
        <f>'Models Data'!N642-'Models Data Old'!N642</f>
        <v>0</v>
      </c>
      <c r="O642" s="89">
        <f>'Models Data'!O642-'Models Data Old'!O642</f>
        <v>0</v>
      </c>
      <c r="P642" s="89">
        <f>'Models Data'!P642-'Models Data Old'!P642</f>
        <v>0</v>
      </c>
      <c r="Q642" s="89">
        <f>'Models Data'!Q642-'Models Data Old'!Q642</f>
        <v>0</v>
      </c>
      <c r="R642" s="89">
        <f>'Models Data'!R642-'Models Data Old'!R642</f>
        <v>0</v>
      </c>
      <c r="S642" s="89">
        <f>'Models Data'!S642-'Models Data Old'!S642</f>
        <v>0</v>
      </c>
      <c r="T642" s="89">
        <f>'Models Data'!T642-'Models Data Old'!T642</f>
        <v>0</v>
      </c>
      <c r="U642" s="89">
        <f>'Models Data'!U642-'Models Data Old'!U642</f>
        <v>0</v>
      </c>
      <c r="V642" s="89">
        <f>'Models Data'!V642-'Models Data Old'!V642</f>
        <v>0</v>
      </c>
      <c r="W642" s="89">
        <f>'Models Data'!W642-'Models Data Old'!W642</f>
        <v>0</v>
      </c>
      <c r="X642" s="89">
        <f>'Models Data'!X642-'Models Data Old'!X642</f>
        <v>0</v>
      </c>
      <c r="Y642" s="89">
        <f>'Models Data'!Y642-'Models Data Old'!Y642</f>
        <v>0</v>
      </c>
      <c r="Z642" s="89">
        <f>'Models Data'!Z642-'Models Data Old'!Z642</f>
        <v>0</v>
      </c>
      <c r="AA642" s="89">
        <f>'Models Data'!AA642-'Models Data Old'!AA642</f>
        <v>0</v>
      </c>
      <c r="AB642" s="89">
        <f>'Models Data'!AB642-'Models Data Old'!AB642</f>
        <v>0</v>
      </c>
      <c r="AC642" s="89">
        <f>'Models Data'!AC642-'Models Data Old'!AC642</f>
        <v>0</v>
      </c>
      <c r="AD642" s="89">
        <f>'Models Data'!AD642-'Models Data Old'!AD642</f>
        <v>0</v>
      </c>
      <c r="AE642" s="89">
        <f>'Models Data'!AE642-'Models Data Old'!AE642</f>
        <v>0</v>
      </c>
      <c r="AF642" s="89">
        <f>'Models Data'!AF642-'Models Data Old'!AF642</f>
        <v>0</v>
      </c>
      <c r="AG642" s="89">
        <f>'Models Data'!AG642-'Models Data Old'!AG642</f>
        <v>0</v>
      </c>
      <c r="AH642" s="89">
        <f>'Models Data'!AH642-'Models Data Old'!AH642</f>
        <v>0</v>
      </c>
      <c r="AI642" s="89">
        <f>'Models Data'!AI642-'Models Data Old'!AI642</f>
        <v>0</v>
      </c>
      <c r="AJ642" s="89">
        <f>'Models Data'!AJ642-'Models Data Old'!AJ642</f>
        <v>0</v>
      </c>
      <c r="AK642" s="89">
        <f>'Models Data'!AK642-'Models Data Old'!AK642</f>
        <v>0</v>
      </c>
      <c r="AL642" s="89">
        <f>'Models Data'!AL642-'Models Data Old'!AL642</f>
        <v>0</v>
      </c>
      <c r="AM642" s="89">
        <f>'Models Data'!AM642-'Models Data Old'!AM642</f>
        <v>0</v>
      </c>
      <c r="AN642" s="89">
        <f>'Models Data'!AN642-'Models Data Old'!AN642</f>
        <v>0</v>
      </c>
      <c r="AO642" s="89">
        <f>'Models Data'!AO642-'Models Data Old'!AO642</f>
        <v>0</v>
      </c>
      <c r="AP642" s="89">
        <f>'Models Data'!AP642-'Models Data Old'!AP642</f>
        <v>0</v>
      </c>
      <c r="AQ642" s="89">
        <f>'Models Data'!AQ642-'Models Data Old'!AQ642</f>
        <v>0</v>
      </c>
      <c r="AR642" s="89">
        <f>'Models Data'!AR642-'Models Data Old'!AR642</f>
        <v>0</v>
      </c>
      <c r="AS642" s="89">
        <f>'Models Data'!AS642-'Models Data Old'!AS642</f>
        <v>-5.8008707343182948</v>
      </c>
      <c r="AT642" s="89">
        <f>'Models Data'!AT642-'Models Data Old'!AT642</f>
        <v>-5.3615042160681909</v>
      </c>
      <c r="AU642" s="89">
        <f>'Models Data'!AU642-'Models Data Old'!AU642</f>
        <v>-6.0080476368741529</v>
      </c>
      <c r="AV642" s="89">
        <f>'Models Data'!AV642-'Models Data Old'!AV642</f>
        <v>-6.7133432549198702</v>
      </c>
      <c r="AW642" s="89">
        <f>'Models Data'!AW642-'Models Data Old'!AW642</f>
        <v>-6.7418837082493894</v>
      </c>
      <c r="AX642" s="89">
        <f>'Models Data'!AX642-'Models Data Old'!AX642</f>
        <v>-6.8901057132287207</v>
      </c>
      <c r="AY642" s="89">
        <f>'Models Data'!AY642-'Models Data Old'!AY642</f>
        <v>-6.8464498833252279</v>
      </c>
      <c r="AZ642" s="89">
        <f>'Models Data'!AZ642-'Models Data Old'!AZ642</f>
        <v>-6.5822794827835907</v>
      </c>
      <c r="BA642" s="89">
        <f>'Models Data'!BA642-'Models Data Old'!BA642</f>
        <v>-6.8400082035043184</v>
      </c>
      <c r="BB642" s="89">
        <f>'Models Data'!BB642-'Models Data Old'!BB642</f>
        <v>-7.1264598921080378</v>
      </c>
      <c r="BC642" s="89">
        <f>'Models Data'!BC642-'Models Data Old'!BC642</f>
        <v>-7.2941171415331141</v>
      </c>
      <c r="BD642" s="89">
        <f>'Models Data'!BD642-'Models Data Old'!BD642</f>
        <v>-7.534963788431682</v>
      </c>
      <c r="BE642" s="89">
        <f>'Models Data'!BE642-'Models Data Old'!BE642</f>
        <v>-7.5254156565207637</v>
      </c>
      <c r="BF642" s="89">
        <f>'Models Data'!BF642-'Models Data Old'!BF642</f>
        <v>-7.4741974084681786</v>
      </c>
      <c r="BG642" s="89">
        <f>'Models Data'!BG642-'Models Data Old'!BG642</f>
        <v>-7.451691894517225</v>
      </c>
      <c r="BH642" s="89">
        <f>'Models Data'!BH642-'Models Data Old'!BH642</f>
        <v>-7.5380448134451044</v>
      </c>
      <c r="BI642" s="89">
        <f>'Models Data'!BI642-'Models Data Old'!BI642</f>
        <v>-7.8047239990675905</v>
      </c>
      <c r="BJ642" s="89">
        <f>'Models Data'!BJ642-'Models Data Old'!BJ642</f>
        <v>-7.8403199047943843</v>
      </c>
      <c r="BK642" s="89">
        <f>'Models Data'!BK642-'Models Data Old'!BK642</f>
        <v>-7.7665853279269896</v>
      </c>
    </row>
    <row r="643" spans="1:79" ht="12.75" customHeight="1" x14ac:dyDescent="0.4">
      <c r="B643" s="96" t="s">
        <v>54</v>
      </c>
      <c r="G643" s="89">
        <f>'Models Data'!G643-'Models Data Old'!G643</f>
        <v>0</v>
      </c>
      <c r="H643" s="89">
        <f>'Models Data'!H643-'Models Data Old'!H643</f>
        <v>0</v>
      </c>
      <c r="I643" s="89">
        <f>'Models Data'!I643-'Models Data Old'!I643</f>
        <v>0</v>
      </c>
      <c r="J643" s="89">
        <f>'Models Data'!J643-'Models Data Old'!J643</f>
        <v>0</v>
      </c>
      <c r="K643" s="89">
        <f>'Models Data'!K643-'Models Data Old'!K643</f>
        <v>0</v>
      </c>
      <c r="L643" s="89">
        <f>'Models Data'!L643-'Models Data Old'!L643</f>
        <v>0</v>
      </c>
      <c r="M643" s="89">
        <f>'Models Data'!M643-'Models Data Old'!M643</f>
        <v>0</v>
      </c>
      <c r="N643" s="89">
        <f>'Models Data'!N643-'Models Data Old'!N643</f>
        <v>0</v>
      </c>
      <c r="O643" s="89">
        <f>'Models Data'!O643-'Models Data Old'!O643</f>
        <v>0</v>
      </c>
      <c r="P643" s="89">
        <f>'Models Data'!P643-'Models Data Old'!P643</f>
        <v>0</v>
      </c>
      <c r="Q643" s="89">
        <f>'Models Data'!Q643-'Models Data Old'!Q643</f>
        <v>0</v>
      </c>
      <c r="R643" s="89">
        <f>'Models Data'!R643-'Models Data Old'!R643</f>
        <v>0</v>
      </c>
      <c r="S643" s="89">
        <f>'Models Data'!S643-'Models Data Old'!S643</f>
        <v>0</v>
      </c>
      <c r="T643" s="89">
        <f>'Models Data'!T643-'Models Data Old'!T643</f>
        <v>0</v>
      </c>
      <c r="U643" s="89">
        <f>'Models Data'!U643-'Models Data Old'!U643</f>
        <v>0</v>
      </c>
      <c r="V643" s="89">
        <f>'Models Data'!V643-'Models Data Old'!V643</f>
        <v>0</v>
      </c>
      <c r="W643" s="89">
        <f>'Models Data'!W643-'Models Data Old'!W643</f>
        <v>0</v>
      </c>
      <c r="X643" s="89">
        <f>'Models Data'!X643-'Models Data Old'!X643</f>
        <v>0</v>
      </c>
      <c r="Y643" s="89">
        <f>'Models Data'!Y643-'Models Data Old'!Y643</f>
        <v>0</v>
      </c>
      <c r="Z643" s="89">
        <f>'Models Data'!Z643-'Models Data Old'!Z643</f>
        <v>0</v>
      </c>
      <c r="AA643" s="89">
        <f>'Models Data'!AA643-'Models Data Old'!AA643</f>
        <v>0</v>
      </c>
      <c r="AB643" s="89">
        <f>'Models Data'!AB643-'Models Data Old'!AB643</f>
        <v>0</v>
      </c>
      <c r="AC643" s="89">
        <f>'Models Data'!AC643-'Models Data Old'!AC643</f>
        <v>0</v>
      </c>
      <c r="AD643" s="89">
        <f>'Models Data'!AD643-'Models Data Old'!AD643</f>
        <v>0</v>
      </c>
      <c r="AE643" s="89">
        <f>'Models Data'!AE643-'Models Data Old'!AE643</f>
        <v>0</v>
      </c>
      <c r="AF643" s="89">
        <f>'Models Data'!AF643-'Models Data Old'!AF643</f>
        <v>0</v>
      </c>
      <c r="AG643" s="89">
        <f>'Models Data'!AG643-'Models Data Old'!AG643</f>
        <v>0</v>
      </c>
      <c r="AH643" s="89">
        <f>'Models Data'!AH643-'Models Data Old'!AH643</f>
        <v>0</v>
      </c>
      <c r="AI643" s="89">
        <f>'Models Data'!AI643-'Models Data Old'!AI643</f>
        <v>0</v>
      </c>
      <c r="AJ643" s="89">
        <f>'Models Data'!AJ643-'Models Data Old'!AJ643</f>
        <v>0</v>
      </c>
      <c r="AK643" s="89">
        <f>'Models Data'!AK643-'Models Data Old'!AK643</f>
        <v>0</v>
      </c>
      <c r="AL643" s="89">
        <f>'Models Data'!AL643-'Models Data Old'!AL643</f>
        <v>0</v>
      </c>
      <c r="AM643" s="89">
        <f>'Models Data'!AM643-'Models Data Old'!AM643</f>
        <v>0</v>
      </c>
      <c r="AN643" s="89">
        <f>'Models Data'!AN643-'Models Data Old'!AN643</f>
        <v>0</v>
      </c>
      <c r="AO643" s="89">
        <f>'Models Data'!AO643-'Models Data Old'!AO643</f>
        <v>0</v>
      </c>
      <c r="AP643" s="89">
        <f>'Models Data'!AP643-'Models Data Old'!AP643</f>
        <v>0</v>
      </c>
      <c r="AQ643" s="89">
        <f>'Models Data'!AQ643-'Models Data Old'!AQ643</f>
        <v>0</v>
      </c>
      <c r="AR643" s="89">
        <f>'Models Data'!AR643-'Models Data Old'!AR643</f>
        <v>0</v>
      </c>
      <c r="AS643" s="89">
        <f>'Models Data'!AS643-'Models Data Old'!AS643</f>
        <v>8.4650974642726737</v>
      </c>
      <c r="AT643" s="89">
        <f>'Models Data'!AT643-'Models Data Old'!AT643</f>
        <v>8.2866371647671713</v>
      </c>
      <c r="AU643" s="89">
        <f>'Models Data'!AU643-'Models Data Old'!AU643</f>
        <v>8.5132753784423016</v>
      </c>
      <c r="AV643" s="89">
        <f>'Models Data'!AV643-'Models Data Old'!AV643</f>
        <v>8.059857281669963</v>
      </c>
      <c r="AW643" s="89">
        <f>'Models Data'!AW643-'Models Data Old'!AW643</f>
        <v>8.4574887866236566</v>
      </c>
      <c r="AX643" s="89">
        <f>'Models Data'!AX643-'Models Data Old'!AX643</f>
        <v>9.2899458904709604</v>
      </c>
      <c r="AY643" s="89">
        <f>'Models Data'!AY643-'Models Data Old'!AY643</f>
        <v>10.164586121658147</v>
      </c>
      <c r="AZ643" s="89">
        <f>'Models Data'!AZ643-'Models Data Old'!AZ643</f>
        <v>10.894028716968506</v>
      </c>
      <c r="BA643" s="89">
        <f>'Models Data'!BA643-'Models Data Old'!BA643</f>
        <v>11.011343948355488</v>
      </c>
      <c r="BB643" s="89">
        <f>'Models Data'!BB643-'Models Data Old'!BB643</f>
        <v>10.986613292073343</v>
      </c>
      <c r="BC643" s="89">
        <f>'Models Data'!BC643-'Models Data Old'!BC643</f>
        <v>11.386701569208412</v>
      </c>
      <c r="BD643" s="89">
        <f>'Models Data'!BD643-'Models Data Old'!BD643</f>
        <v>12.602110156893332</v>
      </c>
      <c r="BE643" s="89">
        <f>'Models Data'!BE643-'Models Data Old'!BE643</f>
        <v>13.876859933763853</v>
      </c>
      <c r="BF643" s="89">
        <f>'Models Data'!BF643-'Models Data Old'!BF643</f>
        <v>14.52314512902808</v>
      </c>
      <c r="BG643" s="89">
        <f>'Models Data'!BG643-'Models Data Old'!BG643</f>
        <v>14.934857089163017</v>
      </c>
      <c r="BH643" s="89">
        <f>'Models Data'!BH643-'Models Data Old'!BH643</f>
        <v>15.354435626712871</v>
      </c>
      <c r="BI643" s="89">
        <f>'Models Data'!BI643-'Models Data Old'!BI643</f>
        <v>15.798926295746952</v>
      </c>
      <c r="BJ643" s="89">
        <f>'Models Data'!BJ643-'Models Data Old'!BJ643</f>
        <v>16.219407336508795</v>
      </c>
      <c r="BK643" s="89">
        <f>'Models Data'!BK643-'Models Data Old'!BK643</f>
        <v>16.394532584743018</v>
      </c>
    </row>
    <row r="644" spans="1:79" ht="12.75" customHeight="1" x14ac:dyDescent="0.4">
      <c r="B644" s="96" t="s">
        <v>58</v>
      </c>
      <c r="G644" s="89">
        <f>'Models Data'!G644-'Models Data Old'!G644</f>
        <v>0</v>
      </c>
      <c r="H644" s="89">
        <f>'Models Data'!H644-'Models Data Old'!H644</f>
        <v>0</v>
      </c>
      <c r="I644" s="89">
        <f>'Models Data'!I644-'Models Data Old'!I644</f>
        <v>0</v>
      </c>
      <c r="J644" s="89">
        <f>'Models Data'!J644-'Models Data Old'!J644</f>
        <v>0</v>
      </c>
      <c r="K644" s="89">
        <f>'Models Data'!K644-'Models Data Old'!K644</f>
        <v>0</v>
      </c>
      <c r="L644" s="89">
        <f>'Models Data'!L644-'Models Data Old'!L644</f>
        <v>0</v>
      </c>
      <c r="M644" s="89">
        <f>'Models Data'!M644-'Models Data Old'!M644</f>
        <v>0</v>
      </c>
      <c r="N644" s="89">
        <f>'Models Data'!N644-'Models Data Old'!N644</f>
        <v>0</v>
      </c>
      <c r="O644" s="89">
        <f>'Models Data'!O644-'Models Data Old'!O644</f>
        <v>0</v>
      </c>
      <c r="P644" s="89">
        <f>'Models Data'!P644-'Models Data Old'!P644</f>
        <v>0</v>
      </c>
      <c r="Q644" s="89">
        <f>'Models Data'!Q644-'Models Data Old'!Q644</f>
        <v>0</v>
      </c>
      <c r="R644" s="89">
        <f>'Models Data'!R644-'Models Data Old'!R644</f>
        <v>0</v>
      </c>
      <c r="S644" s="89">
        <f>'Models Data'!S644-'Models Data Old'!S644</f>
        <v>0</v>
      </c>
      <c r="T644" s="89">
        <f>'Models Data'!T644-'Models Data Old'!T644</f>
        <v>0</v>
      </c>
      <c r="U644" s="89">
        <f>'Models Data'!U644-'Models Data Old'!U644</f>
        <v>0</v>
      </c>
      <c r="V644" s="89">
        <f>'Models Data'!V644-'Models Data Old'!V644</f>
        <v>0</v>
      </c>
      <c r="W644" s="89">
        <f>'Models Data'!W644-'Models Data Old'!W644</f>
        <v>0</v>
      </c>
      <c r="X644" s="89">
        <f>'Models Data'!X644-'Models Data Old'!X644</f>
        <v>0</v>
      </c>
      <c r="Y644" s="89">
        <f>'Models Data'!Y644-'Models Data Old'!Y644</f>
        <v>0</v>
      </c>
      <c r="Z644" s="89">
        <f>'Models Data'!Z644-'Models Data Old'!Z644</f>
        <v>0</v>
      </c>
      <c r="AA644" s="89">
        <f>'Models Data'!AA644-'Models Data Old'!AA644</f>
        <v>0</v>
      </c>
      <c r="AB644" s="89">
        <f>'Models Data'!AB644-'Models Data Old'!AB644</f>
        <v>0</v>
      </c>
      <c r="AC644" s="89">
        <f>'Models Data'!AC644-'Models Data Old'!AC644</f>
        <v>0</v>
      </c>
      <c r="AD644" s="89">
        <f>'Models Data'!AD644-'Models Data Old'!AD644</f>
        <v>0</v>
      </c>
      <c r="AE644" s="89">
        <f>'Models Data'!AE644-'Models Data Old'!AE644</f>
        <v>0</v>
      </c>
      <c r="AF644" s="89">
        <f>'Models Data'!AF644-'Models Data Old'!AF644</f>
        <v>0</v>
      </c>
      <c r="AG644" s="89">
        <f>'Models Data'!AG644-'Models Data Old'!AG644</f>
        <v>0</v>
      </c>
      <c r="AH644" s="89">
        <f>'Models Data'!AH644-'Models Data Old'!AH644</f>
        <v>0</v>
      </c>
      <c r="AI644" s="89">
        <f>'Models Data'!AI644-'Models Data Old'!AI644</f>
        <v>0</v>
      </c>
      <c r="AJ644" s="89">
        <f>'Models Data'!AJ644-'Models Data Old'!AJ644</f>
        <v>0</v>
      </c>
      <c r="AK644" s="89">
        <f>'Models Data'!AK644-'Models Data Old'!AK644</f>
        <v>0</v>
      </c>
      <c r="AL644" s="89">
        <f>'Models Data'!AL644-'Models Data Old'!AL644</f>
        <v>0</v>
      </c>
      <c r="AM644" s="89">
        <f>'Models Data'!AM644-'Models Data Old'!AM644</f>
        <v>0</v>
      </c>
      <c r="AN644" s="89">
        <f>'Models Data'!AN644-'Models Data Old'!AN644</f>
        <v>0</v>
      </c>
      <c r="AO644" s="89">
        <f>'Models Data'!AO644-'Models Data Old'!AO644</f>
        <v>0</v>
      </c>
      <c r="AP644" s="89">
        <f>'Models Data'!AP644-'Models Data Old'!AP644</f>
        <v>0</v>
      </c>
      <c r="AQ644" s="89">
        <f>'Models Data'!AQ644-'Models Data Old'!AQ644</f>
        <v>0</v>
      </c>
      <c r="AR644" s="89">
        <f>'Models Data'!AR644-'Models Data Old'!AR644</f>
        <v>0</v>
      </c>
      <c r="AS644" s="89">
        <f>'Models Data'!AS644-'Models Data Old'!AS644</f>
        <v>-1.5662897389753851</v>
      </c>
      <c r="AT644" s="89">
        <f>'Models Data'!AT644-'Models Data Old'!AT644</f>
        <v>-1.8631662800499171</v>
      </c>
      <c r="AU644" s="89">
        <f>'Models Data'!AU644-'Models Data Old'!AU644</f>
        <v>-1.4794325296805724</v>
      </c>
      <c r="AV644" s="89">
        <f>'Models Data'!AV644-'Models Data Old'!AV644</f>
        <v>-0.97394033497592858</v>
      </c>
      <c r="AW644" s="89">
        <f>'Models Data'!AW644-'Models Data Old'!AW644</f>
        <v>-0.95697660017995645</v>
      </c>
      <c r="AX644" s="89">
        <f>'Models Data'!AX644-'Models Data Old'!AX644</f>
        <v>-1.5852322746378604</v>
      </c>
      <c r="AY644" s="89">
        <f>'Models Data'!AY644-'Models Data Old'!AY644</f>
        <v>-2.1370991316678811</v>
      </c>
      <c r="AZ644" s="89">
        <f>'Models Data'!AZ644-'Models Data Old'!AZ644</f>
        <v>-2.1264589678832237</v>
      </c>
      <c r="BA644" s="89">
        <f>'Models Data'!BA644-'Models Data Old'!BA644</f>
        <v>-2.2968200650191903</v>
      </c>
      <c r="BB644" s="89">
        <f>'Models Data'!BB644-'Models Data Old'!BB644</f>
        <v>-2.7966169648147812</v>
      </c>
      <c r="BC644" s="89">
        <f>'Models Data'!BC644-'Models Data Old'!BC644</f>
        <v>-3.3387993157828646</v>
      </c>
      <c r="BD644" s="89">
        <f>'Models Data'!BD644-'Models Data Old'!BD644</f>
        <v>-3.9404187120868599</v>
      </c>
      <c r="BE644" s="89">
        <f>'Models Data'!BE644-'Models Data Old'!BE644</f>
        <v>-4.4971909902341451</v>
      </c>
      <c r="BF644" s="89">
        <f>'Models Data'!BF644-'Models Data Old'!BF644</f>
        <v>-4.973336135099693</v>
      </c>
      <c r="BG644" s="89">
        <f>'Models Data'!BG644-'Models Data Old'!BG644</f>
        <v>-5.2241483516067859</v>
      </c>
      <c r="BH644" s="89">
        <f>'Models Data'!BH644-'Models Data Old'!BH644</f>
        <v>-5.40363473883734</v>
      </c>
      <c r="BI644" s="89">
        <f>'Models Data'!BI644-'Models Data Old'!BI644</f>
        <v>-5.8669850295541295</v>
      </c>
      <c r="BJ644" s="89">
        <f>'Models Data'!BJ644-'Models Data Old'!BJ644</f>
        <v>-6.4675960806045865</v>
      </c>
      <c r="BK644" s="89">
        <f>'Models Data'!BK644-'Models Data Old'!BK644</f>
        <v>-6.9573412569354645</v>
      </c>
    </row>
    <row r="645" spans="1:79" s="104" customFormat="1" ht="12.75" customHeight="1" x14ac:dyDescent="0.4">
      <c r="B645" s="96" t="s">
        <v>59</v>
      </c>
      <c r="C645" s="89">
        <f>'Models Data'!C645-'Models Data Old'!C645</f>
        <v>0</v>
      </c>
      <c r="D645" s="89">
        <f>'Models Data'!D645-'Models Data Old'!D645</f>
        <v>0</v>
      </c>
      <c r="E645" s="89">
        <f>'Models Data'!E645-'Models Data Old'!E645</f>
        <v>0</v>
      </c>
      <c r="F645" s="89">
        <f>'Models Data'!F645-'Models Data Old'!F645</f>
        <v>0</v>
      </c>
      <c r="G645" s="89">
        <f>'Models Data'!G645-'Models Data Old'!G645</f>
        <v>0</v>
      </c>
      <c r="H645" s="89">
        <f>'Models Data'!H645-'Models Data Old'!H645</f>
        <v>0</v>
      </c>
      <c r="I645" s="89">
        <f>'Models Data'!I645-'Models Data Old'!I645</f>
        <v>0</v>
      </c>
      <c r="J645" s="89">
        <f>'Models Data'!J645-'Models Data Old'!J645</f>
        <v>0</v>
      </c>
      <c r="K645" s="89">
        <f>'Models Data'!K645-'Models Data Old'!K645</f>
        <v>0</v>
      </c>
      <c r="L645" s="89">
        <f>'Models Data'!L645-'Models Data Old'!L645</f>
        <v>0</v>
      </c>
      <c r="M645" s="89">
        <f>'Models Data'!M645-'Models Data Old'!M645</f>
        <v>0</v>
      </c>
      <c r="N645" s="89">
        <f>'Models Data'!N645-'Models Data Old'!N645</f>
        <v>0</v>
      </c>
      <c r="O645" s="89">
        <f>'Models Data'!O645-'Models Data Old'!O645</f>
        <v>0</v>
      </c>
      <c r="P645" s="89">
        <f>'Models Data'!P645-'Models Data Old'!P645</f>
        <v>0</v>
      </c>
      <c r="Q645" s="89">
        <f>'Models Data'!Q645-'Models Data Old'!Q645</f>
        <v>0</v>
      </c>
      <c r="R645" s="89">
        <f>'Models Data'!R645-'Models Data Old'!R645</f>
        <v>0</v>
      </c>
      <c r="S645" s="89">
        <f>'Models Data'!S645-'Models Data Old'!S645</f>
        <v>0</v>
      </c>
      <c r="T645" s="89">
        <f>'Models Data'!T645-'Models Data Old'!T645</f>
        <v>0</v>
      </c>
      <c r="U645" s="89">
        <f>'Models Data'!U645-'Models Data Old'!U645</f>
        <v>0</v>
      </c>
      <c r="V645" s="89">
        <f>'Models Data'!V645-'Models Data Old'!V645</f>
        <v>0</v>
      </c>
      <c r="W645" s="89">
        <f>'Models Data'!W645-'Models Data Old'!W645</f>
        <v>0</v>
      </c>
      <c r="X645" s="89">
        <f>'Models Data'!X645-'Models Data Old'!X645</f>
        <v>0</v>
      </c>
      <c r="Y645" s="89">
        <f>'Models Data'!Y645-'Models Data Old'!Y645</f>
        <v>0</v>
      </c>
      <c r="Z645" s="89">
        <f>'Models Data'!Z645-'Models Data Old'!Z645</f>
        <v>0</v>
      </c>
      <c r="AA645" s="89">
        <f>'Models Data'!AA645-'Models Data Old'!AA645</f>
        <v>0</v>
      </c>
      <c r="AB645" s="89">
        <f>'Models Data'!AB645-'Models Data Old'!AB645</f>
        <v>0</v>
      </c>
      <c r="AC645" s="89">
        <f>'Models Data'!AC645-'Models Data Old'!AC645</f>
        <v>0</v>
      </c>
      <c r="AD645" s="89">
        <f>'Models Data'!AD645-'Models Data Old'!AD645</f>
        <v>0</v>
      </c>
      <c r="AE645" s="89">
        <f>'Models Data'!AE645-'Models Data Old'!AE645</f>
        <v>0</v>
      </c>
      <c r="AF645" s="89">
        <f>'Models Data'!AF645-'Models Data Old'!AF645</f>
        <v>0</v>
      </c>
      <c r="AG645" s="89">
        <f>'Models Data'!AG645-'Models Data Old'!AG645</f>
        <v>0</v>
      </c>
      <c r="AH645" s="89">
        <f>'Models Data'!AH645-'Models Data Old'!AH645</f>
        <v>0</v>
      </c>
      <c r="AI645" s="89">
        <f>'Models Data'!AI645-'Models Data Old'!AI645</f>
        <v>0</v>
      </c>
      <c r="AJ645" s="89">
        <f>'Models Data'!AJ645-'Models Data Old'!AJ645</f>
        <v>0</v>
      </c>
      <c r="AK645" s="89">
        <f>'Models Data'!AK645-'Models Data Old'!AK645</f>
        <v>0</v>
      </c>
      <c r="AL645" s="89">
        <f>'Models Data'!AL645-'Models Data Old'!AL645</f>
        <v>0</v>
      </c>
      <c r="AM645" s="89">
        <f>'Models Data'!AM645-'Models Data Old'!AM645</f>
        <v>0</v>
      </c>
      <c r="AN645" s="89">
        <f>'Models Data'!AN645-'Models Data Old'!AN645</f>
        <v>0</v>
      </c>
      <c r="AO645" s="89">
        <f>'Models Data'!AO645-'Models Data Old'!AO645</f>
        <v>0</v>
      </c>
      <c r="AP645" s="89">
        <f>'Models Data'!AP645-'Models Data Old'!AP645</f>
        <v>0</v>
      </c>
      <c r="AQ645" s="89">
        <f>'Models Data'!AQ645-'Models Data Old'!AQ645</f>
        <v>0</v>
      </c>
      <c r="AR645" s="89">
        <f>'Models Data'!AR645-'Models Data Old'!AR645</f>
        <v>0</v>
      </c>
      <c r="AS645" s="89">
        <f>'Models Data'!AS645-'Models Data Old'!AS645</f>
        <v>55.621361307150437</v>
      </c>
      <c r="AT645" s="89">
        <f>'Models Data'!AT645-'Models Data Old'!AT645</f>
        <v>-30.674385815016649</v>
      </c>
      <c r="AU645" s="89">
        <f>'Models Data'!AU645-'Models Data Old'!AU645</f>
        <v>-80.736187531309042</v>
      </c>
      <c r="AV645" s="89">
        <f>'Models Data'!AV645-'Models Data Old'!AV645</f>
        <v>-126.84005550401889</v>
      </c>
      <c r="AW645" s="89">
        <f>'Models Data'!AW645-'Models Data Old'!AW645</f>
        <v>-169.24908931372374</v>
      </c>
      <c r="AX645" s="89">
        <f>'Models Data'!AX645-'Models Data Old'!AX645</f>
        <v>-217.76650235909801</v>
      </c>
      <c r="AY645" s="89">
        <f>'Models Data'!AY645-'Models Data Old'!AY645</f>
        <v>-256.21500239913257</v>
      </c>
      <c r="AZ645" s="89">
        <f>'Models Data'!AZ645-'Models Data Old'!AZ645</f>
        <v>-294.25728301027266</v>
      </c>
      <c r="BA645" s="89">
        <f>'Models Data'!BA645-'Models Data Old'!BA645</f>
        <v>-335.75248973221096</v>
      </c>
      <c r="BB645" s="89">
        <f>'Models Data'!BB645-'Models Data Old'!BB645</f>
        <v>-378.25860218929483</v>
      </c>
      <c r="BC645" s="89">
        <f>'Models Data'!BC645-'Models Data Old'!BC645</f>
        <v>-424.45546450809343</v>
      </c>
      <c r="BD645" s="89">
        <f>'Models Data'!BD645-'Models Data Old'!BD645</f>
        <v>-469.62647655505862</v>
      </c>
      <c r="BE645" s="89">
        <f>'Models Data'!BE645-'Models Data Old'!BE645</f>
        <v>-507.31655668625353</v>
      </c>
      <c r="BF645" s="89">
        <f>'Models Data'!BF645-'Models Data Old'!BF645</f>
        <v>-542.54872232326852</v>
      </c>
      <c r="BG645" s="89">
        <f>'Models Data'!BG645-'Models Data Old'!BG645</f>
        <v>-582.66366836494853</v>
      </c>
      <c r="BH645" s="89">
        <f>'Models Data'!BH645-'Models Data Old'!BH645</f>
        <v>-619.19621863692191</v>
      </c>
      <c r="BI645" s="89">
        <f>'Models Data'!BI645-'Models Data Old'!BI645</f>
        <v>-658.14618487533698</v>
      </c>
      <c r="BJ645" s="89">
        <f>'Models Data'!BJ645-'Models Data Old'!BJ645</f>
        <v>-698.88843834447835</v>
      </c>
      <c r="BK645" s="89">
        <f>'Models Data'!BK645-'Models Data Old'!BK645</f>
        <v>-741.21126979423934</v>
      </c>
      <c r="BL645" s="146"/>
      <c r="BM645" s="96"/>
      <c r="BN645" s="96"/>
      <c r="BO645" s="96"/>
      <c r="BP645" s="96"/>
      <c r="BQ645" s="96"/>
      <c r="BR645" s="96"/>
      <c r="BS645" s="96"/>
      <c r="BT645" s="96"/>
      <c r="BU645" s="96"/>
      <c r="BV645" s="96"/>
      <c r="BW645" s="96"/>
      <c r="BX645" s="96"/>
      <c r="BY645" s="96"/>
      <c r="BZ645" s="96"/>
      <c r="CA645" s="96"/>
    </row>
    <row r="646" spans="1:79" ht="12.75" customHeight="1" x14ac:dyDescent="0.4">
      <c r="A646" s="94"/>
    </row>
    <row r="647" spans="1:79" ht="12.75" customHeight="1" x14ac:dyDescent="0.4">
      <c r="A647" s="94"/>
    </row>
    <row r="648" spans="1:79" ht="12.75" customHeight="1" x14ac:dyDescent="0.4">
      <c r="A648" s="94"/>
    </row>
    <row r="649" spans="1:79" ht="12.75" customHeight="1" x14ac:dyDescent="0.4">
      <c r="A649" s="94"/>
    </row>
    <row r="650" spans="1:79" ht="12.75" customHeight="1" x14ac:dyDescent="0.4">
      <c r="A650" s="94"/>
    </row>
    <row r="651" spans="1:79" ht="12.75" customHeight="1" x14ac:dyDescent="0.4">
      <c r="A651" s="94"/>
    </row>
    <row r="652" spans="1:79" ht="12.75" customHeight="1" x14ac:dyDescent="0.4">
      <c r="A652" s="94"/>
    </row>
    <row r="653" spans="1:79" ht="12.75" customHeight="1" x14ac:dyDescent="0.4">
      <c r="A653" s="94"/>
    </row>
    <row r="654" spans="1:79" ht="12.75" customHeight="1" x14ac:dyDescent="0.4">
      <c r="A654" s="94"/>
    </row>
    <row r="655" spans="1:79" ht="12.75" customHeight="1" x14ac:dyDescent="0.4">
      <c r="A655" s="94"/>
    </row>
    <row r="656" spans="1:79" ht="12.75" customHeight="1" x14ac:dyDescent="0.4">
      <c r="A656" s="104" t="s">
        <v>8</v>
      </c>
    </row>
    <row r="657" spans="1:64" ht="12.75" customHeight="1" x14ac:dyDescent="0.4">
      <c r="B657" s="96" t="s">
        <v>55</v>
      </c>
      <c r="G657" s="89">
        <f>'Models Data'!G657-'Models Data Old'!G657</f>
        <v>0</v>
      </c>
      <c r="H657" s="89">
        <f>'Models Data'!H657-'Models Data Old'!H657</f>
        <v>0</v>
      </c>
      <c r="I657" s="89">
        <f>'Models Data'!I657-'Models Data Old'!I657</f>
        <v>0</v>
      </c>
      <c r="J657" s="89">
        <f>'Models Data'!J657-'Models Data Old'!J657</f>
        <v>0</v>
      </c>
      <c r="K657" s="89">
        <f>'Models Data'!K657-'Models Data Old'!K657</f>
        <v>0</v>
      </c>
      <c r="L657" s="89">
        <f>'Models Data'!L657-'Models Data Old'!L657</f>
        <v>0</v>
      </c>
      <c r="M657" s="89">
        <f>'Models Data'!M657-'Models Data Old'!M657</f>
        <v>0</v>
      </c>
      <c r="N657" s="89">
        <f>'Models Data'!N657-'Models Data Old'!N657</f>
        <v>0</v>
      </c>
      <c r="O657" s="89">
        <f>'Models Data'!O657-'Models Data Old'!O657</f>
        <v>0</v>
      </c>
      <c r="P657" s="89">
        <f>'Models Data'!P657-'Models Data Old'!P657</f>
        <v>0</v>
      </c>
      <c r="Q657" s="89">
        <f>'Models Data'!Q657-'Models Data Old'!Q657</f>
        <v>0</v>
      </c>
      <c r="R657" s="89">
        <f>'Models Data'!R657-'Models Data Old'!R657</f>
        <v>0</v>
      </c>
      <c r="S657" s="89">
        <f>'Models Data'!S657-'Models Data Old'!S657</f>
        <v>0</v>
      </c>
      <c r="T657" s="89">
        <f>'Models Data'!T657-'Models Data Old'!T657</f>
        <v>0</v>
      </c>
      <c r="U657" s="89">
        <f>'Models Data'!U657-'Models Data Old'!U657</f>
        <v>0</v>
      </c>
      <c r="V657" s="89">
        <f>'Models Data'!V657-'Models Data Old'!V657</f>
        <v>0</v>
      </c>
      <c r="W657" s="89">
        <f>'Models Data'!W657-'Models Data Old'!W657</f>
        <v>0</v>
      </c>
      <c r="X657" s="89">
        <f>'Models Data'!X657-'Models Data Old'!X657</f>
        <v>0</v>
      </c>
      <c r="Y657" s="89">
        <f>'Models Data'!Y657-'Models Data Old'!Y657</f>
        <v>0</v>
      </c>
      <c r="Z657" s="89">
        <f>'Models Data'!Z657-'Models Data Old'!Z657</f>
        <v>0</v>
      </c>
      <c r="AA657" s="89">
        <f>'Models Data'!AA657-'Models Data Old'!AA657</f>
        <v>0</v>
      </c>
      <c r="AB657" s="89">
        <f>'Models Data'!AB657-'Models Data Old'!AB657</f>
        <v>0</v>
      </c>
      <c r="AC657" s="89">
        <f>'Models Data'!AC657-'Models Data Old'!AC657</f>
        <v>0</v>
      </c>
      <c r="AD657" s="89">
        <f>'Models Data'!AD657-'Models Data Old'!AD657</f>
        <v>0</v>
      </c>
      <c r="AE657" s="89">
        <f>'Models Data'!AE657-'Models Data Old'!AE657</f>
        <v>0</v>
      </c>
      <c r="AF657" s="89">
        <f>'Models Data'!AF657-'Models Data Old'!AF657</f>
        <v>0</v>
      </c>
      <c r="AG657" s="89">
        <f>'Models Data'!AG657-'Models Data Old'!AG657</f>
        <v>0</v>
      </c>
      <c r="AH657" s="89">
        <f>'Models Data'!AH657-'Models Data Old'!AH657</f>
        <v>0</v>
      </c>
      <c r="AI657" s="89">
        <f>'Models Data'!AI657-'Models Data Old'!AI657</f>
        <v>0</v>
      </c>
      <c r="AJ657" s="89">
        <f>'Models Data'!AJ657-'Models Data Old'!AJ657</f>
        <v>0</v>
      </c>
      <c r="AK657" s="89">
        <f>'Models Data'!AK657-'Models Data Old'!AK657</f>
        <v>0</v>
      </c>
      <c r="AL657" s="89">
        <f>'Models Data'!AL657-'Models Data Old'!AL657</f>
        <v>0</v>
      </c>
      <c r="AM657" s="89">
        <f>'Models Data'!AM657-'Models Data Old'!AM657</f>
        <v>0</v>
      </c>
      <c r="AN657" s="89">
        <f>'Models Data'!AN657-'Models Data Old'!AN657</f>
        <v>0</v>
      </c>
      <c r="AO657" s="89">
        <f>'Models Data'!AO657-'Models Data Old'!AO657</f>
        <v>0</v>
      </c>
      <c r="AP657" s="89">
        <f>'Models Data'!AP657-'Models Data Old'!AP657</f>
        <v>0</v>
      </c>
      <c r="AQ657" s="89">
        <f>'Models Data'!AQ657-'Models Data Old'!AQ657</f>
        <v>0</v>
      </c>
      <c r="AR657" s="89">
        <f>'Models Data'!AR657-'Models Data Old'!AR657</f>
        <v>0</v>
      </c>
      <c r="AS657" s="89">
        <f>'Models Data'!AS657-'Models Data Old'!AS657</f>
        <v>-1.0033364491682732</v>
      </c>
      <c r="AT657" s="89">
        <f>'Models Data'!AT657-'Models Data Old'!AT657</f>
        <v>12.219269259861903</v>
      </c>
      <c r="AU657" s="89">
        <f>'Models Data'!AU657-'Models Data Old'!AU657</f>
        <v>7.1241730586843914</v>
      </c>
      <c r="AV657" s="89">
        <f>'Models Data'!AV657-'Models Data Old'!AV657</f>
        <v>7.9868680863219197</v>
      </c>
      <c r="AW657" s="89">
        <f>'Models Data'!AW657-'Models Data Old'!AW657</f>
        <v>1.94757894743816</v>
      </c>
      <c r="AX657" s="89">
        <f>'Models Data'!AX657-'Models Data Old'!AX657</f>
        <v>-5.7017699677016935</v>
      </c>
      <c r="AY657" s="89">
        <f>'Models Data'!AY657-'Models Data Old'!AY657</f>
        <v>-14.190001861486962</v>
      </c>
      <c r="AZ657" s="89">
        <f>'Models Data'!AZ657-'Models Data Old'!AZ657</f>
        <v>-20.164929232825671</v>
      </c>
      <c r="BA657" s="89">
        <f>'Models Data'!BA657-'Models Data Old'!BA657</f>
        <v>-31.006542830487888</v>
      </c>
      <c r="BB657" s="89">
        <f>'Models Data'!BB657-'Models Data Old'!BB657</f>
        <v>-44.217862499510375</v>
      </c>
      <c r="BC657" s="89">
        <f>'Models Data'!BC657-'Models Data Old'!BC657</f>
        <v>-59.589328044592548</v>
      </c>
      <c r="BD657" s="89">
        <f>'Models Data'!BD657-'Models Data Old'!BD657</f>
        <v>-76.739074228211393</v>
      </c>
      <c r="BE657" s="89">
        <f>'Models Data'!BE657-'Models Data Old'!BE657</f>
        <v>-96.061739857490466</v>
      </c>
      <c r="BF657" s="89">
        <f>'Models Data'!BF657-'Models Data Old'!BF657</f>
        <v>-106.85789550574191</v>
      </c>
      <c r="BG657" s="89">
        <f>'Models Data'!BG657-'Models Data Old'!BG657</f>
        <v>-111.44095032248151</v>
      </c>
      <c r="BH657" s="89">
        <f>'Models Data'!BH657-'Models Data Old'!BH657</f>
        <v>-117.31236862903097</v>
      </c>
      <c r="BI657" s="89">
        <f>'Models Data'!BI657-'Models Data Old'!BI657</f>
        <v>-125.35361883406586</v>
      </c>
      <c r="BJ657" s="89">
        <f>'Models Data'!BJ657-'Models Data Old'!BJ657</f>
        <v>-131.02429991025201</v>
      </c>
      <c r="BK657" s="89">
        <f>'Models Data'!BK657-'Models Data Old'!BK657</f>
        <v>-137.40559726549327</v>
      </c>
    </row>
    <row r="658" spans="1:64" ht="12.75" customHeight="1" x14ac:dyDescent="0.4">
      <c r="B658" s="96" t="s">
        <v>48</v>
      </c>
      <c r="G658" s="89">
        <f>'Models Data'!G658-'Models Data Old'!G658</f>
        <v>0</v>
      </c>
      <c r="H658" s="89">
        <f>'Models Data'!H658-'Models Data Old'!H658</f>
        <v>0</v>
      </c>
      <c r="I658" s="89">
        <f>'Models Data'!I658-'Models Data Old'!I658</f>
        <v>0</v>
      </c>
      <c r="J658" s="89">
        <f>'Models Data'!J658-'Models Data Old'!J658</f>
        <v>0</v>
      </c>
      <c r="K658" s="89">
        <f>'Models Data'!K658-'Models Data Old'!K658</f>
        <v>0</v>
      </c>
      <c r="L658" s="89">
        <f>'Models Data'!L658-'Models Data Old'!L658</f>
        <v>0</v>
      </c>
      <c r="M658" s="89">
        <f>'Models Data'!M658-'Models Data Old'!M658</f>
        <v>0</v>
      </c>
      <c r="N658" s="89">
        <f>'Models Data'!N658-'Models Data Old'!N658</f>
        <v>0</v>
      </c>
      <c r="O658" s="89">
        <f>'Models Data'!O658-'Models Data Old'!O658</f>
        <v>0</v>
      </c>
      <c r="P658" s="89">
        <f>'Models Data'!P658-'Models Data Old'!P658</f>
        <v>0</v>
      </c>
      <c r="Q658" s="89">
        <f>'Models Data'!Q658-'Models Data Old'!Q658</f>
        <v>0</v>
      </c>
      <c r="R658" s="89">
        <f>'Models Data'!R658-'Models Data Old'!R658</f>
        <v>0</v>
      </c>
      <c r="S658" s="89">
        <f>'Models Data'!S658-'Models Data Old'!S658</f>
        <v>0</v>
      </c>
      <c r="T658" s="89">
        <f>'Models Data'!T658-'Models Data Old'!T658</f>
        <v>0</v>
      </c>
      <c r="U658" s="89">
        <f>'Models Data'!U658-'Models Data Old'!U658</f>
        <v>0</v>
      </c>
      <c r="V658" s="89">
        <f>'Models Data'!V658-'Models Data Old'!V658</f>
        <v>0</v>
      </c>
      <c r="W658" s="89">
        <f>'Models Data'!W658-'Models Data Old'!W658</f>
        <v>0</v>
      </c>
      <c r="X658" s="89">
        <f>'Models Data'!X658-'Models Data Old'!X658</f>
        <v>0</v>
      </c>
      <c r="Y658" s="89">
        <f>'Models Data'!Y658-'Models Data Old'!Y658</f>
        <v>0</v>
      </c>
      <c r="Z658" s="89">
        <f>'Models Data'!Z658-'Models Data Old'!Z658</f>
        <v>0</v>
      </c>
      <c r="AA658" s="89">
        <f>'Models Data'!AA658-'Models Data Old'!AA658</f>
        <v>0</v>
      </c>
      <c r="AB658" s="89">
        <f>'Models Data'!AB658-'Models Data Old'!AB658</f>
        <v>0</v>
      </c>
      <c r="AC658" s="89">
        <f>'Models Data'!AC658-'Models Data Old'!AC658</f>
        <v>0</v>
      </c>
      <c r="AD658" s="89">
        <f>'Models Data'!AD658-'Models Data Old'!AD658</f>
        <v>0</v>
      </c>
      <c r="AE658" s="89">
        <f>'Models Data'!AE658-'Models Data Old'!AE658</f>
        <v>0</v>
      </c>
      <c r="AF658" s="89">
        <f>'Models Data'!AF658-'Models Data Old'!AF658</f>
        <v>0</v>
      </c>
      <c r="AG658" s="89">
        <f>'Models Data'!AG658-'Models Data Old'!AG658</f>
        <v>0</v>
      </c>
      <c r="AH658" s="89">
        <f>'Models Data'!AH658-'Models Data Old'!AH658</f>
        <v>0</v>
      </c>
      <c r="AI658" s="89">
        <f>'Models Data'!AI658-'Models Data Old'!AI658</f>
        <v>0</v>
      </c>
      <c r="AJ658" s="89">
        <f>'Models Data'!AJ658-'Models Data Old'!AJ658</f>
        <v>0</v>
      </c>
      <c r="AK658" s="89">
        <f>'Models Data'!AK658-'Models Data Old'!AK658</f>
        <v>0</v>
      </c>
      <c r="AL658" s="89">
        <f>'Models Data'!AL658-'Models Data Old'!AL658</f>
        <v>0</v>
      </c>
      <c r="AM658" s="89">
        <f>'Models Data'!AM658-'Models Data Old'!AM658</f>
        <v>0</v>
      </c>
      <c r="AN658" s="89">
        <f>'Models Data'!AN658-'Models Data Old'!AN658</f>
        <v>0</v>
      </c>
      <c r="AO658" s="89">
        <f>'Models Data'!AO658-'Models Data Old'!AO658</f>
        <v>0</v>
      </c>
      <c r="AP658" s="89">
        <f>'Models Data'!AP658-'Models Data Old'!AP658</f>
        <v>0</v>
      </c>
      <c r="AQ658" s="89">
        <f>'Models Data'!AQ658-'Models Data Old'!AQ658</f>
        <v>0</v>
      </c>
      <c r="AR658" s="89">
        <f>'Models Data'!AR658-'Models Data Old'!AR658</f>
        <v>0</v>
      </c>
      <c r="AS658" s="89">
        <f>'Models Data'!AS658-'Models Data Old'!AS658</f>
        <v>-121.92379893846737</v>
      </c>
      <c r="AT658" s="89">
        <f>'Models Data'!AT658-'Models Data Old'!AT658</f>
        <v>-119.10763712352855</v>
      </c>
      <c r="AU658" s="89">
        <f>'Models Data'!AU658-'Models Data Old'!AU658</f>
        <v>-137.38210864456414</v>
      </c>
      <c r="AV658" s="89">
        <f>'Models Data'!AV658-'Models Data Old'!AV658</f>
        <v>-152.03490966486061</v>
      </c>
      <c r="AW658" s="89">
        <f>'Models Data'!AW658-'Models Data Old'!AW658</f>
        <v>-162.87107700166598</v>
      </c>
      <c r="AX658" s="89">
        <f>'Models Data'!AX658-'Models Data Old'!AX658</f>
        <v>-174.92623589914729</v>
      </c>
      <c r="AY658" s="89">
        <f>'Models Data'!AY658-'Models Data Old'!AY658</f>
        <v>-185.90113764993657</v>
      </c>
      <c r="AZ658" s="89">
        <f>'Models Data'!AZ658-'Models Data Old'!AZ658</f>
        <v>-194.80887180608988</v>
      </c>
      <c r="BA658" s="89">
        <f>'Models Data'!BA658-'Models Data Old'!BA658</f>
        <v>-212.31983962157028</v>
      </c>
      <c r="BB658" s="89">
        <f>'Models Data'!BB658-'Models Data Old'!BB658</f>
        <v>-227.29085095595656</v>
      </c>
      <c r="BC658" s="89">
        <f>'Models Data'!BC658-'Models Data Old'!BC658</f>
        <v>-238.82171770223067</v>
      </c>
      <c r="BD658" s="89">
        <f>'Models Data'!BD658-'Models Data Old'!BD658</f>
        <v>-249.37988269587731</v>
      </c>
      <c r="BE658" s="89">
        <f>'Models Data'!BE658-'Models Data Old'!BE658</f>
        <v>-258.00671988152317</v>
      </c>
      <c r="BF658" s="89">
        <f>'Models Data'!BF658-'Models Data Old'!BF658</f>
        <v>-265.19238723168746</v>
      </c>
      <c r="BG658" s="89">
        <f>'Models Data'!BG658-'Models Data Old'!BG658</f>
        <v>-277.82668659045339</v>
      </c>
      <c r="BH658" s="89">
        <f>'Models Data'!BH658-'Models Data Old'!BH658</f>
        <v>-296.35129645640336</v>
      </c>
      <c r="BI658" s="89">
        <f>'Models Data'!BI658-'Models Data Old'!BI658</f>
        <v>-316.51337563637207</v>
      </c>
      <c r="BJ658" s="89">
        <f>'Models Data'!BJ658-'Models Data Old'!BJ658</f>
        <v>-336.6183979012003</v>
      </c>
      <c r="BK658" s="89">
        <f>'Models Data'!BK658-'Models Data Old'!BK658</f>
        <v>-357.02884235651618</v>
      </c>
    </row>
    <row r="659" spans="1:64" ht="12.75" customHeight="1" x14ac:dyDescent="0.4">
      <c r="B659" s="96" t="s">
        <v>49</v>
      </c>
      <c r="G659" s="89">
        <f>'Models Data'!G659-'Models Data Old'!G659</f>
        <v>0</v>
      </c>
      <c r="H659" s="89">
        <f>'Models Data'!H659-'Models Data Old'!H659</f>
        <v>0</v>
      </c>
      <c r="I659" s="89">
        <f>'Models Data'!I659-'Models Data Old'!I659</f>
        <v>0</v>
      </c>
      <c r="J659" s="89">
        <f>'Models Data'!J659-'Models Data Old'!J659</f>
        <v>0</v>
      </c>
      <c r="K659" s="89">
        <f>'Models Data'!K659-'Models Data Old'!K659</f>
        <v>0</v>
      </c>
      <c r="L659" s="89">
        <f>'Models Data'!L659-'Models Data Old'!L659</f>
        <v>0</v>
      </c>
      <c r="M659" s="89">
        <f>'Models Data'!M659-'Models Data Old'!M659</f>
        <v>0</v>
      </c>
      <c r="N659" s="89">
        <f>'Models Data'!N659-'Models Data Old'!N659</f>
        <v>0</v>
      </c>
      <c r="O659" s="89">
        <f>'Models Data'!O659-'Models Data Old'!O659</f>
        <v>0</v>
      </c>
      <c r="P659" s="89">
        <f>'Models Data'!P659-'Models Data Old'!P659</f>
        <v>0</v>
      </c>
      <c r="Q659" s="89">
        <f>'Models Data'!Q659-'Models Data Old'!Q659</f>
        <v>0</v>
      </c>
      <c r="R659" s="89">
        <f>'Models Data'!R659-'Models Data Old'!R659</f>
        <v>0</v>
      </c>
      <c r="S659" s="89">
        <f>'Models Data'!S659-'Models Data Old'!S659</f>
        <v>0</v>
      </c>
      <c r="T659" s="89">
        <f>'Models Data'!T659-'Models Data Old'!T659</f>
        <v>0</v>
      </c>
      <c r="U659" s="89">
        <f>'Models Data'!U659-'Models Data Old'!U659</f>
        <v>0</v>
      </c>
      <c r="V659" s="89">
        <f>'Models Data'!V659-'Models Data Old'!V659</f>
        <v>0</v>
      </c>
      <c r="W659" s="89">
        <f>'Models Data'!W659-'Models Data Old'!W659</f>
        <v>0</v>
      </c>
      <c r="X659" s="89">
        <f>'Models Data'!X659-'Models Data Old'!X659</f>
        <v>0</v>
      </c>
      <c r="Y659" s="89">
        <f>'Models Data'!Y659-'Models Data Old'!Y659</f>
        <v>0</v>
      </c>
      <c r="Z659" s="89">
        <f>'Models Data'!Z659-'Models Data Old'!Z659</f>
        <v>0</v>
      </c>
      <c r="AA659" s="89">
        <f>'Models Data'!AA659-'Models Data Old'!AA659</f>
        <v>0</v>
      </c>
      <c r="AB659" s="89">
        <f>'Models Data'!AB659-'Models Data Old'!AB659</f>
        <v>0</v>
      </c>
      <c r="AC659" s="89">
        <f>'Models Data'!AC659-'Models Data Old'!AC659</f>
        <v>0</v>
      </c>
      <c r="AD659" s="89">
        <f>'Models Data'!AD659-'Models Data Old'!AD659</f>
        <v>0</v>
      </c>
      <c r="AE659" s="89">
        <f>'Models Data'!AE659-'Models Data Old'!AE659</f>
        <v>0</v>
      </c>
      <c r="AF659" s="89">
        <f>'Models Data'!AF659-'Models Data Old'!AF659</f>
        <v>0</v>
      </c>
      <c r="AG659" s="89">
        <f>'Models Data'!AG659-'Models Data Old'!AG659</f>
        <v>0</v>
      </c>
      <c r="AH659" s="89">
        <f>'Models Data'!AH659-'Models Data Old'!AH659</f>
        <v>0</v>
      </c>
      <c r="AI659" s="89">
        <f>'Models Data'!AI659-'Models Data Old'!AI659</f>
        <v>0</v>
      </c>
      <c r="AJ659" s="89">
        <f>'Models Data'!AJ659-'Models Data Old'!AJ659</f>
        <v>0</v>
      </c>
      <c r="AK659" s="89">
        <f>'Models Data'!AK659-'Models Data Old'!AK659</f>
        <v>0</v>
      </c>
      <c r="AL659" s="89">
        <f>'Models Data'!AL659-'Models Data Old'!AL659</f>
        <v>0</v>
      </c>
      <c r="AM659" s="89">
        <f>'Models Data'!AM659-'Models Data Old'!AM659</f>
        <v>0</v>
      </c>
      <c r="AN659" s="89">
        <f>'Models Data'!AN659-'Models Data Old'!AN659</f>
        <v>0</v>
      </c>
      <c r="AO659" s="89">
        <f>'Models Data'!AO659-'Models Data Old'!AO659</f>
        <v>0</v>
      </c>
      <c r="AP659" s="89">
        <f>'Models Data'!AP659-'Models Data Old'!AP659</f>
        <v>0</v>
      </c>
      <c r="AQ659" s="89">
        <f>'Models Data'!AQ659-'Models Data Old'!AQ659</f>
        <v>0</v>
      </c>
      <c r="AR659" s="89">
        <f>'Models Data'!AR659-'Models Data Old'!AR659</f>
        <v>0</v>
      </c>
      <c r="AS659" s="89">
        <f>'Models Data'!AS659-'Models Data Old'!AS659</f>
        <v>82.866722310136538</v>
      </c>
      <c r="AT659" s="89">
        <f>'Models Data'!AT659-'Models Data Old'!AT659</f>
        <v>97.598593190930842</v>
      </c>
      <c r="AU659" s="89">
        <f>'Models Data'!AU659-'Models Data Old'!AU659</f>
        <v>97.637895908570499</v>
      </c>
      <c r="AV659" s="89">
        <f>'Models Data'!AV659-'Models Data Old'!AV659</f>
        <v>105.41118613272556</v>
      </c>
      <c r="AW659" s="89">
        <f>'Models Data'!AW659-'Models Data Old'!AW659</f>
        <v>109.71261284189677</v>
      </c>
      <c r="AX659" s="89">
        <f>'Models Data'!AX659-'Models Data Old'!AX659</f>
        <v>108.50837945072999</v>
      </c>
      <c r="AY659" s="89">
        <f>'Models Data'!AY659-'Models Data Old'!AY659</f>
        <v>101.11074549674231</v>
      </c>
      <c r="AZ659" s="89">
        <f>'Models Data'!AZ659-'Models Data Old'!AZ659</f>
        <v>96.507779731775372</v>
      </c>
      <c r="BA659" s="89">
        <f>'Models Data'!BA659-'Models Data Old'!BA659</f>
        <v>96.0271961401304</v>
      </c>
      <c r="BB659" s="89">
        <f>'Models Data'!BB659-'Models Data Old'!BB659</f>
        <v>89.17250458059425</v>
      </c>
      <c r="BC659" s="89">
        <f>'Models Data'!BC659-'Models Data Old'!BC659</f>
        <v>73.888602157072455</v>
      </c>
      <c r="BD659" s="89">
        <f>'Models Data'!BD659-'Models Data Old'!BD659</f>
        <v>61.511424449647166</v>
      </c>
      <c r="BE659" s="89">
        <f>'Models Data'!BE659-'Models Data Old'!BE659</f>
        <v>47.862939822120097</v>
      </c>
      <c r="BF659" s="89">
        <f>'Models Data'!BF659-'Models Data Old'!BF659</f>
        <v>32.578116944223439</v>
      </c>
      <c r="BG659" s="89">
        <f>'Models Data'!BG659-'Models Data Old'!BG659</f>
        <v>18.971048199295183</v>
      </c>
      <c r="BH659" s="89">
        <f>'Models Data'!BH659-'Models Data Old'!BH659</f>
        <v>10.036694641778013</v>
      </c>
      <c r="BI659" s="89">
        <f>'Models Data'!BI659-'Models Data Old'!BI659</f>
        <v>-3.6987595897517167</v>
      </c>
      <c r="BJ659" s="89">
        <f>'Models Data'!BJ659-'Models Data Old'!BJ659</f>
        <v>-22.751198079131427</v>
      </c>
      <c r="BK659" s="89">
        <f>'Models Data'!BK659-'Models Data Old'!BK659</f>
        <v>-44.21145213685304</v>
      </c>
    </row>
    <row r="660" spans="1:64" ht="12.75" customHeight="1" x14ac:dyDescent="0.4">
      <c r="B660" s="96" t="s">
        <v>50</v>
      </c>
      <c r="G660" s="89">
        <f>'Models Data'!G660-'Models Data Old'!G660</f>
        <v>0</v>
      </c>
      <c r="H660" s="89">
        <f>'Models Data'!H660-'Models Data Old'!H660</f>
        <v>0</v>
      </c>
      <c r="I660" s="89">
        <f>'Models Data'!I660-'Models Data Old'!I660</f>
        <v>0</v>
      </c>
      <c r="J660" s="89">
        <f>'Models Data'!J660-'Models Data Old'!J660</f>
        <v>0</v>
      </c>
      <c r="K660" s="89">
        <f>'Models Data'!K660-'Models Data Old'!K660</f>
        <v>0</v>
      </c>
      <c r="L660" s="89">
        <f>'Models Data'!L660-'Models Data Old'!L660</f>
        <v>0</v>
      </c>
      <c r="M660" s="89">
        <f>'Models Data'!M660-'Models Data Old'!M660</f>
        <v>0</v>
      </c>
      <c r="N660" s="89">
        <f>'Models Data'!N660-'Models Data Old'!N660</f>
        <v>0</v>
      </c>
      <c r="O660" s="89">
        <f>'Models Data'!O660-'Models Data Old'!O660</f>
        <v>0</v>
      </c>
      <c r="P660" s="89">
        <f>'Models Data'!P660-'Models Data Old'!P660</f>
        <v>0</v>
      </c>
      <c r="Q660" s="89">
        <f>'Models Data'!Q660-'Models Data Old'!Q660</f>
        <v>0</v>
      </c>
      <c r="R660" s="89">
        <f>'Models Data'!R660-'Models Data Old'!R660</f>
        <v>0</v>
      </c>
      <c r="S660" s="89">
        <f>'Models Data'!S660-'Models Data Old'!S660</f>
        <v>0</v>
      </c>
      <c r="T660" s="89">
        <f>'Models Data'!T660-'Models Data Old'!T660</f>
        <v>0</v>
      </c>
      <c r="U660" s="89">
        <f>'Models Data'!U660-'Models Data Old'!U660</f>
        <v>0</v>
      </c>
      <c r="V660" s="89">
        <f>'Models Data'!V660-'Models Data Old'!V660</f>
        <v>0</v>
      </c>
      <c r="W660" s="89">
        <f>'Models Data'!W660-'Models Data Old'!W660</f>
        <v>0</v>
      </c>
      <c r="X660" s="89">
        <f>'Models Data'!X660-'Models Data Old'!X660</f>
        <v>0</v>
      </c>
      <c r="Y660" s="89">
        <f>'Models Data'!Y660-'Models Data Old'!Y660</f>
        <v>0</v>
      </c>
      <c r="Z660" s="89">
        <f>'Models Data'!Z660-'Models Data Old'!Z660</f>
        <v>0</v>
      </c>
      <c r="AA660" s="89">
        <f>'Models Data'!AA660-'Models Data Old'!AA660</f>
        <v>0</v>
      </c>
      <c r="AB660" s="89">
        <f>'Models Data'!AB660-'Models Data Old'!AB660</f>
        <v>0</v>
      </c>
      <c r="AC660" s="89">
        <f>'Models Data'!AC660-'Models Data Old'!AC660</f>
        <v>0</v>
      </c>
      <c r="AD660" s="89">
        <f>'Models Data'!AD660-'Models Data Old'!AD660</f>
        <v>0</v>
      </c>
      <c r="AE660" s="89">
        <f>'Models Data'!AE660-'Models Data Old'!AE660</f>
        <v>0</v>
      </c>
      <c r="AF660" s="89">
        <f>'Models Data'!AF660-'Models Data Old'!AF660</f>
        <v>0</v>
      </c>
      <c r="AG660" s="89">
        <f>'Models Data'!AG660-'Models Data Old'!AG660</f>
        <v>0</v>
      </c>
      <c r="AH660" s="89">
        <f>'Models Data'!AH660-'Models Data Old'!AH660</f>
        <v>0</v>
      </c>
      <c r="AI660" s="89">
        <f>'Models Data'!AI660-'Models Data Old'!AI660</f>
        <v>0</v>
      </c>
      <c r="AJ660" s="89">
        <f>'Models Data'!AJ660-'Models Data Old'!AJ660</f>
        <v>0</v>
      </c>
      <c r="AK660" s="89">
        <f>'Models Data'!AK660-'Models Data Old'!AK660</f>
        <v>0</v>
      </c>
      <c r="AL660" s="89">
        <f>'Models Data'!AL660-'Models Data Old'!AL660</f>
        <v>0</v>
      </c>
      <c r="AM660" s="89">
        <f>'Models Data'!AM660-'Models Data Old'!AM660</f>
        <v>0</v>
      </c>
      <c r="AN660" s="89">
        <f>'Models Data'!AN660-'Models Data Old'!AN660</f>
        <v>0</v>
      </c>
      <c r="AO660" s="89">
        <f>'Models Data'!AO660-'Models Data Old'!AO660</f>
        <v>0</v>
      </c>
      <c r="AP660" s="89">
        <f>'Models Data'!AP660-'Models Data Old'!AP660</f>
        <v>0</v>
      </c>
      <c r="AQ660" s="89">
        <f>'Models Data'!AQ660-'Models Data Old'!AQ660</f>
        <v>0</v>
      </c>
      <c r="AR660" s="89">
        <f>'Models Data'!AR660-'Models Data Old'!AR660</f>
        <v>0</v>
      </c>
      <c r="AS660" s="89">
        <f>'Models Data'!AS660-'Models Data Old'!AS660</f>
        <v>38.420667074058656</v>
      </c>
      <c r="AT660" s="89">
        <f>'Models Data'!AT660-'Models Data Old'!AT660</f>
        <v>44.916588090356527</v>
      </c>
      <c r="AU660" s="89">
        <f>'Models Data'!AU660-'Models Data Old'!AU660</f>
        <v>43.261574934800592</v>
      </c>
      <c r="AV660" s="89">
        <f>'Models Data'!AV660-'Models Data Old'!AV660</f>
        <v>43.439370075864645</v>
      </c>
      <c r="AW660" s="89">
        <f>'Models Data'!AW660-'Models Data Old'!AW660</f>
        <v>40.654144663007173</v>
      </c>
      <c r="AX660" s="89">
        <f>'Models Data'!AX660-'Models Data Old'!AX660</f>
        <v>39.038930039492698</v>
      </c>
      <c r="AY660" s="89">
        <f>'Models Data'!AY660-'Models Data Old'!AY660</f>
        <v>40.150817558795097</v>
      </c>
      <c r="AZ660" s="89">
        <f>'Models Data'!AZ660-'Models Data Old'!AZ660</f>
        <v>41.597352720433264</v>
      </c>
      <c r="BA660" s="89">
        <f>'Models Data'!BA660-'Models Data Old'!BA660</f>
        <v>40.222450581350131</v>
      </c>
      <c r="BB660" s="89">
        <f>'Models Data'!BB660-'Models Data Old'!BB660</f>
        <v>39.910994108317027</v>
      </c>
      <c r="BC660" s="89">
        <f>'Models Data'!BC660-'Models Data Old'!BC660</f>
        <v>35.908294972789918</v>
      </c>
      <c r="BD660" s="89">
        <f>'Models Data'!BD660-'Models Data Old'!BD660</f>
        <v>29.286704590850604</v>
      </c>
      <c r="BE660" s="89">
        <f>'Models Data'!BE660-'Models Data Old'!BE660</f>
        <v>25.314521121445978</v>
      </c>
      <c r="BF660" s="89">
        <f>'Models Data'!BF660-'Models Data Old'!BF660</f>
        <v>22.397423891986364</v>
      </c>
      <c r="BG660" s="89">
        <f>'Models Data'!BG660-'Models Data Old'!BG660</f>
        <v>16.946316406570077</v>
      </c>
      <c r="BH660" s="89">
        <f>'Models Data'!BH660-'Models Data Old'!BH660</f>
        <v>10.345475329539113</v>
      </c>
      <c r="BI660" s="89">
        <f>'Models Data'!BI660-'Models Data Old'!BI660</f>
        <v>3.5084440098971754</v>
      </c>
      <c r="BJ660" s="89">
        <f>'Models Data'!BJ660-'Models Data Old'!BJ660</f>
        <v>-1.8845093107684079</v>
      </c>
      <c r="BK660" s="89">
        <f>'Models Data'!BK660-'Models Data Old'!BK660</f>
        <v>-8.8640918335458991</v>
      </c>
    </row>
    <row r="661" spans="1:64" ht="12.75" customHeight="1" x14ac:dyDescent="0.4">
      <c r="B661" s="96" t="s">
        <v>51</v>
      </c>
      <c r="G661" s="89">
        <f>'Models Data'!G661-'Models Data Old'!G661</f>
        <v>0</v>
      </c>
      <c r="H661" s="89">
        <f>'Models Data'!H661-'Models Data Old'!H661</f>
        <v>0</v>
      </c>
      <c r="I661" s="89">
        <f>'Models Data'!I661-'Models Data Old'!I661</f>
        <v>0</v>
      </c>
      <c r="J661" s="89">
        <f>'Models Data'!J661-'Models Data Old'!J661</f>
        <v>0</v>
      </c>
      <c r="K661" s="89">
        <f>'Models Data'!K661-'Models Data Old'!K661</f>
        <v>0</v>
      </c>
      <c r="L661" s="89">
        <f>'Models Data'!L661-'Models Data Old'!L661</f>
        <v>0</v>
      </c>
      <c r="M661" s="89">
        <f>'Models Data'!M661-'Models Data Old'!M661</f>
        <v>0</v>
      </c>
      <c r="N661" s="89">
        <f>'Models Data'!N661-'Models Data Old'!N661</f>
        <v>0</v>
      </c>
      <c r="O661" s="89">
        <f>'Models Data'!O661-'Models Data Old'!O661</f>
        <v>0</v>
      </c>
      <c r="P661" s="89">
        <f>'Models Data'!P661-'Models Data Old'!P661</f>
        <v>0</v>
      </c>
      <c r="Q661" s="89">
        <f>'Models Data'!Q661-'Models Data Old'!Q661</f>
        <v>0</v>
      </c>
      <c r="R661" s="89">
        <f>'Models Data'!R661-'Models Data Old'!R661</f>
        <v>0</v>
      </c>
      <c r="S661" s="89">
        <f>'Models Data'!S661-'Models Data Old'!S661</f>
        <v>0</v>
      </c>
      <c r="T661" s="89">
        <f>'Models Data'!T661-'Models Data Old'!T661</f>
        <v>0</v>
      </c>
      <c r="U661" s="89">
        <f>'Models Data'!U661-'Models Data Old'!U661</f>
        <v>0</v>
      </c>
      <c r="V661" s="89">
        <f>'Models Data'!V661-'Models Data Old'!V661</f>
        <v>0</v>
      </c>
      <c r="W661" s="89">
        <f>'Models Data'!W661-'Models Data Old'!W661</f>
        <v>0</v>
      </c>
      <c r="X661" s="89">
        <f>'Models Data'!X661-'Models Data Old'!X661</f>
        <v>0</v>
      </c>
      <c r="Y661" s="89">
        <f>'Models Data'!Y661-'Models Data Old'!Y661</f>
        <v>0</v>
      </c>
      <c r="Z661" s="89">
        <f>'Models Data'!Z661-'Models Data Old'!Z661</f>
        <v>0</v>
      </c>
      <c r="AA661" s="89">
        <f>'Models Data'!AA661-'Models Data Old'!AA661</f>
        <v>0</v>
      </c>
      <c r="AB661" s="89">
        <f>'Models Data'!AB661-'Models Data Old'!AB661</f>
        <v>0</v>
      </c>
      <c r="AC661" s="89">
        <f>'Models Data'!AC661-'Models Data Old'!AC661</f>
        <v>0</v>
      </c>
      <c r="AD661" s="89">
        <f>'Models Data'!AD661-'Models Data Old'!AD661</f>
        <v>0</v>
      </c>
      <c r="AE661" s="89">
        <f>'Models Data'!AE661-'Models Data Old'!AE661</f>
        <v>0</v>
      </c>
      <c r="AF661" s="89">
        <f>'Models Data'!AF661-'Models Data Old'!AF661</f>
        <v>0</v>
      </c>
      <c r="AG661" s="89">
        <f>'Models Data'!AG661-'Models Data Old'!AG661</f>
        <v>0</v>
      </c>
      <c r="AH661" s="89">
        <f>'Models Data'!AH661-'Models Data Old'!AH661</f>
        <v>0</v>
      </c>
      <c r="AI661" s="89">
        <f>'Models Data'!AI661-'Models Data Old'!AI661</f>
        <v>0</v>
      </c>
      <c r="AJ661" s="89">
        <f>'Models Data'!AJ661-'Models Data Old'!AJ661</f>
        <v>0</v>
      </c>
      <c r="AK661" s="89">
        <f>'Models Data'!AK661-'Models Data Old'!AK661</f>
        <v>0</v>
      </c>
      <c r="AL661" s="89">
        <f>'Models Data'!AL661-'Models Data Old'!AL661</f>
        <v>0</v>
      </c>
      <c r="AM661" s="89">
        <f>'Models Data'!AM661-'Models Data Old'!AM661</f>
        <v>0</v>
      </c>
      <c r="AN661" s="89">
        <f>'Models Data'!AN661-'Models Data Old'!AN661</f>
        <v>0</v>
      </c>
      <c r="AO661" s="89">
        <f>'Models Data'!AO661-'Models Data Old'!AO661</f>
        <v>0</v>
      </c>
      <c r="AP661" s="89">
        <f>'Models Data'!AP661-'Models Data Old'!AP661</f>
        <v>0</v>
      </c>
      <c r="AQ661" s="89">
        <f>'Models Data'!AQ661-'Models Data Old'!AQ661</f>
        <v>0</v>
      </c>
      <c r="AR661" s="89">
        <f>'Models Data'!AR661-'Models Data Old'!AR661</f>
        <v>0</v>
      </c>
      <c r="AS661" s="89">
        <f>'Models Data'!AS661-'Models Data Old'!AS661</f>
        <v>35.012918038224598</v>
      </c>
      <c r="AT661" s="89">
        <f>'Models Data'!AT661-'Models Data Old'!AT661</f>
        <v>43.335027073653691</v>
      </c>
      <c r="AU661" s="89">
        <f>'Models Data'!AU661-'Models Data Old'!AU661</f>
        <v>42.168930196268775</v>
      </c>
      <c r="AV661" s="89">
        <f>'Models Data'!AV661-'Models Data Old'!AV661</f>
        <v>39.53441581532752</v>
      </c>
      <c r="AW661" s="89">
        <f>'Models Data'!AW661-'Models Data Old'!AW661</f>
        <v>35.08082053846374</v>
      </c>
      <c r="AX661" s="89">
        <f>'Models Data'!AX661-'Models Data Old'!AX661</f>
        <v>28.970258762386948</v>
      </c>
      <c r="AY661" s="89">
        <f>'Models Data'!AY661-'Models Data Old'!AY661</f>
        <v>23.478296050183417</v>
      </c>
      <c r="AZ661" s="89">
        <f>'Models Data'!AZ661-'Models Data Old'!AZ661</f>
        <v>18.988285235700459</v>
      </c>
      <c r="BA661" s="89">
        <f>'Models Data'!BA661-'Models Data Old'!BA661</f>
        <v>15.108910510609348</v>
      </c>
      <c r="BB661" s="89">
        <f>'Models Data'!BB661-'Models Data Old'!BB661</f>
        <v>5.5274231464372861</v>
      </c>
      <c r="BC661" s="89">
        <f>'Models Data'!BC661-'Models Data Old'!BC661</f>
        <v>-6.0195155278343009</v>
      </c>
      <c r="BD661" s="89">
        <f>'Models Data'!BD661-'Models Data Old'!BD661</f>
        <v>-10.929012000982766</v>
      </c>
      <c r="BE661" s="89">
        <f>'Models Data'!BE661-'Models Data Old'!BE661</f>
        <v>-16.732446475369215</v>
      </c>
      <c r="BF661" s="89">
        <f>'Models Data'!BF661-'Models Data Old'!BF661</f>
        <v>-24.713526703808384</v>
      </c>
      <c r="BG661" s="89">
        <f>'Models Data'!BG661-'Models Data Old'!BG661</f>
        <v>-33.266926087360844</v>
      </c>
      <c r="BH661" s="89">
        <f>'Models Data'!BH661-'Models Data Old'!BH661</f>
        <v>-39.595146309409756</v>
      </c>
      <c r="BI661" s="89">
        <f>'Models Data'!BI661-'Models Data Old'!BI661</f>
        <v>-43.360686053023528</v>
      </c>
      <c r="BJ661" s="89">
        <f>'Models Data'!BJ661-'Models Data Old'!BJ661</f>
        <v>-47.383188598831111</v>
      </c>
      <c r="BK661" s="89">
        <f>'Models Data'!BK661-'Models Data Old'!BK661</f>
        <v>-51.615366580312184</v>
      </c>
    </row>
    <row r="662" spans="1:64" ht="12.75" customHeight="1" x14ac:dyDescent="0.4">
      <c r="B662" s="96" t="s">
        <v>52</v>
      </c>
      <c r="G662" s="89">
        <f>'Models Data'!G662-'Models Data Old'!G662</f>
        <v>0</v>
      </c>
      <c r="H662" s="89">
        <f>'Models Data'!H662-'Models Data Old'!H662</f>
        <v>0</v>
      </c>
      <c r="I662" s="89">
        <f>'Models Data'!I662-'Models Data Old'!I662</f>
        <v>0</v>
      </c>
      <c r="J662" s="89">
        <f>'Models Data'!J662-'Models Data Old'!J662</f>
        <v>0</v>
      </c>
      <c r="K662" s="89">
        <f>'Models Data'!K662-'Models Data Old'!K662</f>
        <v>0</v>
      </c>
      <c r="L662" s="89">
        <f>'Models Data'!L662-'Models Data Old'!L662</f>
        <v>0</v>
      </c>
      <c r="M662" s="89">
        <f>'Models Data'!M662-'Models Data Old'!M662</f>
        <v>0</v>
      </c>
      <c r="N662" s="89">
        <f>'Models Data'!N662-'Models Data Old'!N662</f>
        <v>0</v>
      </c>
      <c r="O662" s="89">
        <f>'Models Data'!O662-'Models Data Old'!O662</f>
        <v>0</v>
      </c>
      <c r="P662" s="89">
        <f>'Models Data'!P662-'Models Data Old'!P662</f>
        <v>0</v>
      </c>
      <c r="Q662" s="89">
        <f>'Models Data'!Q662-'Models Data Old'!Q662</f>
        <v>0</v>
      </c>
      <c r="R662" s="89">
        <f>'Models Data'!R662-'Models Data Old'!R662</f>
        <v>0</v>
      </c>
      <c r="S662" s="89">
        <f>'Models Data'!S662-'Models Data Old'!S662</f>
        <v>0</v>
      </c>
      <c r="T662" s="89">
        <f>'Models Data'!T662-'Models Data Old'!T662</f>
        <v>0</v>
      </c>
      <c r="U662" s="89">
        <f>'Models Data'!U662-'Models Data Old'!U662</f>
        <v>0</v>
      </c>
      <c r="V662" s="89">
        <f>'Models Data'!V662-'Models Data Old'!V662</f>
        <v>0</v>
      </c>
      <c r="W662" s="89">
        <f>'Models Data'!W662-'Models Data Old'!W662</f>
        <v>0</v>
      </c>
      <c r="X662" s="89">
        <f>'Models Data'!X662-'Models Data Old'!X662</f>
        <v>0</v>
      </c>
      <c r="Y662" s="89">
        <f>'Models Data'!Y662-'Models Data Old'!Y662</f>
        <v>0</v>
      </c>
      <c r="Z662" s="89">
        <f>'Models Data'!Z662-'Models Data Old'!Z662</f>
        <v>0</v>
      </c>
      <c r="AA662" s="89">
        <f>'Models Data'!AA662-'Models Data Old'!AA662</f>
        <v>0</v>
      </c>
      <c r="AB662" s="89">
        <f>'Models Data'!AB662-'Models Data Old'!AB662</f>
        <v>0</v>
      </c>
      <c r="AC662" s="89">
        <f>'Models Data'!AC662-'Models Data Old'!AC662</f>
        <v>0</v>
      </c>
      <c r="AD662" s="89">
        <f>'Models Data'!AD662-'Models Data Old'!AD662</f>
        <v>0</v>
      </c>
      <c r="AE662" s="89">
        <f>'Models Data'!AE662-'Models Data Old'!AE662</f>
        <v>0</v>
      </c>
      <c r="AF662" s="89">
        <f>'Models Data'!AF662-'Models Data Old'!AF662</f>
        <v>0</v>
      </c>
      <c r="AG662" s="89">
        <f>'Models Data'!AG662-'Models Data Old'!AG662</f>
        <v>0</v>
      </c>
      <c r="AH662" s="89">
        <f>'Models Data'!AH662-'Models Data Old'!AH662</f>
        <v>0</v>
      </c>
      <c r="AI662" s="89">
        <f>'Models Data'!AI662-'Models Data Old'!AI662</f>
        <v>0</v>
      </c>
      <c r="AJ662" s="89">
        <f>'Models Data'!AJ662-'Models Data Old'!AJ662</f>
        <v>0</v>
      </c>
      <c r="AK662" s="89">
        <f>'Models Data'!AK662-'Models Data Old'!AK662</f>
        <v>0</v>
      </c>
      <c r="AL662" s="89">
        <f>'Models Data'!AL662-'Models Data Old'!AL662</f>
        <v>0</v>
      </c>
      <c r="AM662" s="89">
        <f>'Models Data'!AM662-'Models Data Old'!AM662</f>
        <v>0</v>
      </c>
      <c r="AN662" s="89">
        <f>'Models Data'!AN662-'Models Data Old'!AN662</f>
        <v>0</v>
      </c>
      <c r="AO662" s="89">
        <f>'Models Data'!AO662-'Models Data Old'!AO662</f>
        <v>0</v>
      </c>
      <c r="AP662" s="89">
        <f>'Models Data'!AP662-'Models Data Old'!AP662</f>
        <v>0</v>
      </c>
      <c r="AQ662" s="89">
        <f>'Models Data'!AQ662-'Models Data Old'!AQ662</f>
        <v>0</v>
      </c>
      <c r="AR662" s="89">
        <f>'Models Data'!AR662-'Models Data Old'!AR662</f>
        <v>0</v>
      </c>
      <c r="AS662" s="89">
        <f>'Models Data'!AS662-'Models Data Old'!AS662</f>
        <v>-5.7690645941411276</v>
      </c>
      <c r="AT662" s="89">
        <f>'Models Data'!AT662-'Models Data Old'!AT662</f>
        <v>-11.510967165629154</v>
      </c>
      <c r="AU662" s="89">
        <f>'Models Data'!AU662-'Models Data Old'!AU662</f>
        <v>-18.114698736205355</v>
      </c>
      <c r="AV662" s="89">
        <f>'Models Data'!AV662-'Models Data Old'!AV662</f>
        <v>-21.638249498335426</v>
      </c>
      <c r="AW662" s="89">
        <f>'Models Data'!AW662-'Models Data Old'!AW662</f>
        <v>-24.991359470737734</v>
      </c>
      <c r="AX662" s="89">
        <f>'Models Data'!AX662-'Models Data Old'!AX662</f>
        <v>-29.914830041065215</v>
      </c>
      <c r="AY662" s="89">
        <f>'Models Data'!AY662-'Models Data Old'!AY662</f>
        <v>-34.608202455271567</v>
      </c>
      <c r="AZ662" s="89">
        <f>'Models Data'!AZ662-'Models Data Old'!AZ662</f>
        <v>-39.200414688352794</v>
      </c>
      <c r="BA662" s="89">
        <f>'Models Data'!BA662-'Models Data Old'!BA662</f>
        <v>-42.75508492543031</v>
      </c>
      <c r="BB662" s="89">
        <f>'Models Data'!BB662-'Models Data Old'!BB662</f>
        <v>-45.087287110127363</v>
      </c>
      <c r="BC662" s="89">
        <f>'Models Data'!BC662-'Models Data Old'!BC662</f>
        <v>-47.692105630272636</v>
      </c>
      <c r="BD662" s="89">
        <f>'Models Data'!BD662-'Models Data Old'!BD662</f>
        <v>-49.107199099888931</v>
      </c>
      <c r="BE662" s="89">
        <f>'Models Data'!BE662-'Models Data Old'!BE662</f>
        <v>-51.111863388103757</v>
      </c>
      <c r="BF662" s="89">
        <f>'Models Data'!BF662-'Models Data Old'!BF662</f>
        <v>-54.170063997872148</v>
      </c>
      <c r="BG662" s="89">
        <f>'Models Data'!BG662-'Models Data Old'!BG662</f>
        <v>-57.683685605019491</v>
      </c>
      <c r="BH662" s="89">
        <f>'Models Data'!BH662-'Models Data Old'!BH662</f>
        <v>-60.73395303579764</v>
      </c>
      <c r="BI662" s="89">
        <f>'Models Data'!BI662-'Models Data Old'!BI662</f>
        <v>-63.283771796267956</v>
      </c>
      <c r="BJ662" s="89">
        <f>'Models Data'!BJ662-'Models Data Old'!BJ662</f>
        <v>-65.284255564564774</v>
      </c>
      <c r="BK662" s="89">
        <f>'Models Data'!BK662-'Models Data Old'!BK662</f>
        <v>-67.826832641788769</v>
      </c>
      <c r="BL662" s="148"/>
    </row>
    <row r="663" spans="1:64" ht="12.75" customHeight="1" x14ac:dyDescent="0.4">
      <c r="B663" s="96" t="s">
        <v>53</v>
      </c>
      <c r="G663" s="89">
        <f>'Models Data'!G663-'Models Data Old'!G663</f>
        <v>0</v>
      </c>
      <c r="H663" s="89">
        <f>'Models Data'!H663-'Models Data Old'!H663</f>
        <v>0</v>
      </c>
      <c r="I663" s="89">
        <f>'Models Data'!I663-'Models Data Old'!I663</f>
        <v>0</v>
      </c>
      <c r="J663" s="89">
        <f>'Models Data'!J663-'Models Data Old'!J663</f>
        <v>0</v>
      </c>
      <c r="K663" s="89">
        <f>'Models Data'!K663-'Models Data Old'!K663</f>
        <v>0</v>
      </c>
      <c r="L663" s="89">
        <f>'Models Data'!L663-'Models Data Old'!L663</f>
        <v>0</v>
      </c>
      <c r="M663" s="89">
        <f>'Models Data'!M663-'Models Data Old'!M663</f>
        <v>0</v>
      </c>
      <c r="N663" s="89">
        <f>'Models Data'!N663-'Models Data Old'!N663</f>
        <v>0</v>
      </c>
      <c r="O663" s="89">
        <f>'Models Data'!O663-'Models Data Old'!O663</f>
        <v>0</v>
      </c>
      <c r="P663" s="89">
        <f>'Models Data'!P663-'Models Data Old'!P663</f>
        <v>0</v>
      </c>
      <c r="Q663" s="89">
        <f>'Models Data'!Q663-'Models Data Old'!Q663</f>
        <v>0</v>
      </c>
      <c r="R663" s="89">
        <f>'Models Data'!R663-'Models Data Old'!R663</f>
        <v>0</v>
      </c>
      <c r="S663" s="89">
        <f>'Models Data'!S663-'Models Data Old'!S663</f>
        <v>0</v>
      </c>
      <c r="T663" s="89">
        <f>'Models Data'!T663-'Models Data Old'!T663</f>
        <v>0</v>
      </c>
      <c r="U663" s="89">
        <f>'Models Data'!U663-'Models Data Old'!U663</f>
        <v>0</v>
      </c>
      <c r="V663" s="89">
        <f>'Models Data'!V663-'Models Data Old'!V663</f>
        <v>0</v>
      </c>
      <c r="W663" s="89">
        <f>'Models Data'!W663-'Models Data Old'!W663</f>
        <v>0</v>
      </c>
      <c r="X663" s="89">
        <f>'Models Data'!X663-'Models Data Old'!X663</f>
        <v>0</v>
      </c>
      <c r="Y663" s="89">
        <f>'Models Data'!Y663-'Models Data Old'!Y663</f>
        <v>0</v>
      </c>
      <c r="Z663" s="89">
        <f>'Models Data'!Z663-'Models Data Old'!Z663</f>
        <v>0</v>
      </c>
      <c r="AA663" s="89">
        <f>'Models Data'!AA663-'Models Data Old'!AA663</f>
        <v>0</v>
      </c>
      <c r="AB663" s="89">
        <f>'Models Data'!AB663-'Models Data Old'!AB663</f>
        <v>0</v>
      </c>
      <c r="AC663" s="89">
        <f>'Models Data'!AC663-'Models Data Old'!AC663</f>
        <v>0</v>
      </c>
      <c r="AD663" s="89">
        <f>'Models Data'!AD663-'Models Data Old'!AD663</f>
        <v>0</v>
      </c>
      <c r="AE663" s="89">
        <f>'Models Data'!AE663-'Models Data Old'!AE663</f>
        <v>0</v>
      </c>
      <c r="AF663" s="89">
        <f>'Models Data'!AF663-'Models Data Old'!AF663</f>
        <v>0</v>
      </c>
      <c r="AG663" s="89">
        <f>'Models Data'!AG663-'Models Data Old'!AG663</f>
        <v>0</v>
      </c>
      <c r="AH663" s="89">
        <f>'Models Data'!AH663-'Models Data Old'!AH663</f>
        <v>0</v>
      </c>
      <c r="AI663" s="89">
        <f>'Models Data'!AI663-'Models Data Old'!AI663</f>
        <v>0</v>
      </c>
      <c r="AJ663" s="89">
        <f>'Models Data'!AJ663-'Models Data Old'!AJ663</f>
        <v>0</v>
      </c>
      <c r="AK663" s="89">
        <f>'Models Data'!AK663-'Models Data Old'!AK663</f>
        <v>0</v>
      </c>
      <c r="AL663" s="89">
        <f>'Models Data'!AL663-'Models Data Old'!AL663</f>
        <v>0</v>
      </c>
      <c r="AM663" s="89">
        <f>'Models Data'!AM663-'Models Data Old'!AM663</f>
        <v>0</v>
      </c>
      <c r="AN663" s="89">
        <f>'Models Data'!AN663-'Models Data Old'!AN663</f>
        <v>0</v>
      </c>
      <c r="AO663" s="89">
        <f>'Models Data'!AO663-'Models Data Old'!AO663</f>
        <v>0</v>
      </c>
      <c r="AP663" s="89">
        <f>'Models Data'!AP663-'Models Data Old'!AP663</f>
        <v>0</v>
      </c>
      <c r="AQ663" s="89">
        <f>'Models Data'!AQ663-'Models Data Old'!AQ663</f>
        <v>0</v>
      </c>
      <c r="AR663" s="89">
        <f>'Models Data'!AR663-'Models Data Old'!AR663</f>
        <v>0</v>
      </c>
      <c r="AS663" s="89">
        <f>'Models Data'!AS663-'Models Data Old'!AS663</f>
        <v>-22.947840308932541</v>
      </c>
      <c r="AT663" s="89">
        <f>'Models Data'!AT663-'Models Data Old'!AT663</f>
        <v>-23.540242721135996</v>
      </c>
      <c r="AU663" s="89">
        <f>'Models Data'!AU663-'Models Data Old'!AU663</f>
        <v>-25.913381840465888</v>
      </c>
      <c r="AV663" s="89">
        <f>'Models Data'!AV663-'Models Data Old'!AV663</f>
        <v>-28.406780348236168</v>
      </c>
      <c r="AW663" s="89">
        <f>'Models Data'!AW663-'Models Data Old'!AW663</f>
        <v>-29.740622796024013</v>
      </c>
      <c r="AX663" s="89">
        <f>'Models Data'!AX663-'Models Data Old'!AX663</f>
        <v>-30.58543372584694</v>
      </c>
      <c r="AY663" s="89">
        <f>'Models Data'!AY663-'Models Data Old'!AY663</f>
        <v>-30.879702411441144</v>
      </c>
      <c r="AZ663" s="89">
        <f>'Models Data'!AZ663-'Models Data Old'!AZ663</f>
        <v>-30.664084972966634</v>
      </c>
      <c r="BA663" s="89">
        <f>'Models Data'!BA663-'Models Data Old'!BA663</f>
        <v>-30.892103458571967</v>
      </c>
      <c r="BB663" s="89">
        <f>'Models Data'!BB663-'Models Data Old'!BB663</f>
        <v>-31.053662407775562</v>
      </c>
      <c r="BC663" s="89">
        <f>'Models Data'!BC663-'Models Data Old'!BC663</f>
        <v>-30.866945105052821</v>
      </c>
      <c r="BD663" s="89">
        <f>'Models Data'!BD663-'Models Data Old'!BD663</f>
        <v>-30.329972437726497</v>
      </c>
      <c r="BE663" s="89">
        <f>'Models Data'!BE663-'Models Data Old'!BE663</f>
        <v>-29.645434320627601</v>
      </c>
      <c r="BF663" s="89">
        <f>'Models Data'!BF663-'Models Data Old'!BF663</f>
        <v>-28.84481443729527</v>
      </c>
      <c r="BG663" s="89">
        <f>'Models Data'!BG663-'Models Data Old'!BG663</f>
        <v>-28.04927018202784</v>
      </c>
      <c r="BH663" s="89">
        <f>'Models Data'!BH663-'Models Data Old'!BH663</f>
        <v>-27.374630623314829</v>
      </c>
      <c r="BI663" s="89">
        <f>'Models Data'!BI663-'Models Data Old'!BI663</f>
        <v>-27.107524572925229</v>
      </c>
      <c r="BJ663" s="89">
        <f>'Models Data'!BJ663-'Models Data Old'!BJ663</f>
        <v>-26.828988744577259</v>
      </c>
      <c r="BK663" s="89">
        <f>'Models Data'!BK663-'Models Data Old'!BK663</f>
        <v>-26.662929288331156</v>
      </c>
      <c r="BL663" s="148"/>
    </row>
    <row r="664" spans="1:64" ht="12.75" customHeight="1" x14ac:dyDescent="0.4">
      <c r="B664" s="96" t="s">
        <v>54</v>
      </c>
      <c r="G664" s="89">
        <f>'Models Data'!G664-'Models Data Old'!G664</f>
        <v>0</v>
      </c>
      <c r="H664" s="89">
        <f>'Models Data'!H664-'Models Data Old'!H664</f>
        <v>0</v>
      </c>
      <c r="I664" s="89">
        <f>'Models Data'!I664-'Models Data Old'!I664</f>
        <v>0</v>
      </c>
      <c r="J664" s="89">
        <f>'Models Data'!J664-'Models Data Old'!J664</f>
        <v>0</v>
      </c>
      <c r="K664" s="89">
        <f>'Models Data'!K664-'Models Data Old'!K664</f>
        <v>0</v>
      </c>
      <c r="L664" s="89">
        <f>'Models Data'!L664-'Models Data Old'!L664</f>
        <v>0</v>
      </c>
      <c r="M664" s="89">
        <f>'Models Data'!M664-'Models Data Old'!M664</f>
        <v>0</v>
      </c>
      <c r="N664" s="89">
        <f>'Models Data'!N664-'Models Data Old'!N664</f>
        <v>0</v>
      </c>
      <c r="O664" s="89">
        <f>'Models Data'!O664-'Models Data Old'!O664</f>
        <v>0</v>
      </c>
      <c r="P664" s="89">
        <f>'Models Data'!P664-'Models Data Old'!P664</f>
        <v>0</v>
      </c>
      <c r="Q664" s="89">
        <f>'Models Data'!Q664-'Models Data Old'!Q664</f>
        <v>0</v>
      </c>
      <c r="R664" s="89">
        <f>'Models Data'!R664-'Models Data Old'!R664</f>
        <v>0</v>
      </c>
      <c r="S664" s="89">
        <f>'Models Data'!S664-'Models Data Old'!S664</f>
        <v>0</v>
      </c>
      <c r="T664" s="89">
        <f>'Models Data'!T664-'Models Data Old'!T664</f>
        <v>0</v>
      </c>
      <c r="U664" s="89">
        <f>'Models Data'!U664-'Models Data Old'!U664</f>
        <v>0</v>
      </c>
      <c r="V664" s="89">
        <f>'Models Data'!V664-'Models Data Old'!V664</f>
        <v>0</v>
      </c>
      <c r="W664" s="89">
        <f>'Models Data'!W664-'Models Data Old'!W664</f>
        <v>0</v>
      </c>
      <c r="X664" s="89">
        <f>'Models Data'!X664-'Models Data Old'!X664</f>
        <v>0</v>
      </c>
      <c r="Y664" s="89">
        <f>'Models Data'!Y664-'Models Data Old'!Y664</f>
        <v>0</v>
      </c>
      <c r="Z664" s="89">
        <f>'Models Data'!Z664-'Models Data Old'!Z664</f>
        <v>0</v>
      </c>
      <c r="AA664" s="89">
        <f>'Models Data'!AA664-'Models Data Old'!AA664</f>
        <v>0</v>
      </c>
      <c r="AB664" s="89">
        <f>'Models Data'!AB664-'Models Data Old'!AB664</f>
        <v>0</v>
      </c>
      <c r="AC664" s="89">
        <f>'Models Data'!AC664-'Models Data Old'!AC664</f>
        <v>0</v>
      </c>
      <c r="AD664" s="89">
        <f>'Models Data'!AD664-'Models Data Old'!AD664</f>
        <v>0</v>
      </c>
      <c r="AE664" s="89">
        <f>'Models Data'!AE664-'Models Data Old'!AE664</f>
        <v>0</v>
      </c>
      <c r="AF664" s="89">
        <f>'Models Data'!AF664-'Models Data Old'!AF664</f>
        <v>0</v>
      </c>
      <c r="AG664" s="89">
        <f>'Models Data'!AG664-'Models Data Old'!AG664</f>
        <v>0</v>
      </c>
      <c r="AH664" s="89">
        <f>'Models Data'!AH664-'Models Data Old'!AH664</f>
        <v>0</v>
      </c>
      <c r="AI664" s="89">
        <f>'Models Data'!AI664-'Models Data Old'!AI664</f>
        <v>0</v>
      </c>
      <c r="AJ664" s="89">
        <f>'Models Data'!AJ664-'Models Data Old'!AJ664</f>
        <v>0</v>
      </c>
      <c r="AK664" s="89">
        <f>'Models Data'!AK664-'Models Data Old'!AK664</f>
        <v>0</v>
      </c>
      <c r="AL664" s="89">
        <f>'Models Data'!AL664-'Models Data Old'!AL664</f>
        <v>0</v>
      </c>
      <c r="AM664" s="89">
        <f>'Models Data'!AM664-'Models Data Old'!AM664</f>
        <v>0</v>
      </c>
      <c r="AN664" s="89">
        <f>'Models Data'!AN664-'Models Data Old'!AN664</f>
        <v>0</v>
      </c>
      <c r="AO664" s="89">
        <f>'Models Data'!AO664-'Models Data Old'!AO664</f>
        <v>0</v>
      </c>
      <c r="AP664" s="89">
        <f>'Models Data'!AP664-'Models Data Old'!AP664</f>
        <v>0</v>
      </c>
      <c r="AQ664" s="89">
        <f>'Models Data'!AQ664-'Models Data Old'!AQ664</f>
        <v>0</v>
      </c>
      <c r="AR664" s="89">
        <f>'Models Data'!AR664-'Models Data Old'!AR664</f>
        <v>0</v>
      </c>
      <c r="AS664" s="89">
        <f>'Models Data'!AS664-'Models Data Old'!AS664</f>
        <v>-13.988012065472958</v>
      </c>
      <c r="AT664" s="89">
        <f>'Models Data'!AT664-'Models Data Old'!AT664</f>
        <v>-14.937438215421253</v>
      </c>
      <c r="AU664" s="89">
        <f>'Models Data'!AU664-'Models Data Old'!AU664</f>
        <v>-17.466018282743107</v>
      </c>
      <c r="AV664" s="89">
        <f>'Models Data'!AV664-'Models Data Old'!AV664</f>
        <v>-18.684155467426308</v>
      </c>
      <c r="AW664" s="89">
        <f>'Models Data'!AW664-'Models Data Old'!AW664</f>
        <v>-17.043552570591373</v>
      </c>
      <c r="AX664" s="89">
        <f>'Models Data'!AX664-'Models Data Old'!AX664</f>
        <v>-14.771314332724842</v>
      </c>
      <c r="AY664" s="89">
        <f>'Models Data'!AY664-'Models Data Old'!AY664</f>
        <v>-14.350783827539999</v>
      </c>
      <c r="AZ664" s="89">
        <f>'Models Data'!AZ664-'Models Data Old'!AZ664</f>
        <v>-15.302269602936803</v>
      </c>
      <c r="BA664" s="89">
        <f>'Models Data'!BA664-'Models Data Old'!BA664</f>
        <v>-17.34894295705044</v>
      </c>
      <c r="BB664" s="89">
        <f>'Models Data'!BB664-'Models Data Old'!BB664</f>
        <v>-18.747303801334738</v>
      </c>
      <c r="BC664" s="89">
        <f>'Models Data'!BC664-'Models Data Old'!BC664</f>
        <v>-18.439954736004665</v>
      </c>
      <c r="BD664" s="89">
        <f>'Models Data'!BD664-'Models Data Old'!BD664</f>
        <v>-16.323535923711916</v>
      </c>
      <c r="BE664" s="89">
        <f>'Models Data'!BE664-'Models Data Old'!BE664</f>
        <v>-13.780150333502206</v>
      </c>
      <c r="BF664" s="89">
        <f>'Models Data'!BF664-'Models Data Old'!BF664</f>
        <v>-12.131853433709466</v>
      </c>
      <c r="BG664" s="89">
        <f>'Models Data'!BG664-'Models Data Old'!BG664</f>
        <v>-10.080146641018928</v>
      </c>
      <c r="BH664" s="89">
        <f>'Models Data'!BH664-'Models Data Old'!BH664</f>
        <v>-8.4139095645584803</v>
      </c>
      <c r="BI664" s="89">
        <f>'Models Data'!BI664-'Models Data Old'!BI664</f>
        <v>-7.7788652115148125</v>
      </c>
      <c r="BJ664" s="89">
        <f>'Models Data'!BJ664-'Models Data Old'!BJ664</f>
        <v>-6.6094842552786304</v>
      </c>
      <c r="BK664" s="89">
        <f>'Models Data'!BK664-'Models Data Old'!BK664</f>
        <v>-5.0774351207949167</v>
      </c>
      <c r="BL664" s="148"/>
    </row>
    <row r="665" spans="1:64" ht="12.75" customHeight="1" x14ac:dyDescent="0.4">
      <c r="B665" s="96" t="s">
        <v>58</v>
      </c>
      <c r="G665" s="89">
        <f>'Models Data'!G665-'Models Data Old'!G665</f>
        <v>0</v>
      </c>
      <c r="H665" s="89">
        <f>'Models Data'!H665-'Models Data Old'!H665</f>
        <v>0</v>
      </c>
      <c r="I665" s="89">
        <f>'Models Data'!I665-'Models Data Old'!I665</f>
        <v>0</v>
      </c>
      <c r="J665" s="89">
        <f>'Models Data'!J665-'Models Data Old'!J665</f>
        <v>0</v>
      </c>
      <c r="K665" s="89">
        <f>'Models Data'!K665-'Models Data Old'!K665</f>
        <v>0</v>
      </c>
      <c r="L665" s="89">
        <f>'Models Data'!L665-'Models Data Old'!L665</f>
        <v>0</v>
      </c>
      <c r="M665" s="89">
        <f>'Models Data'!M665-'Models Data Old'!M665</f>
        <v>0</v>
      </c>
      <c r="N665" s="89">
        <f>'Models Data'!N665-'Models Data Old'!N665</f>
        <v>0</v>
      </c>
      <c r="O665" s="89">
        <f>'Models Data'!O665-'Models Data Old'!O665</f>
        <v>0</v>
      </c>
      <c r="P665" s="89">
        <f>'Models Data'!P665-'Models Data Old'!P665</f>
        <v>0</v>
      </c>
      <c r="Q665" s="89">
        <f>'Models Data'!Q665-'Models Data Old'!Q665</f>
        <v>0</v>
      </c>
      <c r="R665" s="89">
        <f>'Models Data'!R665-'Models Data Old'!R665</f>
        <v>0</v>
      </c>
      <c r="S665" s="89">
        <f>'Models Data'!S665-'Models Data Old'!S665</f>
        <v>0</v>
      </c>
      <c r="T665" s="89">
        <f>'Models Data'!T665-'Models Data Old'!T665</f>
        <v>0</v>
      </c>
      <c r="U665" s="89">
        <f>'Models Data'!U665-'Models Data Old'!U665</f>
        <v>0</v>
      </c>
      <c r="V665" s="89">
        <f>'Models Data'!V665-'Models Data Old'!V665</f>
        <v>0</v>
      </c>
      <c r="W665" s="89">
        <f>'Models Data'!W665-'Models Data Old'!W665</f>
        <v>0</v>
      </c>
      <c r="X665" s="89">
        <f>'Models Data'!X665-'Models Data Old'!X665</f>
        <v>0</v>
      </c>
      <c r="Y665" s="89">
        <f>'Models Data'!Y665-'Models Data Old'!Y665</f>
        <v>0</v>
      </c>
      <c r="Z665" s="89">
        <f>'Models Data'!Z665-'Models Data Old'!Z665</f>
        <v>0</v>
      </c>
      <c r="AA665" s="89">
        <f>'Models Data'!AA665-'Models Data Old'!AA665</f>
        <v>0</v>
      </c>
      <c r="AB665" s="89">
        <f>'Models Data'!AB665-'Models Data Old'!AB665</f>
        <v>0</v>
      </c>
      <c r="AC665" s="89">
        <f>'Models Data'!AC665-'Models Data Old'!AC665</f>
        <v>0</v>
      </c>
      <c r="AD665" s="89">
        <f>'Models Data'!AD665-'Models Data Old'!AD665</f>
        <v>0</v>
      </c>
      <c r="AE665" s="89">
        <f>'Models Data'!AE665-'Models Data Old'!AE665</f>
        <v>0</v>
      </c>
      <c r="AF665" s="89">
        <f>'Models Data'!AF665-'Models Data Old'!AF665</f>
        <v>0</v>
      </c>
      <c r="AG665" s="89">
        <f>'Models Data'!AG665-'Models Data Old'!AG665</f>
        <v>0</v>
      </c>
      <c r="AH665" s="89">
        <f>'Models Data'!AH665-'Models Data Old'!AH665</f>
        <v>0</v>
      </c>
      <c r="AI665" s="89">
        <f>'Models Data'!AI665-'Models Data Old'!AI665</f>
        <v>0</v>
      </c>
      <c r="AJ665" s="89">
        <f>'Models Data'!AJ665-'Models Data Old'!AJ665</f>
        <v>0</v>
      </c>
      <c r="AK665" s="89">
        <f>'Models Data'!AK665-'Models Data Old'!AK665</f>
        <v>0</v>
      </c>
      <c r="AL665" s="89">
        <f>'Models Data'!AL665-'Models Data Old'!AL665</f>
        <v>0</v>
      </c>
      <c r="AM665" s="89">
        <f>'Models Data'!AM665-'Models Data Old'!AM665</f>
        <v>0</v>
      </c>
      <c r="AN665" s="89">
        <f>'Models Data'!AN665-'Models Data Old'!AN665</f>
        <v>0</v>
      </c>
      <c r="AO665" s="89">
        <f>'Models Data'!AO665-'Models Data Old'!AO665</f>
        <v>0</v>
      </c>
      <c r="AP665" s="89">
        <f>'Models Data'!AP665-'Models Data Old'!AP665</f>
        <v>0</v>
      </c>
      <c r="AQ665" s="89">
        <f>'Models Data'!AQ665-'Models Data Old'!AQ665</f>
        <v>0</v>
      </c>
      <c r="AR665" s="89">
        <f>'Models Data'!AR665-'Models Data Old'!AR665</f>
        <v>0</v>
      </c>
      <c r="AS665" s="89">
        <f>'Models Data'!AS665-'Models Data Old'!AS665</f>
        <v>-12.181112053109473</v>
      </c>
      <c r="AT665" s="89">
        <f>'Models Data'!AT665-'Models Data Old'!AT665</f>
        <v>-12.509814943083029</v>
      </c>
      <c r="AU665" s="89">
        <f>'Models Data'!AU665-'Models Data Old'!AU665</f>
        <v>-14.378908586012017</v>
      </c>
      <c r="AV665" s="89">
        <f>'Models Data'!AV665-'Models Data Old'!AV665</f>
        <v>-15.45498168942413</v>
      </c>
      <c r="AW665" s="89">
        <f>'Models Data'!AW665-'Models Data Old'!AW665</f>
        <v>-14.743343992382279</v>
      </c>
      <c r="AX665" s="89">
        <f>'Models Data'!AX665-'Models Data Old'!AX665</f>
        <v>-13.798261795858934</v>
      </c>
      <c r="AY665" s="89">
        <f>'Models Data'!AY665-'Models Data Old'!AY665</f>
        <v>-12.83733369842605</v>
      </c>
      <c r="AZ665" s="89">
        <f>'Models Data'!AZ665-'Models Data Old'!AZ665</f>
        <v>-11.695914590157372</v>
      </c>
      <c r="BA665" s="89">
        <f>'Models Data'!BA665-'Models Data Old'!BA665</f>
        <v>-11.078497133951373</v>
      </c>
      <c r="BB665" s="89">
        <f>'Models Data'!BB665-'Models Data Old'!BB665</f>
        <v>-9.9480775239984496</v>
      </c>
      <c r="BC665" s="89">
        <f>'Models Data'!BC665-'Models Data Old'!BC665</f>
        <v>-9.261372047994314</v>
      </c>
      <c r="BD665" s="89">
        <f>'Models Data'!BD665-'Models Data Old'!BD665</f>
        <v>-8.6498966411083984</v>
      </c>
      <c r="BE665" s="89">
        <f>'Models Data'!BE665-'Models Data Old'!BE665</f>
        <v>-7.7289442654995355</v>
      </c>
      <c r="BF665" s="89">
        <f>'Models Data'!BF665-'Models Data Old'!BF665</f>
        <v>-8.1006656570788209</v>
      </c>
      <c r="BG665" s="89">
        <f>'Models Data'!BG665-'Models Data Old'!BG665</f>
        <v>-9.1490016585553917</v>
      </c>
      <c r="BH665" s="89">
        <f>'Models Data'!BH665-'Models Data Old'!BH665</f>
        <v>-9.7183867985806955</v>
      </c>
      <c r="BI665" s="89">
        <f>'Models Data'!BI665-'Models Data Old'!BI665</f>
        <v>-10.429415119139378</v>
      </c>
      <c r="BJ665" s="89">
        <f>'Models Data'!BJ665-'Models Data Old'!BJ665</f>
        <v>-10.769414439632953</v>
      </c>
      <c r="BK665" s="89">
        <f>'Models Data'!BK665-'Models Data Old'!BK665</f>
        <v>-10.655267767545126</v>
      </c>
      <c r="BL665" s="148"/>
    </row>
    <row r="666" spans="1:64" ht="12.75" customHeight="1" x14ac:dyDescent="0.4">
      <c r="B666" s="96" t="s">
        <v>59</v>
      </c>
      <c r="G666" s="89">
        <f>'Models Data'!G666-'Models Data Old'!G666</f>
        <v>0</v>
      </c>
      <c r="H666" s="89">
        <f>'Models Data'!H666-'Models Data Old'!H666</f>
        <v>0</v>
      </c>
      <c r="I666" s="89">
        <f>'Models Data'!I666-'Models Data Old'!I666</f>
        <v>0</v>
      </c>
      <c r="J666" s="89">
        <f>'Models Data'!J666-'Models Data Old'!J666</f>
        <v>0</v>
      </c>
      <c r="K666" s="89">
        <f>'Models Data'!K666-'Models Data Old'!K666</f>
        <v>0</v>
      </c>
      <c r="L666" s="89">
        <f>'Models Data'!L666-'Models Data Old'!L666</f>
        <v>0</v>
      </c>
      <c r="M666" s="89">
        <f>'Models Data'!M666-'Models Data Old'!M666</f>
        <v>0</v>
      </c>
      <c r="N666" s="89">
        <f>'Models Data'!N666-'Models Data Old'!N666</f>
        <v>0</v>
      </c>
      <c r="O666" s="89">
        <f>'Models Data'!O666-'Models Data Old'!O666</f>
        <v>0</v>
      </c>
      <c r="P666" s="89">
        <f>'Models Data'!P666-'Models Data Old'!P666</f>
        <v>0</v>
      </c>
      <c r="Q666" s="89">
        <f>'Models Data'!Q666-'Models Data Old'!Q666</f>
        <v>0</v>
      </c>
      <c r="R666" s="89">
        <f>'Models Data'!R666-'Models Data Old'!R666</f>
        <v>0</v>
      </c>
      <c r="S666" s="89">
        <f>'Models Data'!S666-'Models Data Old'!S666</f>
        <v>0</v>
      </c>
      <c r="T666" s="89">
        <f>'Models Data'!T666-'Models Data Old'!T666</f>
        <v>0</v>
      </c>
      <c r="U666" s="89">
        <f>'Models Data'!U666-'Models Data Old'!U666</f>
        <v>0</v>
      </c>
      <c r="V666" s="89">
        <f>'Models Data'!V666-'Models Data Old'!V666</f>
        <v>0</v>
      </c>
      <c r="W666" s="89">
        <f>'Models Data'!W666-'Models Data Old'!W666</f>
        <v>0</v>
      </c>
      <c r="X666" s="89">
        <f>'Models Data'!X666-'Models Data Old'!X666</f>
        <v>0</v>
      </c>
      <c r="Y666" s="89">
        <f>'Models Data'!Y666-'Models Data Old'!Y666</f>
        <v>0</v>
      </c>
      <c r="Z666" s="89">
        <f>'Models Data'!Z666-'Models Data Old'!Z666</f>
        <v>0</v>
      </c>
      <c r="AA666" s="89">
        <f>'Models Data'!AA666-'Models Data Old'!AA666</f>
        <v>0</v>
      </c>
      <c r="AB666" s="89">
        <f>'Models Data'!AB666-'Models Data Old'!AB666</f>
        <v>0</v>
      </c>
      <c r="AC666" s="89">
        <f>'Models Data'!AC666-'Models Data Old'!AC666</f>
        <v>0</v>
      </c>
      <c r="AD666" s="89">
        <f>'Models Data'!AD666-'Models Data Old'!AD666</f>
        <v>0</v>
      </c>
      <c r="AE666" s="89">
        <f>'Models Data'!AE666-'Models Data Old'!AE666</f>
        <v>0</v>
      </c>
      <c r="AF666" s="89">
        <f>'Models Data'!AF666-'Models Data Old'!AF666</f>
        <v>0</v>
      </c>
      <c r="AG666" s="89">
        <f>'Models Data'!AG666-'Models Data Old'!AG666</f>
        <v>0</v>
      </c>
      <c r="AH666" s="89">
        <f>'Models Data'!AH666-'Models Data Old'!AH666</f>
        <v>0</v>
      </c>
      <c r="AI666" s="89">
        <f>'Models Data'!AI666-'Models Data Old'!AI666</f>
        <v>0</v>
      </c>
      <c r="AJ666" s="89">
        <f>'Models Data'!AJ666-'Models Data Old'!AJ666</f>
        <v>0</v>
      </c>
      <c r="AK666" s="89">
        <f>'Models Data'!AK666-'Models Data Old'!AK666</f>
        <v>0</v>
      </c>
      <c r="AL666" s="89">
        <f>'Models Data'!AL666-'Models Data Old'!AL666</f>
        <v>0</v>
      </c>
      <c r="AM666" s="89">
        <f>'Models Data'!AM666-'Models Data Old'!AM666</f>
        <v>0</v>
      </c>
      <c r="AN666" s="89">
        <f>'Models Data'!AN666-'Models Data Old'!AN666</f>
        <v>0</v>
      </c>
      <c r="AO666" s="89">
        <f>'Models Data'!AO666-'Models Data Old'!AO666</f>
        <v>0</v>
      </c>
      <c r="AP666" s="89">
        <f>'Models Data'!AP666-'Models Data Old'!AP666</f>
        <v>0</v>
      </c>
      <c r="AQ666" s="89">
        <f>'Models Data'!AQ666-'Models Data Old'!AQ666</f>
        <v>0</v>
      </c>
      <c r="AR666" s="89">
        <f>'Models Data'!AR666-'Models Data Old'!AR666</f>
        <v>0</v>
      </c>
      <c r="AS666" s="89">
        <f>'Models Data'!AS666-'Models Data Old'!AS666</f>
        <v>-21.512856984540122</v>
      </c>
      <c r="AT666" s="89">
        <f>'Models Data'!AT666-'Models Data Old'!AT666</f>
        <v>16.46337745153869</v>
      </c>
      <c r="AU666" s="89">
        <f>'Models Data'!AU666-'Models Data Old'!AU666</f>
        <v>-23.062541990424506</v>
      </c>
      <c r="AV666" s="89">
        <f>'Models Data'!AV666-'Models Data Old'!AV666</f>
        <v>-39.8472365601192</v>
      </c>
      <c r="AW666" s="89">
        <f>'Models Data'!AW666-'Models Data Old'!AW666</f>
        <v>-61.994798841697047</v>
      </c>
      <c r="AX666" s="89">
        <f>'Models Data'!AX666-'Models Data Old'!AX666</f>
        <v>-93.180277507621213</v>
      </c>
      <c r="AY666" s="89">
        <f>'Models Data'!AY666-'Models Data Old'!AY666</f>
        <v>-128.02730279735988</v>
      </c>
      <c r="AZ666" s="89">
        <f>'Models Data'!AZ666-'Models Data Old'!AZ666</f>
        <v>-154.7430672034825</v>
      </c>
      <c r="BA666" s="89">
        <f>'Models Data'!BA666-'Models Data Old'!BA666</f>
        <v>-194.04245369127602</v>
      </c>
      <c r="BB666" s="89">
        <f>'Models Data'!BB666-'Models Data Old'!BB666</f>
        <v>-241.73412246377848</v>
      </c>
      <c r="BC666" s="89">
        <f>'Models Data'!BC666-'Models Data Old'!BC666</f>
        <v>-300.89404166210443</v>
      </c>
      <c r="BD666" s="89">
        <f>'Models Data'!BD666-'Models Data Old'!BD666</f>
        <v>-350.66044398408849</v>
      </c>
      <c r="BE666" s="89">
        <f>'Models Data'!BE666-'Models Data Old'!BE666</f>
        <v>-399.88983757952519</v>
      </c>
      <c r="BF666" s="89">
        <f>'Models Data'!BF666-'Models Data Old'!BF666</f>
        <v>-445.03566613172006</v>
      </c>
      <c r="BG666" s="89">
        <f>'Models Data'!BG666-'Models Data Old'!BG666</f>
        <v>-491.57930248172488</v>
      </c>
      <c r="BH666" s="89">
        <f>'Models Data'!BH666-'Models Data Old'!BH666</f>
        <v>-539.11752144334605</v>
      </c>
      <c r="BI666" s="89">
        <f>'Models Data'!BI666-'Models Data Old'!BI666</f>
        <v>-594.01757280679885</v>
      </c>
      <c r="BJ666" s="89">
        <f>'Models Data'!BJ666-'Models Data Old'!BJ666</f>
        <v>-649.15373680493212</v>
      </c>
      <c r="BK666" s="89">
        <f>'Models Data'!BK666-'Models Data Old'!BK666</f>
        <v>-709.34781499039673</v>
      </c>
      <c r="BL666" s="148"/>
    </row>
    <row r="667" spans="1:64" ht="12.75" customHeight="1" x14ac:dyDescent="0.4">
      <c r="A667" s="94"/>
    </row>
    <row r="677" spans="1:63" ht="12.75" customHeight="1" x14ac:dyDescent="0.4">
      <c r="A677" s="104" t="s">
        <v>7</v>
      </c>
    </row>
    <row r="678" spans="1:63" ht="12.75" customHeight="1" x14ac:dyDescent="0.4">
      <c r="B678" s="96" t="s">
        <v>55</v>
      </c>
      <c r="G678" s="89">
        <f>'Models Data'!G678-'Models Data Old'!G678</f>
        <v>0</v>
      </c>
      <c r="H678" s="89">
        <f>'Models Data'!H678-'Models Data Old'!H678</f>
        <v>0</v>
      </c>
      <c r="I678" s="89">
        <f>'Models Data'!I678-'Models Data Old'!I678</f>
        <v>0</v>
      </c>
      <c r="J678" s="89">
        <f>'Models Data'!J678-'Models Data Old'!J678</f>
        <v>0</v>
      </c>
      <c r="K678" s="89">
        <f>'Models Data'!K678-'Models Data Old'!K678</f>
        <v>0</v>
      </c>
      <c r="L678" s="89">
        <f>'Models Data'!L678-'Models Data Old'!L678</f>
        <v>0</v>
      </c>
      <c r="M678" s="89">
        <f>'Models Data'!M678-'Models Data Old'!M678</f>
        <v>0</v>
      </c>
      <c r="N678" s="89">
        <f>'Models Data'!N678-'Models Data Old'!N678</f>
        <v>0</v>
      </c>
      <c r="O678" s="89">
        <f>'Models Data'!O678-'Models Data Old'!O678</f>
        <v>0</v>
      </c>
      <c r="P678" s="89">
        <f>'Models Data'!P678-'Models Data Old'!P678</f>
        <v>0</v>
      </c>
      <c r="Q678" s="89">
        <f>'Models Data'!Q678-'Models Data Old'!Q678</f>
        <v>0</v>
      </c>
      <c r="R678" s="89">
        <f>'Models Data'!R678-'Models Data Old'!R678</f>
        <v>0</v>
      </c>
      <c r="S678" s="89">
        <f>'Models Data'!S678-'Models Data Old'!S678</f>
        <v>0</v>
      </c>
      <c r="T678" s="89">
        <f>'Models Data'!T678-'Models Data Old'!T678</f>
        <v>0</v>
      </c>
      <c r="U678" s="89">
        <f>'Models Data'!U678-'Models Data Old'!U678</f>
        <v>0</v>
      </c>
      <c r="V678" s="89">
        <f>'Models Data'!V678-'Models Data Old'!V678</f>
        <v>0</v>
      </c>
      <c r="W678" s="89">
        <f>'Models Data'!W678-'Models Data Old'!W678</f>
        <v>0</v>
      </c>
      <c r="X678" s="89">
        <f>'Models Data'!X678-'Models Data Old'!X678</f>
        <v>0</v>
      </c>
      <c r="Y678" s="89">
        <f>'Models Data'!Y678-'Models Data Old'!Y678</f>
        <v>0</v>
      </c>
      <c r="Z678" s="89">
        <f>'Models Data'!Z678-'Models Data Old'!Z678</f>
        <v>0</v>
      </c>
      <c r="AA678" s="89">
        <f>'Models Data'!AA678-'Models Data Old'!AA678</f>
        <v>0</v>
      </c>
      <c r="AB678" s="89">
        <f>'Models Data'!AB678-'Models Data Old'!AB678</f>
        <v>0</v>
      </c>
      <c r="AC678" s="89">
        <f>'Models Data'!AC678-'Models Data Old'!AC678</f>
        <v>0</v>
      </c>
      <c r="AD678" s="89">
        <f>'Models Data'!AD678-'Models Data Old'!AD678</f>
        <v>0</v>
      </c>
      <c r="AE678" s="89">
        <f>'Models Data'!AE678-'Models Data Old'!AE678</f>
        <v>0</v>
      </c>
      <c r="AF678" s="89">
        <f>'Models Data'!AF678-'Models Data Old'!AF678</f>
        <v>0</v>
      </c>
      <c r="AG678" s="89">
        <f>'Models Data'!AG678-'Models Data Old'!AG678</f>
        <v>0</v>
      </c>
      <c r="AH678" s="89">
        <f>'Models Data'!AH678-'Models Data Old'!AH678</f>
        <v>0</v>
      </c>
      <c r="AI678" s="89">
        <f>'Models Data'!AI678-'Models Data Old'!AI678</f>
        <v>0</v>
      </c>
      <c r="AJ678" s="89">
        <f>'Models Data'!AJ678-'Models Data Old'!AJ678</f>
        <v>0</v>
      </c>
      <c r="AK678" s="89">
        <f>'Models Data'!AK678-'Models Data Old'!AK678</f>
        <v>0</v>
      </c>
      <c r="AL678" s="89">
        <f>'Models Data'!AL678-'Models Data Old'!AL678</f>
        <v>0</v>
      </c>
      <c r="AM678" s="89">
        <f>'Models Data'!AM678-'Models Data Old'!AM678</f>
        <v>0</v>
      </c>
      <c r="AN678" s="89">
        <f>'Models Data'!AN678-'Models Data Old'!AN678</f>
        <v>0</v>
      </c>
      <c r="AO678" s="89">
        <f>'Models Data'!AO678-'Models Data Old'!AO678</f>
        <v>0</v>
      </c>
      <c r="AP678" s="89">
        <f>'Models Data'!AP678-'Models Data Old'!AP678</f>
        <v>0</v>
      </c>
      <c r="AQ678" s="89">
        <f>'Models Data'!AQ678-'Models Data Old'!AQ678</f>
        <v>0</v>
      </c>
      <c r="AR678" s="89">
        <f>'Models Data'!AR678-'Models Data Old'!AR678</f>
        <v>0</v>
      </c>
      <c r="AS678" s="89">
        <f>'Models Data'!AS678-'Models Data Old'!AS678</f>
        <v>-89.623730263745529</v>
      </c>
      <c r="AT678" s="89">
        <f>'Models Data'!AT678-'Models Data Old'!AT678</f>
        <v>-97.198623599091661</v>
      </c>
      <c r="AU678" s="89">
        <f>'Models Data'!AU678-'Models Data Old'!AU678</f>
        <v>-130.91632629197557</v>
      </c>
      <c r="AV678" s="89">
        <f>'Models Data'!AV678-'Models Data Old'!AV678</f>
        <v>-165.56494396311973</v>
      </c>
      <c r="AW678" s="89">
        <f>'Models Data'!AW678-'Models Data Old'!AW678</f>
        <v>-201.49801028994261</v>
      </c>
      <c r="AX678" s="89">
        <f>'Models Data'!AX678-'Models Data Old'!AX678</f>
        <v>-233.18839593475786</v>
      </c>
      <c r="AY678" s="89">
        <f>'Models Data'!AY678-'Models Data Old'!AY678</f>
        <v>-268.09430885939219</v>
      </c>
      <c r="AZ678" s="89">
        <f>'Models Data'!AZ678-'Models Data Old'!AZ678</f>
        <v>-301.27110769700084</v>
      </c>
      <c r="BA678" s="89">
        <f>'Models Data'!BA678-'Models Data Old'!BA678</f>
        <v>-335.36713253574999</v>
      </c>
      <c r="BB678" s="89">
        <f>'Models Data'!BB678-'Models Data Old'!BB678</f>
        <v>-370.70784236468535</v>
      </c>
      <c r="BC678" s="89">
        <f>'Models Data'!BC678-'Models Data Old'!BC678</f>
        <v>-407.04950669390382</v>
      </c>
      <c r="BD678" s="89">
        <f>'Models Data'!BD678-'Models Data Old'!BD678</f>
        <v>-440.94181322889199</v>
      </c>
      <c r="BE678" s="89">
        <f>'Models Data'!BE678-'Models Data Old'!BE678</f>
        <v>-474.18854718026341</v>
      </c>
      <c r="BF678" s="89">
        <f>'Models Data'!BF678-'Models Data Old'!BF678</f>
        <v>-506.46135217446135</v>
      </c>
      <c r="BG678" s="89">
        <f>'Models Data'!BG678-'Models Data Old'!BG678</f>
        <v>-537.03038458070296</v>
      </c>
      <c r="BH678" s="89">
        <f>'Models Data'!BH678-'Models Data Old'!BH678</f>
        <v>-563.16685331394183</v>
      </c>
      <c r="BI678" s="89">
        <f>'Models Data'!BI678-'Models Data Old'!BI678</f>
        <v>-586.92506899187356</v>
      </c>
      <c r="BJ678" s="89">
        <f>'Models Data'!BJ678-'Models Data Old'!BJ678</f>
        <v>-609.23599062879293</v>
      </c>
      <c r="BK678" s="89">
        <f>'Models Data'!BK678-'Models Data Old'!BK678</f>
        <v>-631.72922776921041</v>
      </c>
    </row>
    <row r="679" spans="1:63" ht="12.75" customHeight="1" x14ac:dyDescent="0.4">
      <c r="B679" s="96" t="s">
        <v>48</v>
      </c>
      <c r="G679" s="89">
        <f>'Models Data'!G679-'Models Data Old'!G679</f>
        <v>0</v>
      </c>
      <c r="H679" s="89">
        <f>'Models Data'!H679-'Models Data Old'!H679</f>
        <v>0</v>
      </c>
      <c r="I679" s="89">
        <f>'Models Data'!I679-'Models Data Old'!I679</f>
        <v>0</v>
      </c>
      <c r="J679" s="89">
        <f>'Models Data'!J679-'Models Data Old'!J679</f>
        <v>0</v>
      </c>
      <c r="K679" s="89">
        <f>'Models Data'!K679-'Models Data Old'!K679</f>
        <v>0</v>
      </c>
      <c r="L679" s="89">
        <f>'Models Data'!L679-'Models Data Old'!L679</f>
        <v>0</v>
      </c>
      <c r="M679" s="89">
        <f>'Models Data'!M679-'Models Data Old'!M679</f>
        <v>0</v>
      </c>
      <c r="N679" s="89">
        <f>'Models Data'!N679-'Models Data Old'!N679</f>
        <v>0</v>
      </c>
      <c r="O679" s="89">
        <f>'Models Data'!O679-'Models Data Old'!O679</f>
        <v>0</v>
      </c>
      <c r="P679" s="89">
        <f>'Models Data'!P679-'Models Data Old'!P679</f>
        <v>0</v>
      </c>
      <c r="Q679" s="89">
        <f>'Models Data'!Q679-'Models Data Old'!Q679</f>
        <v>0</v>
      </c>
      <c r="R679" s="89">
        <f>'Models Data'!R679-'Models Data Old'!R679</f>
        <v>0</v>
      </c>
      <c r="S679" s="89">
        <f>'Models Data'!S679-'Models Data Old'!S679</f>
        <v>0</v>
      </c>
      <c r="T679" s="89">
        <f>'Models Data'!T679-'Models Data Old'!T679</f>
        <v>0</v>
      </c>
      <c r="U679" s="89">
        <f>'Models Data'!U679-'Models Data Old'!U679</f>
        <v>0</v>
      </c>
      <c r="V679" s="89">
        <f>'Models Data'!V679-'Models Data Old'!V679</f>
        <v>0</v>
      </c>
      <c r="W679" s="89">
        <f>'Models Data'!W679-'Models Data Old'!W679</f>
        <v>0</v>
      </c>
      <c r="X679" s="89">
        <f>'Models Data'!X679-'Models Data Old'!X679</f>
        <v>0</v>
      </c>
      <c r="Y679" s="89">
        <f>'Models Data'!Y679-'Models Data Old'!Y679</f>
        <v>0</v>
      </c>
      <c r="Z679" s="89">
        <f>'Models Data'!Z679-'Models Data Old'!Z679</f>
        <v>0</v>
      </c>
      <c r="AA679" s="89">
        <f>'Models Data'!AA679-'Models Data Old'!AA679</f>
        <v>0</v>
      </c>
      <c r="AB679" s="89">
        <f>'Models Data'!AB679-'Models Data Old'!AB679</f>
        <v>0</v>
      </c>
      <c r="AC679" s="89">
        <f>'Models Data'!AC679-'Models Data Old'!AC679</f>
        <v>0</v>
      </c>
      <c r="AD679" s="89">
        <f>'Models Data'!AD679-'Models Data Old'!AD679</f>
        <v>0</v>
      </c>
      <c r="AE679" s="89">
        <f>'Models Data'!AE679-'Models Data Old'!AE679</f>
        <v>0</v>
      </c>
      <c r="AF679" s="89">
        <f>'Models Data'!AF679-'Models Data Old'!AF679</f>
        <v>0</v>
      </c>
      <c r="AG679" s="89">
        <f>'Models Data'!AG679-'Models Data Old'!AG679</f>
        <v>0</v>
      </c>
      <c r="AH679" s="89">
        <f>'Models Data'!AH679-'Models Data Old'!AH679</f>
        <v>0</v>
      </c>
      <c r="AI679" s="89">
        <f>'Models Data'!AI679-'Models Data Old'!AI679</f>
        <v>0</v>
      </c>
      <c r="AJ679" s="89">
        <f>'Models Data'!AJ679-'Models Data Old'!AJ679</f>
        <v>0</v>
      </c>
      <c r="AK679" s="89">
        <f>'Models Data'!AK679-'Models Data Old'!AK679</f>
        <v>0</v>
      </c>
      <c r="AL679" s="89">
        <f>'Models Data'!AL679-'Models Data Old'!AL679</f>
        <v>0</v>
      </c>
      <c r="AM679" s="89">
        <f>'Models Data'!AM679-'Models Data Old'!AM679</f>
        <v>0</v>
      </c>
      <c r="AN679" s="89">
        <f>'Models Data'!AN679-'Models Data Old'!AN679</f>
        <v>0</v>
      </c>
      <c r="AO679" s="89">
        <f>'Models Data'!AO679-'Models Data Old'!AO679</f>
        <v>0</v>
      </c>
      <c r="AP679" s="89">
        <f>'Models Data'!AP679-'Models Data Old'!AP679</f>
        <v>0</v>
      </c>
      <c r="AQ679" s="89">
        <f>'Models Data'!AQ679-'Models Data Old'!AQ679</f>
        <v>0</v>
      </c>
      <c r="AR679" s="89">
        <f>'Models Data'!AR679-'Models Data Old'!AR679</f>
        <v>0</v>
      </c>
      <c r="AS679" s="89">
        <f>'Models Data'!AS679-'Models Data Old'!AS679</f>
        <v>-179.69336474907323</v>
      </c>
      <c r="AT679" s="89">
        <f>'Models Data'!AT679-'Models Data Old'!AT679</f>
        <v>-190.09308151182631</v>
      </c>
      <c r="AU679" s="89">
        <f>'Models Data'!AU679-'Models Data Old'!AU679</f>
        <v>-223.73311529895</v>
      </c>
      <c r="AV679" s="89">
        <f>'Models Data'!AV679-'Models Data Old'!AV679</f>
        <v>-258.33639354494881</v>
      </c>
      <c r="AW679" s="89">
        <f>'Models Data'!AW679-'Models Data Old'!AW679</f>
        <v>-290.73526467166812</v>
      </c>
      <c r="AX679" s="89">
        <f>'Models Data'!AX679-'Models Data Old'!AX679</f>
        <v>-319.68167766999977</v>
      </c>
      <c r="AY679" s="89">
        <f>'Models Data'!AY679-'Models Data Old'!AY679</f>
        <v>-351.76173564840428</v>
      </c>
      <c r="AZ679" s="89">
        <f>'Models Data'!AZ679-'Models Data Old'!AZ679</f>
        <v>-386.53600143231961</v>
      </c>
      <c r="BA679" s="89">
        <f>'Models Data'!BA679-'Models Data Old'!BA679</f>
        <v>-427.49003479534076</v>
      </c>
      <c r="BB679" s="89">
        <f>'Models Data'!BB679-'Models Data Old'!BB679</f>
        <v>-459.89873592721415</v>
      </c>
      <c r="BC679" s="89">
        <f>'Models Data'!BC679-'Models Data Old'!BC679</f>
        <v>-483.85266721341759</v>
      </c>
      <c r="BD679" s="89">
        <f>'Models Data'!BD679-'Models Data Old'!BD679</f>
        <v>-509.98116037986438</v>
      </c>
      <c r="BE679" s="89">
        <f>'Models Data'!BE679-'Models Data Old'!BE679</f>
        <v>-539.29051976373012</v>
      </c>
      <c r="BF679" s="89">
        <f>'Models Data'!BF679-'Models Data Old'!BF679</f>
        <v>-563.62276853316325</v>
      </c>
      <c r="BG679" s="89">
        <f>'Models Data'!BG679-'Models Data Old'!BG679</f>
        <v>-587.29029961362176</v>
      </c>
      <c r="BH679" s="89">
        <f>'Models Data'!BH679-'Models Data Old'!BH679</f>
        <v>-610.37824951530456</v>
      </c>
      <c r="BI679" s="89">
        <f>'Models Data'!BI679-'Models Data Old'!BI679</f>
        <v>-630.75570226855416</v>
      </c>
      <c r="BJ679" s="89">
        <f>'Models Data'!BJ679-'Models Data Old'!BJ679</f>
        <v>-649.74854567885814</v>
      </c>
      <c r="BK679" s="89">
        <f>'Models Data'!BK679-'Models Data Old'!BK679</f>
        <v>-667.62621034301446</v>
      </c>
    </row>
    <row r="680" spans="1:63" ht="12.75" customHeight="1" x14ac:dyDescent="0.4">
      <c r="B680" s="96" t="s">
        <v>49</v>
      </c>
      <c r="G680" s="89">
        <f>'Models Data'!G680-'Models Data Old'!G680</f>
        <v>0</v>
      </c>
      <c r="H680" s="89">
        <f>'Models Data'!H680-'Models Data Old'!H680</f>
        <v>0</v>
      </c>
      <c r="I680" s="89">
        <f>'Models Data'!I680-'Models Data Old'!I680</f>
        <v>0</v>
      </c>
      <c r="J680" s="89">
        <f>'Models Data'!J680-'Models Data Old'!J680</f>
        <v>0</v>
      </c>
      <c r="K680" s="89">
        <f>'Models Data'!K680-'Models Data Old'!K680</f>
        <v>0</v>
      </c>
      <c r="L680" s="89">
        <f>'Models Data'!L680-'Models Data Old'!L680</f>
        <v>0</v>
      </c>
      <c r="M680" s="89">
        <f>'Models Data'!M680-'Models Data Old'!M680</f>
        <v>0</v>
      </c>
      <c r="N680" s="89">
        <f>'Models Data'!N680-'Models Data Old'!N680</f>
        <v>0</v>
      </c>
      <c r="O680" s="89">
        <f>'Models Data'!O680-'Models Data Old'!O680</f>
        <v>0</v>
      </c>
      <c r="P680" s="89">
        <f>'Models Data'!P680-'Models Data Old'!P680</f>
        <v>0</v>
      </c>
      <c r="Q680" s="89">
        <f>'Models Data'!Q680-'Models Data Old'!Q680</f>
        <v>0</v>
      </c>
      <c r="R680" s="89">
        <f>'Models Data'!R680-'Models Data Old'!R680</f>
        <v>0</v>
      </c>
      <c r="S680" s="89">
        <f>'Models Data'!S680-'Models Data Old'!S680</f>
        <v>0</v>
      </c>
      <c r="T680" s="89">
        <f>'Models Data'!T680-'Models Data Old'!T680</f>
        <v>0</v>
      </c>
      <c r="U680" s="89">
        <f>'Models Data'!U680-'Models Data Old'!U680</f>
        <v>0</v>
      </c>
      <c r="V680" s="89">
        <f>'Models Data'!V680-'Models Data Old'!V680</f>
        <v>0</v>
      </c>
      <c r="W680" s="89">
        <f>'Models Data'!W680-'Models Data Old'!W680</f>
        <v>0</v>
      </c>
      <c r="X680" s="89">
        <f>'Models Data'!X680-'Models Data Old'!X680</f>
        <v>0</v>
      </c>
      <c r="Y680" s="89">
        <f>'Models Data'!Y680-'Models Data Old'!Y680</f>
        <v>0</v>
      </c>
      <c r="Z680" s="89">
        <f>'Models Data'!Z680-'Models Data Old'!Z680</f>
        <v>0</v>
      </c>
      <c r="AA680" s="89">
        <f>'Models Data'!AA680-'Models Data Old'!AA680</f>
        <v>0</v>
      </c>
      <c r="AB680" s="89">
        <f>'Models Data'!AB680-'Models Data Old'!AB680</f>
        <v>0</v>
      </c>
      <c r="AC680" s="89">
        <f>'Models Data'!AC680-'Models Data Old'!AC680</f>
        <v>0</v>
      </c>
      <c r="AD680" s="89">
        <f>'Models Data'!AD680-'Models Data Old'!AD680</f>
        <v>0</v>
      </c>
      <c r="AE680" s="89">
        <f>'Models Data'!AE680-'Models Data Old'!AE680</f>
        <v>0</v>
      </c>
      <c r="AF680" s="89">
        <f>'Models Data'!AF680-'Models Data Old'!AF680</f>
        <v>0</v>
      </c>
      <c r="AG680" s="89">
        <f>'Models Data'!AG680-'Models Data Old'!AG680</f>
        <v>0</v>
      </c>
      <c r="AH680" s="89">
        <f>'Models Data'!AH680-'Models Data Old'!AH680</f>
        <v>0</v>
      </c>
      <c r="AI680" s="89">
        <f>'Models Data'!AI680-'Models Data Old'!AI680</f>
        <v>0</v>
      </c>
      <c r="AJ680" s="89">
        <f>'Models Data'!AJ680-'Models Data Old'!AJ680</f>
        <v>0</v>
      </c>
      <c r="AK680" s="89">
        <f>'Models Data'!AK680-'Models Data Old'!AK680</f>
        <v>0</v>
      </c>
      <c r="AL680" s="89">
        <f>'Models Data'!AL680-'Models Data Old'!AL680</f>
        <v>0</v>
      </c>
      <c r="AM680" s="89">
        <f>'Models Data'!AM680-'Models Data Old'!AM680</f>
        <v>0</v>
      </c>
      <c r="AN680" s="89">
        <f>'Models Data'!AN680-'Models Data Old'!AN680</f>
        <v>0</v>
      </c>
      <c r="AO680" s="89">
        <f>'Models Data'!AO680-'Models Data Old'!AO680</f>
        <v>0</v>
      </c>
      <c r="AP680" s="89">
        <f>'Models Data'!AP680-'Models Data Old'!AP680</f>
        <v>0</v>
      </c>
      <c r="AQ680" s="89">
        <f>'Models Data'!AQ680-'Models Data Old'!AQ680</f>
        <v>0</v>
      </c>
      <c r="AR680" s="89">
        <f>'Models Data'!AR680-'Models Data Old'!AR680</f>
        <v>0</v>
      </c>
      <c r="AS680" s="89">
        <f>'Models Data'!AS680-'Models Data Old'!AS680</f>
        <v>-100.0922793010177</v>
      </c>
      <c r="AT680" s="89">
        <f>'Models Data'!AT680-'Models Data Old'!AT680</f>
        <v>-124.49946338929294</v>
      </c>
      <c r="AU680" s="89">
        <f>'Models Data'!AU680-'Models Data Old'!AU680</f>
        <v>-167.29993379949155</v>
      </c>
      <c r="AV680" s="89">
        <f>'Models Data'!AV680-'Models Data Old'!AV680</f>
        <v>-205.38409029095055</v>
      </c>
      <c r="AW680" s="89">
        <f>'Models Data'!AW680-'Models Data Old'!AW680</f>
        <v>-252.55796455432574</v>
      </c>
      <c r="AX680" s="89">
        <f>'Models Data'!AX680-'Models Data Old'!AX680</f>
        <v>-304.23962713620858</v>
      </c>
      <c r="AY680" s="89">
        <f>'Models Data'!AY680-'Models Data Old'!AY680</f>
        <v>-356.91775704605243</v>
      </c>
      <c r="AZ680" s="89">
        <f>'Models Data'!AZ680-'Models Data Old'!AZ680</f>
        <v>-405.9555918216065</v>
      </c>
      <c r="BA680" s="89">
        <f>'Models Data'!BA680-'Models Data Old'!BA680</f>
        <v>-456.45572454042849</v>
      </c>
      <c r="BB680" s="89">
        <f>'Models Data'!BB680-'Models Data Old'!BB680</f>
        <v>-508.46713538719632</v>
      </c>
      <c r="BC680" s="89">
        <f>'Models Data'!BC680-'Models Data Old'!BC680</f>
        <v>-563.34111221426429</v>
      </c>
      <c r="BD680" s="89">
        <f>'Models Data'!BD680-'Models Data Old'!BD680</f>
        <v>-615.5169811453743</v>
      </c>
      <c r="BE680" s="89">
        <f>'Models Data'!BE680-'Models Data Old'!BE680</f>
        <v>-669.54638678745687</v>
      </c>
      <c r="BF680" s="89">
        <f>'Models Data'!BF680-'Models Data Old'!BF680</f>
        <v>-719.3878488474511</v>
      </c>
      <c r="BG680" s="89">
        <f>'Models Data'!BG680-'Models Data Old'!BG680</f>
        <v>-766.04723698714224</v>
      </c>
      <c r="BH680" s="89">
        <f>'Models Data'!BH680-'Models Data Old'!BH680</f>
        <v>-807.84133158483019</v>
      </c>
      <c r="BI680" s="89">
        <f>'Models Data'!BI680-'Models Data Old'!BI680</f>
        <v>-849.02878719118598</v>
      </c>
      <c r="BJ680" s="89">
        <f>'Models Data'!BJ680-'Models Data Old'!BJ680</f>
        <v>-887.88866157688608</v>
      </c>
      <c r="BK680" s="89">
        <f>'Models Data'!BK680-'Models Data Old'!BK680</f>
        <v>-928.57043335905837</v>
      </c>
    </row>
    <row r="681" spans="1:63" ht="12.75" customHeight="1" x14ac:dyDescent="0.4">
      <c r="B681" s="96" t="s">
        <v>50</v>
      </c>
      <c r="G681" s="89">
        <f>'Models Data'!G681-'Models Data Old'!G681</f>
        <v>0</v>
      </c>
      <c r="H681" s="89">
        <f>'Models Data'!H681-'Models Data Old'!H681</f>
        <v>0</v>
      </c>
      <c r="I681" s="89">
        <f>'Models Data'!I681-'Models Data Old'!I681</f>
        <v>0</v>
      </c>
      <c r="J681" s="89">
        <f>'Models Data'!J681-'Models Data Old'!J681</f>
        <v>0</v>
      </c>
      <c r="K681" s="89">
        <f>'Models Data'!K681-'Models Data Old'!K681</f>
        <v>0</v>
      </c>
      <c r="L681" s="89">
        <f>'Models Data'!L681-'Models Data Old'!L681</f>
        <v>0</v>
      </c>
      <c r="M681" s="89">
        <f>'Models Data'!M681-'Models Data Old'!M681</f>
        <v>0</v>
      </c>
      <c r="N681" s="89">
        <f>'Models Data'!N681-'Models Data Old'!N681</f>
        <v>0</v>
      </c>
      <c r="O681" s="89">
        <f>'Models Data'!O681-'Models Data Old'!O681</f>
        <v>0</v>
      </c>
      <c r="P681" s="89">
        <f>'Models Data'!P681-'Models Data Old'!P681</f>
        <v>0</v>
      </c>
      <c r="Q681" s="89">
        <f>'Models Data'!Q681-'Models Data Old'!Q681</f>
        <v>0</v>
      </c>
      <c r="R681" s="89">
        <f>'Models Data'!R681-'Models Data Old'!R681</f>
        <v>0</v>
      </c>
      <c r="S681" s="89">
        <f>'Models Data'!S681-'Models Data Old'!S681</f>
        <v>0</v>
      </c>
      <c r="T681" s="89">
        <f>'Models Data'!T681-'Models Data Old'!T681</f>
        <v>0</v>
      </c>
      <c r="U681" s="89">
        <f>'Models Data'!U681-'Models Data Old'!U681</f>
        <v>0</v>
      </c>
      <c r="V681" s="89">
        <f>'Models Data'!V681-'Models Data Old'!V681</f>
        <v>0</v>
      </c>
      <c r="W681" s="89">
        <f>'Models Data'!W681-'Models Data Old'!W681</f>
        <v>0</v>
      </c>
      <c r="X681" s="89">
        <f>'Models Data'!X681-'Models Data Old'!X681</f>
        <v>0</v>
      </c>
      <c r="Y681" s="89">
        <f>'Models Data'!Y681-'Models Data Old'!Y681</f>
        <v>0</v>
      </c>
      <c r="Z681" s="89">
        <f>'Models Data'!Z681-'Models Data Old'!Z681</f>
        <v>0</v>
      </c>
      <c r="AA681" s="89">
        <f>'Models Data'!AA681-'Models Data Old'!AA681</f>
        <v>0</v>
      </c>
      <c r="AB681" s="89">
        <f>'Models Data'!AB681-'Models Data Old'!AB681</f>
        <v>0</v>
      </c>
      <c r="AC681" s="89">
        <f>'Models Data'!AC681-'Models Data Old'!AC681</f>
        <v>0</v>
      </c>
      <c r="AD681" s="89">
        <f>'Models Data'!AD681-'Models Data Old'!AD681</f>
        <v>0</v>
      </c>
      <c r="AE681" s="89">
        <f>'Models Data'!AE681-'Models Data Old'!AE681</f>
        <v>0</v>
      </c>
      <c r="AF681" s="89">
        <f>'Models Data'!AF681-'Models Data Old'!AF681</f>
        <v>0</v>
      </c>
      <c r="AG681" s="89">
        <f>'Models Data'!AG681-'Models Data Old'!AG681</f>
        <v>0</v>
      </c>
      <c r="AH681" s="89">
        <f>'Models Data'!AH681-'Models Data Old'!AH681</f>
        <v>0</v>
      </c>
      <c r="AI681" s="89">
        <f>'Models Data'!AI681-'Models Data Old'!AI681</f>
        <v>0</v>
      </c>
      <c r="AJ681" s="89">
        <f>'Models Data'!AJ681-'Models Data Old'!AJ681</f>
        <v>0</v>
      </c>
      <c r="AK681" s="89">
        <f>'Models Data'!AK681-'Models Data Old'!AK681</f>
        <v>0</v>
      </c>
      <c r="AL681" s="89">
        <f>'Models Data'!AL681-'Models Data Old'!AL681</f>
        <v>0</v>
      </c>
      <c r="AM681" s="89">
        <f>'Models Data'!AM681-'Models Data Old'!AM681</f>
        <v>0</v>
      </c>
      <c r="AN681" s="89">
        <f>'Models Data'!AN681-'Models Data Old'!AN681</f>
        <v>0</v>
      </c>
      <c r="AO681" s="89">
        <f>'Models Data'!AO681-'Models Data Old'!AO681</f>
        <v>0</v>
      </c>
      <c r="AP681" s="89">
        <f>'Models Data'!AP681-'Models Data Old'!AP681</f>
        <v>0</v>
      </c>
      <c r="AQ681" s="89">
        <f>'Models Data'!AQ681-'Models Data Old'!AQ681</f>
        <v>0</v>
      </c>
      <c r="AR681" s="89">
        <f>'Models Data'!AR681-'Models Data Old'!AR681</f>
        <v>0</v>
      </c>
      <c r="AS681" s="89">
        <f>'Models Data'!AS681-'Models Data Old'!AS681</f>
        <v>35.892672415899142</v>
      </c>
      <c r="AT681" s="89">
        <f>'Models Data'!AT681-'Models Data Old'!AT681</f>
        <v>38.90944074800791</v>
      </c>
      <c r="AU681" s="89">
        <f>'Models Data'!AU681-'Models Data Old'!AU681</f>
        <v>36.919607681682464</v>
      </c>
      <c r="AV681" s="89">
        <f>'Models Data'!AV681-'Models Data Old'!AV681</f>
        <v>38.187443996703223</v>
      </c>
      <c r="AW681" s="89">
        <f>'Models Data'!AW681-'Models Data Old'!AW681</f>
        <v>37.452294475999224</v>
      </c>
      <c r="AX681" s="89">
        <f>'Models Data'!AX681-'Models Data Old'!AX681</f>
        <v>33.372209405180911</v>
      </c>
      <c r="AY681" s="89">
        <f>'Models Data'!AY681-'Models Data Old'!AY681</f>
        <v>30.110363461985798</v>
      </c>
      <c r="AZ681" s="89">
        <f>'Models Data'!AZ681-'Models Data Old'!AZ681</f>
        <v>25.085087020321225</v>
      </c>
      <c r="BA681" s="89">
        <f>'Models Data'!BA681-'Models Data Old'!BA681</f>
        <v>17.397715143002642</v>
      </c>
      <c r="BB681" s="89">
        <f>'Models Data'!BB681-'Models Data Old'!BB681</f>
        <v>13.063570489637641</v>
      </c>
      <c r="BC681" s="89">
        <f>'Models Data'!BC681-'Models Data Old'!BC681</f>
        <v>8.5338653621774938</v>
      </c>
      <c r="BD681" s="89">
        <f>'Models Data'!BD681-'Models Data Old'!BD681</f>
        <v>3.5301219965303972</v>
      </c>
      <c r="BE681" s="89">
        <f>'Models Data'!BE681-'Models Data Old'!BE681</f>
        <v>-1.7627321095778825</v>
      </c>
      <c r="BF681" s="89">
        <f>'Models Data'!BF681-'Models Data Old'!BF681</f>
        <v>-7.9323011523620153</v>
      </c>
      <c r="BG681" s="89">
        <f>'Models Data'!BG681-'Models Data Old'!BG681</f>
        <v>-14.410491359272783</v>
      </c>
      <c r="BH681" s="89">
        <f>'Models Data'!BH681-'Models Data Old'!BH681</f>
        <v>-20.689647091735424</v>
      </c>
      <c r="BI681" s="89">
        <f>'Models Data'!BI681-'Models Data Old'!BI681</f>
        <v>-27.234267471774729</v>
      </c>
      <c r="BJ681" s="89">
        <f>'Models Data'!BJ681-'Models Data Old'!BJ681</f>
        <v>-34.133103765828309</v>
      </c>
      <c r="BK681" s="89">
        <f>'Models Data'!BK681-'Models Data Old'!BK681</f>
        <v>-39.447391559488096</v>
      </c>
    </row>
    <row r="682" spans="1:63" ht="12.75" customHeight="1" x14ac:dyDescent="0.4">
      <c r="B682" s="96" t="s">
        <v>51</v>
      </c>
      <c r="G682" s="89">
        <f>'Models Data'!G682-'Models Data Old'!G682</f>
        <v>0</v>
      </c>
      <c r="H682" s="89">
        <f>'Models Data'!H682-'Models Data Old'!H682</f>
        <v>0</v>
      </c>
      <c r="I682" s="89">
        <f>'Models Data'!I682-'Models Data Old'!I682</f>
        <v>0</v>
      </c>
      <c r="J682" s="89">
        <f>'Models Data'!J682-'Models Data Old'!J682</f>
        <v>0</v>
      </c>
      <c r="K682" s="89">
        <f>'Models Data'!K682-'Models Data Old'!K682</f>
        <v>0</v>
      </c>
      <c r="L682" s="89">
        <f>'Models Data'!L682-'Models Data Old'!L682</f>
        <v>0</v>
      </c>
      <c r="M682" s="89">
        <f>'Models Data'!M682-'Models Data Old'!M682</f>
        <v>0</v>
      </c>
      <c r="N682" s="89">
        <f>'Models Data'!N682-'Models Data Old'!N682</f>
        <v>0</v>
      </c>
      <c r="O682" s="89">
        <f>'Models Data'!O682-'Models Data Old'!O682</f>
        <v>0</v>
      </c>
      <c r="P682" s="89">
        <f>'Models Data'!P682-'Models Data Old'!P682</f>
        <v>0</v>
      </c>
      <c r="Q682" s="89">
        <f>'Models Data'!Q682-'Models Data Old'!Q682</f>
        <v>0</v>
      </c>
      <c r="R682" s="89">
        <f>'Models Data'!R682-'Models Data Old'!R682</f>
        <v>0</v>
      </c>
      <c r="S682" s="89">
        <f>'Models Data'!S682-'Models Data Old'!S682</f>
        <v>0</v>
      </c>
      <c r="T682" s="89">
        <f>'Models Data'!T682-'Models Data Old'!T682</f>
        <v>0</v>
      </c>
      <c r="U682" s="89">
        <f>'Models Data'!U682-'Models Data Old'!U682</f>
        <v>0</v>
      </c>
      <c r="V682" s="89">
        <f>'Models Data'!V682-'Models Data Old'!V682</f>
        <v>0</v>
      </c>
      <c r="W682" s="89">
        <f>'Models Data'!W682-'Models Data Old'!W682</f>
        <v>0</v>
      </c>
      <c r="X682" s="89">
        <f>'Models Data'!X682-'Models Data Old'!X682</f>
        <v>0</v>
      </c>
      <c r="Y682" s="89">
        <f>'Models Data'!Y682-'Models Data Old'!Y682</f>
        <v>0</v>
      </c>
      <c r="Z682" s="89">
        <f>'Models Data'!Z682-'Models Data Old'!Z682</f>
        <v>0</v>
      </c>
      <c r="AA682" s="89">
        <f>'Models Data'!AA682-'Models Data Old'!AA682</f>
        <v>0</v>
      </c>
      <c r="AB682" s="89">
        <f>'Models Data'!AB682-'Models Data Old'!AB682</f>
        <v>0</v>
      </c>
      <c r="AC682" s="89">
        <f>'Models Data'!AC682-'Models Data Old'!AC682</f>
        <v>0</v>
      </c>
      <c r="AD682" s="89">
        <f>'Models Data'!AD682-'Models Data Old'!AD682</f>
        <v>0</v>
      </c>
      <c r="AE682" s="89">
        <f>'Models Data'!AE682-'Models Data Old'!AE682</f>
        <v>0</v>
      </c>
      <c r="AF682" s="89">
        <f>'Models Data'!AF682-'Models Data Old'!AF682</f>
        <v>0</v>
      </c>
      <c r="AG682" s="89">
        <f>'Models Data'!AG682-'Models Data Old'!AG682</f>
        <v>0</v>
      </c>
      <c r="AH682" s="89">
        <f>'Models Data'!AH682-'Models Data Old'!AH682</f>
        <v>0</v>
      </c>
      <c r="AI682" s="89">
        <f>'Models Data'!AI682-'Models Data Old'!AI682</f>
        <v>0</v>
      </c>
      <c r="AJ682" s="89">
        <f>'Models Data'!AJ682-'Models Data Old'!AJ682</f>
        <v>0</v>
      </c>
      <c r="AK682" s="89">
        <f>'Models Data'!AK682-'Models Data Old'!AK682</f>
        <v>0</v>
      </c>
      <c r="AL682" s="89">
        <f>'Models Data'!AL682-'Models Data Old'!AL682</f>
        <v>0</v>
      </c>
      <c r="AM682" s="89">
        <f>'Models Data'!AM682-'Models Data Old'!AM682</f>
        <v>0</v>
      </c>
      <c r="AN682" s="89">
        <f>'Models Data'!AN682-'Models Data Old'!AN682</f>
        <v>0</v>
      </c>
      <c r="AO682" s="89">
        <f>'Models Data'!AO682-'Models Data Old'!AO682</f>
        <v>0</v>
      </c>
      <c r="AP682" s="89">
        <f>'Models Data'!AP682-'Models Data Old'!AP682</f>
        <v>0</v>
      </c>
      <c r="AQ682" s="89">
        <f>'Models Data'!AQ682-'Models Data Old'!AQ682</f>
        <v>0</v>
      </c>
      <c r="AR682" s="89">
        <f>'Models Data'!AR682-'Models Data Old'!AR682</f>
        <v>0</v>
      </c>
      <c r="AS682" s="89">
        <f>'Models Data'!AS682-'Models Data Old'!AS682</f>
        <v>-4.5437904864029406</v>
      </c>
      <c r="AT682" s="89">
        <f>'Models Data'!AT682-'Models Data Old'!AT682</f>
        <v>-16.715298725386674</v>
      </c>
      <c r="AU682" s="89">
        <f>'Models Data'!AU682-'Models Data Old'!AU682</f>
        <v>-33.998295431259976</v>
      </c>
      <c r="AV682" s="89">
        <f>'Models Data'!AV682-'Models Data Old'!AV682</f>
        <v>-46.755219460403168</v>
      </c>
      <c r="AW682" s="89">
        <f>'Models Data'!AW682-'Models Data Old'!AW682</f>
        <v>-60.178719155319413</v>
      </c>
      <c r="AX682" s="89">
        <f>'Models Data'!AX682-'Models Data Old'!AX682</f>
        <v>-74.466236340731484</v>
      </c>
      <c r="AY682" s="89">
        <f>'Models Data'!AY682-'Models Data Old'!AY682</f>
        <v>-87.536169232676912</v>
      </c>
      <c r="AZ682" s="89">
        <f>'Models Data'!AZ682-'Models Data Old'!AZ682</f>
        <v>-99.7749475843666</v>
      </c>
      <c r="BA682" s="89">
        <f>'Models Data'!BA682-'Models Data Old'!BA682</f>
        <v>-111.13001644066571</v>
      </c>
      <c r="BB682" s="89">
        <f>'Models Data'!BB682-'Models Data Old'!BB682</f>
        <v>-125.89649717620887</v>
      </c>
      <c r="BC682" s="89">
        <f>'Models Data'!BC682-'Models Data Old'!BC682</f>
        <v>-142.84247207245062</v>
      </c>
      <c r="BD682" s="89">
        <f>'Models Data'!BD682-'Models Data Old'!BD682</f>
        <v>-153.90501401510846</v>
      </c>
      <c r="BE682" s="89">
        <f>'Models Data'!BE682-'Models Data Old'!BE682</f>
        <v>-165.30708125184356</v>
      </c>
      <c r="BF682" s="89">
        <f>'Models Data'!BF682-'Models Data Old'!BF682</f>
        <v>-178.3791868130902</v>
      </c>
      <c r="BG682" s="89">
        <f>'Models Data'!BG682-'Models Data Old'!BG682</f>
        <v>-190.36419361012304</v>
      </c>
      <c r="BH682" s="89">
        <f>'Models Data'!BH682-'Models Data Old'!BH682</f>
        <v>-200.73495981131418</v>
      </c>
      <c r="BI682" s="89">
        <f>'Models Data'!BI682-'Models Data Old'!BI682</f>
        <v>-212.09020477321974</v>
      </c>
      <c r="BJ682" s="89">
        <f>'Models Data'!BJ682-'Models Data Old'!BJ682</f>
        <v>-223.61709124711706</v>
      </c>
      <c r="BK682" s="89">
        <f>'Models Data'!BK682-'Models Data Old'!BK682</f>
        <v>-235.72579643332028</v>
      </c>
    </row>
    <row r="683" spans="1:63" ht="12.75" customHeight="1" x14ac:dyDescent="0.4">
      <c r="B683" s="96" t="s">
        <v>52</v>
      </c>
      <c r="G683" s="89">
        <f>'Models Data'!G683-'Models Data Old'!G683</f>
        <v>0</v>
      </c>
      <c r="H683" s="89">
        <f>'Models Data'!H683-'Models Data Old'!H683</f>
        <v>0</v>
      </c>
      <c r="I683" s="89">
        <f>'Models Data'!I683-'Models Data Old'!I683</f>
        <v>0</v>
      </c>
      <c r="J683" s="89">
        <f>'Models Data'!J683-'Models Data Old'!J683</f>
        <v>0</v>
      </c>
      <c r="K683" s="89">
        <f>'Models Data'!K683-'Models Data Old'!K683</f>
        <v>0</v>
      </c>
      <c r="L683" s="89">
        <f>'Models Data'!L683-'Models Data Old'!L683</f>
        <v>0</v>
      </c>
      <c r="M683" s="89">
        <f>'Models Data'!M683-'Models Data Old'!M683</f>
        <v>0</v>
      </c>
      <c r="N683" s="89">
        <f>'Models Data'!N683-'Models Data Old'!N683</f>
        <v>0</v>
      </c>
      <c r="O683" s="89">
        <f>'Models Data'!O683-'Models Data Old'!O683</f>
        <v>0</v>
      </c>
      <c r="P683" s="89">
        <f>'Models Data'!P683-'Models Data Old'!P683</f>
        <v>0</v>
      </c>
      <c r="Q683" s="89">
        <f>'Models Data'!Q683-'Models Data Old'!Q683</f>
        <v>0</v>
      </c>
      <c r="R683" s="89">
        <f>'Models Data'!R683-'Models Data Old'!R683</f>
        <v>0</v>
      </c>
      <c r="S683" s="89">
        <f>'Models Data'!S683-'Models Data Old'!S683</f>
        <v>0</v>
      </c>
      <c r="T683" s="89">
        <f>'Models Data'!T683-'Models Data Old'!T683</f>
        <v>0</v>
      </c>
      <c r="U683" s="89">
        <f>'Models Data'!U683-'Models Data Old'!U683</f>
        <v>0</v>
      </c>
      <c r="V683" s="89">
        <f>'Models Data'!V683-'Models Data Old'!V683</f>
        <v>0</v>
      </c>
      <c r="W683" s="89">
        <f>'Models Data'!W683-'Models Data Old'!W683</f>
        <v>0</v>
      </c>
      <c r="X683" s="89">
        <f>'Models Data'!X683-'Models Data Old'!X683</f>
        <v>0</v>
      </c>
      <c r="Y683" s="89">
        <f>'Models Data'!Y683-'Models Data Old'!Y683</f>
        <v>0</v>
      </c>
      <c r="Z683" s="89">
        <f>'Models Data'!Z683-'Models Data Old'!Z683</f>
        <v>0</v>
      </c>
      <c r="AA683" s="89">
        <f>'Models Data'!AA683-'Models Data Old'!AA683</f>
        <v>0</v>
      </c>
      <c r="AB683" s="89">
        <f>'Models Data'!AB683-'Models Data Old'!AB683</f>
        <v>0</v>
      </c>
      <c r="AC683" s="89">
        <f>'Models Data'!AC683-'Models Data Old'!AC683</f>
        <v>0</v>
      </c>
      <c r="AD683" s="89">
        <f>'Models Data'!AD683-'Models Data Old'!AD683</f>
        <v>0</v>
      </c>
      <c r="AE683" s="89">
        <f>'Models Data'!AE683-'Models Data Old'!AE683</f>
        <v>0</v>
      </c>
      <c r="AF683" s="89">
        <f>'Models Data'!AF683-'Models Data Old'!AF683</f>
        <v>0</v>
      </c>
      <c r="AG683" s="89">
        <f>'Models Data'!AG683-'Models Data Old'!AG683</f>
        <v>0</v>
      </c>
      <c r="AH683" s="89">
        <f>'Models Data'!AH683-'Models Data Old'!AH683</f>
        <v>0</v>
      </c>
      <c r="AI683" s="89">
        <f>'Models Data'!AI683-'Models Data Old'!AI683</f>
        <v>0</v>
      </c>
      <c r="AJ683" s="89">
        <f>'Models Data'!AJ683-'Models Data Old'!AJ683</f>
        <v>0</v>
      </c>
      <c r="AK683" s="89">
        <f>'Models Data'!AK683-'Models Data Old'!AK683</f>
        <v>0</v>
      </c>
      <c r="AL683" s="89">
        <f>'Models Data'!AL683-'Models Data Old'!AL683</f>
        <v>0</v>
      </c>
      <c r="AM683" s="89">
        <f>'Models Data'!AM683-'Models Data Old'!AM683</f>
        <v>0</v>
      </c>
      <c r="AN683" s="89">
        <f>'Models Data'!AN683-'Models Data Old'!AN683</f>
        <v>0</v>
      </c>
      <c r="AO683" s="89">
        <f>'Models Data'!AO683-'Models Data Old'!AO683</f>
        <v>0</v>
      </c>
      <c r="AP683" s="89">
        <f>'Models Data'!AP683-'Models Data Old'!AP683</f>
        <v>0</v>
      </c>
      <c r="AQ683" s="89">
        <f>'Models Data'!AQ683-'Models Data Old'!AQ683</f>
        <v>0</v>
      </c>
      <c r="AR683" s="89">
        <f>'Models Data'!AR683-'Models Data Old'!AR683</f>
        <v>0</v>
      </c>
      <c r="AS683" s="89">
        <f>'Models Data'!AS683-'Models Data Old'!AS683</f>
        <v>-17.115409767716301</v>
      </c>
      <c r="AT683" s="89">
        <f>'Models Data'!AT683-'Models Data Old'!AT683</f>
        <v>-12.68712712239585</v>
      </c>
      <c r="AU683" s="89">
        <f>'Models Data'!AU683-'Models Data Old'!AU683</f>
        <v>-11.225391016438607</v>
      </c>
      <c r="AV683" s="89">
        <f>'Models Data'!AV683-'Models Data Old'!AV683</f>
        <v>-12.644830468540931</v>
      </c>
      <c r="AW683" s="89">
        <f>'Models Data'!AW683-'Models Data Old'!AW683</f>
        <v>-14.302709115157086</v>
      </c>
      <c r="AX683" s="89">
        <f>'Models Data'!AX683-'Models Data Old'!AX683</f>
        <v>-14.622552067753531</v>
      </c>
      <c r="AY683" s="89">
        <f>'Models Data'!AY683-'Models Data Old'!AY683</f>
        <v>-14.687197470201681</v>
      </c>
      <c r="AZ683" s="89">
        <f>'Models Data'!AZ683-'Models Data Old'!AZ683</f>
        <v>-16.32841263578257</v>
      </c>
      <c r="BA683" s="89">
        <f>'Models Data'!BA683-'Models Data Old'!BA683</f>
        <v>-17.736384848354191</v>
      </c>
      <c r="BB683" s="89">
        <f>'Models Data'!BB683-'Models Data Old'!BB683</f>
        <v>-17.422281873518386</v>
      </c>
      <c r="BC683" s="89">
        <f>'Models Data'!BC683-'Models Data Old'!BC683</f>
        <v>-17.033341203380587</v>
      </c>
      <c r="BD683" s="89">
        <f>'Models Data'!BD683-'Models Data Old'!BD683</f>
        <v>-16.035256799043054</v>
      </c>
      <c r="BE683" s="89">
        <f>'Models Data'!BE683-'Models Data Old'!BE683</f>
        <v>-15.27991064859998</v>
      </c>
      <c r="BF683" s="89">
        <f>'Models Data'!BF683-'Models Data Old'!BF683</f>
        <v>-15.06123735492065</v>
      </c>
      <c r="BG683" s="89">
        <f>'Models Data'!BG683-'Models Data Old'!BG683</f>
        <v>-15.216766568854837</v>
      </c>
      <c r="BH683" s="89">
        <f>'Models Data'!BH683-'Models Data Old'!BH683</f>
        <v>-15.337682359271639</v>
      </c>
      <c r="BI683" s="89">
        <f>'Models Data'!BI683-'Models Data Old'!BI683</f>
        <v>-15.965371640957528</v>
      </c>
      <c r="BJ683" s="89">
        <f>'Models Data'!BJ683-'Models Data Old'!BJ683</f>
        <v>-15.139872293196731</v>
      </c>
      <c r="BK683" s="89">
        <f>'Models Data'!BK683-'Models Data Old'!BK683</f>
        <v>-13.422106956893003</v>
      </c>
    </row>
    <row r="684" spans="1:63" ht="12.75" customHeight="1" x14ac:dyDescent="0.4">
      <c r="B684" s="96" t="s">
        <v>53</v>
      </c>
      <c r="G684" s="89">
        <f>'Models Data'!G684-'Models Data Old'!G684</f>
        <v>0</v>
      </c>
      <c r="H684" s="89">
        <f>'Models Data'!H684-'Models Data Old'!H684</f>
        <v>0</v>
      </c>
      <c r="I684" s="89">
        <f>'Models Data'!I684-'Models Data Old'!I684</f>
        <v>0</v>
      </c>
      <c r="J684" s="89">
        <f>'Models Data'!J684-'Models Data Old'!J684</f>
        <v>0</v>
      </c>
      <c r="K684" s="89">
        <f>'Models Data'!K684-'Models Data Old'!K684</f>
        <v>0</v>
      </c>
      <c r="L684" s="89">
        <f>'Models Data'!L684-'Models Data Old'!L684</f>
        <v>0</v>
      </c>
      <c r="M684" s="89">
        <f>'Models Data'!M684-'Models Data Old'!M684</f>
        <v>0</v>
      </c>
      <c r="N684" s="89">
        <f>'Models Data'!N684-'Models Data Old'!N684</f>
        <v>0</v>
      </c>
      <c r="O684" s="89">
        <f>'Models Data'!O684-'Models Data Old'!O684</f>
        <v>0</v>
      </c>
      <c r="P684" s="89">
        <f>'Models Data'!P684-'Models Data Old'!P684</f>
        <v>0</v>
      </c>
      <c r="Q684" s="89">
        <f>'Models Data'!Q684-'Models Data Old'!Q684</f>
        <v>0</v>
      </c>
      <c r="R684" s="89">
        <f>'Models Data'!R684-'Models Data Old'!R684</f>
        <v>0</v>
      </c>
      <c r="S684" s="89">
        <f>'Models Data'!S684-'Models Data Old'!S684</f>
        <v>0</v>
      </c>
      <c r="T684" s="89">
        <f>'Models Data'!T684-'Models Data Old'!T684</f>
        <v>0</v>
      </c>
      <c r="U684" s="89">
        <f>'Models Data'!U684-'Models Data Old'!U684</f>
        <v>0</v>
      </c>
      <c r="V684" s="89">
        <f>'Models Data'!V684-'Models Data Old'!V684</f>
        <v>0</v>
      </c>
      <c r="W684" s="89">
        <f>'Models Data'!W684-'Models Data Old'!W684</f>
        <v>0</v>
      </c>
      <c r="X684" s="89">
        <f>'Models Data'!X684-'Models Data Old'!X684</f>
        <v>0</v>
      </c>
      <c r="Y684" s="89">
        <f>'Models Data'!Y684-'Models Data Old'!Y684</f>
        <v>0</v>
      </c>
      <c r="Z684" s="89">
        <f>'Models Data'!Z684-'Models Data Old'!Z684</f>
        <v>0</v>
      </c>
      <c r="AA684" s="89">
        <f>'Models Data'!AA684-'Models Data Old'!AA684</f>
        <v>0</v>
      </c>
      <c r="AB684" s="89">
        <f>'Models Data'!AB684-'Models Data Old'!AB684</f>
        <v>0</v>
      </c>
      <c r="AC684" s="89">
        <f>'Models Data'!AC684-'Models Data Old'!AC684</f>
        <v>0</v>
      </c>
      <c r="AD684" s="89">
        <f>'Models Data'!AD684-'Models Data Old'!AD684</f>
        <v>0</v>
      </c>
      <c r="AE684" s="89">
        <f>'Models Data'!AE684-'Models Data Old'!AE684</f>
        <v>0</v>
      </c>
      <c r="AF684" s="89">
        <f>'Models Data'!AF684-'Models Data Old'!AF684</f>
        <v>0</v>
      </c>
      <c r="AG684" s="89">
        <f>'Models Data'!AG684-'Models Data Old'!AG684</f>
        <v>0</v>
      </c>
      <c r="AH684" s="89">
        <f>'Models Data'!AH684-'Models Data Old'!AH684</f>
        <v>0</v>
      </c>
      <c r="AI684" s="89">
        <f>'Models Data'!AI684-'Models Data Old'!AI684</f>
        <v>0</v>
      </c>
      <c r="AJ684" s="89">
        <f>'Models Data'!AJ684-'Models Data Old'!AJ684</f>
        <v>0</v>
      </c>
      <c r="AK684" s="89">
        <f>'Models Data'!AK684-'Models Data Old'!AK684</f>
        <v>0</v>
      </c>
      <c r="AL684" s="89">
        <f>'Models Data'!AL684-'Models Data Old'!AL684</f>
        <v>0</v>
      </c>
      <c r="AM684" s="89">
        <f>'Models Data'!AM684-'Models Data Old'!AM684</f>
        <v>0</v>
      </c>
      <c r="AN684" s="89">
        <f>'Models Data'!AN684-'Models Data Old'!AN684</f>
        <v>0</v>
      </c>
      <c r="AO684" s="89">
        <f>'Models Data'!AO684-'Models Data Old'!AO684</f>
        <v>0</v>
      </c>
      <c r="AP684" s="89">
        <f>'Models Data'!AP684-'Models Data Old'!AP684</f>
        <v>0</v>
      </c>
      <c r="AQ684" s="89">
        <f>'Models Data'!AQ684-'Models Data Old'!AQ684</f>
        <v>0</v>
      </c>
      <c r="AR684" s="89">
        <f>'Models Data'!AR684-'Models Data Old'!AR684</f>
        <v>0</v>
      </c>
      <c r="AS684" s="89">
        <f>'Models Data'!AS684-'Models Data Old'!AS684</f>
        <v>-12.504730959255994</v>
      </c>
      <c r="AT684" s="89">
        <f>'Models Data'!AT684-'Models Data Old'!AT684</f>
        <v>-13.335316481852146</v>
      </c>
      <c r="AU684" s="89">
        <f>'Models Data'!AU684-'Models Data Old'!AU684</f>
        <v>-12.966831446916217</v>
      </c>
      <c r="AV684" s="89">
        <f>'Models Data'!AV684-'Models Data Old'!AV684</f>
        <v>-12.708347513906347</v>
      </c>
      <c r="AW684" s="89">
        <f>'Models Data'!AW684-'Models Data Old'!AW684</f>
        <v>-12.628836152380018</v>
      </c>
      <c r="AX684" s="89">
        <f>'Models Data'!AX684-'Models Data Old'!AX684</f>
        <v>-12.428284266969285</v>
      </c>
      <c r="AY684" s="89">
        <f>'Models Data'!AY684-'Models Data Old'!AY684</f>
        <v>-12.875295566312843</v>
      </c>
      <c r="AZ684" s="89">
        <f>'Models Data'!AZ684-'Models Data Old'!AZ684</f>
        <v>-13.55446371823939</v>
      </c>
      <c r="BA684" s="89">
        <f>'Models Data'!BA684-'Models Data Old'!BA684</f>
        <v>-13.91513502714929</v>
      </c>
      <c r="BB684" s="89">
        <f>'Models Data'!BB684-'Models Data Old'!BB684</f>
        <v>-13.870722353724773</v>
      </c>
      <c r="BC684" s="89">
        <f>'Models Data'!BC684-'Models Data Old'!BC684</f>
        <v>-13.62677882959099</v>
      </c>
      <c r="BD684" s="89">
        <f>'Models Data'!BD684-'Models Data Old'!BD684</f>
        <v>-13.037663562771058</v>
      </c>
      <c r="BE684" s="89">
        <f>'Models Data'!BE684-'Models Data Old'!BE684</f>
        <v>-12.399961879918465</v>
      </c>
      <c r="BF684" s="89">
        <f>'Models Data'!BF684-'Models Data Old'!BF684</f>
        <v>-11.988207132355114</v>
      </c>
      <c r="BG684" s="89">
        <f>'Models Data'!BG684-'Models Data Old'!BG684</f>
        <v>-11.244265980648493</v>
      </c>
      <c r="BH684" s="89">
        <f>'Models Data'!BH684-'Models Data Old'!BH684</f>
        <v>-10.473029189549607</v>
      </c>
      <c r="BI684" s="89">
        <f>'Models Data'!BI684-'Models Data Old'!BI684</f>
        <v>-10.208564679837878</v>
      </c>
      <c r="BJ684" s="89">
        <f>'Models Data'!BJ684-'Models Data Old'!BJ684</f>
        <v>-9.6316502435234952</v>
      </c>
      <c r="BK684" s="89">
        <f>'Models Data'!BK684-'Models Data Old'!BK684</f>
        <v>-8.7070094967386922</v>
      </c>
    </row>
    <row r="685" spans="1:63" ht="12.75" customHeight="1" x14ac:dyDescent="0.4">
      <c r="B685" s="96" t="s">
        <v>54</v>
      </c>
      <c r="G685" s="89">
        <f>'Models Data'!G685-'Models Data Old'!G685</f>
        <v>0</v>
      </c>
      <c r="H685" s="89">
        <f>'Models Data'!H685-'Models Data Old'!H685</f>
        <v>0</v>
      </c>
      <c r="I685" s="89">
        <f>'Models Data'!I685-'Models Data Old'!I685</f>
        <v>0</v>
      </c>
      <c r="J685" s="89">
        <f>'Models Data'!J685-'Models Data Old'!J685</f>
        <v>0</v>
      </c>
      <c r="K685" s="89">
        <f>'Models Data'!K685-'Models Data Old'!K685</f>
        <v>0</v>
      </c>
      <c r="L685" s="89">
        <f>'Models Data'!L685-'Models Data Old'!L685</f>
        <v>0</v>
      </c>
      <c r="M685" s="89">
        <f>'Models Data'!M685-'Models Data Old'!M685</f>
        <v>0</v>
      </c>
      <c r="N685" s="89">
        <f>'Models Data'!N685-'Models Data Old'!N685</f>
        <v>0</v>
      </c>
      <c r="O685" s="89">
        <f>'Models Data'!O685-'Models Data Old'!O685</f>
        <v>0</v>
      </c>
      <c r="P685" s="89">
        <f>'Models Data'!P685-'Models Data Old'!P685</f>
        <v>0</v>
      </c>
      <c r="Q685" s="89">
        <f>'Models Data'!Q685-'Models Data Old'!Q685</f>
        <v>0</v>
      </c>
      <c r="R685" s="89">
        <f>'Models Data'!R685-'Models Data Old'!R685</f>
        <v>0</v>
      </c>
      <c r="S685" s="89">
        <f>'Models Data'!S685-'Models Data Old'!S685</f>
        <v>0</v>
      </c>
      <c r="T685" s="89">
        <f>'Models Data'!T685-'Models Data Old'!T685</f>
        <v>0</v>
      </c>
      <c r="U685" s="89">
        <f>'Models Data'!U685-'Models Data Old'!U685</f>
        <v>0</v>
      </c>
      <c r="V685" s="89">
        <f>'Models Data'!V685-'Models Data Old'!V685</f>
        <v>0</v>
      </c>
      <c r="W685" s="89">
        <f>'Models Data'!W685-'Models Data Old'!W685</f>
        <v>0</v>
      </c>
      <c r="X685" s="89">
        <f>'Models Data'!X685-'Models Data Old'!X685</f>
        <v>0</v>
      </c>
      <c r="Y685" s="89">
        <f>'Models Data'!Y685-'Models Data Old'!Y685</f>
        <v>0</v>
      </c>
      <c r="Z685" s="89">
        <f>'Models Data'!Z685-'Models Data Old'!Z685</f>
        <v>0</v>
      </c>
      <c r="AA685" s="89">
        <f>'Models Data'!AA685-'Models Data Old'!AA685</f>
        <v>0</v>
      </c>
      <c r="AB685" s="89">
        <f>'Models Data'!AB685-'Models Data Old'!AB685</f>
        <v>0</v>
      </c>
      <c r="AC685" s="89">
        <f>'Models Data'!AC685-'Models Data Old'!AC685</f>
        <v>0</v>
      </c>
      <c r="AD685" s="89">
        <f>'Models Data'!AD685-'Models Data Old'!AD685</f>
        <v>0</v>
      </c>
      <c r="AE685" s="89">
        <f>'Models Data'!AE685-'Models Data Old'!AE685</f>
        <v>0</v>
      </c>
      <c r="AF685" s="89">
        <f>'Models Data'!AF685-'Models Data Old'!AF685</f>
        <v>0</v>
      </c>
      <c r="AG685" s="89">
        <f>'Models Data'!AG685-'Models Data Old'!AG685</f>
        <v>0</v>
      </c>
      <c r="AH685" s="89">
        <f>'Models Data'!AH685-'Models Data Old'!AH685</f>
        <v>0</v>
      </c>
      <c r="AI685" s="89">
        <f>'Models Data'!AI685-'Models Data Old'!AI685</f>
        <v>0</v>
      </c>
      <c r="AJ685" s="89">
        <f>'Models Data'!AJ685-'Models Data Old'!AJ685</f>
        <v>0</v>
      </c>
      <c r="AK685" s="89">
        <f>'Models Data'!AK685-'Models Data Old'!AK685</f>
        <v>0</v>
      </c>
      <c r="AL685" s="89">
        <f>'Models Data'!AL685-'Models Data Old'!AL685</f>
        <v>0</v>
      </c>
      <c r="AM685" s="89">
        <f>'Models Data'!AM685-'Models Data Old'!AM685</f>
        <v>0</v>
      </c>
      <c r="AN685" s="89">
        <f>'Models Data'!AN685-'Models Data Old'!AN685</f>
        <v>0</v>
      </c>
      <c r="AO685" s="89">
        <f>'Models Data'!AO685-'Models Data Old'!AO685</f>
        <v>0</v>
      </c>
      <c r="AP685" s="89">
        <f>'Models Data'!AP685-'Models Data Old'!AP685</f>
        <v>0</v>
      </c>
      <c r="AQ685" s="89">
        <f>'Models Data'!AQ685-'Models Data Old'!AQ685</f>
        <v>0</v>
      </c>
      <c r="AR685" s="89">
        <f>'Models Data'!AR685-'Models Data Old'!AR685</f>
        <v>0</v>
      </c>
      <c r="AS685" s="89">
        <f>'Models Data'!AS685-'Models Data Old'!AS685</f>
        <v>-32.583407287905175</v>
      </c>
      <c r="AT685" s="89">
        <f>'Models Data'!AT685-'Models Data Old'!AT685</f>
        <v>-39.249691868411901</v>
      </c>
      <c r="AU685" s="89">
        <f>'Models Data'!AU685-'Models Data Old'!AU685</f>
        <v>-47.828716902275119</v>
      </c>
      <c r="AV685" s="89">
        <f>'Models Data'!AV685-'Models Data Old'!AV685</f>
        <v>-55.346412428549684</v>
      </c>
      <c r="AW685" s="89">
        <f>'Models Data'!AW685-'Models Data Old'!AW685</f>
        <v>-62.198164853701201</v>
      </c>
      <c r="AX685" s="89">
        <f>'Models Data'!AX685-'Models Data Old'!AX685</f>
        <v>-72.443290606847313</v>
      </c>
      <c r="AY685" s="89">
        <f>'Models Data'!AY685-'Models Data Old'!AY685</f>
        <v>-83.283369777095231</v>
      </c>
      <c r="AZ685" s="89">
        <f>'Models Data'!AZ685-'Models Data Old'!AZ685</f>
        <v>-90.945949055502751</v>
      </c>
      <c r="BA685" s="89">
        <f>'Models Data'!BA685-'Models Data Old'!BA685</f>
        <v>-99.061375674298233</v>
      </c>
      <c r="BB685" s="89">
        <f>'Models Data'!BB685-'Models Data Old'!BB685</f>
        <v>-108.59246628772325</v>
      </c>
      <c r="BC685" s="89">
        <f>'Models Data'!BC685-'Models Data Old'!BC685</f>
        <v>-117.98097679261946</v>
      </c>
      <c r="BD685" s="89">
        <f>'Models Data'!BD685-'Models Data Old'!BD685</f>
        <v>-127.12493184663617</v>
      </c>
      <c r="BE685" s="89">
        <f>'Models Data'!BE685-'Models Data Old'!BE685</f>
        <v>-135.61133306607007</v>
      </c>
      <c r="BF685" s="89">
        <f>'Models Data'!BF685-'Models Data Old'!BF685</f>
        <v>-141.79339913629474</v>
      </c>
      <c r="BG685" s="89">
        <f>'Models Data'!BG685-'Models Data Old'!BG685</f>
        <v>-147.88333833404567</v>
      </c>
      <c r="BH685" s="89">
        <f>'Models Data'!BH685-'Models Data Old'!BH685</f>
        <v>-155.31522219343515</v>
      </c>
      <c r="BI685" s="89">
        <f>'Models Data'!BI685-'Models Data Old'!BI685</f>
        <v>-161.96845770589243</v>
      </c>
      <c r="BJ685" s="89">
        <f>'Models Data'!BJ685-'Models Data Old'!BJ685</f>
        <v>-168.92708613985587</v>
      </c>
      <c r="BK685" s="89">
        <f>'Models Data'!BK685-'Models Data Old'!BK685</f>
        <v>-176.54349513641591</v>
      </c>
    </row>
    <row r="686" spans="1:63" ht="12.75" customHeight="1" x14ac:dyDescent="0.4">
      <c r="B686" s="96" t="s">
        <v>58</v>
      </c>
      <c r="G686" s="89">
        <f>'Models Data'!G686-'Models Data Old'!G686</f>
        <v>0</v>
      </c>
      <c r="H686" s="89">
        <f>'Models Data'!H686-'Models Data Old'!H686</f>
        <v>0</v>
      </c>
      <c r="I686" s="89">
        <f>'Models Data'!I686-'Models Data Old'!I686</f>
        <v>0</v>
      </c>
      <c r="J686" s="89">
        <f>'Models Data'!J686-'Models Data Old'!J686</f>
        <v>0</v>
      </c>
      <c r="K686" s="89">
        <f>'Models Data'!K686-'Models Data Old'!K686</f>
        <v>0</v>
      </c>
      <c r="L686" s="89">
        <f>'Models Data'!L686-'Models Data Old'!L686</f>
        <v>0</v>
      </c>
      <c r="M686" s="89">
        <f>'Models Data'!M686-'Models Data Old'!M686</f>
        <v>0</v>
      </c>
      <c r="N686" s="89">
        <f>'Models Data'!N686-'Models Data Old'!N686</f>
        <v>0</v>
      </c>
      <c r="O686" s="89">
        <f>'Models Data'!O686-'Models Data Old'!O686</f>
        <v>0</v>
      </c>
      <c r="P686" s="89">
        <f>'Models Data'!P686-'Models Data Old'!P686</f>
        <v>0</v>
      </c>
      <c r="Q686" s="89">
        <f>'Models Data'!Q686-'Models Data Old'!Q686</f>
        <v>0</v>
      </c>
      <c r="R686" s="89">
        <f>'Models Data'!R686-'Models Data Old'!R686</f>
        <v>0</v>
      </c>
      <c r="S686" s="89">
        <f>'Models Data'!S686-'Models Data Old'!S686</f>
        <v>0</v>
      </c>
      <c r="T686" s="89">
        <f>'Models Data'!T686-'Models Data Old'!T686</f>
        <v>0</v>
      </c>
      <c r="U686" s="89">
        <f>'Models Data'!U686-'Models Data Old'!U686</f>
        <v>0</v>
      </c>
      <c r="V686" s="89">
        <f>'Models Data'!V686-'Models Data Old'!V686</f>
        <v>0</v>
      </c>
      <c r="W686" s="89">
        <f>'Models Data'!W686-'Models Data Old'!W686</f>
        <v>0</v>
      </c>
      <c r="X686" s="89">
        <f>'Models Data'!X686-'Models Data Old'!X686</f>
        <v>0</v>
      </c>
      <c r="Y686" s="89">
        <f>'Models Data'!Y686-'Models Data Old'!Y686</f>
        <v>0</v>
      </c>
      <c r="Z686" s="89">
        <f>'Models Data'!Z686-'Models Data Old'!Z686</f>
        <v>0</v>
      </c>
      <c r="AA686" s="89">
        <f>'Models Data'!AA686-'Models Data Old'!AA686</f>
        <v>0</v>
      </c>
      <c r="AB686" s="89">
        <f>'Models Data'!AB686-'Models Data Old'!AB686</f>
        <v>0</v>
      </c>
      <c r="AC686" s="89">
        <f>'Models Data'!AC686-'Models Data Old'!AC686</f>
        <v>0</v>
      </c>
      <c r="AD686" s="89">
        <f>'Models Data'!AD686-'Models Data Old'!AD686</f>
        <v>0</v>
      </c>
      <c r="AE686" s="89">
        <f>'Models Data'!AE686-'Models Data Old'!AE686</f>
        <v>0</v>
      </c>
      <c r="AF686" s="89">
        <f>'Models Data'!AF686-'Models Data Old'!AF686</f>
        <v>0</v>
      </c>
      <c r="AG686" s="89">
        <f>'Models Data'!AG686-'Models Data Old'!AG686</f>
        <v>0</v>
      </c>
      <c r="AH686" s="89">
        <f>'Models Data'!AH686-'Models Data Old'!AH686</f>
        <v>0</v>
      </c>
      <c r="AI686" s="89">
        <f>'Models Data'!AI686-'Models Data Old'!AI686</f>
        <v>0</v>
      </c>
      <c r="AJ686" s="89">
        <f>'Models Data'!AJ686-'Models Data Old'!AJ686</f>
        <v>0</v>
      </c>
      <c r="AK686" s="89">
        <f>'Models Data'!AK686-'Models Data Old'!AK686</f>
        <v>0</v>
      </c>
      <c r="AL686" s="89">
        <f>'Models Data'!AL686-'Models Data Old'!AL686</f>
        <v>0</v>
      </c>
      <c r="AM686" s="89">
        <f>'Models Data'!AM686-'Models Data Old'!AM686</f>
        <v>0</v>
      </c>
      <c r="AN686" s="89">
        <f>'Models Data'!AN686-'Models Data Old'!AN686</f>
        <v>0</v>
      </c>
      <c r="AO686" s="89">
        <f>'Models Data'!AO686-'Models Data Old'!AO686</f>
        <v>0</v>
      </c>
      <c r="AP686" s="89">
        <f>'Models Data'!AP686-'Models Data Old'!AP686</f>
        <v>0</v>
      </c>
      <c r="AQ686" s="89">
        <f>'Models Data'!AQ686-'Models Data Old'!AQ686</f>
        <v>0</v>
      </c>
      <c r="AR686" s="89">
        <f>'Models Data'!AR686-'Models Data Old'!AR686</f>
        <v>0</v>
      </c>
      <c r="AS686" s="89">
        <f>'Models Data'!AS686-'Models Data Old'!AS686</f>
        <v>-0.91929805082270377</v>
      </c>
      <c r="AT686" s="89">
        <f>'Models Data'!AT686-'Models Data Old'!AT686</f>
        <v>-0.67696106482685536</v>
      </c>
      <c r="AU686" s="89">
        <f>'Models Data'!AU686-'Models Data Old'!AU686</f>
        <v>0.33856852873850585</v>
      </c>
      <c r="AV686" s="89">
        <f>'Models Data'!AV686-'Models Data Old'!AV686</f>
        <v>2.0692094523309379</v>
      </c>
      <c r="AW686" s="89">
        <f>'Models Data'!AW686-'Models Data Old'!AW686</f>
        <v>1.9956328473250551</v>
      </c>
      <c r="AX686" s="89">
        <f>'Models Data'!AX686-'Models Data Old'!AX686</f>
        <v>1.5948341716516552</v>
      </c>
      <c r="AY686" s="89">
        <f>'Models Data'!AY686-'Models Data Old'!AY686</f>
        <v>2.0408662870235048</v>
      </c>
      <c r="AZ686" s="89">
        <f>'Models Data'!AZ686-'Models Data Old'!AZ686</f>
        <v>2.1301649233784019</v>
      </c>
      <c r="BA686" s="89">
        <f>'Models Data'!BA686-'Models Data Old'!BA686</f>
        <v>2.27003225970941</v>
      </c>
      <c r="BB686" s="89">
        <f>'Models Data'!BB686-'Models Data Old'!BB686</f>
        <v>3.2234042705058528</v>
      </c>
      <c r="BC686" s="89">
        <f>'Models Data'!BC686-'Models Data Old'!BC686</f>
        <v>3.7898225211960153</v>
      </c>
      <c r="BD686" s="89">
        <f>'Models Data'!BD686-'Models Data Old'!BD686</f>
        <v>4.0807425888434636</v>
      </c>
      <c r="BE686" s="89">
        <f>'Models Data'!BE686-'Models Data Old'!BE686</f>
        <v>3.9277316365545403</v>
      </c>
      <c r="BF686" s="89">
        <f>'Models Data'!BF686-'Models Data Old'!BF686</f>
        <v>3.1241481398693622</v>
      </c>
      <c r="BG686" s="89">
        <f>'Models Data'!BG686-'Models Data Old'!BG686</f>
        <v>2.5059329660696221</v>
      </c>
      <c r="BH686" s="89">
        <f>'Models Data'!BH686-'Models Data Old'!BH686</f>
        <v>2.0964705759976141</v>
      </c>
      <c r="BI686" s="89">
        <f>'Models Data'!BI686-'Models Data Old'!BI686</f>
        <v>0.20848906188643923</v>
      </c>
      <c r="BJ686" s="89">
        <f>'Models Data'!BJ686-'Models Data Old'!BJ686</f>
        <v>-1.9529426726118118</v>
      </c>
      <c r="BK686" s="89">
        <f>'Models Data'!BK686-'Models Data Old'!BK686</f>
        <v>-3.0950943685326138</v>
      </c>
    </row>
    <row r="687" spans="1:63" ht="12.75" customHeight="1" x14ac:dyDescent="0.4">
      <c r="B687" s="96" t="s">
        <v>59</v>
      </c>
      <c r="G687" s="89">
        <f>'Models Data'!G687-'Models Data Old'!G687</f>
        <v>0</v>
      </c>
      <c r="H687" s="89">
        <f>'Models Data'!H687-'Models Data Old'!H687</f>
        <v>0</v>
      </c>
      <c r="I687" s="89">
        <f>'Models Data'!I687-'Models Data Old'!I687</f>
        <v>0</v>
      </c>
      <c r="J687" s="89">
        <f>'Models Data'!J687-'Models Data Old'!J687</f>
        <v>0</v>
      </c>
      <c r="K687" s="89">
        <f>'Models Data'!K687-'Models Data Old'!K687</f>
        <v>0</v>
      </c>
      <c r="L687" s="89">
        <f>'Models Data'!L687-'Models Data Old'!L687</f>
        <v>0</v>
      </c>
      <c r="M687" s="89">
        <f>'Models Data'!M687-'Models Data Old'!M687</f>
        <v>0</v>
      </c>
      <c r="N687" s="89">
        <f>'Models Data'!N687-'Models Data Old'!N687</f>
        <v>0</v>
      </c>
      <c r="O687" s="89">
        <f>'Models Data'!O687-'Models Data Old'!O687</f>
        <v>0</v>
      </c>
      <c r="P687" s="89">
        <f>'Models Data'!P687-'Models Data Old'!P687</f>
        <v>0</v>
      </c>
      <c r="Q687" s="89">
        <f>'Models Data'!Q687-'Models Data Old'!Q687</f>
        <v>0</v>
      </c>
      <c r="R687" s="89">
        <f>'Models Data'!R687-'Models Data Old'!R687</f>
        <v>0</v>
      </c>
      <c r="S687" s="89">
        <f>'Models Data'!S687-'Models Data Old'!S687</f>
        <v>0</v>
      </c>
      <c r="T687" s="89">
        <f>'Models Data'!T687-'Models Data Old'!T687</f>
        <v>0</v>
      </c>
      <c r="U687" s="89">
        <f>'Models Data'!U687-'Models Data Old'!U687</f>
        <v>0</v>
      </c>
      <c r="V687" s="89">
        <f>'Models Data'!V687-'Models Data Old'!V687</f>
        <v>0</v>
      </c>
      <c r="W687" s="89">
        <f>'Models Data'!W687-'Models Data Old'!W687</f>
        <v>0</v>
      </c>
      <c r="X687" s="89">
        <f>'Models Data'!X687-'Models Data Old'!X687</f>
        <v>0</v>
      </c>
      <c r="Y687" s="89">
        <f>'Models Data'!Y687-'Models Data Old'!Y687</f>
        <v>0</v>
      </c>
      <c r="Z687" s="89">
        <f>'Models Data'!Z687-'Models Data Old'!Z687</f>
        <v>0</v>
      </c>
      <c r="AA687" s="89">
        <f>'Models Data'!AA687-'Models Data Old'!AA687</f>
        <v>0</v>
      </c>
      <c r="AB687" s="89">
        <f>'Models Data'!AB687-'Models Data Old'!AB687</f>
        <v>0</v>
      </c>
      <c r="AC687" s="89">
        <f>'Models Data'!AC687-'Models Data Old'!AC687</f>
        <v>0</v>
      </c>
      <c r="AD687" s="89">
        <f>'Models Data'!AD687-'Models Data Old'!AD687</f>
        <v>0</v>
      </c>
      <c r="AE687" s="89">
        <f>'Models Data'!AE687-'Models Data Old'!AE687</f>
        <v>0</v>
      </c>
      <c r="AF687" s="89">
        <f>'Models Data'!AF687-'Models Data Old'!AF687</f>
        <v>0</v>
      </c>
      <c r="AG687" s="89">
        <f>'Models Data'!AG687-'Models Data Old'!AG687</f>
        <v>0</v>
      </c>
      <c r="AH687" s="89">
        <f>'Models Data'!AH687-'Models Data Old'!AH687</f>
        <v>0</v>
      </c>
      <c r="AI687" s="89">
        <f>'Models Data'!AI687-'Models Data Old'!AI687</f>
        <v>0</v>
      </c>
      <c r="AJ687" s="89">
        <f>'Models Data'!AJ687-'Models Data Old'!AJ687</f>
        <v>0</v>
      </c>
      <c r="AK687" s="89">
        <f>'Models Data'!AK687-'Models Data Old'!AK687</f>
        <v>0</v>
      </c>
      <c r="AL687" s="89">
        <f>'Models Data'!AL687-'Models Data Old'!AL687</f>
        <v>0</v>
      </c>
      <c r="AM687" s="89">
        <f>'Models Data'!AM687-'Models Data Old'!AM687</f>
        <v>0</v>
      </c>
      <c r="AN687" s="89">
        <f>'Models Data'!AN687-'Models Data Old'!AN687</f>
        <v>0</v>
      </c>
      <c r="AO687" s="89">
        <f>'Models Data'!AO687-'Models Data Old'!AO687</f>
        <v>0</v>
      </c>
      <c r="AP687" s="89">
        <f>'Models Data'!AP687-'Models Data Old'!AP687</f>
        <v>0</v>
      </c>
      <c r="AQ687" s="89">
        <f>'Models Data'!AQ687-'Models Data Old'!AQ687</f>
        <v>0</v>
      </c>
      <c r="AR687" s="89">
        <f>'Models Data'!AR687-'Models Data Old'!AR687</f>
        <v>0</v>
      </c>
      <c r="AS687" s="89">
        <f>'Models Data'!AS687-'Models Data Old'!AS687</f>
        <v>-401.18333844888548</v>
      </c>
      <c r="AT687" s="89">
        <f>'Models Data'!AT687-'Models Data Old'!AT687</f>
        <v>-455.54612301211455</v>
      </c>
      <c r="AU687" s="89">
        <f>'Models Data'!AU687-'Models Data Old'!AU687</f>
        <v>-590.71043397621543</v>
      </c>
      <c r="AV687" s="89">
        <f>'Models Data'!AV687-'Models Data Old'!AV687</f>
        <v>-716.48358422264573</v>
      </c>
      <c r="AW687" s="89">
        <f>'Models Data'!AW687-'Models Data Old'!AW687</f>
        <v>-854.65174146968639</v>
      </c>
      <c r="AX687" s="89">
        <f>'Models Data'!AX687-'Models Data Old'!AX687</f>
        <v>-996.10302044186392</v>
      </c>
      <c r="AY687" s="89">
        <f>'Models Data'!AY687-'Models Data Old'!AY687</f>
        <v>-1143.0046038492583</v>
      </c>
      <c r="AZ687" s="89">
        <f>'Models Data'!AZ687-'Models Data Old'!AZ687</f>
        <v>-1287.151221997352</v>
      </c>
      <c r="BA687" s="89">
        <f>'Models Data'!BA687-'Models Data Old'!BA687</f>
        <v>-1441.4880564535561</v>
      </c>
      <c r="BB687" s="89">
        <f>'Models Data'!BB687-'Models Data Old'!BB687</f>
        <v>-1588.5687066116952</v>
      </c>
      <c r="BC687" s="89">
        <f>'Models Data'!BC687-'Models Data Old'!BC687</f>
        <v>-1733.4031671328994</v>
      </c>
      <c r="BD687" s="89">
        <f>'Models Data'!BD687-'Models Data Old'!BD687</f>
        <v>-1868.9319563894096</v>
      </c>
      <c r="BE687" s="89">
        <f>'Models Data'!BE687-'Models Data Old'!BE687</f>
        <v>-2009.4587410515232</v>
      </c>
      <c r="BF687" s="89">
        <f>'Models Data'!BF687-'Models Data Old'!BF687</f>
        <v>-2141.5021530060912</v>
      </c>
      <c r="BG687" s="89">
        <f>'Models Data'!BG687-'Models Data Old'!BG687</f>
        <v>-2266.9810440733418</v>
      </c>
      <c r="BH687" s="89">
        <f>'Models Data'!BH687-'Models Data Old'!BH687</f>
        <v>-2381.8405044789542</v>
      </c>
      <c r="BI687" s="89">
        <f>'Models Data'!BI687-'Models Data Old'!BI687</f>
        <v>-2493.9679356620763</v>
      </c>
      <c r="BJ687" s="89">
        <f>'Models Data'!BJ687-'Models Data Old'!BJ687</f>
        <v>-2600.2749442461209</v>
      </c>
      <c r="BK687" s="89">
        <f>'Models Data'!BK687-'Models Data Old'!BK687</f>
        <v>-2704.8667654247547</v>
      </c>
    </row>
    <row r="688" spans="1:63" ht="12.75" customHeight="1" x14ac:dyDescent="0.4">
      <c r="A688" s="94"/>
    </row>
    <row r="689" spans="1:107" ht="12.75" customHeight="1" x14ac:dyDescent="0.4">
      <c r="W689" s="252"/>
    </row>
    <row r="690" spans="1:107" ht="12.75" customHeight="1" x14ac:dyDescent="0.4">
      <c r="A690" s="104" t="s">
        <v>40</v>
      </c>
    </row>
    <row r="692" spans="1:107" ht="12.75" customHeight="1" x14ac:dyDescent="0.4">
      <c r="U692" s="96"/>
      <c r="V692" s="96"/>
      <c r="W692" s="96"/>
      <c r="X692" s="96"/>
      <c r="Y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row>
    <row r="694" spans="1:107" ht="12.75" customHeight="1" x14ac:dyDescent="0.4">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96"/>
      <c r="BG694" s="96"/>
      <c r="BH694" s="96"/>
      <c r="BI694" s="96"/>
      <c r="BJ694" s="96"/>
      <c r="BK694" s="96"/>
      <c r="BU694" s="96"/>
      <c r="BV694" s="96"/>
      <c r="BW694" s="96"/>
      <c r="BX694" s="96"/>
      <c r="BY694" s="96"/>
      <c r="BZ694" s="96"/>
      <c r="CA694" s="96"/>
      <c r="CB694" s="104"/>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row>
    <row r="695" spans="1:107" ht="12.75" customHeight="1" x14ac:dyDescent="0.4">
      <c r="BU695" s="96"/>
      <c r="BV695" s="96"/>
      <c r="BW695" s="96"/>
      <c r="BX695" s="96"/>
      <c r="BY695" s="96"/>
      <c r="BZ695" s="96"/>
      <c r="CA695" s="96"/>
      <c r="CB695" s="104"/>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95</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Data'!C6:V6</f>
        <v>n/a</v>
      </c>
      <c r="C12" s="163" t="str">
        <v>n/a</v>
      </c>
      <c r="D12" s="163" t="str">
        <v>n/a</v>
      </c>
      <c r="E12" s="164" t="str">
        <v>n/a</v>
      </c>
      <c r="F12" s="165">
        <v>52435.933598895928</v>
      </c>
      <c r="G12" s="166">
        <v>51741</v>
      </c>
      <c r="H12" s="165">
        <v>51441</v>
      </c>
      <c r="I12" s="165">
        <v>50649</v>
      </c>
      <c r="J12" s="167">
        <v>49576</v>
      </c>
      <c r="K12" s="166">
        <v>48566</v>
      </c>
      <c r="L12" s="275">
        <v>47639</v>
      </c>
      <c r="M12" s="230">
        <v>46433</v>
      </c>
      <c r="N12" s="230">
        <v>45435</v>
      </c>
      <c r="O12" s="230">
        <v>44199</v>
      </c>
      <c r="P12" s="231">
        <v>43181</v>
      </c>
      <c r="Q12" s="231">
        <v>41995</v>
      </c>
      <c r="R12" s="231">
        <v>40941</v>
      </c>
      <c r="S12" s="231">
        <v>39671</v>
      </c>
      <c r="T12" s="231">
        <v>38654</v>
      </c>
      <c r="U12" s="231">
        <v>37568</v>
      </c>
      <c r="V12" s="292">
        <f>ROUND('Models Data'!W6,0)</f>
        <v>36510</v>
      </c>
      <c r="W12" s="231">
        <f>ROUND('Models Data'!X6,0)</f>
        <v>35366</v>
      </c>
      <c r="X12" s="230">
        <f>ROUND('Models Data'!Y6,0)</f>
        <v>34235</v>
      </c>
      <c r="Y12" s="230">
        <f>ROUND('Models Data'!Z6,0)</f>
        <v>33115</v>
      </c>
      <c r="Z12" s="230">
        <f>ROUND('Models Data'!AA6,0)</f>
        <v>31988</v>
      </c>
      <c r="AA12" s="230">
        <f>ROUND('Models Data'!AB6,0)</f>
        <v>31039</v>
      </c>
      <c r="AB12" s="230">
        <f>ROUND('Models Data'!AC6,0)</f>
        <v>30119</v>
      </c>
      <c r="AC12" s="231">
        <f>ROUND('Models Data'!AD6,0)</f>
        <v>29120</v>
      </c>
      <c r="AD12" s="230">
        <f>ROUND('Models Data'!AE6,0)</f>
        <v>28257</v>
      </c>
      <c r="AE12" s="230">
        <f>ROUND('Models Data'!AF6,0)</f>
        <v>27342</v>
      </c>
      <c r="AF12" s="230">
        <f>ROUND('Models Data'!AG6,0)</f>
        <v>26502</v>
      </c>
      <c r="AG12" s="230">
        <f>ROUND('Models Data'!AH6,0)</f>
        <v>25638</v>
      </c>
      <c r="AH12" s="231">
        <f>ROUND('Models Data'!AI6,0)</f>
        <v>24873</v>
      </c>
      <c r="AI12" s="231">
        <f>ROUND('Models Data'!AJ6,0)</f>
        <v>24139</v>
      </c>
      <c r="AJ12" s="231">
        <f>ROUND('Models Data'!AK6,0)</f>
        <v>23504</v>
      </c>
      <c r="AK12" s="231">
        <f>ROUND('Models Data'!AL6,0)</f>
        <v>22776</v>
      </c>
      <c r="AL12" s="230">
        <f>ROUND('Models Data'!AM6,0)</f>
        <v>22243</v>
      </c>
      <c r="AM12" s="230">
        <f>ROUND('Models Data'!AN6,0)</f>
        <v>21624</v>
      </c>
      <c r="AN12" s="230">
        <f>ROUND('Models Data'!AO6,0)</f>
        <v>21198</v>
      </c>
      <c r="AO12" s="332">
        <f>ROUND('Models Data'!AP6,0)</f>
        <v>20913</v>
      </c>
      <c r="AP12" s="231">
        <f>ROUND('Models Data'!AQ6,0)</f>
        <v>20509</v>
      </c>
      <c r="AQ12" s="231">
        <f>ROUND('Models Data'!AR6,0)</f>
        <v>20220</v>
      </c>
      <c r="AR12" s="332">
        <f>ROUND('Models Data'!AS6,0)</f>
        <v>19805</v>
      </c>
      <c r="AS12" s="38">
        <f>ROUND('Models Data'!AT6,-2)</f>
        <v>19400</v>
      </c>
      <c r="AT12" s="38">
        <f>ROUND('Models Data'!AU6,-2)</f>
        <v>19100</v>
      </c>
      <c r="AU12" s="38">
        <f>ROUND('Models Data'!AV6,-2)</f>
        <v>18800</v>
      </c>
      <c r="AV12" s="230">
        <f>ROUND('Models Data'!AW6,-2)</f>
        <v>18600</v>
      </c>
      <c r="AW12" s="230">
        <f>ROUND('Models Data'!AX6,-2)</f>
        <v>18300</v>
      </c>
      <c r="AX12" s="230">
        <f>ROUND('Models Data'!AY6,-2)</f>
        <v>18100</v>
      </c>
      <c r="AY12" s="230">
        <f>ROUND('Models Data'!AZ6,-2)</f>
        <v>17900</v>
      </c>
      <c r="AZ12" s="230">
        <f>ROUND('Models Data'!BA6,-2)</f>
        <v>17700</v>
      </c>
      <c r="BA12" s="230">
        <f>ROUND('Models Data'!BB6,-2)</f>
        <v>17500</v>
      </c>
      <c r="BB12" s="230">
        <f>ROUND('Models Data'!BC6,-2)</f>
        <v>17300</v>
      </c>
      <c r="BC12" s="230">
        <f>ROUND('Models Data'!BD6,-2)</f>
        <v>17100</v>
      </c>
      <c r="BD12" s="230">
        <f>ROUND('Models Data'!BE6,-2)</f>
        <v>17000</v>
      </c>
      <c r="BE12" s="230">
        <f>ROUND('Models Data'!BF6,-2)</f>
        <v>16800</v>
      </c>
      <c r="BF12" s="230">
        <f>ROUND('Models Data'!BG6,-2)</f>
        <v>16600</v>
      </c>
      <c r="BG12" s="230">
        <f>ROUND('Models Data'!BH6,-2)</f>
        <v>16500</v>
      </c>
      <c r="BH12" s="230">
        <f>ROUND('Models Data'!BI6,-2)</f>
        <v>16300</v>
      </c>
      <c r="BI12" s="230">
        <f>ROUND('Models Data'!BJ6,-2)</f>
        <v>16100</v>
      </c>
      <c r="BJ12" s="230">
        <f>ROUND('Models Data'!BK6,-2)</f>
        <v>15900</v>
      </c>
      <c r="BK12" s="112">
        <f>ROUND('Models Data'!BL6,-2)</f>
        <v>15700</v>
      </c>
      <c r="BL12" s="112">
        <f>ROUND('Models Data'!BM6,-2)</f>
        <v>15600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Data'!C27:V27</f>
        <v>n/a</v>
      </c>
      <c r="C13" s="163" t="str">
        <v>n/a</v>
      </c>
      <c r="D13" s="163" t="str">
        <v>n/a</v>
      </c>
      <c r="E13" s="164" t="str">
        <v>n/a</v>
      </c>
      <c r="F13" s="165">
        <v>1654</v>
      </c>
      <c r="G13" s="166">
        <v>1610</v>
      </c>
      <c r="H13" s="165">
        <v>1567</v>
      </c>
      <c r="I13" s="165">
        <v>1502</v>
      </c>
      <c r="J13" s="167">
        <v>1459</v>
      </c>
      <c r="K13" s="166">
        <v>1462</v>
      </c>
      <c r="L13" s="275">
        <v>1423</v>
      </c>
      <c r="M13" s="230">
        <v>1412</v>
      </c>
      <c r="N13" s="230">
        <v>1371</v>
      </c>
      <c r="O13" s="230">
        <v>1325</v>
      </c>
      <c r="P13" s="231">
        <v>1281</v>
      </c>
      <c r="Q13" s="231">
        <v>1253</v>
      </c>
      <c r="R13" s="231">
        <v>1229</v>
      </c>
      <c r="S13" s="231">
        <v>1203</v>
      </c>
      <c r="T13" s="231">
        <v>1159</v>
      </c>
      <c r="U13" s="231">
        <v>1108</v>
      </c>
      <c r="V13" s="292">
        <f>ROUND('Models Data'!W27,0)</f>
        <v>1055</v>
      </c>
      <c r="W13" s="231">
        <f>ROUND('Models Data'!X27,0)</f>
        <v>1000</v>
      </c>
      <c r="X13" s="230">
        <f>ROUND('Models Data'!Y27,0)</f>
        <v>959</v>
      </c>
      <c r="Y13" s="230">
        <f>ROUND('Models Data'!Z27,0)</f>
        <v>891</v>
      </c>
      <c r="Z13" s="230">
        <f>ROUND('Models Data'!AA27,0)</f>
        <v>868</v>
      </c>
      <c r="AA13" s="230">
        <f>ROUND('Models Data'!AB27,0)</f>
        <v>832</v>
      </c>
      <c r="AB13" s="230">
        <f>ROUND('Models Data'!AC27,0)</f>
        <v>791</v>
      </c>
      <c r="AC13" s="231">
        <f>ROUND('Models Data'!AD27,0)</f>
        <v>741</v>
      </c>
      <c r="AD13" s="230">
        <f>ROUND('Models Data'!AE27,0)</f>
        <v>700</v>
      </c>
      <c r="AE13" s="230">
        <f>ROUND('Models Data'!AF27,0)</f>
        <v>671</v>
      </c>
      <c r="AF13" s="230">
        <f>ROUND('Models Data'!AG27,0)</f>
        <v>644</v>
      </c>
      <c r="AG13" s="230">
        <f>ROUND('Models Data'!AH27,0)</f>
        <v>623</v>
      </c>
      <c r="AH13" s="231">
        <f>ROUND('Models Data'!AI27,0)</f>
        <v>594</v>
      </c>
      <c r="AI13" s="231">
        <f>ROUND('Models Data'!AJ27,0)</f>
        <v>559</v>
      </c>
      <c r="AJ13" s="231">
        <f>ROUND('Models Data'!AK27,0)</f>
        <v>533</v>
      </c>
      <c r="AK13" s="231">
        <f>ROUND('Models Data'!AL27,0)</f>
        <v>513</v>
      </c>
      <c r="AL13" s="230">
        <f>ROUND('Models Data'!AM27,0)</f>
        <v>488</v>
      </c>
      <c r="AM13" s="230">
        <f>ROUND('Models Data'!AN27,0)</f>
        <v>484</v>
      </c>
      <c r="AN13" s="230">
        <f>ROUND('Models Data'!AO27,0)</f>
        <v>489</v>
      </c>
      <c r="AO13" s="332">
        <f>ROUND('Models Data'!AP27,0)</f>
        <v>473</v>
      </c>
      <c r="AP13" s="231">
        <f>ROUND('Models Data'!AQ27,0)</f>
        <v>479</v>
      </c>
      <c r="AQ13" s="231">
        <f>ROUND('Models Data'!AR27,0)</f>
        <v>491</v>
      </c>
      <c r="AR13" s="332">
        <f>ROUND('Models Data'!AS27,0)</f>
        <v>481</v>
      </c>
      <c r="AS13" s="38">
        <f>ROUND('Models Data'!AT27,-2)</f>
        <v>500</v>
      </c>
      <c r="AT13" s="38">
        <f>ROUND('Models Data'!AU27,-2)</f>
        <v>500</v>
      </c>
      <c r="AU13" s="38">
        <f>ROUND('Models Data'!AV27,-2)</f>
        <v>500</v>
      </c>
      <c r="AV13" s="230">
        <f>ROUND('Models Data'!AW27,-2)</f>
        <v>500</v>
      </c>
      <c r="AW13" s="230">
        <f>ROUND('Models Data'!AX27,-2)</f>
        <v>500</v>
      </c>
      <c r="AX13" s="230">
        <f>ROUND('Models Data'!AY27,-2)</f>
        <v>500</v>
      </c>
      <c r="AY13" s="230">
        <f>ROUND('Models Data'!AZ27,-2)</f>
        <v>500</v>
      </c>
      <c r="AZ13" s="230">
        <f>ROUND('Models Data'!BA27,-2)</f>
        <v>500</v>
      </c>
      <c r="BA13" s="230">
        <f>ROUND('Models Data'!BB27,-2)</f>
        <v>500</v>
      </c>
      <c r="BB13" s="230">
        <f>ROUND('Models Data'!BC27,-2)</f>
        <v>500</v>
      </c>
      <c r="BC13" s="230">
        <f>ROUND('Models Data'!BD27,-2)</f>
        <v>500</v>
      </c>
      <c r="BD13" s="230">
        <f>ROUND('Models Data'!BE27,-2)</f>
        <v>500</v>
      </c>
      <c r="BE13" s="230">
        <f>ROUND('Models Data'!BF27,-2)</f>
        <v>600</v>
      </c>
      <c r="BF13" s="230">
        <f>ROUND('Models Data'!BG27,-2)</f>
        <v>600</v>
      </c>
      <c r="BG13" s="230">
        <f>ROUND('Models Data'!BH27,-2)</f>
        <v>600</v>
      </c>
      <c r="BH13" s="230">
        <f>ROUND('Models Data'!BI27,-2)</f>
        <v>600</v>
      </c>
      <c r="BI13" s="230">
        <f>ROUND('Models Data'!BJ27,-2)</f>
        <v>600</v>
      </c>
      <c r="BJ13" s="230">
        <f>ROUND('Models Data'!BK27,-2)</f>
        <v>600</v>
      </c>
      <c r="BK13" s="112">
        <f>ROUND('Models Data'!BL27,-2)</f>
        <v>600</v>
      </c>
      <c r="BL13" s="112">
        <f>ROUND('Models Data'!BM27,-2)</f>
        <v>600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Data'!C48:V48</f>
        <v>n/a</v>
      </c>
      <c r="C14" s="163" t="str">
        <v>n/a</v>
      </c>
      <c r="D14" s="163" t="str">
        <v>n/a</v>
      </c>
      <c r="E14" s="164" t="str">
        <v>n/a</v>
      </c>
      <c r="F14" s="165">
        <v>50273.56552408955</v>
      </c>
      <c r="G14" s="166">
        <v>48798</v>
      </c>
      <c r="H14" s="165">
        <v>47486</v>
      </c>
      <c r="I14" s="165">
        <v>45813</v>
      </c>
      <c r="J14" s="167">
        <v>44205</v>
      </c>
      <c r="K14" s="166">
        <v>42639</v>
      </c>
      <c r="L14" s="275">
        <v>41292</v>
      </c>
      <c r="M14" s="230">
        <v>39704</v>
      </c>
      <c r="N14" s="230">
        <v>38366</v>
      </c>
      <c r="O14" s="230">
        <v>36987</v>
      </c>
      <c r="P14" s="231">
        <v>35676</v>
      </c>
      <c r="Q14" s="231">
        <v>34645</v>
      </c>
      <c r="R14" s="231">
        <v>33814</v>
      </c>
      <c r="S14" s="231">
        <v>32568</v>
      </c>
      <c r="T14" s="231">
        <v>31649</v>
      </c>
      <c r="U14" s="231">
        <v>30588</v>
      </c>
      <c r="V14" s="292">
        <f>ROUND('Models Data'!W48,0)</f>
        <v>29497</v>
      </c>
      <c r="W14" s="231">
        <f>ROUND('Models Data'!X48,0)</f>
        <v>28334</v>
      </c>
      <c r="X14" s="230">
        <f>ROUND('Models Data'!Y48,0)</f>
        <v>27210</v>
      </c>
      <c r="Y14" s="230">
        <f>ROUND('Models Data'!Z48,0)</f>
        <v>26098</v>
      </c>
      <c r="Z14" s="230">
        <f>ROUND('Models Data'!AA48,0)</f>
        <v>24954</v>
      </c>
      <c r="AA14" s="230">
        <f>ROUND('Models Data'!AB48,0)</f>
        <v>23928</v>
      </c>
      <c r="AB14" s="230">
        <f>ROUND('Models Data'!AC48,0)</f>
        <v>23067</v>
      </c>
      <c r="AC14" s="231">
        <f>ROUND('Models Data'!AD48,0)</f>
        <v>22032</v>
      </c>
      <c r="AD14" s="230">
        <f>ROUND('Models Data'!AE48,0)</f>
        <v>21211</v>
      </c>
      <c r="AE14" s="230">
        <f>ROUND('Models Data'!AF48,0)</f>
        <v>20327</v>
      </c>
      <c r="AF14" s="230">
        <f>ROUND('Models Data'!AG48,0)</f>
        <v>19527</v>
      </c>
      <c r="AG14" s="230">
        <f>ROUND('Models Data'!AH48,0)</f>
        <v>18751</v>
      </c>
      <c r="AH14" s="231">
        <f>ROUND('Models Data'!AI48,0)</f>
        <v>18026</v>
      </c>
      <c r="AI14" s="231">
        <f>ROUND('Models Data'!AJ48,0)</f>
        <v>16734</v>
      </c>
      <c r="AJ14" s="231">
        <f>ROUND('Models Data'!AK48,0)</f>
        <v>16100</v>
      </c>
      <c r="AK14" s="231">
        <f>ROUND('Models Data'!AL48,0)</f>
        <v>15417</v>
      </c>
      <c r="AL14" s="230">
        <f>ROUND('Models Data'!AM48,0)</f>
        <v>14877</v>
      </c>
      <c r="AM14" s="230">
        <f>ROUND('Models Data'!AN48,0)</f>
        <v>14372</v>
      </c>
      <c r="AN14" s="230">
        <f>ROUND('Models Data'!AO48,0)</f>
        <v>13876</v>
      </c>
      <c r="AO14" s="332">
        <f>ROUND('Models Data'!AP48,0)</f>
        <v>13410</v>
      </c>
      <c r="AP14" s="231">
        <f>ROUND('Models Data'!AQ48,0)</f>
        <v>13001</v>
      </c>
      <c r="AQ14" s="231">
        <f>ROUND('Models Data'!AR48,0)</f>
        <v>12632</v>
      </c>
      <c r="AR14" s="332">
        <f>ROUND('Models Data'!AS48,0)</f>
        <v>12258</v>
      </c>
      <c r="AS14" s="38">
        <f>ROUND('Models Data'!AT48,-2)</f>
        <v>11900</v>
      </c>
      <c r="AT14" s="38">
        <f>ROUND('Models Data'!AU48,-2)</f>
        <v>11500</v>
      </c>
      <c r="AU14" s="38">
        <f>ROUND('Models Data'!AV48,-2)</f>
        <v>11100</v>
      </c>
      <c r="AV14" s="230">
        <f>ROUND('Models Data'!AW48,-2)</f>
        <v>10800</v>
      </c>
      <c r="AW14" s="230">
        <f>ROUND('Models Data'!AX48,-2)</f>
        <v>10500</v>
      </c>
      <c r="AX14" s="230">
        <f>ROUND('Models Data'!AY48,-2)</f>
        <v>10200</v>
      </c>
      <c r="AY14" s="230">
        <f>ROUND('Models Data'!AZ48,-2)</f>
        <v>9900</v>
      </c>
      <c r="AZ14" s="230">
        <f>ROUND('Models Data'!BA48,-2)</f>
        <v>9600</v>
      </c>
      <c r="BA14" s="230">
        <f>ROUND('Models Data'!BB48,-2)</f>
        <v>9300</v>
      </c>
      <c r="BB14" s="230">
        <f>ROUND('Models Data'!BC48,-2)</f>
        <v>9000</v>
      </c>
      <c r="BC14" s="230">
        <f>ROUND('Models Data'!BD48,-2)</f>
        <v>8800</v>
      </c>
      <c r="BD14" s="230">
        <f>ROUND('Models Data'!BE48,-2)</f>
        <v>8500</v>
      </c>
      <c r="BE14" s="230">
        <f>ROUND('Models Data'!BF48,-2)</f>
        <v>8200</v>
      </c>
      <c r="BF14" s="230">
        <f>ROUND('Models Data'!BG48,-2)</f>
        <v>8000</v>
      </c>
      <c r="BG14" s="230">
        <f>ROUND('Models Data'!BH48,-2)</f>
        <v>7700</v>
      </c>
      <c r="BH14" s="230">
        <f>ROUND('Models Data'!BI48,-2)</f>
        <v>7500</v>
      </c>
      <c r="BI14" s="230">
        <f>ROUND('Models Data'!BJ48,-2)</f>
        <v>7200</v>
      </c>
      <c r="BJ14" s="230">
        <f>ROUND('Models Data'!BK48,-2)</f>
        <v>6900</v>
      </c>
      <c r="BK14" s="112">
        <f>ROUND('Models Data'!BL48,-2)</f>
        <v>6700</v>
      </c>
      <c r="BL14" s="112">
        <f>ROUND('Models Data'!BM48,-2)</f>
        <v>6500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Data'!C69:V69</f>
        <v>n/a</v>
      </c>
      <c r="C15" s="163" t="str">
        <v>n/a</v>
      </c>
      <c r="D15" s="163" t="str">
        <v>n/a</v>
      </c>
      <c r="E15" s="164" t="str">
        <v>n/a</v>
      </c>
      <c r="F15" s="165">
        <v>29898.372634092029</v>
      </c>
      <c r="G15" s="166">
        <v>29348</v>
      </c>
      <c r="H15" s="165">
        <v>29090</v>
      </c>
      <c r="I15" s="165">
        <v>28404</v>
      </c>
      <c r="J15" s="167">
        <v>27599</v>
      </c>
      <c r="K15" s="166">
        <v>26844</v>
      </c>
      <c r="L15" s="275">
        <v>26173</v>
      </c>
      <c r="M15" s="230">
        <v>25308</v>
      </c>
      <c r="N15" s="230">
        <v>24525</v>
      </c>
      <c r="O15" s="230">
        <v>23704</v>
      </c>
      <c r="P15" s="231">
        <v>22931</v>
      </c>
      <c r="Q15" s="231">
        <v>22432</v>
      </c>
      <c r="R15" s="231">
        <v>22024</v>
      </c>
      <c r="S15" s="231">
        <v>21261</v>
      </c>
      <c r="T15" s="231">
        <v>20748</v>
      </c>
      <c r="U15" s="231">
        <v>20104</v>
      </c>
      <c r="V15" s="292">
        <f>ROUND('Models Data'!W69,0)</f>
        <v>19371</v>
      </c>
      <c r="W15" s="231">
        <f>ROUND('Models Data'!X69,0)</f>
        <v>18662</v>
      </c>
      <c r="X15" s="230">
        <f>ROUND('Models Data'!Y69,0)</f>
        <v>17961</v>
      </c>
      <c r="Y15" s="230">
        <f>ROUND('Models Data'!Z69,0)</f>
        <v>17254</v>
      </c>
      <c r="Z15" s="230">
        <f>ROUND('Models Data'!AA69,0)</f>
        <v>16535</v>
      </c>
      <c r="AA15" s="230">
        <f>ROUND('Models Data'!AB69,0)</f>
        <v>15880</v>
      </c>
      <c r="AB15" s="230">
        <f>ROUND('Models Data'!AC69,0)</f>
        <v>15326</v>
      </c>
      <c r="AC15" s="231">
        <f>ROUND('Models Data'!AD69,0)</f>
        <v>14634</v>
      </c>
      <c r="AD15" s="230">
        <f>ROUND('Models Data'!AE69,0)</f>
        <v>14115</v>
      </c>
      <c r="AE15" s="230">
        <f>ROUND('Models Data'!AF69,0)</f>
        <v>13541</v>
      </c>
      <c r="AF15" s="230">
        <f>ROUND('Models Data'!AG69,0)</f>
        <v>12982</v>
      </c>
      <c r="AG15" s="230">
        <f>ROUND('Models Data'!AH69,0)</f>
        <v>12456</v>
      </c>
      <c r="AH15" s="231">
        <f>ROUND('Models Data'!AI69,0)</f>
        <v>11999</v>
      </c>
      <c r="AI15" s="231">
        <f>ROUND('Models Data'!AJ69,0)</f>
        <v>11075</v>
      </c>
      <c r="AJ15" s="231">
        <f>ROUND('Models Data'!AK69,0)</f>
        <v>10641</v>
      </c>
      <c r="AK15" s="231">
        <f>ROUND('Models Data'!AL69,0)</f>
        <v>10204</v>
      </c>
      <c r="AL15" s="230">
        <f>ROUND('Models Data'!AM69,0)</f>
        <v>9844</v>
      </c>
      <c r="AM15" s="230">
        <f>ROUND('Models Data'!AN69,0)</f>
        <v>9498</v>
      </c>
      <c r="AN15" s="230">
        <f>ROUND('Models Data'!AO69,0)</f>
        <v>9190</v>
      </c>
      <c r="AO15" s="332">
        <f>ROUND('Models Data'!AP69,0)</f>
        <v>8876</v>
      </c>
      <c r="AP15" s="231">
        <f>ROUND('Models Data'!AQ69,0)</f>
        <v>8601</v>
      </c>
      <c r="AQ15" s="231">
        <f>ROUND('Models Data'!AR69,0)</f>
        <v>8361</v>
      </c>
      <c r="AR15" s="332">
        <f>ROUND('Models Data'!AS69,0)</f>
        <v>8140</v>
      </c>
      <c r="AS15" s="38">
        <f>ROUND('Models Data'!AT69,-2)</f>
        <v>7900</v>
      </c>
      <c r="AT15" s="38">
        <f>ROUND('Models Data'!AU69,-2)</f>
        <v>7600</v>
      </c>
      <c r="AU15" s="38">
        <f>ROUND('Models Data'!AV69,-2)</f>
        <v>7400</v>
      </c>
      <c r="AV15" s="230">
        <f>ROUND('Models Data'!AW69,-2)</f>
        <v>7200</v>
      </c>
      <c r="AW15" s="230">
        <f>ROUND('Models Data'!AX69,-2)</f>
        <v>7000</v>
      </c>
      <c r="AX15" s="230">
        <f>ROUND('Models Data'!AY69,-2)</f>
        <v>6800</v>
      </c>
      <c r="AY15" s="230">
        <f>ROUND('Models Data'!AZ69,-2)</f>
        <v>6600</v>
      </c>
      <c r="AZ15" s="230">
        <f>ROUND('Models Data'!BA69,-2)</f>
        <v>6400</v>
      </c>
      <c r="BA15" s="230">
        <f>ROUND('Models Data'!BB69,-2)</f>
        <v>6200</v>
      </c>
      <c r="BB15" s="230">
        <f>ROUND('Models Data'!BC69,-2)</f>
        <v>6000</v>
      </c>
      <c r="BC15" s="230">
        <f>ROUND('Models Data'!BD69,-2)</f>
        <v>5800</v>
      </c>
      <c r="BD15" s="230">
        <f>ROUND('Models Data'!BE69,-2)</f>
        <v>5600</v>
      </c>
      <c r="BE15" s="230">
        <f>ROUND('Models Data'!BF69,-2)</f>
        <v>5400</v>
      </c>
      <c r="BF15" s="230">
        <f>ROUND('Models Data'!BG69,-2)</f>
        <v>5200</v>
      </c>
      <c r="BG15" s="230">
        <f>ROUND('Models Data'!BH69,-2)</f>
        <v>5000</v>
      </c>
      <c r="BH15" s="230">
        <f>ROUND('Models Data'!BI69,-2)</f>
        <v>4800</v>
      </c>
      <c r="BI15" s="230">
        <f>ROUND('Models Data'!BJ69,-2)</f>
        <v>4600</v>
      </c>
      <c r="BJ15" s="230">
        <f>ROUND('Models Data'!BK69,-2)</f>
        <v>4500</v>
      </c>
      <c r="BK15" s="112">
        <f>ROUND('Models Data'!BL69,-2)</f>
        <v>4300</v>
      </c>
      <c r="BL15" s="112">
        <f>ROUND('Models Data'!BM69,-2)</f>
        <v>4100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Data'!C90:V90</f>
        <v>n/a</v>
      </c>
      <c r="C16" s="163" t="str">
        <v>n/a</v>
      </c>
      <c r="D16" s="163" t="str">
        <v>n/a</v>
      </c>
      <c r="E16" s="164" t="str">
        <v>n/a</v>
      </c>
      <c r="F16" s="165">
        <v>9692.2639401428714</v>
      </c>
      <c r="G16" s="166">
        <v>9737</v>
      </c>
      <c r="H16" s="165">
        <v>9213</v>
      </c>
      <c r="I16" s="165">
        <v>8936</v>
      </c>
      <c r="J16" s="167">
        <v>8814</v>
      </c>
      <c r="K16" s="166">
        <v>8482</v>
      </c>
      <c r="L16" s="275">
        <v>8252</v>
      </c>
      <c r="M16" s="230">
        <v>7985</v>
      </c>
      <c r="N16" s="230">
        <v>7756</v>
      </c>
      <c r="O16" s="230">
        <v>7488</v>
      </c>
      <c r="P16" s="231">
        <v>7318</v>
      </c>
      <c r="Q16" s="231">
        <v>6951</v>
      </c>
      <c r="R16" s="231">
        <v>6644</v>
      </c>
      <c r="S16" s="231">
        <v>6418</v>
      </c>
      <c r="T16" s="231">
        <v>6262</v>
      </c>
      <c r="U16" s="231">
        <v>6038</v>
      </c>
      <c r="V16" s="292">
        <f>ROUND('Models Data'!W90,0)</f>
        <v>5928</v>
      </c>
      <c r="W16" s="231">
        <f>ROUND('Models Data'!X90,0)</f>
        <v>5789</v>
      </c>
      <c r="X16" s="230">
        <f>ROUND('Models Data'!Y90,0)</f>
        <v>5671</v>
      </c>
      <c r="Y16" s="230">
        <f>ROUND('Models Data'!Z90,0)</f>
        <v>5573</v>
      </c>
      <c r="Z16" s="230">
        <f>ROUND('Models Data'!AA90,0)</f>
        <v>5566</v>
      </c>
      <c r="AA16" s="230">
        <f>ROUND('Models Data'!AB90,0)</f>
        <v>5534</v>
      </c>
      <c r="AB16" s="230">
        <f>ROUND('Models Data'!AC90,0)</f>
        <v>5556</v>
      </c>
      <c r="AC16" s="231">
        <f>ROUND('Models Data'!AD90,0)</f>
        <v>6477</v>
      </c>
      <c r="AD16" s="230">
        <f>ROUND('Models Data'!AE90,0)</f>
        <v>13564</v>
      </c>
      <c r="AE16" s="230">
        <f>ROUND('Models Data'!AF90,0)</f>
        <v>13692</v>
      </c>
      <c r="AF16" s="230">
        <f>ROUND('Models Data'!AG90,0)</f>
        <v>13898</v>
      </c>
      <c r="AG16" s="230">
        <f>ROUND('Models Data'!AH90,0)</f>
        <v>14036</v>
      </c>
      <c r="AH16" s="231">
        <f>ROUND('Models Data'!AI90,0)</f>
        <v>14398</v>
      </c>
      <c r="AI16" s="231">
        <f>ROUND('Models Data'!AJ90,0)</f>
        <v>14851</v>
      </c>
      <c r="AJ16" s="231">
        <f>ROUND('Models Data'!AK90,0)</f>
        <v>15150</v>
      </c>
      <c r="AK16" s="231">
        <f>ROUND('Models Data'!AL90,0)</f>
        <v>15708</v>
      </c>
      <c r="AL16" s="230">
        <f>ROUND('Models Data'!AM90,0)</f>
        <v>16369</v>
      </c>
      <c r="AM16" s="230">
        <f>ROUND('Models Data'!AN90,0)</f>
        <v>18038</v>
      </c>
      <c r="AN16" s="230">
        <f>ROUND('Models Data'!AO90,0)</f>
        <v>21302</v>
      </c>
      <c r="AO16" s="332">
        <f>ROUND('Models Data'!AP90,0)</f>
        <v>27258</v>
      </c>
      <c r="AP16" s="231">
        <f>ROUND('Models Data'!AQ90,0)</f>
        <v>33006</v>
      </c>
      <c r="AQ16" s="231">
        <f>ROUND('Models Data'!AR90,0)</f>
        <v>35098</v>
      </c>
      <c r="AR16" s="332">
        <f>ROUND('Models Data'!AS90,0)</f>
        <v>37409</v>
      </c>
      <c r="AS16" s="38">
        <f>ROUND('Models Data'!AT90,-2)</f>
        <v>40300</v>
      </c>
      <c r="AT16" s="38">
        <f>ROUND('Models Data'!AU90,-2)</f>
        <v>42400</v>
      </c>
      <c r="AU16" s="38">
        <f>ROUND('Models Data'!AV90,-2)</f>
        <v>44000</v>
      </c>
      <c r="AV16" s="230">
        <f>ROUND('Models Data'!AW90,-2)</f>
        <v>45000</v>
      </c>
      <c r="AW16" s="230">
        <f>ROUND('Models Data'!AX90,-2)</f>
        <v>45800</v>
      </c>
      <c r="AX16" s="230">
        <f>ROUND('Models Data'!AY90,-2)</f>
        <v>46500</v>
      </c>
      <c r="AY16" s="230">
        <f>ROUND('Models Data'!AZ90,-2)</f>
        <v>47200</v>
      </c>
      <c r="AZ16" s="230">
        <f>ROUND('Models Data'!BA90,-2)</f>
        <v>47900</v>
      </c>
      <c r="BA16" s="230">
        <f>ROUND('Models Data'!BB90,-2)</f>
        <v>48600</v>
      </c>
      <c r="BB16" s="230">
        <f>ROUND('Models Data'!BC90,-2)</f>
        <v>49200</v>
      </c>
      <c r="BC16" s="230">
        <f>ROUND('Models Data'!BD90,-2)</f>
        <v>49800</v>
      </c>
      <c r="BD16" s="230">
        <f>ROUND('Models Data'!BE90,-2)</f>
        <v>50500</v>
      </c>
      <c r="BE16" s="230">
        <f>ROUND('Models Data'!BF90,-2)</f>
        <v>51100</v>
      </c>
      <c r="BF16" s="230">
        <f>ROUND('Models Data'!BG90,-2)</f>
        <v>51700</v>
      </c>
      <c r="BG16" s="230">
        <f>ROUND('Models Data'!BH90,-2)</f>
        <v>52200</v>
      </c>
      <c r="BH16" s="230">
        <f>ROUND('Models Data'!BI90,-2)</f>
        <v>52800</v>
      </c>
      <c r="BI16" s="230">
        <f>ROUND('Models Data'!BJ90,-2)</f>
        <v>53300</v>
      </c>
      <c r="BJ16" s="230">
        <f>ROUND('Models Data'!BK90,-2)</f>
        <v>53800</v>
      </c>
      <c r="BK16" s="112">
        <f>ROUND('Models Data'!BL90,-2)</f>
        <v>54400</v>
      </c>
      <c r="BL16" s="112">
        <f>ROUND('Models Data'!BM90,-2)</f>
        <v>54900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308"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Data'!AE111</f>
        <v>4082</v>
      </c>
      <c r="AE17" s="230">
        <f>'Models Data'!AF111</f>
        <v>4431</v>
      </c>
      <c r="AF17" s="230">
        <f>ROUND('Models Data'!AG111,0)</f>
        <v>4768</v>
      </c>
      <c r="AG17" s="230">
        <f>ROUND('Models Data'!AH111,0)</f>
        <v>5006</v>
      </c>
      <c r="AH17" s="231">
        <f>ROUND('Models Data'!AI111,0)</f>
        <v>5475</v>
      </c>
      <c r="AI17" s="231">
        <f>ROUND('Models Data'!AJ111,0)</f>
        <v>5963</v>
      </c>
      <c r="AJ17" s="231">
        <f>ROUND('Models Data'!AK111,0)</f>
        <v>6298</v>
      </c>
      <c r="AK17" s="231">
        <f>ROUND('Models Data'!AL111,0)</f>
        <v>6800</v>
      </c>
      <c r="AL17" s="230">
        <f>ROUND('Models Data'!AM111,0)</f>
        <v>7337</v>
      </c>
      <c r="AM17" s="230">
        <f>ROUND('Models Data'!AN111,0)</f>
        <v>8150</v>
      </c>
      <c r="AN17" s="230">
        <f>ROUND('Models Data'!AO111,0)</f>
        <v>9103</v>
      </c>
      <c r="AO17" s="332">
        <f>ROUND('Models Data'!AP111,0)</f>
        <v>9852</v>
      </c>
      <c r="AP17" s="231">
        <f>ROUND('Models Data'!AQ111,0)</f>
        <v>10614</v>
      </c>
      <c r="AQ17" s="231">
        <f>ROUND('Models Data'!AR111,0)</f>
        <v>11295</v>
      </c>
      <c r="AR17" s="332">
        <f>ROUND('Models Data'!AS111,0)</f>
        <v>11867</v>
      </c>
      <c r="AS17" s="38">
        <f>ROUND('Models Data'!AT111,-2)</f>
        <v>13000</v>
      </c>
      <c r="AT17" s="38">
        <f>ROUND('Models Data'!AU111,-2)</f>
        <v>14200</v>
      </c>
      <c r="AU17" s="38">
        <f>ROUND('Models Data'!AV111,-2)</f>
        <v>15400</v>
      </c>
      <c r="AV17" s="230">
        <f>ROUND('Models Data'!AW111,-2)</f>
        <v>16600</v>
      </c>
      <c r="AW17" s="230">
        <f>ROUND('Models Data'!AX111,-2)</f>
        <v>17800</v>
      </c>
      <c r="AX17" s="230">
        <f>ROUND('Models Data'!AY111,-2)</f>
        <v>18800</v>
      </c>
      <c r="AY17" s="230">
        <f>ROUND('Models Data'!AZ111,-2)</f>
        <v>19900</v>
      </c>
      <c r="AZ17" s="230">
        <f>ROUND('Models Data'!BA111,-2)</f>
        <v>20900</v>
      </c>
      <c r="BA17" s="230">
        <f>ROUND('Models Data'!BB111,-2)</f>
        <v>21800</v>
      </c>
      <c r="BB17" s="230">
        <f>ROUND('Models Data'!BC111,-2)</f>
        <v>22700</v>
      </c>
      <c r="BC17" s="230">
        <f>ROUND('Models Data'!BD111,-2)</f>
        <v>23600</v>
      </c>
      <c r="BD17" s="230">
        <f>ROUND('Models Data'!BE111,-2)</f>
        <v>24500</v>
      </c>
      <c r="BE17" s="230">
        <f>ROUND('Models Data'!BF111,-2)</f>
        <v>25300</v>
      </c>
      <c r="BF17" s="230">
        <f>ROUND('Models Data'!BG111,-2)</f>
        <v>26100</v>
      </c>
      <c r="BG17" s="230">
        <f>ROUND('Models Data'!BH111,-2)</f>
        <v>26900</v>
      </c>
      <c r="BH17" s="230">
        <f>ROUND('Models Data'!BI111,-2)</f>
        <v>27700</v>
      </c>
      <c r="BI17" s="230">
        <f>ROUND('Models Data'!BJ111,-2)</f>
        <v>28400</v>
      </c>
      <c r="BJ17" s="230">
        <f>ROUND('Models Data'!BK111,-2)</f>
        <v>29200</v>
      </c>
      <c r="BK17" s="112">
        <f>ROUND('Models Data'!BL111,-2)</f>
        <v>29900</v>
      </c>
      <c r="BL17" s="112">
        <f>ROUND('Models Data'!BM111,-2)</f>
        <v>30700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308"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Data'!AE132</f>
        <v>12010</v>
      </c>
      <c r="AE18" s="230">
        <f>'Models Data'!AF132</f>
        <v>12085</v>
      </c>
      <c r="AF18" s="230">
        <f>ROUND('Models Data'!AG132,0)</f>
        <v>12118</v>
      </c>
      <c r="AG18" s="230">
        <f>ROUND('Models Data'!AH132,0)</f>
        <v>12152</v>
      </c>
      <c r="AH18" s="231">
        <f>ROUND('Models Data'!AI132,0)</f>
        <v>12231</v>
      </c>
      <c r="AI18" s="231">
        <f>ROUND('Models Data'!AJ132,0)</f>
        <v>12303</v>
      </c>
      <c r="AJ18" s="231">
        <f>ROUND('Models Data'!AK132,0)</f>
        <v>12321</v>
      </c>
      <c r="AK18" s="231">
        <f>ROUND('Models Data'!AL132,0)</f>
        <v>12375</v>
      </c>
      <c r="AL18" s="230">
        <f>ROUND('Models Data'!AM132,0)</f>
        <v>12428</v>
      </c>
      <c r="AM18" s="230">
        <f>ROUND('Models Data'!AN132,0)</f>
        <v>12528</v>
      </c>
      <c r="AN18" s="230">
        <f>ROUND('Models Data'!AO132,0)</f>
        <v>12670</v>
      </c>
      <c r="AO18" s="332">
        <f>ROUND('Models Data'!AP132,0)</f>
        <v>12843</v>
      </c>
      <c r="AP18" s="231">
        <f>ROUND('Models Data'!AQ132,0)</f>
        <v>13015</v>
      </c>
      <c r="AQ18" s="231">
        <f>ROUND('Models Data'!AR132,0)</f>
        <v>13152</v>
      </c>
      <c r="AR18" s="332">
        <f>ROUND('Models Data'!AS132,0)</f>
        <v>13247</v>
      </c>
      <c r="AS18" s="38">
        <f>ROUND('Models Data'!AT132,-2)</f>
        <v>13400</v>
      </c>
      <c r="AT18" s="38">
        <f>ROUND('Models Data'!AU132,-2)</f>
        <v>13600</v>
      </c>
      <c r="AU18" s="38">
        <f>ROUND('Models Data'!AV132,-2)</f>
        <v>13900</v>
      </c>
      <c r="AV18" s="230">
        <f>ROUND('Models Data'!AW132,-2)</f>
        <v>14100</v>
      </c>
      <c r="AW18" s="230">
        <f>ROUND('Models Data'!AX132,-2)</f>
        <v>14300</v>
      </c>
      <c r="AX18" s="230">
        <f>ROUND('Models Data'!AY132,-2)</f>
        <v>14600</v>
      </c>
      <c r="AY18" s="230">
        <f>ROUND('Models Data'!AZ132,-2)</f>
        <v>14800</v>
      </c>
      <c r="AZ18" s="230">
        <f>ROUND('Models Data'!BA132,-2)</f>
        <v>15000</v>
      </c>
      <c r="BA18" s="230">
        <f>ROUND('Models Data'!BB132,-2)</f>
        <v>15200</v>
      </c>
      <c r="BB18" s="230">
        <f>ROUND('Models Data'!BC132,-2)</f>
        <v>15500</v>
      </c>
      <c r="BC18" s="230">
        <f>ROUND('Models Data'!BD132,-2)</f>
        <v>15700</v>
      </c>
      <c r="BD18" s="230">
        <f>ROUND('Models Data'!BE132,-2)</f>
        <v>15900</v>
      </c>
      <c r="BE18" s="230">
        <f>ROUND('Models Data'!BF132,-2)</f>
        <v>16000</v>
      </c>
      <c r="BF18" s="230">
        <f>ROUND('Models Data'!BG132,-2)</f>
        <v>16200</v>
      </c>
      <c r="BG18" s="230">
        <f>ROUND('Models Data'!BH132,-2)</f>
        <v>16400</v>
      </c>
      <c r="BH18" s="230">
        <f>ROUND('Models Data'!BI132,-2)</f>
        <v>16600</v>
      </c>
      <c r="BI18" s="230">
        <f>ROUND('Models Data'!BJ132,-2)</f>
        <v>16700</v>
      </c>
      <c r="BJ18" s="230">
        <f>ROUND('Models Data'!BK132,-2)</f>
        <v>16900</v>
      </c>
      <c r="BK18" s="112">
        <f>ROUND('Models Data'!BL132,-2)</f>
        <v>17000</v>
      </c>
      <c r="BL18" s="112">
        <f>ROUND('Models Data'!BM132,-2)</f>
        <v>17200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Data'!C153:V153</f>
        <v>n/a</v>
      </c>
      <c r="C19" s="169" t="str">
        <v>n/a</v>
      </c>
      <c r="D19" s="169" t="str">
        <v>n/a</v>
      </c>
      <c r="E19" s="169" t="str">
        <v>n/a</v>
      </c>
      <c r="F19" s="170">
        <v>82503.390429036328</v>
      </c>
      <c r="G19" s="171">
        <v>80928</v>
      </c>
      <c r="H19" s="170">
        <v>79050</v>
      </c>
      <c r="I19" s="170">
        <v>76994</v>
      </c>
      <c r="J19" s="169">
        <v>74996</v>
      </c>
      <c r="K19" s="170">
        <v>72843</v>
      </c>
      <c r="L19" s="265">
        <v>71010</v>
      </c>
      <c r="M19" s="2">
        <v>68814</v>
      </c>
      <c r="N19" s="2">
        <v>67032</v>
      </c>
      <c r="O19" s="2">
        <v>64970</v>
      </c>
      <c r="P19" s="227">
        <v>63244</v>
      </c>
      <c r="Q19" s="227">
        <v>61159</v>
      </c>
      <c r="R19" s="227">
        <v>59375</v>
      </c>
      <c r="S19" s="233">
        <v>57396</v>
      </c>
      <c r="T19" s="232">
        <v>55817</v>
      </c>
      <c r="U19" s="227">
        <v>54090</v>
      </c>
      <c r="V19" s="293">
        <f>ROUND('Models Data'!W153,0)</f>
        <v>52564</v>
      </c>
      <c r="W19" s="232">
        <f>ROUND('Models Data'!X153,0)</f>
        <v>50827</v>
      </c>
      <c r="X19" s="2">
        <f>ROUND('Models Data'!Y153,0)</f>
        <v>49155</v>
      </c>
      <c r="Y19" s="2">
        <f>ROUND('Models Data'!Z153,0)</f>
        <v>47532</v>
      </c>
      <c r="Z19" s="2">
        <f>ROUND('Models Data'!AA153,0)</f>
        <v>45973</v>
      </c>
      <c r="AA19" s="2">
        <f>ROUND('Models Data'!AB153,0)</f>
        <v>44621</v>
      </c>
      <c r="AB19" s="2">
        <f>ROUND('Models Data'!AC153,0)</f>
        <v>43416</v>
      </c>
      <c r="AC19" s="227">
        <f>ROUND('Models Data'!AD153,0)</f>
        <v>42995</v>
      </c>
      <c r="AD19" s="2">
        <f>ROUND('Models Data'!AE153,0)</f>
        <v>48939</v>
      </c>
      <c r="AE19" s="2">
        <f>ROUND('Models Data'!AF153,0)</f>
        <v>47842</v>
      </c>
      <c r="AF19" s="2">
        <f>ROUND('Models Data'!AG153,0)</f>
        <v>46945</v>
      </c>
      <c r="AG19" s="2">
        <f>ROUND('Models Data'!AH153,0)</f>
        <v>45969</v>
      </c>
      <c r="AH19" s="227">
        <f>ROUND('Models Data'!AI153,0)</f>
        <v>45298</v>
      </c>
      <c r="AI19" s="227">
        <f>ROUND('Models Data'!AJ153,0)</f>
        <v>44649</v>
      </c>
      <c r="AJ19" s="227">
        <f>ROUND('Models Data'!AK153,0)</f>
        <v>44113</v>
      </c>
      <c r="AK19" s="227">
        <f>ROUND('Models Data'!AL153,0)</f>
        <v>43697</v>
      </c>
      <c r="AL19" s="2">
        <f>ROUND('Models Data'!AM153,0)</f>
        <v>43645</v>
      </c>
      <c r="AM19" s="2">
        <f>ROUND('Models Data'!AN153,0)</f>
        <v>44537</v>
      </c>
      <c r="AN19" s="2">
        <f>ROUND('Models Data'!AO153,0)</f>
        <v>47186</v>
      </c>
      <c r="AO19" s="333">
        <f>ROUND('Models Data'!AP153,0)</f>
        <v>52705</v>
      </c>
      <c r="AP19" s="227">
        <f>ROUND('Models Data'!AQ153,0)</f>
        <v>57915</v>
      </c>
      <c r="AQ19" s="227">
        <f>ROUND('Models Data'!AR153,0)</f>
        <v>59589</v>
      </c>
      <c r="AR19" s="333">
        <f>ROUND('Models Data'!AS153,0)</f>
        <v>61332</v>
      </c>
      <c r="AS19" s="2">
        <f>ROUND('Models Data'!AT153,-2)</f>
        <v>63700</v>
      </c>
      <c r="AT19" s="2">
        <f>ROUND('Models Data'!AU153,-2)</f>
        <v>65400</v>
      </c>
      <c r="AU19" s="2">
        <f>ROUND('Models Data'!AV153,-2)</f>
        <v>66500</v>
      </c>
      <c r="AV19" s="2">
        <f>ROUND('Models Data'!AW153,-2)</f>
        <v>67200</v>
      </c>
      <c r="AW19" s="2">
        <f>ROUND('Models Data'!AX153,-2)</f>
        <v>67600</v>
      </c>
      <c r="AX19" s="2">
        <f>ROUND('Models Data'!AY153,-2)</f>
        <v>68000</v>
      </c>
      <c r="AY19" s="2">
        <f>ROUND('Models Data'!AZ153,-2)</f>
        <v>68400</v>
      </c>
      <c r="AZ19" s="2">
        <f>ROUND('Models Data'!BA153,-2)</f>
        <v>68800</v>
      </c>
      <c r="BA19" s="2">
        <f>ROUND('Models Data'!BB153,-2)</f>
        <v>69200</v>
      </c>
      <c r="BB19" s="2">
        <f>ROUND('Models Data'!BC153,-2)</f>
        <v>69600</v>
      </c>
      <c r="BC19" s="2">
        <f>ROUND('Models Data'!BD153,-2)</f>
        <v>69900</v>
      </c>
      <c r="BD19" s="2">
        <f>ROUND('Models Data'!BE153,-2)</f>
        <v>70300</v>
      </c>
      <c r="BE19" s="2">
        <f>ROUND('Models Data'!BF153,-2)</f>
        <v>70700</v>
      </c>
      <c r="BF19" s="2">
        <f>ROUND('Models Data'!BG153,-2)</f>
        <v>71000</v>
      </c>
      <c r="BG19" s="2">
        <f>ROUND('Models Data'!BH153,-2)</f>
        <v>71300</v>
      </c>
      <c r="BH19" s="2">
        <f>ROUND('Models Data'!BI153,-2)</f>
        <v>71700</v>
      </c>
      <c r="BI19" s="2">
        <f>ROUND('Models Data'!BJ153,-2)</f>
        <v>72000</v>
      </c>
      <c r="BJ19" s="2">
        <f>ROUND('Models Data'!BK153,-2)</f>
        <v>72300</v>
      </c>
      <c r="BK19" s="124">
        <f>ROUND('Models Data'!BL153,-2)</f>
        <v>72500</v>
      </c>
      <c r="BL19" s="124">
        <f>ROUND('Models Data'!BM153,-2)</f>
        <v>72800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Data'!C174:V174</f>
        <v>n/a</v>
      </c>
      <c r="C22" s="163" t="str">
        <v>n/a</v>
      </c>
      <c r="D22" s="163" t="str">
        <v>n/a</v>
      </c>
      <c r="E22" s="164" t="str">
        <v>n/a</v>
      </c>
      <c r="F22" s="165">
        <v>39726.235057711478</v>
      </c>
      <c r="G22" s="166">
        <v>38706</v>
      </c>
      <c r="H22" s="165">
        <v>37849</v>
      </c>
      <c r="I22" s="165">
        <v>36722</v>
      </c>
      <c r="J22" s="167">
        <v>35586</v>
      </c>
      <c r="K22" s="166">
        <v>34455</v>
      </c>
      <c r="L22" s="275">
        <v>33468</v>
      </c>
      <c r="M22" s="230">
        <v>32377</v>
      </c>
      <c r="N22" s="230">
        <v>31483</v>
      </c>
      <c r="O22" s="230">
        <v>30512</v>
      </c>
      <c r="P22" s="231">
        <v>29488</v>
      </c>
      <c r="Q22" s="231">
        <v>28936</v>
      </c>
      <c r="R22" s="231">
        <v>28386</v>
      </c>
      <c r="S22" s="231">
        <v>27408</v>
      </c>
      <c r="T22" s="231">
        <v>26619</v>
      </c>
      <c r="U22" s="231">
        <v>25825</v>
      </c>
      <c r="V22" s="292">
        <f>ROUND('Models Data'!W174,0)</f>
        <v>24994</v>
      </c>
      <c r="W22" s="231">
        <f>ROUND('Models Data'!X174,0)</f>
        <v>24100</v>
      </c>
      <c r="X22" s="230">
        <f>ROUND('Models Data'!Y174,0)</f>
        <v>23287</v>
      </c>
      <c r="Y22" s="230">
        <f>ROUND('Models Data'!Z174,0)</f>
        <v>22493</v>
      </c>
      <c r="Z22" s="230">
        <f>ROUND('Models Data'!AA174,0)</f>
        <v>21640</v>
      </c>
      <c r="AA22" s="230">
        <f>ROUND('Models Data'!AB174,0)</f>
        <v>20825</v>
      </c>
      <c r="AB22" s="230">
        <f>ROUND('Models Data'!AC174,0)</f>
        <v>20055</v>
      </c>
      <c r="AC22" s="231">
        <f>ROUND('Models Data'!AD174,0)</f>
        <v>19269</v>
      </c>
      <c r="AD22" s="230">
        <f>ROUND('Models Data'!AE174,0)</f>
        <v>18637</v>
      </c>
      <c r="AE22" s="230">
        <f>ROUND('Models Data'!AF174,0)</f>
        <v>17887</v>
      </c>
      <c r="AF22" s="230">
        <f>ROUND('Models Data'!AG174,0)</f>
        <v>17269</v>
      </c>
      <c r="AG22" s="230">
        <f>ROUND('Models Data'!AH174,0)</f>
        <v>16596</v>
      </c>
      <c r="AH22" s="231">
        <f>ROUND('Models Data'!AI174,0)</f>
        <v>15929</v>
      </c>
      <c r="AI22" s="231">
        <f>ROUND('Models Data'!AJ174,0)</f>
        <v>14805</v>
      </c>
      <c r="AJ22" s="231">
        <f>ROUND('Models Data'!AK174,0)</f>
        <v>14247</v>
      </c>
      <c r="AK22" s="231">
        <f>ROUND('Models Data'!AL174,0)</f>
        <v>13632</v>
      </c>
      <c r="AL22" s="230">
        <f>ROUND('Models Data'!AM174,0)</f>
        <v>13153</v>
      </c>
      <c r="AM22" s="230">
        <f>ROUND('Models Data'!AN174,0)</f>
        <v>12718</v>
      </c>
      <c r="AN22" s="230">
        <f>ROUND('Models Data'!AO174,0)</f>
        <v>12280</v>
      </c>
      <c r="AO22" s="332">
        <f>ROUND('Models Data'!AP174,0)</f>
        <v>11836</v>
      </c>
      <c r="AP22" s="231">
        <f>ROUND('Models Data'!AQ174,0)</f>
        <v>11507</v>
      </c>
      <c r="AQ22" s="231">
        <f>ROUND('Models Data'!AR174,0)</f>
        <v>11182</v>
      </c>
      <c r="AR22" s="332">
        <f>ROUND('Models Data'!AS174,0)</f>
        <v>10818</v>
      </c>
      <c r="AS22" s="38">
        <f>ROUND('Models Data'!AT174,-2)</f>
        <v>10500</v>
      </c>
      <c r="AT22" s="38">
        <f>ROUND('Models Data'!AU174,-2)</f>
        <v>10100</v>
      </c>
      <c r="AU22" s="38">
        <f>ROUND('Models Data'!AV174,-2)</f>
        <v>9800</v>
      </c>
      <c r="AV22" s="230">
        <f>ROUND('Models Data'!AW174,-2)</f>
        <v>9500</v>
      </c>
      <c r="AW22" s="230">
        <f>ROUND('Models Data'!AX174,-2)</f>
        <v>9200</v>
      </c>
      <c r="AX22" s="230">
        <f>ROUND('Models Data'!AY174,-2)</f>
        <v>8900</v>
      </c>
      <c r="AY22" s="230">
        <f>ROUND('Models Data'!AZ174,-2)</f>
        <v>8600</v>
      </c>
      <c r="AZ22" s="230">
        <f>ROUND('Models Data'!BA174,-2)</f>
        <v>8300</v>
      </c>
      <c r="BA22" s="230">
        <f>ROUND('Models Data'!BB174,-2)</f>
        <v>8100</v>
      </c>
      <c r="BB22" s="230">
        <f>ROUND('Models Data'!BC174,-2)</f>
        <v>7800</v>
      </c>
      <c r="BC22" s="230">
        <f>ROUND('Models Data'!BD174,-2)</f>
        <v>7600</v>
      </c>
      <c r="BD22" s="230">
        <f>ROUND('Models Data'!BE174,-2)</f>
        <v>7400</v>
      </c>
      <c r="BE22" s="230">
        <f>ROUND('Models Data'!BF174,-2)</f>
        <v>7200</v>
      </c>
      <c r="BF22" s="230">
        <f>ROUND('Models Data'!BG174,-2)</f>
        <v>7000</v>
      </c>
      <c r="BG22" s="230">
        <f>ROUND('Models Data'!BH174,-2)</f>
        <v>6700</v>
      </c>
      <c r="BH22" s="230">
        <f>ROUND('Models Data'!BI174,-2)</f>
        <v>6600</v>
      </c>
      <c r="BI22" s="230">
        <f>ROUND('Models Data'!BJ174,-2)</f>
        <v>6400</v>
      </c>
      <c r="BJ22" s="230">
        <f>ROUND('Models Data'!BK174,-2)</f>
        <v>6200</v>
      </c>
      <c r="BK22" s="112">
        <f>ROUND('Models Data'!BL174,-2)</f>
        <v>6000</v>
      </c>
      <c r="BL22" s="112">
        <f>ROUND('Models Data'!BM174,-2)</f>
        <v>5800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Data'!C195:V195</f>
        <v>n/a</v>
      </c>
      <c r="C23" s="163" t="str">
        <v>n/a</v>
      </c>
      <c r="D23" s="163" t="str">
        <v>n/a</v>
      </c>
      <c r="E23" s="164" t="str">
        <v>n/a</v>
      </c>
      <c r="F23" s="165">
        <v>40181.777026907497</v>
      </c>
      <c r="G23" s="166">
        <v>40465</v>
      </c>
      <c r="H23" s="165">
        <v>40692</v>
      </c>
      <c r="I23" s="165">
        <v>40686</v>
      </c>
      <c r="J23" s="167">
        <v>40525</v>
      </c>
      <c r="K23" s="166">
        <v>40514</v>
      </c>
      <c r="L23" s="275">
        <v>40454</v>
      </c>
      <c r="M23" s="230">
        <v>40161</v>
      </c>
      <c r="N23" s="230">
        <v>40000</v>
      </c>
      <c r="O23" s="230">
        <v>39578</v>
      </c>
      <c r="P23" s="231">
        <v>39151</v>
      </c>
      <c r="Q23" s="231">
        <v>38680</v>
      </c>
      <c r="R23" s="231">
        <v>38205</v>
      </c>
      <c r="S23" s="231">
        <v>37606</v>
      </c>
      <c r="T23" s="231">
        <v>37138</v>
      </c>
      <c r="U23" s="231">
        <v>36553</v>
      </c>
      <c r="V23" s="292">
        <f>ROUND('Models Data'!W195,0)</f>
        <v>35855</v>
      </c>
      <c r="W23" s="231">
        <f>ROUND('Models Data'!X195,0)</f>
        <v>35028</v>
      </c>
      <c r="X23" s="230">
        <f>ROUND('Models Data'!Y195,0)</f>
        <v>34128</v>
      </c>
      <c r="Y23" s="230">
        <f>ROUND('Models Data'!Z195,0)</f>
        <v>33317</v>
      </c>
      <c r="Z23" s="230">
        <f>ROUND('Models Data'!AA195,0)</f>
        <v>32431</v>
      </c>
      <c r="AA23" s="230">
        <f>ROUND('Models Data'!AB195,0)</f>
        <v>31501</v>
      </c>
      <c r="AB23" s="230">
        <f>ROUND('Models Data'!AC195,0)</f>
        <v>30652</v>
      </c>
      <c r="AC23" s="231">
        <f>ROUND('Models Data'!AD195,0)</f>
        <v>29658</v>
      </c>
      <c r="AD23" s="230">
        <f>ROUND('Models Data'!AE195,0)</f>
        <v>28723</v>
      </c>
      <c r="AE23" s="230">
        <f>ROUND('Models Data'!AF195,0)</f>
        <v>27604</v>
      </c>
      <c r="AF23" s="230">
        <f>ROUND('Models Data'!AG195,0)</f>
        <v>26569</v>
      </c>
      <c r="AG23" s="230">
        <f>ROUND('Models Data'!AH195,0)</f>
        <v>25517</v>
      </c>
      <c r="AH23" s="231">
        <f>ROUND('Models Data'!AI195,0)</f>
        <v>24507</v>
      </c>
      <c r="AI23" s="231">
        <f>ROUND('Models Data'!AJ195,0)</f>
        <v>23405</v>
      </c>
      <c r="AJ23" s="231">
        <f>ROUND('Models Data'!AK195,0)</f>
        <v>22489</v>
      </c>
      <c r="AK23" s="231">
        <f>ROUND('Models Data'!AL195,0)</f>
        <v>21348</v>
      </c>
      <c r="AL23" s="230">
        <f>ROUND('Models Data'!AM195,0)</f>
        <v>20437</v>
      </c>
      <c r="AM23" s="230">
        <f>ROUND('Models Data'!AN195,0)</f>
        <v>19477</v>
      </c>
      <c r="AN23" s="230">
        <f>ROUND('Models Data'!AO195,0)</f>
        <v>18621</v>
      </c>
      <c r="AO23" s="332">
        <f>ROUND('Models Data'!AP195,0)</f>
        <v>17630</v>
      </c>
      <c r="AP23" s="231">
        <f>ROUND('Models Data'!AQ195,0)</f>
        <v>16747</v>
      </c>
      <c r="AQ23" s="231">
        <f>ROUND('Models Data'!AR195,0)</f>
        <v>15941</v>
      </c>
      <c r="AR23" s="332">
        <f>ROUND('Models Data'!AS195,0)</f>
        <v>15021</v>
      </c>
      <c r="AS23" s="38">
        <f>ROUND('Models Data'!AT195,-2)</f>
        <v>14100</v>
      </c>
      <c r="AT23" s="38">
        <f>ROUND('Models Data'!AU195,-2)</f>
        <v>13300</v>
      </c>
      <c r="AU23" s="38">
        <f>ROUND('Models Data'!AV195,-2)</f>
        <v>12400</v>
      </c>
      <c r="AV23" s="230">
        <f>ROUND('Models Data'!AW195,-2)</f>
        <v>11700</v>
      </c>
      <c r="AW23" s="230">
        <f>ROUND('Models Data'!AX195,-2)</f>
        <v>11000</v>
      </c>
      <c r="AX23" s="230">
        <f>ROUND('Models Data'!AY195,-2)</f>
        <v>10400</v>
      </c>
      <c r="AY23" s="230">
        <f>ROUND('Models Data'!AZ195,-2)</f>
        <v>9800</v>
      </c>
      <c r="AZ23" s="230">
        <f>ROUND('Models Data'!BA195,-2)</f>
        <v>9300</v>
      </c>
      <c r="BA23" s="230">
        <f>ROUND('Models Data'!BB195,-2)</f>
        <v>8800</v>
      </c>
      <c r="BB23" s="230">
        <f>ROUND('Models Data'!BC195,-2)</f>
        <v>8400</v>
      </c>
      <c r="BC23" s="230">
        <f>ROUND('Models Data'!BD195,-2)</f>
        <v>7900</v>
      </c>
      <c r="BD23" s="230">
        <f>ROUND('Models Data'!BE195,-2)</f>
        <v>7600</v>
      </c>
      <c r="BE23" s="230">
        <f>ROUND('Models Data'!BF195,-2)</f>
        <v>7200</v>
      </c>
      <c r="BF23" s="230">
        <f>ROUND('Models Data'!BG195,-2)</f>
        <v>6900</v>
      </c>
      <c r="BG23" s="230">
        <f>ROUND('Models Data'!BH195,-2)</f>
        <v>6700</v>
      </c>
      <c r="BH23" s="230">
        <f>ROUND('Models Data'!BI195,-2)</f>
        <v>6400</v>
      </c>
      <c r="BI23" s="230">
        <f>ROUND('Models Data'!BJ195,-2)</f>
        <v>6200</v>
      </c>
      <c r="BJ23" s="230">
        <f>ROUND('Models Data'!BK195,-2)</f>
        <v>6000</v>
      </c>
      <c r="BK23" s="112">
        <f>ROUND('Models Data'!BL195,-2)</f>
        <v>5800</v>
      </c>
      <c r="BL23" s="112">
        <f>ROUND('Models Data'!BM195,-2)</f>
        <v>5600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Data'!C216:V216</f>
        <v>n/a</v>
      </c>
      <c r="C24" s="163" t="str">
        <v>n/a</v>
      </c>
      <c r="D24" s="163" t="str">
        <v>n/a</v>
      </c>
      <c r="E24" s="164" t="str">
        <v>n/a</v>
      </c>
      <c r="F24" s="165">
        <v>108</v>
      </c>
      <c r="G24" s="166">
        <v>90</v>
      </c>
      <c r="H24" s="165">
        <v>86</v>
      </c>
      <c r="I24" s="165">
        <v>81</v>
      </c>
      <c r="J24" s="167">
        <v>75</v>
      </c>
      <c r="K24" s="166">
        <v>81</v>
      </c>
      <c r="L24" s="275">
        <v>80</v>
      </c>
      <c r="M24" s="230">
        <v>80</v>
      </c>
      <c r="N24" s="230">
        <v>71</v>
      </c>
      <c r="O24" s="230">
        <v>70</v>
      </c>
      <c r="P24" s="231">
        <v>67</v>
      </c>
      <c r="Q24" s="231">
        <v>63</v>
      </c>
      <c r="R24" s="231">
        <v>63</v>
      </c>
      <c r="S24" s="231">
        <v>73</v>
      </c>
      <c r="T24" s="231">
        <v>71</v>
      </c>
      <c r="U24" s="231">
        <v>64</v>
      </c>
      <c r="V24" s="292">
        <f>ROUND('Models Data'!W216,0)</f>
        <v>53</v>
      </c>
      <c r="W24" s="231">
        <f>ROUND('Models Data'!X216,0)</f>
        <v>51</v>
      </c>
      <c r="X24" s="230">
        <f>ROUND('Models Data'!Y216,0)</f>
        <v>47</v>
      </c>
      <c r="Y24" s="230">
        <f>ROUND('Models Data'!Z216,0)</f>
        <v>45</v>
      </c>
      <c r="Z24" s="230">
        <f>ROUND('Models Data'!AA216,0)</f>
        <v>47</v>
      </c>
      <c r="AA24" s="230">
        <f>ROUND('Models Data'!AB216,0)</f>
        <v>49</v>
      </c>
      <c r="AB24" s="230">
        <f>ROUND('Models Data'!AC216,0)</f>
        <v>47</v>
      </c>
      <c r="AC24" s="231">
        <f>ROUND('Models Data'!AD216,0)</f>
        <v>49</v>
      </c>
      <c r="AD24" s="230">
        <f>ROUND('Models Data'!AE216,0)</f>
        <v>44</v>
      </c>
      <c r="AE24" s="230">
        <f>ROUND('Models Data'!AF216,0)</f>
        <v>50</v>
      </c>
      <c r="AF24" s="230">
        <f>ROUND('Models Data'!AG216,0)</f>
        <v>52</v>
      </c>
      <c r="AG24" s="230">
        <f>ROUND('Models Data'!AH216,0)</f>
        <v>47</v>
      </c>
      <c r="AH24" s="231">
        <f>ROUND('Models Data'!AI216,0)</f>
        <v>45</v>
      </c>
      <c r="AI24" s="231">
        <f>ROUND('Models Data'!AJ216,0)</f>
        <v>50</v>
      </c>
      <c r="AJ24" s="231">
        <f>ROUND('Models Data'!AK216,0)</f>
        <v>51</v>
      </c>
      <c r="AK24" s="231">
        <f>ROUND('Models Data'!AL216,0)</f>
        <v>51</v>
      </c>
      <c r="AL24" s="230">
        <f>ROUND('Models Data'!AM216,0)</f>
        <v>49</v>
      </c>
      <c r="AM24" s="230">
        <f>ROUND('Models Data'!AN216,0)</f>
        <v>50</v>
      </c>
      <c r="AN24" s="230">
        <f>ROUND('Models Data'!AO216,0)</f>
        <v>46</v>
      </c>
      <c r="AO24" s="332">
        <f>ROUND('Models Data'!AP216,0)</f>
        <v>49</v>
      </c>
      <c r="AP24" s="231">
        <f>ROUND('Models Data'!AQ216,0)</f>
        <v>43</v>
      </c>
      <c r="AQ24" s="231">
        <f>ROUND('Models Data'!AR216,0)</f>
        <v>40</v>
      </c>
      <c r="AR24" s="332">
        <f>ROUND('Models Data'!AS216,0)</f>
        <v>46</v>
      </c>
      <c r="AS24" s="38">
        <f>ROUND('Models Data'!AT216,-1)</f>
        <v>50</v>
      </c>
      <c r="AT24" s="38">
        <f>ROUND('Models Data'!AU216,-1)</f>
        <v>50</v>
      </c>
      <c r="AU24" s="38">
        <f>ROUND('Models Data'!AV216,-1)</f>
        <v>50</v>
      </c>
      <c r="AV24" s="230">
        <f>ROUND('Models Data'!AW216,-1)</f>
        <v>50</v>
      </c>
      <c r="AW24" s="230">
        <f>ROUND('Models Data'!AX216,-1)</f>
        <v>50</v>
      </c>
      <c r="AX24" s="230">
        <f>ROUND('Models Data'!AY216,-1)</f>
        <v>50</v>
      </c>
      <c r="AY24" s="230">
        <f>ROUND('Models Data'!AZ216,-1)</f>
        <v>50</v>
      </c>
      <c r="AZ24" s="230">
        <f>ROUND('Models Data'!BA216,-1)</f>
        <v>50</v>
      </c>
      <c r="BA24" s="230">
        <f>ROUND('Models Data'!BB216,-1)</f>
        <v>40</v>
      </c>
      <c r="BB24" s="230">
        <f>ROUND('Models Data'!BC216,-1)</f>
        <v>40</v>
      </c>
      <c r="BC24" s="230">
        <f>ROUND('Models Data'!BD216,-1)</f>
        <v>40</v>
      </c>
      <c r="BD24" s="230">
        <f>ROUND('Models Data'!BE216,-1)</f>
        <v>40</v>
      </c>
      <c r="BE24" s="230">
        <f>ROUND('Models Data'!BF216,-1)</f>
        <v>40</v>
      </c>
      <c r="BF24" s="230">
        <f>ROUND('Models Data'!BG216,-1)</f>
        <v>40</v>
      </c>
      <c r="BG24" s="230">
        <f>ROUND('Models Data'!BH216,-1)</f>
        <v>40</v>
      </c>
      <c r="BH24" s="230">
        <f>ROUND('Models Data'!BI216,-1)</f>
        <v>40</v>
      </c>
      <c r="BI24" s="230">
        <f>ROUND('Models Data'!BJ216,-1)</f>
        <v>40</v>
      </c>
      <c r="BJ24" s="230">
        <f>ROUND('Models Data'!BK216,-1)</f>
        <v>40</v>
      </c>
      <c r="BK24" s="112">
        <f>ROUND('Models Data'!BL216,-1)</f>
        <v>30</v>
      </c>
      <c r="BL24" s="112">
        <f>ROUND('Models Data'!BM216,-1)</f>
        <v>30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Data'!C237:V237</f>
        <v>n/a</v>
      </c>
      <c r="C25" s="163" t="str">
        <v>n/a</v>
      </c>
      <c r="D25" s="163" t="str">
        <v>n/a</v>
      </c>
      <c r="E25" s="164" t="str">
        <v>n/a</v>
      </c>
      <c r="F25" s="165">
        <v>171</v>
      </c>
      <c r="G25" s="166">
        <v>162</v>
      </c>
      <c r="H25" s="165">
        <v>106</v>
      </c>
      <c r="I25" s="165">
        <v>100</v>
      </c>
      <c r="J25" s="167">
        <v>92</v>
      </c>
      <c r="K25" s="166">
        <v>92</v>
      </c>
      <c r="L25" s="275">
        <v>80</v>
      </c>
      <c r="M25" s="230">
        <v>76</v>
      </c>
      <c r="N25" s="230">
        <v>67</v>
      </c>
      <c r="O25" s="230">
        <v>60</v>
      </c>
      <c r="P25" s="231">
        <v>50</v>
      </c>
      <c r="Q25" s="231">
        <v>38</v>
      </c>
      <c r="R25" s="231">
        <v>25</v>
      </c>
      <c r="S25" s="231">
        <v>9</v>
      </c>
      <c r="T25" s="231">
        <v>6</v>
      </c>
      <c r="U25" s="231">
        <v>0</v>
      </c>
      <c r="V25" s="292">
        <f>ROUND('Models Data'!W237,0)</f>
        <v>0</v>
      </c>
      <c r="W25" s="231">
        <f>ROUND('Models Data'!X237,0)</f>
        <v>0</v>
      </c>
      <c r="X25" s="230">
        <f>ROUND('Models Data'!Y237,0)</f>
        <v>0</v>
      </c>
      <c r="Y25" s="230">
        <f>ROUND('Models Data'!Z237,0)</f>
        <v>0</v>
      </c>
      <c r="Z25" s="230">
        <f>ROUND('Models Data'!AA237,0)</f>
        <v>0</v>
      </c>
      <c r="AA25" s="230">
        <f>ROUND('Models Data'!AB237,0)</f>
        <v>0</v>
      </c>
      <c r="AB25" s="230">
        <f>ROUND('Models Data'!AC237,0)</f>
        <v>0</v>
      </c>
      <c r="AC25" s="231">
        <f>ROUND('Models Data'!AD237,0)</f>
        <v>0</v>
      </c>
      <c r="AD25" s="230">
        <f>ROUND('Models Data'!AE237,0)</f>
        <v>0</v>
      </c>
      <c r="AE25" s="230">
        <f>ROUND('Models Data'!AF237,0)</f>
        <v>0</v>
      </c>
      <c r="AF25" s="230">
        <f>ROUND('Models Data'!AG237,0)</f>
        <v>0</v>
      </c>
      <c r="AG25" s="230">
        <f>ROUND('Models Data'!AH237,0)</f>
        <v>0</v>
      </c>
      <c r="AH25" s="231">
        <f>ROUND('Models Data'!AI237,0)</f>
        <v>0</v>
      </c>
      <c r="AI25" s="231">
        <f>ROUND('Models Data'!AJ237,0)</f>
        <v>0</v>
      </c>
      <c r="AJ25" s="231">
        <f>ROUND('Models Data'!AK237,0)</f>
        <v>0</v>
      </c>
      <c r="AK25" s="231">
        <f>ROUND('Models Data'!AL237,0)</f>
        <v>0</v>
      </c>
      <c r="AL25" s="230">
        <f>ROUND('Models Data'!AM237,0)</f>
        <v>0</v>
      </c>
      <c r="AM25" s="230">
        <f>ROUND('Models Data'!AN237,0)</f>
        <v>0</v>
      </c>
      <c r="AN25" s="230">
        <f>ROUND('Models Data'!AO237,0)</f>
        <v>0</v>
      </c>
      <c r="AO25" s="332">
        <f>ROUND('Models Data'!AP237,0)</f>
        <v>0</v>
      </c>
      <c r="AP25" s="231">
        <f>ROUND('Models Data'!AQ237,0)</f>
        <v>0</v>
      </c>
      <c r="AQ25" s="231">
        <f>ROUND('Models Data'!AR237,0)</f>
        <v>0</v>
      </c>
      <c r="AR25" s="332">
        <f>ROUND('Models Data'!AS237,0)</f>
        <v>0</v>
      </c>
      <c r="AS25" s="38">
        <f>ROUND('Models Data'!AT237,-2)</f>
        <v>0</v>
      </c>
      <c r="AT25" s="38">
        <f>ROUND('Models Data'!AU237,-2)</f>
        <v>0</v>
      </c>
      <c r="AU25" s="38">
        <f>ROUND('Models Data'!AV237,-2)</f>
        <v>0</v>
      </c>
      <c r="AV25" s="230">
        <f>ROUND('Models Data'!AW237,-2)</f>
        <v>0</v>
      </c>
      <c r="AW25" s="230">
        <f>ROUND('Models Data'!AX237,-2)</f>
        <v>0</v>
      </c>
      <c r="AX25" s="230">
        <f>ROUND('Models Data'!AY237,-2)</f>
        <v>0</v>
      </c>
      <c r="AY25" s="230">
        <f>ROUND('Models Data'!AZ237,-2)</f>
        <v>0</v>
      </c>
      <c r="AZ25" s="230">
        <f>ROUND('Models Data'!BA237,-2)</f>
        <v>0</v>
      </c>
      <c r="BA25" s="230">
        <f>ROUND('Models Data'!BB237,-2)</f>
        <v>0</v>
      </c>
      <c r="BB25" s="230">
        <f>ROUND('Models Data'!BC237,-2)</f>
        <v>0</v>
      </c>
      <c r="BC25" s="230">
        <f>ROUND('Models Data'!BD237,-2)</f>
        <v>0</v>
      </c>
      <c r="BD25" s="230">
        <f>ROUND('Models Data'!BE237,-2)</f>
        <v>0</v>
      </c>
      <c r="BE25" s="230">
        <f>ROUND('Models Data'!BF237,-2)</f>
        <v>0</v>
      </c>
      <c r="BF25" s="230">
        <f>ROUND('Models Data'!BG237,-2)</f>
        <v>0</v>
      </c>
      <c r="BG25" s="230">
        <f>ROUND('Models Data'!BH237,-2)</f>
        <v>0</v>
      </c>
      <c r="BH25" s="230">
        <f>ROUND('Models Data'!BI237,-2)</f>
        <v>0</v>
      </c>
      <c r="BI25" s="230">
        <f>ROUND('Models Data'!BJ237,-2)</f>
        <v>0</v>
      </c>
      <c r="BJ25" s="230">
        <f>ROUND('Models Data'!BK237,-2)</f>
        <v>0</v>
      </c>
      <c r="BK25" s="112">
        <f>ROUND('Models Data'!BL237,-2)</f>
        <v>0</v>
      </c>
      <c r="BL25" s="112">
        <f>ROUND('Models Data'!BM237,-2)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Data'!C258:V258</f>
        <v>n/a</v>
      </c>
      <c r="C26" s="163" t="str">
        <v>n/a</v>
      </c>
      <c r="D26" s="163" t="str">
        <v>n/a</v>
      </c>
      <c r="E26" s="164" t="str">
        <v>n/a</v>
      </c>
      <c r="F26" s="165">
        <v>193</v>
      </c>
      <c r="G26" s="166">
        <v>193</v>
      </c>
      <c r="H26" s="165">
        <v>191</v>
      </c>
      <c r="I26" s="165">
        <v>190</v>
      </c>
      <c r="J26" s="167">
        <v>184</v>
      </c>
      <c r="K26" s="166">
        <v>180</v>
      </c>
      <c r="L26" s="275">
        <v>178</v>
      </c>
      <c r="M26" s="230">
        <v>177</v>
      </c>
      <c r="N26" s="230">
        <v>173</v>
      </c>
      <c r="O26" s="230">
        <v>168</v>
      </c>
      <c r="P26" s="231">
        <v>165</v>
      </c>
      <c r="Q26" s="231">
        <v>161</v>
      </c>
      <c r="R26" s="231">
        <v>158</v>
      </c>
      <c r="S26" s="231">
        <v>157</v>
      </c>
      <c r="T26" s="231">
        <v>155</v>
      </c>
      <c r="U26" s="231">
        <v>153</v>
      </c>
      <c r="V26" s="292">
        <f>ROUND('Models Data'!W258,0)</f>
        <v>150</v>
      </c>
      <c r="W26" s="231">
        <f>ROUND('Models Data'!X258,0)</f>
        <v>148</v>
      </c>
      <c r="X26" s="230">
        <f>ROUND('Models Data'!Y258,0)</f>
        <v>145</v>
      </c>
      <c r="Y26" s="230">
        <f>ROUND('Models Data'!Z258,0)</f>
        <v>140</v>
      </c>
      <c r="Z26" s="230">
        <f>ROUND('Models Data'!AA258,0)</f>
        <v>139</v>
      </c>
      <c r="AA26" s="230">
        <f>ROUND('Models Data'!AB258,0)</f>
        <v>137</v>
      </c>
      <c r="AB26" s="230">
        <f>ROUND('Models Data'!AC258,0)</f>
        <v>136</v>
      </c>
      <c r="AC26" s="231">
        <f>ROUND('Models Data'!AD258,0)</f>
        <v>133</v>
      </c>
      <c r="AD26" s="230">
        <f>ROUND('Models Data'!AE258,0)</f>
        <v>131</v>
      </c>
      <c r="AE26" s="230">
        <f>ROUND('Models Data'!AF258,0)</f>
        <v>126</v>
      </c>
      <c r="AF26" s="230">
        <f>ROUND('Models Data'!AG258,0)</f>
        <v>126</v>
      </c>
      <c r="AG26" s="230">
        <f>ROUND('Models Data'!AH258,0)</f>
        <v>123</v>
      </c>
      <c r="AH26" s="231">
        <f>ROUND('Models Data'!AI258,0)</f>
        <v>123</v>
      </c>
      <c r="AI26" s="231">
        <f>ROUND('Models Data'!AJ258,0)</f>
        <v>121</v>
      </c>
      <c r="AJ26" s="231">
        <f>ROUND('Models Data'!AK258,0)</f>
        <v>119</v>
      </c>
      <c r="AK26" s="231">
        <f>ROUND('Models Data'!AL258,0)</f>
        <v>118</v>
      </c>
      <c r="AL26" s="230">
        <f>ROUND('Models Data'!AM258,0)</f>
        <v>114</v>
      </c>
      <c r="AM26" s="230">
        <f>ROUND('Models Data'!AN258,0)</f>
        <v>112</v>
      </c>
      <c r="AN26" s="230">
        <f>ROUND('Models Data'!AO258,0)</f>
        <v>110</v>
      </c>
      <c r="AO26" s="332">
        <f>ROUND('Models Data'!AP258,0)</f>
        <v>108</v>
      </c>
      <c r="AP26" s="231">
        <f>ROUND('Models Data'!AQ258,0)</f>
        <v>108</v>
      </c>
      <c r="AQ26" s="231">
        <f>ROUND('Models Data'!AR258,0)</f>
        <v>108</v>
      </c>
      <c r="AR26" s="332">
        <f>ROUND('Models Data'!AS258,0)</f>
        <v>104</v>
      </c>
      <c r="AS26" s="38">
        <f>ROUND('Models Data'!AT258,-1)</f>
        <v>100</v>
      </c>
      <c r="AT26" s="38">
        <f>ROUND('Models Data'!AU258,-1)</f>
        <v>100</v>
      </c>
      <c r="AU26" s="38">
        <f>ROUND('Models Data'!AV258,-1)</f>
        <v>100</v>
      </c>
      <c r="AV26" s="230">
        <f>ROUND('Models Data'!AW258,-1)</f>
        <v>100</v>
      </c>
      <c r="AW26" s="230">
        <f>ROUND('Models Data'!AX258,-1)</f>
        <v>100</v>
      </c>
      <c r="AX26" s="230">
        <f>ROUND('Models Data'!AY258,-1)</f>
        <v>100</v>
      </c>
      <c r="AY26" s="230">
        <f>ROUND('Models Data'!AZ258,-1)</f>
        <v>100</v>
      </c>
      <c r="AZ26" s="230">
        <f>ROUND('Models Data'!BA258,-1)</f>
        <v>100</v>
      </c>
      <c r="BA26" s="230">
        <f>ROUND('Models Data'!BB258,-1)</f>
        <v>100</v>
      </c>
      <c r="BB26" s="230">
        <f>ROUND('Models Data'!BC258,-1)</f>
        <v>100</v>
      </c>
      <c r="BC26" s="230">
        <f>ROUND('Models Data'!BD258,-1)</f>
        <v>90</v>
      </c>
      <c r="BD26" s="230">
        <f>ROUND('Models Data'!BE258,-1)</f>
        <v>90</v>
      </c>
      <c r="BE26" s="230">
        <f>ROUND('Models Data'!BF258,-1)</f>
        <v>90</v>
      </c>
      <c r="BF26" s="230">
        <f>ROUND('Models Data'!BG258,-1)</f>
        <v>90</v>
      </c>
      <c r="BG26" s="230">
        <f>ROUND('Models Data'!BH258,-1)</f>
        <v>90</v>
      </c>
      <c r="BH26" s="230">
        <f>ROUND('Models Data'!BI258,-1)</f>
        <v>90</v>
      </c>
      <c r="BI26" s="230">
        <f>ROUND('Models Data'!BJ258,-1)</f>
        <v>90</v>
      </c>
      <c r="BJ26" s="230">
        <f>ROUND('Models Data'!BK258,-1)</f>
        <v>90</v>
      </c>
      <c r="BK26" s="112">
        <f>ROUND('Models Data'!BL258,-1)</f>
        <v>90</v>
      </c>
      <c r="BL26" s="112">
        <f>ROUND('Models Data'!BM258,-1)</f>
        <v>80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Data'!C279:V279</f>
        <v>n/a</v>
      </c>
      <c r="C27" s="163" t="str">
        <v>n/a</v>
      </c>
      <c r="D27" s="163" t="str">
        <v>n/a</v>
      </c>
      <c r="E27" s="164" t="str">
        <v>n/a</v>
      </c>
      <c r="F27" s="165">
        <v>15007.638405581316</v>
      </c>
      <c r="G27" s="166">
        <v>14301</v>
      </c>
      <c r="H27" s="165">
        <v>13710</v>
      </c>
      <c r="I27" s="165">
        <v>13020</v>
      </c>
      <c r="J27" s="167">
        <v>12495</v>
      </c>
      <c r="K27" s="166">
        <v>11832</v>
      </c>
      <c r="L27" s="275">
        <v>11328</v>
      </c>
      <c r="M27" s="230">
        <v>10753</v>
      </c>
      <c r="N27" s="230">
        <v>10272</v>
      </c>
      <c r="O27" s="230">
        <v>9754</v>
      </c>
      <c r="P27" s="231">
        <v>9275</v>
      </c>
      <c r="Q27" s="231">
        <v>8799</v>
      </c>
      <c r="R27" s="231">
        <v>8346</v>
      </c>
      <c r="S27" s="231">
        <v>7850</v>
      </c>
      <c r="T27" s="231">
        <v>7492</v>
      </c>
      <c r="U27" s="231">
        <v>0</v>
      </c>
      <c r="V27" s="292">
        <f>ROUND('Models Data'!W279,0)</f>
        <v>0</v>
      </c>
      <c r="W27" s="231">
        <f>ROUND('Models Data'!X279,0)</f>
        <v>0</v>
      </c>
      <c r="X27" s="230">
        <f>ROUND('Models Data'!Y279,0)</f>
        <v>0</v>
      </c>
      <c r="Y27" s="230">
        <f>ROUND('Models Data'!Z279,0)</f>
        <v>0</v>
      </c>
      <c r="Z27" s="230">
        <f>ROUND('Models Data'!AA279,0)</f>
        <v>0</v>
      </c>
      <c r="AA27" s="230">
        <f>ROUND('Models Data'!AB279,0)</f>
        <v>0</v>
      </c>
      <c r="AB27" s="230">
        <f>ROUND('Models Data'!AC279,0)</f>
        <v>0</v>
      </c>
      <c r="AC27" s="231">
        <f>ROUND('Models Data'!AD279,0)</f>
        <v>0</v>
      </c>
      <c r="AD27" s="230">
        <f>ROUND('Models Data'!AE279,0)</f>
        <v>0</v>
      </c>
      <c r="AE27" s="230">
        <f>ROUND('Models Data'!AF279,0)</f>
        <v>0</v>
      </c>
      <c r="AF27" s="230">
        <f>ROUND('Models Data'!AG279,0)</f>
        <v>0</v>
      </c>
      <c r="AG27" s="230">
        <f>ROUND('Models Data'!AH279,0)</f>
        <v>0</v>
      </c>
      <c r="AH27" s="231">
        <f>ROUND('Models Data'!AI279,0)</f>
        <v>0</v>
      </c>
      <c r="AI27" s="231">
        <f>ROUND('Models Data'!AJ279,0)</f>
        <v>0</v>
      </c>
      <c r="AJ27" s="231">
        <f>ROUND('Models Data'!AK279,0)</f>
        <v>0</v>
      </c>
      <c r="AK27" s="231">
        <f>ROUND('Models Data'!AL279,0)</f>
        <v>0</v>
      </c>
      <c r="AL27" s="230">
        <f>ROUND('Models Data'!AM279,0)</f>
        <v>0</v>
      </c>
      <c r="AM27" s="230">
        <f>ROUND('Models Data'!AN279,0)</f>
        <v>0</v>
      </c>
      <c r="AN27" s="230">
        <f>ROUND('Models Data'!AO279,0)</f>
        <v>0</v>
      </c>
      <c r="AO27" s="332">
        <f>ROUND('Models Data'!AP279,0)</f>
        <v>0</v>
      </c>
      <c r="AP27" s="231">
        <f>ROUND('Models Data'!AQ279,0)</f>
        <v>0</v>
      </c>
      <c r="AQ27" s="231">
        <f>ROUND('Models Data'!AR279,0)</f>
        <v>0</v>
      </c>
      <c r="AR27" s="332">
        <f>ROUND('Models Data'!AS279,0)</f>
        <v>0</v>
      </c>
      <c r="AS27" s="38">
        <f>ROUND('Models Data'!AT279,-2)</f>
        <v>0</v>
      </c>
      <c r="AT27" s="38">
        <f>ROUND('Models Data'!AU279,-2)</f>
        <v>0</v>
      </c>
      <c r="AU27" s="38">
        <f>ROUND('Models Data'!AV279,-2)</f>
        <v>0</v>
      </c>
      <c r="AV27" s="230">
        <f>ROUND('Models Data'!AW279,-2)</f>
        <v>0</v>
      </c>
      <c r="AW27" s="230">
        <f>ROUND('Models Data'!AX279,-2)</f>
        <v>0</v>
      </c>
      <c r="AX27" s="230">
        <f>ROUND('Models Data'!AY279,-2)</f>
        <v>0</v>
      </c>
      <c r="AY27" s="230">
        <f>ROUND('Models Data'!AZ279,-2)</f>
        <v>0</v>
      </c>
      <c r="AZ27" s="230">
        <f>ROUND('Models Data'!BA279,-2)</f>
        <v>0</v>
      </c>
      <c r="BA27" s="230">
        <f>ROUND('Models Data'!BB279,-2)</f>
        <v>0</v>
      </c>
      <c r="BB27" s="230">
        <f>ROUND('Models Data'!BC279,-2)</f>
        <v>0</v>
      </c>
      <c r="BC27" s="230">
        <f>ROUND('Models Data'!BD279,-2)</f>
        <v>0</v>
      </c>
      <c r="BD27" s="230">
        <f>ROUND('Models Data'!BE279,-2)</f>
        <v>0</v>
      </c>
      <c r="BE27" s="230">
        <f>ROUND('Models Data'!BF279,-2)</f>
        <v>0</v>
      </c>
      <c r="BF27" s="230">
        <f>ROUND('Models Data'!BG279,-2)</f>
        <v>0</v>
      </c>
      <c r="BG27" s="230">
        <f>ROUND('Models Data'!BH279,-2)</f>
        <v>0</v>
      </c>
      <c r="BH27" s="230">
        <f>ROUND('Models Data'!BI279,-2)</f>
        <v>0</v>
      </c>
      <c r="BI27" s="230">
        <f>ROUND('Models Data'!BJ279,-2)</f>
        <v>0</v>
      </c>
      <c r="BJ27" s="230">
        <f>ROUND('Models Data'!BK279,-2)</f>
        <v>0</v>
      </c>
      <c r="BK27" s="112">
        <f>ROUND('Models Data'!BL279,-2)</f>
        <v>0</v>
      </c>
      <c r="BL27" s="112">
        <f>ROUND('Models Data'!BM279,-2)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Data'!C300:V300</f>
        <v>n/a</v>
      </c>
      <c r="C28" s="163" t="str">
        <v>n/a</v>
      </c>
      <c r="D28" s="163" t="str">
        <v>n/a</v>
      </c>
      <c r="E28" s="164" t="str">
        <v>n/a</v>
      </c>
      <c r="F28" s="165">
        <v>1077</v>
      </c>
      <c r="G28" s="166">
        <v>1051</v>
      </c>
      <c r="H28" s="165">
        <v>1017</v>
      </c>
      <c r="I28" s="165">
        <v>971</v>
      </c>
      <c r="J28" s="167">
        <v>951</v>
      </c>
      <c r="K28" s="166">
        <v>965</v>
      </c>
      <c r="L28" s="275">
        <v>945</v>
      </c>
      <c r="M28" s="230">
        <v>932</v>
      </c>
      <c r="N28" s="230">
        <v>926</v>
      </c>
      <c r="O28" s="230">
        <v>916</v>
      </c>
      <c r="P28" s="231">
        <v>876</v>
      </c>
      <c r="Q28" s="231">
        <v>877</v>
      </c>
      <c r="R28" s="231">
        <v>866</v>
      </c>
      <c r="S28" s="231">
        <v>840</v>
      </c>
      <c r="T28" s="231">
        <v>811</v>
      </c>
      <c r="U28" s="231">
        <v>777</v>
      </c>
      <c r="V28" s="292">
        <f>ROUND('Models Data'!W300,0)</f>
        <v>754</v>
      </c>
      <c r="W28" s="231">
        <f>ROUND('Models Data'!X300,0)</f>
        <v>721</v>
      </c>
      <c r="X28" s="230">
        <f>ROUND('Models Data'!Y300,0)</f>
        <v>692</v>
      </c>
      <c r="Y28" s="230">
        <f>ROUND('Models Data'!Z300,0)</f>
        <v>653</v>
      </c>
      <c r="Z28" s="230">
        <f>ROUND('Models Data'!AA300,0)</f>
        <v>624</v>
      </c>
      <c r="AA28" s="230">
        <f>ROUND('Models Data'!AB300,0)</f>
        <v>588</v>
      </c>
      <c r="AB28" s="230">
        <f>ROUND('Models Data'!AC300,0)</f>
        <v>557</v>
      </c>
      <c r="AC28" s="231">
        <f>ROUND('Models Data'!AD300,0)</f>
        <v>520</v>
      </c>
      <c r="AD28" s="230">
        <f>ROUND('Models Data'!AE300,0)</f>
        <v>478</v>
      </c>
      <c r="AE28" s="230">
        <f>ROUND('Models Data'!AF300,0)</f>
        <v>458</v>
      </c>
      <c r="AF28" s="230">
        <f>ROUND('Models Data'!AG300,0)</f>
        <v>443</v>
      </c>
      <c r="AG28" s="230">
        <f>ROUND('Models Data'!AH300,0)</f>
        <v>415</v>
      </c>
      <c r="AH28" s="231">
        <f>ROUND('Models Data'!AI300,0)</f>
        <v>401</v>
      </c>
      <c r="AI28" s="231">
        <f>ROUND('Models Data'!AJ300,0)</f>
        <v>376</v>
      </c>
      <c r="AJ28" s="231">
        <f>ROUND('Models Data'!AK300,0)</f>
        <v>358</v>
      </c>
      <c r="AK28" s="231">
        <f>ROUND('Models Data'!AL300,0)</f>
        <v>341</v>
      </c>
      <c r="AL28" s="230">
        <f>ROUND('Models Data'!AM300,0)</f>
        <v>325</v>
      </c>
      <c r="AM28" s="230">
        <f>ROUND('Models Data'!AN300,0)</f>
        <v>321</v>
      </c>
      <c r="AN28" s="230">
        <f>ROUND('Models Data'!AO300,0)</f>
        <v>306</v>
      </c>
      <c r="AO28" s="332">
        <f>ROUND('Models Data'!AP300,0)</f>
        <v>295</v>
      </c>
      <c r="AP28" s="231">
        <f>ROUND('Models Data'!AQ300,0)</f>
        <v>303</v>
      </c>
      <c r="AQ28" s="231">
        <f>ROUND('Models Data'!AR300,0)</f>
        <v>294</v>
      </c>
      <c r="AR28" s="332">
        <f>ROUND('Models Data'!AS300,0)</f>
        <v>284</v>
      </c>
      <c r="AS28" s="38">
        <f>ROUND('Models Data'!AT300,-2)</f>
        <v>300</v>
      </c>
      <c r="AT28" s="38">
        <f>ROUND('Models Data'!AU300,-2)</f>
        <v>200</v>
      </c>
      <c r="AU28" s="38">
        <f>ROUND('Models Data'!AV300,-2)</f>
        <v>200</v>
      </c>
      <c r="AV28" s="230">
        <f>ROUND('Models Data'!AW300,-2)</f>
        <v>200</v>
      </c>
      <c r="AW28" s="230">
        <f>ROUND('Models Data'!AX300,-2)</f>
        <v>200</v>
      </c>
      <c r="AX28" s="230">
        <f>ROUND('Models Data'!AY300,-2)</f>
        <v>200</v>
      </c>
      <c r="AY28" s="230">
        <f>ROUND('Models Data'!AZ300,-2)</f>
        <v>200</v>
      </c>
      <c r="AZ28" s="230">
        <f>ROUND('Models Data'!BA300,-2)</f>
        <v>200</v>
      </c>
      <c r="BA28" s="230">
        <f>ROUND('Models Data'!BB300,-2)</f>
        <v>200</v>
      </c>
      <c r="BB28" s="230">
        <f>ROUND('Models Data'!BC300,-2)</f>
        <v>200</v>
      </c>
      <c r="BC28" s="230">
        <f>ROUND('Models Data'!BD300,-2)</f>
        <v>200</v>
      </c>
      <c r="BD28" s="230">
        <f>ROUND('Models Data'!BE300,-2)</f>
        <v>200</v>
      </c>
      <c r="BE28" s="230">
        <f>ROUND('Models Data'!BF300,-2)</f>
        <v>100</v>
      </c>
      <c r="BF28" s="230">
        <f>ROUND('Models Data'!BG300,-2)</f>
        <v>100</v>
      </c>
      <c r="BG28" s="230">
        <f>ROUND('Models Data'!BH300,-2)</f>
        <v>100</v>
      </c>
      <c r="BH28" s="230">
        <f>ROUND('Models Data'!BI300,-2)</f>
        <v>100</v>
      </c>
      <c r="BI28" s="230">
        <f>ROUND('Models Data'!BJ300,-2)</f>
        <v>100</v>
      </c>
      <c r="BJ28" s="230">
        <f>ROUND('Models Data'!BK300,-2)</f>
        <v>100</v>
      </c>
      <c r="BK28" s="112">
        <f>ROUND('Models Data'!BL300,-2)</f>
        <v>100</v>
      </c>
      <c r="BL28" s="112">
        <f>ROUND('Models Data'!BM300,-2)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Data'!C321:V321</f>
        <v>n/a</v>
      </c>
      <c r="C29" s="163" t="str">
        <v>n/a</v>
      </c>
      <c r="D29" s="163" t="str">
        <v>n/a</v>
      </c>
      <c r="E29" s="164" t="str">
        <v>n/a</v>
      </c>
      <c r="F29" s="165">
        <v>1065</v>
      </c>
      <c r="G29" s="166">
        <v>1071</v>
      </c>
      <c r="H29" s="165">
        <v>1067</v>
      </c>
      <c r="I29" s="165">
        <v>1057</v>
      </c>
      <c r="J29" s="167">
        <v>1065</v>
      </c>
      <c r="K29" s="166">
        <v>1053</v>
      </c>
      <c r="L29" s="275">
        <v>1605</v>
      </c>
      <c r="M29" s="230">
        <v>1649</v>
      </c>
      <c r="N29" s="230">
        <v>1689</v>
      </c>
      <c r="O29" s="230">
        <v>1721</v>
      </c>
      <c r="P29" s="231">
        <v>1783</v>
      </c>
      <c r="Q29" s="231">
        <v>1602</v>
      </c>
      <c r="R29" s="231">
        <v>1512</v>
      </c>
      <c r="S29" s="231">
        <v>1483</v>
      </c>
      <c r="T29" s="231">
        <v>1391</v>
      </c>
      <c r="U29" s="231">
        <v>1210</v>
      </c>
      <c r="V29" s="292">
        <f>ROUND('Models Data'!W321,0)</f>
        <v>1206</v>
      </c>
      <c r="W29" s="231">
        <f>ROUND('Models Data'!X321,0)</f>
        <v>1194</v>
      </c>
      <c r="X29" s="230">
        <f>ROUND('Models Data'!Y321,0)</f>
        <v>1183</v>
      </c>
      <c r="Y29" s="230">
        <f>ROUND('Models Data'!Z321,0)</f>
        <v>1150</v>
      </c>
      <c r="Z29" s="230">
        <f>ROUND('Models Data'!AA321,0)</f>
        <v>1136</v>
      </c>
      <c r="AA29" s="230">
        <f>ROUND('Models Data'!AB321,0)</f>
        <v>1106</v>
      </c>
      <c r="AB29" s="230">
        <f>ROUND('Models Data'!AC321,0)</f>
        <v>1108</v>
      </c>
      <c r="AC29" s="231">
        <f>ROUND('Models Data'!AD321,0)</f>
        <v>1082</v>
      </c>
      <c r="AD29" s="230">
        <f>ROUND('Models Data'!AE321,0)</f>
        <v>988</v>
      </c>
      <c r="AE29" s="230">
        <f>ROUND('Models Data'!AF321,0)</f>
        <v>957</v>
      </c>
      <c r="AF29" s="230">
        <f>ROUND('Models Data'!AG321,0)</f>
        <v>926</v>
      </c>
      <c r="AG29" s="230">
        <f>ROUND('Models Data'!AH321,0)</f>
        <v>884</v>
      </c>
      <c r="AH29" s="231">
        <f>ROUND('Models Data'!AI321,0)</f>
        <v>859</v>
      </c>
      <c r="AI29" s="231">
        <f>ROUND('Models Data'!AJ321,0)</f>
        <v>1435</v>
      </c>
      <c r="AJ29" s="231">
        <f>ROUND('Models Data'!AK321,0)</f>
        <v>1379</v>
      </c>
      <c r="AK29" s="231">
        <f>ROUND('Models Data'!AL321,0)</f>
        <v>805</v>
      </c>
      <c r="AL29" s="230">
        <f>ROUND('Models Data'!AM321,0)</f>
        <v>795</v>
      </c>
      <c r="AM29" s="230">
        <f>ROUND('Models Data'!AN321,0)</f>
        <v>812</v>
      </c>
      <c r="AN29" s="230">
        <f>ROUND('Models Data'!AO321,0)</f>
        <v>789</v>
      </c>
      <c r="AO29" s="332">
        <f>ROUND('Models Data'!AP321,0)</f>
        <v>773</v>
      </c>
      <c r="AP29" s="231">
        <f>ROUND('Models Data'!AQ321,0)</f>
        <v>774</v>
      </c>
      <c r="AQ29" s="231">
        <f>ROUND('Models Data'!AR321,0)</f>
        <v>748</v>
      </c>
      <c r="AR29" s="332">
        <f>ROUND('Models Data'!AS321,0)</f>
        <v>717</v>
      </c>
      <c r="AS29" s="38">
        <f>ROUND('Models Data'!AT321,-2)</f>
        <v>700</v>
      </c>
      <c r="AT29" s="38">
        <f>ROUND('Models Data'!AU321,-2)</f>
        <v>700</v>
      </c>
      <c r="AU29" s="38">
        <f>ROUND('Models Data'!AV321,-2)</f>
        <v>600</v>
      </c>
      <c r="AV29" s="230">
        <f>ROUND('Models Data'!AW321,-2)</f>
        <v>600</v>
      </c>
      <c r="AW29" s="230">
        <f>ROUND('Models Data'!AX321,-2)</f>
        <v>600</v>
      </c>
      <c r="AX29" s="230">
        <f>ROUND('Models Data'!AY321,-2)</f>
        <v>600</v>
      </c>
      <c r="AY29" s="230">
        <f>ROUND('Models Data'!AZ321,-2)</f>
        <v>500</v>
      </c>
      <c r="AZ29" s="230">
        <f>ROUND('Models Data'!BA321,-2)</f>
        <v>500</v>
      </c>
      <c r="BA29" s="230">
        <f>ROUND('Models Data'!BB321,-2)</f>
        <v>500</v>
      </c>
      <c r="BB29" s="230">
        <f>ROUND('Models Data'!BC321,-2)</f>
        <v>500</v>
      </c>
      <c r="BC29" s="230">
        <f>ROUND('Models Data'!BD321,-2)</f>
        <v>500</v>
      </c>
      <c r="BD29" s="230">
        <f>ROUND('Models Data'!BE321,-2)</f>
        <v>500</v>
      </c>
      <c r="BE29" s="230">
        <f>ROUND('Models Data'!BF321,-2)</f>
        <v>400</v>
      </c>
      <c r="BF29" s="230">
        <f>ROUND('Models Data'!BG321,-2)</f>
        <v>400</v>
      </c>
      <c r="BG29" s="230">
        <f>ROUND('Models Data'!BH321,-2)</f>
        <v>400</v>
      </c>
      <c r="BH29" s="230">
        <f>ROUND('Models Data'!BI321,-2)</f>
        <v>400</v>
      </c>
      <c r="BI29" s="230">
        <f>ROUND('Models Data'!BJ321,-2)</f>
        <v>400</v>
      </c>
      <c r="BJ29" s="230">
        <f>ROUND('Models Data'!BK321,-2)</f>
        <v>400</v>
      </c>
      <c r="BK29" s="112">
        <f>ROUND('Models Data'!BL321,-2)</f>
        <v>400</v>
      </c>
      <c r="BL29" s="112">
        <f>ROUND('Models Data'!BM321,-2)</f>
        <v>400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Data'!C342:V342</f>
        <v>0</v>
      </c>
      <c r="C30" s="163">
        <v>0</v>
      </c>
      <c r="D30" s="163">
        <v>0</v>
      </c>
      <c r="E30" s="164">
        <v>0</v>
      </c>
      <c r="F30" s="165">
        <v>0</v>
      </c>
      <c r="G30" s="166">
        <v>0</v>
      </c>
      <c r="H30" s="165">
        <v>0</v>
      </c>
      <c r="I30" s="165">
        <v>0</v>
      </c>
      <c r="J30" s="167">
        <v>0</v>
      </c>
      <c r="K30" s="166">
        <v>3065</v>
      </c>
      <c r="L30" s="275">
        <v>3036</v>
      </c>
      <c r="M30" s="230">
        <v>2992</v>
      </c>
      <c r="N30" s="230">
        <v>2928</v>
      </c>
      <c r="O30" s="230">
        <v>2891</v>
      </c>
      <c r="P30" s="231">
        <v>2855</v>
      </c>
      <c r="Q30" s="231">
        <v>3008</v>
      </c>
      <c r="R30" s="231">
        <v>3072</v>
      </c>
      <c r="S30" s="231">
        <v>2801</v>
      </c>
      <c r="T30" s="231">
        <v>2564</v>
      </c>
      <c r="U30" s="231">
        <v>2210</v>
      </c>
      <c r="V30" s="292">
        <f>ROUND('Models Data'!W342,0)</f>
        <v>2290</v>
      </c>
      <c r="W30" s="231">
        <f>ROUND('Models Data'!X342,0)</f>
        <v>2187</v>
      </c>
      <c r="X30" s="230">
        <f>ROUND('Models Data'!Y342,0)</f>
        <v>2146</v>
      </c>
      <c r="Y30" s="230">
        <f>ROUND('Models Data'!Z342,0)</f>
        <v>2041</v>
      </c>
      <c r="Z30" s="230">
        <f>ROUND('Models Data'!AA342,0)</f>
        <v>1983</v>
      </c>
      <c r="AA30" s="230">
        <f>ROUND('Models Data'!AB342,0)</f>
        <v>1926</v>
      </c>
      <c r="AB30" s="230">
        <f>ROUND('Models Data'!AC342,0)</f>
        <v>1830</v>
      </c>
      <c r="AC30" s="231">
        <f>ROUND('Models Data'!AD342,0)</f>
        <v>1710</v>
      </c>
      <c r="AD30" s="230">
        <f>ROUND('Models Data'!AE342,0)</f>
        <v>1663</v>
      </c>
      <c r="AE30" s="230">
        <f>ROUND('Models Data'!AF342,0)</f>
        <v>1586</v>
      </c>
      <c r="AF30" s="230">
        <f>ROUND('Models Data'!AG342,0)</f>
        <v>1598</v>
      </c>
      <c r="AG30" s="230">
        <f>ROUND('Models Data'!AH342,0)</f>
        <v>1567</v>
      </c>
      <c r="AH30" s="231">
        <f>ROUND('Models Data'!AI342,0)</f>
        <v>1517</v>
      </c>
      <c r="AI30" s="231">
        <f>ROUND('Models Data'!AJ342,0)</f>
        <v>1441</v>
      </c>
      <c r="AJ30" s="231">
        <f>ROUND('Models Data'!AK342,0)</f>
        <v>1402</v>
      </c>
      <c r="AK30" s="231">
        <f>ROUND('Models Data'!AL342,0)</f>
        <v>1387</v>
      </c>
      <c r="AL30" s="230">
        <f>ROUND('Models Data'!AM342,0)</f>
        <v>1366</v>
      </c>
      <c r="AM30" s="230">
        <f>ROUND('Models Data'!AN342,0)</f>
        <v>1359</v>
      </c>
      <c r="AN30" s="230">
        <f>ROUND('Models Data'!AO342,0)</f>
        <v>1351</v>
      </c>
      <c r="AO30" s="332">
        <f>ROUND('Models Data'!AP342,0)</f>
        <v>1309</v>
      </c>
      <c r="AP30" s="231">
        <f>ROUND('Models Data'!AQ342,0)</f>
        <v>1312</v>
      </c>
      <c r="AQ30" s="231">
        <f>ROUND('Models Data'!AR342,0)</f>
        <v>1310</v>
      </c>
      <c r="AR30" s="332">
        <f>ROUND('Models Data'!AS342,0)</f>
        <v>1315</v>
      </c>
      <c r="AS30" s="38">
        <f>ROUND('Models Data'!AT342,-2)</f>
        <v>1300</v>
      </c>
      <c r="AT30" s="38">
        <f>ROUND('Models Data'!AU342,-2)</f>
        <v>1200</v>
      </c>
      <c r="AU30" s="38">
        <f>ROUND('Models Data'!AV342,-2)</f>
        <v>1200</v>
      </c>
      <c r="AV30" s="230">
        <f>ROUND('Models Data'!AW342,-2)</f>
        <v>1100</v>
      </c>
      <c r="AW30" s="230">
        <f>ROUND('Models Data'!AX342,-2)</f>
        <v>1100</v>
      </c>
      <c r="AX30" s="230">
        <f>ROUND('Models Data'!AY342,-2)</f>
        <v>1000</v>
      </c>
      <c r="AY30" s="230">
        <f>ROUND('Models Data'!AZ342,-2)</f>
        <v>1000</v>
      </c>
      <c r="AZ30" s="230">
        <f>ROUND('Models Data'!BA342,-2)</f>
        <v>1000</v>
      </c>
      <c r="BA30" s="230">
        <f>ROUND('Models Data'!BB342,-2)</f>
        <v>900</v>
      </c>
      <c r="BB30" s="230">
        <f>ROUND('Models Data'!BC342,-2)</f>
        <v>900</v>
      </c>
      <c r="BC30" s="230">
        <f>ROUND('Models Data'!BD342,-2)</f>
        <v>800</v>
      </c>
      <c r="BD30" s="230">
        <f>ROUND('Models Data'!BE342,-2)</f>
        <v>800</v>
      </c>
      <c r="BE30" s="230">
        <f>ROUND('Models Data'!BF342,-2)</f>
        <v>800</v>
      </c>
      <c r="BF30" s="230">
        <f>ROUND('Models Data'!BG342,-2)</f>
        <v>700</v>
      </c>
      <c r="BG30" s="230">
        <f>ROUND('Models Data'!BH342,-2)</f>
        <v>700</v>
      </c>
      <c r="BH30" s="230">
        <f>ROUND('Models Data'!BI342,-2)</f>
        <v>600</v>
      </c>
      <c r="BI30" s="230">
        <f>ROUND('Models Data'!BJ342,-2)</f>
        <v>600</v>
      </c>
      <c r="BJ30" s="230">
        <f>ROUND('Models Data'!BK342,-2)</f>
        <v>600</v>
      </c>
      <c r="BK30" s="112">
        <f>ROUND('Models Data'!BL342,-2)</f>
        <v>600</v>
      </c>
      <c r="BL30" s="112">
        <f>ROUND('Models Data'!BM342,-2)</f>
        <v>500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Data'!AE363</f>
        <v>45</v>
      </c>
      <c r="AE31" s="230">
        <f>'Models Data'!AF363</f>
        <v>50</v>
      </c>
      <c r="AF31" s="230">
        <f>ROUND('Models Data'!AG363,0)</f>
        <v>47</v>
      </c>
      <c r="AG31" s="230">
        <f>ROUND('Models Data'!AH363,0)</f>
        <v>50</v>
      </c>
      <c r="AH31" s="231">
        <f>ROUND('Models Data'!AI363,0)</f>
        <v>52</v>
      </c>
      <c r="AI31" s="231"/>
      <c r="AJ31" s="231">
        <f>ROUND('Models Data'!AK363,0)</f>
        <v>55</v>
      </c>
      <c r="AK31" s="231">
        <f>ROUND('Models Data'!AL363,0)</f>
        <v>55</v>
      </c>
      <c r="AL31" s="230">
        <f>ROUND('Models Data'!AM363,0)</f>
        <v>61</v>
      </c>
      <c r="AM31" s="230">
        <f>ROUND('Models Data'!AN363,0)</f>
        <v>70</v>
      </c>
      <c r="AN31" s="230">
        <f>ROUND('Models Data'!AO363,0)</f>
        <v>74</v>
      </c>
      <c r="AO31" s="332">
        <f>ROUND('Models Data'!AP363,0)</f>
        <v>80</v>
      </c>
      <c r="AP31" s="231">
        <f>ROUND('Models Data'!AQ363,0)</f>
        <v>74</v>
      </c>
      <c r="AQ31" s="231">
        <f>ROUND('Models Data'!AR363,0)</f>
        <v>89</v>
      </c>
      <c r="AR31" s="332">
        <f>ROUND('Models Data'!AS363,0)</f>
        <v>90</v>
      </c>
      <c r="AS31" s="38"/>
      <c r="AT31" s="38">
        <f>ROUND('Models Data'!AU363,-1)</f>
        <v>110</v>
      </c>
      <c r="AU31" s="38"/>
      <c r="AV31" s="230">
        <f>ROUND('Models Data'!AW363,-1)</f>
        <v>120</v>
      </c>
      <c r="AW31" s="230"/>
      <c r="AX31" s="230">
        <f>ROUND('Models Data'!AY363,-1)</f>
        <v>140</v>
      </c>
      <c r="AY31" s="230"/>
      <c r="AZ31" s="230">
        <f>ROUND('Models Data'!BA363,-1)</f>
        <v>150</v>
      </c>
      <c r="BA31" s="230"/>
      <c r="BB31" s="230">
        <f>ROUND('Models Data'!BC363,-1)</f>
        <v>160</v>
      </c>
      <c r="BC31" s="230"/>
      <c r="BD31" s="230">
        <f>ROUND('Models Data'!BE363,-1)</f>
        <v>170</v>
      </c>
      <c r="BE31" s="230"/>
      <c r="BF31" s="230">
        <f>ROUND('Models Data'!BG363,-1)</f>
        <v>190</v>
      </c>
      <c r="BG31" s="230"/>
      <c r="BH31" s="230">
        <f>ROUND('Models Data'!BI363,-1)</f>
        <v>200</v>
      </c>
      <c r="BI31" s="230"/>
      <c r="BJ31" s="230">
        <f>ROUND('Models Data'!BK363,-1)</f>
        <v>210</v>
      </c>
      <c r="BK31" s="112">
        <f>ROUND('Models Data'!BL363,-1)</f>
        <v>210</v>
      </c>
      <c r="BL31" s="112">
        <f>ROUND('Models Data'!BM363,-1)</f>
        <v>210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Data'!C384:V384</f>
        <v>0</v>
      </c>
      <c r="C32" s="163">
        <v>0</v>
      </c>
      <c r="D32" s="163">
        <v>0</v>
      </c>
      <c r="E32" s="164">
        <v>0</v>
      </c>
      <c r="F32" s="165">
        <v>0</v>
      </c>
      <c r="G32" s="166">
        <v>381</v>
      </c>
      <c r="H32" s="165">
        <v>388</v>
      </c>
      <c r="I32" s="165">
        <v>276</v>
      </c>
      <c r="J32" s="167">
        <v>493</v>
      </c>
      <c r="K32" s="166">
        <v>400</v>
      </c>
      <c r="L32" s="275">
        <v>310</v>
      </c>
      <c r="M32" s="230">
        <v>289</v>
      </c>
      <c r="N32" s="230">
        <v>296</v>
      </c>
      <c r="O32" s="230">
        <v>282</v>
      </c>
      <c r="P32" s="231">
        <v>365</v>
      </c>
      <c r="Q32" s="231">
        <v>254</v>
      </c>
      <c r="R32" s="231">
        <v>236</v>
      </c>
      <c r="S32" s="231">
        <v>236</v>
      </c>
      <c r="T32" s="231">
        <v>212</v>
      </c>
      <c r="U32" s="231">
        <v>178</v>
      </c>
      <c r="V32" s="292">
        <f>ROUND('Models Data'!W384,0)</f>
        <v>143</v>
      </c>
      <c r="W32" s="231">
        <f>ROUND('Models Data'!X384,0)</f>
        <v>215</v>
      </c>
      <c r="X32" s="230">
        <f>ROUND('Models Data'!Y384,0)</f>
        <v>145</v>
      </c>
      <c r="Y32" s="230">
        <f>ROUND('Models Data'!Z384,0)</f>
        <v>193</v>
      </c>
      <c r="Z32" s="230">
        <f>ROUND('Models Data'!AA384,0)</f>
        <v>181</v>
      </c>
      <c r="AA32" s="230">
        <f>ROUND('Models Data'!AB384,0)</f>
        <v>191</v>
      </c>
      <c r="AB32" s="230">
        <f>ROUND('Models Data'!AC384,0)</f>
        <v>209</v>
      </c>
      <c r="AC32" s="231">
        <f>ROUND('Models Data'!AD384,0)</f>
        <v>172</v>
      </c>
      <c r="AD32" s="230">
        <f>ROUND('Models Data'!AE384,0)</f>
        <v>627</v>
      </c>
      <c r="AE32" s="230">
        <f>ROUND('Models Data'!AF384,0)</f>
        <v>610</v>
      </c>
      <c r="AF32" s="230">
        <f>ROUND('Models Data'!AG384,0)</f>
        <v>581</v>
      </c>
      <c r="AG32" s="230">
        <f>ROUND('Models Data'!AH384,0)</f>
        <v>568</v>
      </c>
      <c r="AH32" s="231">
        <f>ROUND('Models Data'!AI384,0)</f>
        <v>574</v>
      </c>
      <c r="AI32" s="231">
        <f>ROUND('Models Data'!AJ384,0)</f>
        <v>514</v>
      </c>
      <c r="AJ32" s="231">
        <f>ROUND('Models Data'!AK384,0)</f>
        <v>526</v>
      </c>
      <c r="AK32" s="231">
        <f>ROUND('Models Data'!AL384,0)</f>
        <v>524</v>
      </c>
      <c r="AL32" s="230">
        <f>ROUND('Models Data'!AM384,0)</f>
        <v>615</v>
      </c>
      <c r="AM32" s="230">
        <f>ROUND('Models Data'!AN384,0)</f>
        <v>519</v>
      </c>
      <c r="AN32" s="230">
        <f>ROUND('Models Data'!AO384,0)</f>
        <v>639</v>
      </c>
      <c r="AO32" s="332">
        <f>ROUND('Models Data'!AP384,0)</f>
        <v>560</v>
      </c>
      <c r="AP32" s="231">
        <f>ROUND('Models Data'!AQ384,0)</f>
        <v>1003</v>
      </c>
      <c r="AQ32" s="231">
        <f>ROUND('Models Data'!AR384,0)</f>
        <v>1082</v>
      </c>
      <c r="AR32" s="332">
        <f>ROUND('Models Data'!AS384,0)</f>
        <v>1042</v>
      </c>
      <c r="AS32" s="38">
        <f>ROUND('Models Data'!AT384,-2)</f>
        <v>1200</v>
      </c>
      <c r="AT32" s="38">
        <f>ROUND('Models Data'!AU384,-2)</f>
        <v>1300</v>
      </c>
      <c r="AU32" s="38">
        <f>ROUND('Models Data'!AV384,-2)</f>
        <v>1500</v>
      </c>
      <c r="AV32" s="230">
        <f>ROUND('Models Data'!AW384,-2)</f>
        <v>1600</v>
      </c>
      <c r="AW32" s="230">
        <f>ROUND('Models Data'!AX384,-2)</f>
        <v>1800</v>
      </c>
      <c r="AX32" s="230">
        <f>ROUND('Models Data'!AY384,-2)</f>
        <v>1900</v>
      </c>
      <c r="AY32" s="230">
        <f>ROUND('Models Data'!AZ384,-2)</f>
        <v>2000</v>
      </c>
      <c r="AZ32" s="230">
        <f>ROUND('Models Data'!BA384,-2)</f>
        <v>2100</v>
      </c>
      <c r="BA32" s="230">
        <f>ROUND('Models Data'!BB384,-2)</f>
        <v>2200</v>
      </c>
      <c r="BB32" s="230">
        <f>ROUND('Models Data'!BC384,-2)</f>
        <v>2200</v>
      </c>
      <c r="BC32" s="230">
        <f>ROUND('Models Data'!BD384,-2)</f>
        <v>2300</v>
      </c>
      <c r="BD32" s="230">
        <f>ROUND('Models Data'!BE384,-2)</f>
        <v>2400</v>
      </c>
      <c r="BE32" s="230">
        <f>ROUND('Models Data'!BF384,-2)</f>
        <v>2400</v>
      </c>
      <c r="BF32" s="230">
        <f>ROUND('Models Data'!BG384,-2)</f>
        <v>2500</v>
      </c>
      <c r="BG32" s="230">
        <f>ROUND('Models Data'!BH384,-2)</f>
        <v>2500</v>
      </c>
      <c r="BH32" s="230">
        <f>ROUND('Models Data'!BI384,-2)</f>
        <v>2600</v>
      </c>
      <c r="BI32" s="230">
        <f>ROUND('Models Data'!BJ384,-2)</f>
        <v>2700</v>
      </c>
      <c r="BJ32" s="230">
        <f>ROUND('Models Data'!BK384,-2)</f>
        <v>2700</v>
      </c>
      <c r="BK32" s="112">
        <f>ROUND('Models Data'!BL384,-2)</f>
        <v>2800</v>
      </c>
      <c r="BL32" s="112">
        <f>ROUND('Models Data'!BM384,-2)</f>
        <v>2800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Data'!C405:V405</f>
        <v>n/a</v>
      </c>
      <c r="C33" s="163" t="str">
        <v>n/a</v>
      </c>
      <c r="D33" s="163" t="str">
        <v>n/a</v>
      </c>
      <c r="E33" s="164" t="str">
        <v>n/a</v>
      </c>
      <c r="F33" s="165" t="str">
        <v>n/a</v>
      </c>
      <c r="G33" s="166">
        <v>9025</v>
      </c>
      <c r="H33" s="165">
        <v>8673</v>
      </c>
      <c r="I33" s="165">
        <v>8237</v>
      </c>
      <c r="J33" s="167">
        <v>7876</v>
      </c>
      <c r="K33" s="166">
        <v>8972</v>
      </c>
      <c r="L33" s="275">
        <v>9122</v>
      </c>
      <c r="M33" s="230">
        <v>8772</v>
      </c>
      <c r="N33" s="230">
        <v>8455</v>
      </c>
      <c r="O33" s="230">
        <v>8177</v>
      </c>
      <c r="P33" s="231">
        <v>7888</v>
      </c>
      <c r="Q33" s="231">
        <v>7676</v>
      </c>
      <c r="R33" s="231">
        <v>7452</v>
      </c>
      <c r="S33" s="231">
        <v>6991</v>
      </c>
      <c r="T33" s="231">
        <v>6615</v>
      </c>
      <c r="U33" s="231">
        <v>1276</v>
      </c>
      <c r="V33" s="292">
        <f>ROUND('Models Data'!W405,0)</f>
        <v>1290</v>
      </c>
      <c r="W33" s="231">
        <f>ROUND('Models Data'!X405,0)</f>
        <v>1258</v>
      </c>
      <c r="X33" s="230">
        <f>ROUND('Models Data'!Y405,0)</f>
        <v>1232</v>
      </c>
      <c r="Y33" s="230">
        <f>ROUND('Models Data'!Z405,0)</f>
        <v>1166</v>
      </c>
      <c r="Z33" s="230">
        <f>ROUND('Models Data'!AA405,0)</f>
        <v>1145</v>
      </c>
      <c r="AA33" s="230">
        <f>ROUND('Models Data'!AB405,0)</f>
        <v>1098</v>
      </c>
      <c r="AB33" s="230">
        <f>ROUND('Models Data'!AC405,0)</f>
        <v>1060</v>
      </c>
      <c r="AC33" s="231">
        <f>ROUND('Models Data'!AD405,0)</f>
        <v>1007</v>
      </c>
      <c r="AD33" s="230">
        <f>ROUND('Models Data'!AE405,0)</f>
        <v>919</v>
      </c>
      <c r="AE33" s="230">
        <f>ROUND('Models Data'!AF405,0)</f>
        <v>881</v>
      </c>
      <c r="AF33" s="230">
        <f>ROUND('Models Data'!AG405,0)</f>
        <v>857</v>
      </c>
      <c r="AG33" s="230">
        <f>ROUND('Models Data'!AH405,0)</f>
        <v>806</v>
      </c>
      <c r="AH33" s="231">
        <f>ROUND('Models Data'!AI405,0)</f>
        <v>773</v>
      </c>
      <c r="AI33" s="231">
        <f>ROUND('Models Data'!AJ405,0)</f>
        <v>985</v>
      </c>
      <c r="AJ33" s="231">
        <f>ROUND('Models Data'!AK405,0)</f>
        <v>931</v>
      </c>
      <c r="AK33" s="231">
        <f>ROUND('Models Data'!AL405,0)</f>
        <v>684</v>
      </c>
      <c r="AL33" s="230">
        <f>ROUND('Models Data'!AM405,0)</f>
        <v>652</v>
      </c>
      <c r="AM33" s="230">
        <f>ROUND('Models Data'!AN405,0)</f>
        <v>646</v>
      </c>
      <c r="AN33" s="230">
        <f>ROUND('Models Data'!AO405,0)</f>
        <v>625</v>
      </c>
      <c r="AO33" s="332">
        <f>ROUND('Models Data'!AP405,0)</f>
        <v>602</v>
      </c>
      <c r="AP33" s="231">
        <f>ROUND('Models Data'!AQ405,0)</f>
        <v>591</v>
      </c>
      <c r="AQ33" s="231">
        <f>ROUND('Models Data'!AR405,0)</f>
        <v>574</v>
      </c>
      <c r="AR33" s="332">
        <f>ROUND('Models Data'!AS405,0)</f>
        <v>541</v>
      </c>
      <c r="AS33" s="38">
        <f>ROUND('Models Data'!AT405,-2)</f>
        <v>500</v>
      </c>
      <c r="AT33" s="38">
        <f>ROUND('Models Data'!AU405,-2)</f>
        <v>500</v>
      </c>
      <c r="AU33" s="38">
        <f>ROUND('Models Data'!AV405,-2)</f>
        <v>400</v>
      </c>
      <c r="AV33" s="230">
        <f>ROUND('Models Data'!AW405,-2)</f>
        <v>400</v>
      </c>
      <c r="AW33" s="230">
        <f>ROUND('Models Data'!AX405,-2)</f>
        <v>400</v>
      </c>
      <c r="AX33" s="230">
        <f>ROUND('Models Data'!AY405,-2)</f>
        <v>400</v>
      </c>
      <c r="AY33" s="230">
        <f>ROUND('Models Data'!AZ405,-2)</f>
        <v>400</v>
      </c>
      <c r="AZ33" s="230">
        <f>ROUND('Models Data'!BA405,-2)</f>
        <v>300</v>
      </c>
      <c r="BA33" s="230">
        <f>ROUND('Models Data'!BB405,-2)</f>
        <v>300</v>
      </c>
      <c r="BB33" s="230">
        <f>ROUND('Models Data'!BC405,-2)</f>
        <v>300</v>
      </c>
      <c r="BC33" s="230">
        <f>ROUND('Models Data'!BD405,-2)</f>
        <v>300</v>
      </c>
      <c r="BD33" s="230">
        <f>ROUND('Models Data'!BE405,-2)</f>
        <v>300</v>
      </c>
      <c r="BE33" s="230">
        <f>ROUND('Models Data'!BF405,-2)</f>
        <v>300</v>
      </c>
      <c r="BF33" s="230">
        <f>ROUND('Models Data'!BG405,-2)</f>
        <v>300</v>
      </c>
      <c r="BG33" s="230">
        <f>ROUND('Models Data'!BH405,-2)</f>
        <v>300</v>
      </c>
      <c r="BH33" s="230">
        <f>ROUND('Models Data'!BI405,-2)</f>
        <v>300</v>
      </c>
      <c r="BI33" s="230">
        <f>ROUND('Models Data'!BJ405,-2)</f>
        <v>200</v>
      </c>
      <c r="BJ33" s="230">
        <f>ROUND('Models Data'!BK405,-2)</f>
        <v>200</v>
      </c>
      <c r="BK33" s="112">
        <f>ROUND('Models Data'!BL405,-2)</f>
        <v>200</v>
      </c>
      <c r="BL33" s="112">
        <f>ROUND('Models Data'!BM405,-2)</f>
        <v>200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Data'!C426:V426</f>
        <v>n/a</v>
      </c>
      <c r="C34" s="169" t="str">
        <v>n/a</v>
      </c>
      <c r="D34" s="169" t="str">
        <v>n/a</v>
      </c>
      <c r="E34" s="169" t="str">
        <v>n/a</v>
      </c>
      <c r="F34" s="170">
        <v>88641.00112851533</v>
      </c>
      <c r="G34" s="171">
        <v>87395</v>
      </c>
      <c r="H34" s="170">
        <v>86433</v>
      </c>
      <c r="I34" s="170">
        <v>84866</v>
      </c>
      <c r="J34" s="169">
        <v>83590</v>
      </c>
      <c r="K34" s="170">
        <v>83665</v>
      </c>
      <c r="L34" s="265">
        <v>82362</v>
      </c>
      <c r="M34" s="2">
        <v>80714</v>
      </c>
      <c r="N34" s="2">
        <v>79450</v>
      </c>
      <c r="O34" s="2">
        <v>77775</v>
      </c>
      <c r="P34" s="227">
        <v>76187</v>
      </c>
      <c r="Q34" s="227">
        <v>74742</v>
      </c>
      <c r="R34" s="227">
        <v>73417</v>
      </c>
      <c r="S34" s="233">
        <v>71472</v>
      </c>
      <c r="T34" s="232">
        <v>69844</v>
      </c>
      <c r="U34" s="227">
        <v>65694</v>
      </c>
      <c r="V34" s="293">
        <f>ROUND('Models Data'!W426,0)</f>
        <v>64155</v>
      </c>
      <c r="W34" s="232">
        <f>ROUND('Models Data'!X426,0)</f>
        <v>62386</v>
      </c>
      <c r="X34" s="2">
        <f>ROUND('Models Data'!Y426,0)</f>
        <v>60541</v>
      </c>
      <c r="Y34" s="2">
        <f>ROUND('Models Data'!Z426,0)</f>
        <v>58866</v>
      </c>
      <c r="Z34" s="2">
        <f>ROUND('Models Data'!AA426,0)</f>
        <v>57036</v>
      </c>
      <c r="AA34" s="2">
        <f>ROUND('Models Data'!AB426,0)</f>
        <v>55225</v>
      </c>
      <c r="AB34" s="2">
        <f>ROUND('Models Data'!AC426,0)</f>
        <v>53534</v>
      </c>
      <c r="AC34" s="227">
        <f>ROUND('Models Data'!AD426,0)</f>
        <v>51586</v>
      </c>
      <c r="AD34" s="2">
        <f>ROUND('Models Data'!AE426,0)</f>
        <v>50417</v>
      </c>
      <c r="AE34" s="2">
        <f>ROUND('Models Data'!AF426,0)</f>
        <v>48447</v>
      </c>
      <c r="AF34" s="2">
        <f>ROUND('Models Data'!AG426,0)</f>
        <v>46754</v>
      </c>
      <c r="AG34" s="2">
        <f>ROUND('Models Data'!AH426,0)</f>
        <v>44961</v>
      </c>
      <c r="AH34" s="227">
        <f>ROUND('Models Data'!AI426,0)</f>
        <v>43234</v>
      </c>
      <c r="AI34" s="227">
        <f>ROUND('Models Data'!AJ426,0)</f>
        <v>41212</v>
      </c>
      <c r="AJ34" s="227">
        <f>ROUND('Models Data'!AK426,0)</f>
        <v>39695</v>
      </c>
      <c r="AK34" s="227">
        <f>ROUND('Models Data'!AL426,0)</f>
        <v>37577</v>
      </c>
      <c r="AL34" s="2">
        <f>ROUND('Models Data'!AM426,0)</f>
        <v>36263</v>
      </c>
      <c r="AM34" s="2">
        <f>ROUND('Models Data'!AN426,0)</f>
        <v>34792</v>
      </c>
      <c r="AN34" s="2">
        <f>ROUND('Models Data'!AO426,0)</f>
        <v>33591</v>
      </c>
      <c r="AO34" s="333">
        <f>ROUND('Models Data'!AP426,0)</f>
        <v>32038</v>
      </c>
      <c r="AP34" s="227">
        <f>ROUND('Models Data'!AQ426,0)</f>
        <v>31280</v>
      </c>
      <c r="AQ34" s="227">
        <f>ROUND('Models Data'!AR426,0)</f>
        <v>30220</v>
      </c>
      <c r="AR34" s="333">
        <f>ROUND('Models Data'!AS426,0)</f>
        <v>28896</v>
      </c>
      <c r="AS34" s="2">
        <f>ROUND('Models Data'!AT426,-2)</f>
        <v>27700</v>
      </c>
      <c r="AT34" s="2">
        <f>ROUND('Models Data'!AU426,-2)</f>
        <v>26700</v>
      </c>
      <c r="AU34" s="2">
        <f>ROUND('Models Data'!AV426,-2)</f>
        <v>25600</v>
      </c>
      <c r="AV34" s="2">
        <f>ROUND('Models Data'!AW426,-2)</f>
        <v>24700</v>
      </c>
      <c r="AW34" s="2">
        <f>ROUND('Models Data'!AX426,-2)</f>
        <v>23700</v>
      </c>
      <c r="AX34" s="2">
        <f>ROUND('Models Data'!AY426,-2)</f>
        <v>22900</v>
      </c>
      <c r="AY34" s="2">
        <f>ROUND('Models Data'!AZ426,-2)</f>
        <v>22000</v>
      </c>
      <c r="AZ34" s="2">
        <f>ROUND('Models Data'!BA426,-2)</f>
        <v>21300</v>
      </c>
      <c r="BA34" s="2">
        <f>ROUND('Models Data'!BB426,-2)</f>
        <v>20600</v>
      </c>
      <c r="BB34" s="2">
        <f>ROUND('Models Data'!BC426,-2)</f>
        <v>19900</v>
      </c>
      <c r="BC34" s="2">
        <f>ROUND('Models Data'!BD426,-2)</f>
        <v>19300</v>
      </c>
      <c r="BD34" s="2">
        <f>ROUND('Models Data'!BE426,-2)</f>
        <v>18700</v>
      </c>
      <c r="BE34" s="2">
        <f>ROUND('Models Data'!BF426,-2)</f>
        <v>18200</v>
      </c>
      <c r="BF34" s="2">
        <f>ROUND('Models Data'!BG426,-2)</f>
        <v>17700</v>
      </c>
      <c r="BG34" s="2">
        <f>ROUND('Models Data'!BH426,-2)</f>
        <v>17200</v>
      </c>
      <c r="BH34" s="2">
        <f>ROUND('Models Data'!BI426,-2)</f>
        <v>16800</v>
      </c>
      <c r="BI34" s="2">
        <f>ROUND('Models Data'!BJ426,-2)</f>
        <v>16400</v>
      </c>
      <c r="BJ34" s="2">
        <f>ROUND('Models Data'!BK426,-2)</f>
        <v>16100</v>
      </c>
      <c r="BK34" s="124">
        <f>ROUND('Models Data'!BL426,-2)</f>
        <v>15700</v>
      </c>
      <c r="BL34" s="124">
        <f>ROUND('Models Data'!BM426,-2)</f>
        <v>15400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Data'!C447:V447</f>
        <v>n/a</v>
      </c>
      <c r="C36" s="189" t="str">
        <v>n/a</v>
      </c>
      <c r="D36" s="189" t="str">
        <v>n/a</v>
      </c>
      <c r="E36" s="190" t="str">
        <v>n/a</v>
      </c>
      <c r="F36" s="191">
        <v>1625.0089045351003</v>
      </c>
      <c r="G36" s="192">
        <v>1496</v>
      </c>
      <c r="H36" s="191">
        <v>1506</v>
      </c>
      <c r="I36" s="191">
        <v>1535</v>
      </c>
      <c r="J36" s="189">
        <v>1512</v>
      </c>
      <c r="K36" s="189">
        <v>1499</v>
      </c>
      <c r="L36" s="279">
        <v>1487</v>
      </c>
      <c r="M36" s="80">
        <v>1482</v>
      </c>
      <c r="N36" s="80">
        <v>1506</v>
      </c>
      <c r="O36" s="80">
        <v>1472</v>
      </c>
      <c r="P36" s="225">
        <v>1447</v>
      </c>
      <c r="Q36" s="225">
        <v>1427</v>
      </c>
      <c r="R36" s="225">
        <v>1388</v>
      </c>
      <c r="S36" s="237">
        <v>1351</v>
      </c>
      <c r="T36" s="237">
        <v>1298</v>
      </c>
      <c r="U36" s="237">
        <v>1259</v>
      </c>
      <c r="V36" s="298">
        <f>ROUND('Models Data'!W447,0)</f>
        <v>1203</v>
      </c>
      <c r="W36" s="237">
        <f>ROUND('Models Data'!X447,0)</f>
        <v>1148</v>
      </c>
      <c r="X36" s="264">
        <f>ROUND('Models Data'!Y447,0)</f>
        <v>1089</v>
      </c>
      <c r="Y36" s="264">
        <f>ROUND('Models Data'!Z447,0)</f>
        <v>1055</v>
      </c>
      <c r="Z36" s="264">
        <f>ROUND('Models Data'!AA447,0)</f>
        <v>1018</v>
      </c>
      <c r="AA36" s="264">
        <f>ROUND('Models Data'!AB447,0)</f>
        <v>970</v>
      </c>
      <c r="AB36" s="264">
        <f>ROUND('Models Data'!AC447,0)</f>
        <v>914</v>
      </c>
      <c r="AC36" s="237">
        <f>ROUND('Models Data'!AD447,0)</f>
        <v>873</v>
      </c>
      <c r="AD36" s="264">
        <f>ROUND('Models Data'!AE447,0)</f>
        <v>522</v>
      </c>
      <c r="AE36" s="264">
        <f>ROUND('Models Data'!AF447,0)</f>
        <v>474</v>
      </c>
      <c r="AF36" s="264">
        <f>ROUND('Models Data'!AG447,0)</f>
        <v>429</v>
      </c>
      <c r="AG36" s="264">
        <f>ROUND('Models Data'!AH447,0)</f>
        <v>392</v>
      </c>
      <c r="AH36" s="237">
        <f>ROUND('Models Data'!AI447,0)</f>
        <v>360</v>
      </c>
      <c r="AI36" s="237">
        <f>ROUND('Models Data'!AJ447,0)</f>
        <v>326</v>
      </c>
      <c r="AJ36" s="237">
        <f>ROUND('Models Data'!AK447,0)</f>
        <v>297</v>
      </c>
      <c r="AK36" s="237">
        <f>ROUND('Models Data'!AL447,0)</f>
        <v>271</v>
      </c>
      <c r="AL36" s="264">
        <f>ROUND('Models Data'!AM447,0)</f>
        <v>249</v>
      </c>
      <c r="AM36" s="264">
        <f>ROUND('Models Data'!AN447,0)</f>
        <v>233</v>
      </c>
      <c r="AN36" s="264">
        <f>ROUND('Models Data'!AO447,0)</f>
        <v>218</v>
      </c>
      <c r="AO36" s="336">
        <f>ROUND('Models Data'!AP447,0)</f>
        <v>224</v>
      </c>
      <c r="AP36" s="237">
        <f>ROUND('Models Data'!AQ447,0)</f>
        <v>245</v>
      </c>
      <c r="AQ36" s="237">
        <f>ROUND('Models Data'!AR447,0)</f>
        <v>251</v>
      </c>
      <c r="AR36" s="336">
        <f>ROUND('Models Data'!AS447,0)</f>
        <v>234</v>
      </c>
      <c r="AS36" s="80">
        <f>ROUND('Models Data'!AT447,-2)</f>
        <v>200</v>
      </c>
      <c r="AT36" s="80">
        <f>ROUND('Models Data'!AU447,-2)</f>
        <v>200</v>
      </c>
      <c r="AU36" s="80">
        <f>ROUND('Models Data'!AV447,-2)</f>
        <v>200</v>
      </c>
      <c r="AV36" s="264">
        <f>ROUND('Models Data'!AW447,-2)</f>
        <v>300</v>
      </c>
      <c r="AW36" s="264">
        <f>ROUND('Models Data'!AX447,-2)</f>
        <v>300</v>
      </c>
      <c r="AX36" s="264">
        <f>ROUND('Models Data'!AY447,-2)</f>
        <v>300</v>
      </c>
      <c r="AY36" s="264">
        <f>ROUND('Models Data'!AZ447,-2)</f>
        <v>300</v>
      </c>
      <c r="AZ36" s="264">
        <f>ROUND('Models Data'!BA447,-2)</f>
        <v>300</v>
      </c>
      <c r="BA36" s="264">
        <f>ROUND('Models Data'!BB447,-2)</f>
        <v>300</v>
      </c>
      <c r="BB36" s="264">
        <f>ROUND('Models Data'!BC447,-2)</f>
        <v>300</v>
      </c>
      <c r="BC36" s="264">
        <f>ROUND('Models Data'!BD447,-2)</f>
        <v>300</v>
      </c>
      <c r="BD36" s="264">
        <f>ROUND('Models Data'!BE447,-2)</f>
        <v>300</v>
      </c>
      <c r="BE36" s="264">
        <f>ROUND('Models Data'!BF447,-2)</f>
        <v>300</v>
      </c>
      <c r="BF36" s="264">
        <f>ROUND('Models Data'!BG447,-2)</f>
        <v>300</v>
      </c>
      <c r="BG36" s="264">
        <f>ROUND('Models Data'!BH447,-2)</f>
        <v>400</v>
      </c>
      <c r="BH36" s="264">
        <f>ROUND('Models Data'!BI447,-2)</f>
        <v>400</v>
      </c>
      <c r="BI36" s="264">
        <f>ROUND('Models Data'!BJ447,-2)</f>
        <v>400</v>
      </c>
      <c r="BJ36" s="264">
        <f>ROUND('Models Data'!BK447,-2)</f>
        <v>400</v>
      </c>
      <c r="BK36" s="121">
        <f>ROUND('Models Data'!BL447,-2)</f>
        <v>400</v>
      </c>
      <c r="BL36" s="121">
        <f>ROUND('Models Data'!BM447,-2)</f>
        <v>400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Data'!C468:V468</f>
        <v>n/a</v>
      </c>
      <c r="C38" s="169" t="str">
        <v>n/a</v>
      </c>
      <c r="D38" s="193" t="str">
        <v>n/a</v>
      </c>
      <c r="E38" s="172" t="str">
        <v>n/a</v>
      </c>
      <c r="F38" s="194">
        <v>169519.40035990183</v>
      </c>
      <c r="G38" s="171">
        <v>166827</v>
      </c>
      <c r="H38" s="194">
        <v>163977</v>
      </c>
      <c r="I38" s="194">
        <v>160325</v>
      </c>
      <c r="J38" s="195">
        <v>157074</v>
      </c>
      <c r="K38" s="170">
        <v>155009</v>
      </c>
      <c r="L38" s="280">
        <v>151885</v>
      </c>
      <c r="M38" s="226">
        <v>148046</v>
      </c>
      <c r="N38" s="226">
        <v>144976</v>
      </c>
      <c r="O38" s="226">
        <v>141273</v>
      </c>
      <c r="P38" s="238">
        <v>137984</v>
      </c>
      <c r="Q38" s="238">
        <v>134474</v>
      </c>
      <c r="R38" s="238">
        <v>131404</v>
      </c>
      <c r="S38" s="233">
        <v>127517</v>
      </c>
      <c r="T38" s="232">
        <v>124363</v>
      </c>
      <c r="U38" s="227">
        <v>118525</v>
      </c>
      <c r="V38" s="293">
        <f>ROUND('Models Data'!W468,0)</f>
        <v>115516</v>
      </c>
      <c r="W38" s="232">
        <f>ROUND('Models Data'!X468,0)</f>
        <v>112065</v>
      </c>
      <c r="X38" s="320">
        <f>ROUND('Models Data'!Y468,0)</f>
        <v>108607</v>
      </c>
      <c r="Y38" s="320">
        <f>ROUND('Models Data'!Z468,0)</f>
        <v>105343</v>
      </c>
      <c r="Z38" s="320">
        <f>ROUND('Models Data'!AA468,0)</f>
        <v>101991</v>
      </c>
      <c r="AA38" s="320">
        <f>ROUND('Models Data'!AB468,0)</f>
        <v>98876</v>
      </c>
      <c r="AB38" s="320">
        <f>ROUND('Models Data'!AC468,0)</f>
        <v>96036</v>
      </c>
      <c r="AC38" s="232">
        <f>ROUND('Models Data'!AD468,0)</f>
        <v>93708</v>
      </c>
      <c r="AD38" s="320">
        <f>ROUND('Models Data'!AE468,0)</f>
        <v>98834</v>
      </c>
      <c r="AE38" s="320">
        <f>ROUND('Models Data'!AF468,0)</f>
        <v>95815</v>
      </c>
      <c r="AF38" s="320">
        <f>ROUND('Models Data'!AG468,0)</f>
        <v>93270</v>
      </c>
      <c r="AG38" s="320">
        <f>ROUND('Models Data'!AH468,0)</f>
        <v>90538</v>
      </c>
      <c r="AH38" s="232">
        <f>ROUND('Models Data'!AI468,0)</f>
        <v>88172</v>
      </c>
      <c r="AI38" s="232">
        <f>ROUND('Models Data'!AJ468,0)</f>
        <v>85535</v>
      </c>
      <c r="AJ38" s="232">
        <f>ROUND('Models Data'!AK468,0)</f>
        <v>83511</v>
      </c>
      <c r="AK38" s="232">
        <f>ROUND('Models Data'!AL468,0)</f>
        <v>81003</v>
      </c>
      <c r="AL38" s="320">
        <f>ROUND('Models Data'!AM468,0)</f>
        <v>79666</v>
      </c>
      <c r="AM38" s="320">
        <f>ROUND('Models Data'!AN468,0)</f>
        <v>79113</v>
      </c>
      <c r="AN38" s="320">
        <f>ROUND('Models Data'!AO468,0)</f>
        <v>80577</v>
      </c>
      <c r="AO38" s="333">
        <f>ROUND('Models Data'!AP468,0)</f>
        <v>84837</v>
      </c>
      <c r="AP38" s="232">
        <f>ROUND('Models Data'!AQ468,0)</f>
        <v>88950</v>
      </c>
      <c r="AQ38" s="232">
        <f>ROUND('Models Data'!AR468,0)</f>
        <v>89558</v>
      </c>
      <c r="AR38" s="333">
        <f>ROUND('Models Data'!AS468,0)</f>
        <v>89994</v>
      </c>
      <c r="AS38" s="265">
        <f>ROUND('Models Data'!AT468,-2)</f>
        <v>91200</v>
      </c>
      <c r="AT38" s="265">
        <f>ROUND('Models Data'!AU468,-2)</f>
        <v>91800</v>
      </c>
      <c r="AU38" s="265">
        <f>ROUND('Models Data'!AV468,-2)</f>
        <v>91800</v>
      </c>
      <c r="AV38" s="320">
        <f>ROUND('Models Data'!AW468,-2)</f>
        <v>91600</v>
      </c>
      <c r="AW38" s="320">
        <f>ROUND('Models Data'!AX468,-2)</f>
        <v>91000</v>
      </c>
      <c r="AX38" s="320">
        <f>ROUND('Models Data'!AY468,-2)</f>
        <v>90600</v>
      </c>
      <c r="AY38" s="320">
        <f>ROUND('Models Data'!AZ468,-2)</f>
        <v>90200</v>
      </c>
      <c r="AZ38" s="320">
        <f>ROUND('Models Data'!BA468,-2)</f>
        <v>89800</v>
      </c>
      <c r="BA38" s="320">
        <f>ROUND('Models Data'!BB468,-2)</f>
        <v>89500</v>
      </c>
      <c r="BB38" s="320">
        <f>ROUND('Models Data'!BC468,-2)</f>
        <v>89200</v>
      </c>
      <c r="BC38" s="320">
        <f>ROUND('Models Data'!BD468,-2)</f>
        <v>88900</v>
      </c>
      <c r="BD38" s="320">
        <f>ROUND('Models Data'!BE468,-2)</f>
        <v>88700</v>
      </c>
      <c r="BE38" s="320">
        <f>ROUND('Models Data'!BF468,-2)</f>
        <v>88500</v>
      </c>
      <c r="BF38" s="320">
        <f>ROUND('Models Data'!BG468,-2)</f>
        <v>88400</v>
      </c>
      <c r="BG38" s="320">
        <f>ROUND('Models Data'!BH468,-2)</f>
        <v>88200</v>
      </c>
      <c r="BH38" s="320">
        <f>ROUND('Models Data'!BI468,-2)</f>
        <v>88100</v>
      </c>
      <c r="BI38" s="320">
        <f>ROUND('Models Data'!BJ468,-2)</f>
        <v>88000</v>
      </c>
      <c r="BJ38" s="320">
        <f>ROUND('Models Data'!BK468,-2)</f>
        <v>88000</v>
      </c>
      <c r="BK38" s="124">
        <f>ROUND('Models Data'!BL468,-2)</f>
        <v>87800</v>
      </c>
      <c r="BL38" s="124">
        <f>ROUND('Models Data'!BM468,-2)</f>
        <v>87800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379"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95</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Data'!C489:V489</f>
        <v>n/a</v>
      </c>
      <c r="C83" s="163" t="str">
        <v>n/a</v>
      </c>
      <c r="D83" s="163" t="str">
        <v>n/a</v>
      </c>
      <c r="E83" s="164" t="str">
        <v>n/a</v>
      </c>
      <c r="F83" s="163">
        <v>96994.581794148369</v>
      </c>
      <c r="G83" s="212">
        <v>96666</v>
      </c>
      <c r="H83" s="165">
        <v>95667</v>
      </c>
      <c r="I83" s="165">
        <v>93917</v>
      </c>
      <c r="J83" s="163">
        <v>92244</v>
      </c>
      <c r="K83" s="166">
        <v>90372</v>
      </c>
      <c r="L83" s="306">
        <v>88901</v>
      </c>
      <c r="M83" s="38">
        <v>86865</v>
      </c>
      <c r="N83" s="38">
        <v>85172</v>
      </c>
      <c r="O83" s="38">
        <v>83195</v>
      </c>
      <c r="P83" s="223">
        <v>81423</v>
      </c>
      <c r="Q83" s="223">
        <v>79308</v>
      </c>
      <c r="R83" s="38">
        <v>77533</v>
      </c>
      <c r="S83" s="223">
        <v>75356</v>
      </c>
      <c r="T83" s="231">
        <v>73475</v>
      </c>
      <c r="U83" s="231">
        <v>71575</v>
      </c>
      <c r="V83" s="292">
        <f>ROUND('Models Data'!W489,0)</f>
        <v>69607</v>
      </c>
      <c r="W83" s="258">
        <f>ROUND('Models Data'!X489,0)</f>
        <v>67482</v>
      </c>
      <c r="X83" s="230">
        <f>ROUND('Models Data'!Y489,0)</f>
        <v>65139</v>
      </c>
      <c r="Y83" s="231">
        <f>ROUND('Models Data'!Z489,0)</f>
        <v>63033</v>
      </c>
      <c r="Z83" s="230">
        <f>ROUND('Models Data'!AA489,0)</f>
        <v>60825</v>
      </c>
      <c r="AA83" s="268">
        <f>ROUND('Models Data'!AB489,0)</f>
        <v>58718</v>
      </c>
      <c r="AB83" s="231">
        <f>ROUND('Models Data'!AC489,0)</f>
        <v>56862</v>
      </c>
      <c r="AC83" s="231">
        <f>ROUND('Models Data'!AD489,0)</f>
        <v>54649</v>
      </c>
      <c r="AD83" s="230">
        <f>ROUND('Models Data'!AE489,0)</f>
        <v>52789</v>
      </c>
      <c r="AE83" s="230">
        <f>ROUND('Models Data'!AF489,0)</f>
        <v>50684</v>
      </c>
      <c r="AF83" s="230">
        <f>ROUND('Models Data'!AG489,0)</f>
        <v>48856</v>
      </c>
      <c r="AG83" s="230">
        <f>ROUND('Models Data'!AH489,0)</f>
        <v>46973</v>
      </c>
      <c r="AH83" s="231">
        <f>ROUND('Models Data'!AI489,0)</f>
        <v>45271</v>
      </c>
      <c r="AI83" s="231">
        <f>ROUND('Models Data'!AJ489,0)</f>
        <v>43458</v>
      </c>
      <c r="AJ83" s="231">
        <f>ROUND('Models Data'!AK489,0)</f>
        <v>42007</v>
      </c>
      <c r="AK83" s="231">
        <f>ROUND('Models Data'!AL489,0)</f>
        <v>40468</v>
      </c>
      <c r="AL83" s="231">
        <f>ROUND('Models Data'!AM489,0)</f>
        <v>39190</v>
      </c>
      <c r="AM83" s="231">
        <f>ROUND('Models Data'!AN489,0)</f>
        <v>37867</v>
      </c>
      <c r="AN83" s="231">
        <f>ROUND('Models Data'!AO489,0)</f>
        <v>36760</v>
      </c>
      <c r="AO83" s="332">
        <f>ROUND('Models Data'!AP489,0)</f>
        <v>35489</v>
      </c>
      <c r="AP83" s="231">
        <f>ROUND('Models Data'!AQ489,0)</f>
        <v>34335</v>
      </c>
      <c r="AQ83" s="231">
        <f>ROUND('Models Data'!AR489,0)</f>
        <v>33421</v>
      </c>
      <c r="AR83" s="332">
        <f>ROUND('Models Data'!AS489,0)</f>
        <v>32243</v>
      </c>
      <c r="AS83" s="38">
        <f>ROUND('Models Data'!AT489,-2)</f>
        <v>31200</v>
      </c>
      <c r="AT83" s="38">
        <f>ROUND('Models Data'!AU489,-2)</f>
        <v>30300</v>
      </c>
      <c r="AU83" s="38">
        <f>ROUND('Models Data'!AV489,-2)</f>
        <v>29500</v>
      </c>
      <c r="AV83" s="38">
        <f>ROUND('Models Data'!AW489,-2)</f>
        <v>28800</v>
      </c>
      <c r="AW83" s="38">
        <f>ROUND('Models Data'!AX489,-2)</f>
        <v>28100</v>
      </c>
      <c r="AX83" s="38">
        <f>ROUND('Models Data'!AY489,-2)</f>
        <v>27600</v>
      </c>
      <c r="AY83" s="38">
        <f>ROUND('Models Data'!AZ489,-2)</f>
        <v>27100</v>
      </c>
      <c r="AZ83" s="38">
        <f>ROUND('Models Data'!BA489,-2)</f>
        <v>26700</v>
      </c>
      <c r="BA83" s="38">
        <f>ROUND('Models Data'!BB489,-2)</f>
        <v>26300</v>
      </c>
      <c r="BB83" s="38">
        <f>ROUND('Models Data'!BC489,-2)</f>
        <v>26000</v>
      </c>
      <c r="BC83" s="38">
        <f>ROUND('Models Data'!BD489,-2)</f>
        <v>25800</v>
      </c>
      <c r="BD83" s="38">
        <f>ROUND('Models Data'!BE489,-2)</f>
        <v>25600</v>
      </c>
      <c r="BE83" s="38">
        <f>ROUND('Models Data'!BF489,-2)</f>
        <v>25400</v>
      </c>
      <c r="BF83" s="38">
        <f>ROUND('Models Data'!BG489,-2)</f>
        <v>25200</v>
      </c>
      <c r="BG83" s="38">
        <f>ROUND('Models Data'!BH489,-2)</f>
        <v>25100</v>
      </c>
      <c r="BH83" s="38">
        <f>ROUND('Models Data'!BI489,-2)</f>
        <v>25000</v>
      </c>
      <c r="BI83" s="38">
        <f>ROUND('Models Data'!BJ489,-2)</f>
        <v>24900</v>
      </c>
      <c r="BJ83" s="38">
        <f>ROUND('Models Data'!BK489,-2)</f>
        <v>24900</v>
      </c>
      <c r="BK83" s="38">
        <f>ROUND('Models Data'!BL489,-2)</f>
        <v>24800</v>
      </c>
      <c r="BL83" s="112">
        <f>ROUND('Models Data'!BM489,-2)</f>
        <v>24800</v>
      </c>
    </row>
    <row r="84" spans="1:116" s="65" customFormat="1" ht="15.95" customHeight="1" thickBot="1" x14ac:dyDescent="0.4">
      <c r="A84" s="64" t="s">
        <v>64</v>
      </c>
      <c r="B84" s="211" t="str">
        <f t="array" ref="B84:U84">'Models Data'!C510:V510</f>
        <v>n/a</v>
      </c>
      <c r="C84" s="163" t="str">
        <v>n/a</v>
      </c>
      <c r="D84" s="163" t="str">
        <v>n/a</v>
      </c>
      <c r="E84" s="164" t="str">
        <v>n/a</v>
      </c>
      <c r="F84" s="163">
        <v>16907.7085815543</v>
      </c>
      <c r="G84" s="212">
        <v>16559</v>
      </c>
      <c r="H84" s="165">
        <v>15989</v>
      </c>
      <c r="I84" s="165">
        <v>15719</v>
      </c>
      <c r="J84" s="163">
        <v>15507</v>
      </c>
      <c r="K84" s="166">
        <v>15324</v>
      </c>
      <c r="L84" s="306">
        <v>15056</v>
      </c>
      <c r="M84" s="38">
        <v>14794</v>
      </c>
      <c r="N84" s="38">
        <v>14562</v>
      </c>
      <c r="O84" s="38">
        <v>14249</v>
      </c>
      <c r="P84" s="223">
        <v>13987</v>
      </c>
      <c r="Q84" s="223">
        <v>13708</v>
      </c>
      <c r="R84" s="38">
        <v>13367</v>
      </c>
      <c r="S84" s="223">
        <v>13153</v>
      </c>
      <c r="T84" s="231">
        <v>13014</v>
      </c>
      <c r="U84" s="231">
        <v>12771</v>
      </c>
      <c r="V84" s="292">
        <f>ROUND('Models Data'!W510,0)</f>
        <v>12643</v>
      </c>
      <c r="W84" s="258">
        <f>ROUND('Models Data'!X510,0)</f>
        <v>12503</v>
      </c>
      <c r="X84" s="230">
        <f>ROUND('Models Data'!Y510,0)</f>
        <v>12346</v>
      </c>
      <c r="Y84" s="231">
        <f>ROUND('Models Data'!Z510,0)</f>
        <v>12209</v>
      </c>
      <c r="Z84" s="230">
        <f>ROUND('Models Data'!AA510,0)</f>
        <v>12154</v>
      </c>
      <c r="AA84" s="268">
        <f>ROUND('Models Data'!AB510,0)</f>
        <v>12187</v>
      </c>
      <c r="AB84" s="231">
        <f>ROUND('Models Data'!AC510,0)</f>
        <v>12152</v>
      </c>
      <c r="AC84" s="231">
        <f>ROUND('Models Data'!AD510,0)</f>
        <v>13081</v>
      </c>
      <c r="AD84" s="230">
        <f>ROUND('Models Data'!AE510,0)</f>
        <v>13184</v>
      </c>
      <c r="AE84" s="230">
        <f>ROUND('Models Data'!AF510,0)</f>
        <v>13243</v>
      </c>
      <c r="AF84" s="230">
        <f>ROUND('Models Data'!AG510,0)</f>
        <v>13376</v>
      </c>
      <c r="AG84" s="230">
        <f>ROUND('Models Data'!AH510,0)</f>
        <v>13444</v>
      </c>
      <c r="AH84" s="231">
        <f>ROUND('Models Data'!AI510,0)</f>
        <v>13624</v>
      </c>
      <c r="AI84" s="231">
        <f>ROUND('Models Data'!AJ510,0)</f>
        <v>13855</v>
      </c>
      <c r="AJ84" s="231">
        <f>ROUND('Models Data'!AK510,0)</f>
        <v>14057</v>
      </c>
      <c r="AK84" s="231">
        <f>ROUND('Models Data'!AL510,0)</f>
        <v>14248</v>
      </c>
      <c r="AL84" s="231">
        <f>ROUND('Models Data'!AM510,0)</f>
        <v>14783</v>
      </c>
      <c r="AM84" s="231">
        <f>ROUND('Models Data'!AN510,0)</f>
        <v>16263</v>
      </c>
      <c r="AN84" s="231">
        <f>ROUND('Models Data'!AO510,0)</f>
        <v>19904</v>
      </c>
      <c r="AO84" s="332">
        <f>ROUND('Models Data'!AP510,0)</f>
        <v>26736</v>
      </c>
      <c r="AP84" s="231">
        <f>ROUND('Models Data'!AQ510,0)</f>
        <v>33035</v>
      </c>
      <c r="AQ84" s="231">
        <f>ROUND('Models Data'!AR510,0)</f>
        <v>35202</v>
      </c>
      <c r="AR84" s="332">
        <f>ROUND('Models Data'!AS510,0)</f>
        <v>37449</v>
      </c>
      <c r="AS84" s="38">
        <f>ROUND('Models Data'!AT510,-2)</f>
        <v>40600</v>
      </c>
      <c r="AT84" s="38">
        <f>ROUND('Models Data'!AU510,-2)</f>
        <v>42900</v>
      </c>
      <c r="AU84" s="38">
        <f>ROUND('Models Data'!AV510,-2)</f>
        <v>44500</v>
      </c>
      <c r="AV84" s="38">
        <f>ROUND('Models Data'!AW510,-2)</f>
        <v>45600</v>
      </c>
      <c r="AW84" s="38">
        <f>ROUND('Models Data'!AX510,-2)</f>
        <v>46300</v>
      </c>
      <c r="AX84" s="38">
        <f>ROUND('Models Data'!AY510,-2)</f>
        <v>46900</v>
      </c>
      <c r="AY84" s="38">
        <f>ROUND('Models Data'!AZ510,-2)</f>
        <v>47400</v>
      </c>
      <c r="AZ84" s="38">
        <f>ROUND('Models Data'!BA510,-2)</f>
        <v>47900</v>
      </c>
      <c r="BA84" s="38">
        <f>ROUND('Models Data'!BB510,-2)</f>
        <v>48400</v>
      </c>
      <c r="BB84" s="38">
        <f>ROUND('Models Data'!BC510,-2)</f>
        <v>48800</v>
      </c>
      <c r="BC84" s="38">
        <f>ROUND('Models Data'!BD510,-2)</f>
        <v>49200</v>
      </c>
      <c r="BD84" s="38">
        <f>ROUND('Models Data'!BE510,-2)</f>
        <v>49500</v>
      </c>
      <c r="BE84" s="38">
        <f>ROUND('Models Data'!BF510,-2)</f>
        <v>49900</v>
      </c>
      <c r="BF84" s="38">
        <f>ROUND('Models Data'!BG510,-2)</f>
        <v>50200</v>
      </c>
      <c r="BG84" s="38">
        <f>ROUND('Models Data'!BH510,-2)</f>
        <v>50500</v>
      </c>
      <c r="BH84" s="38">
        <f>ROUND('Models Data'!BI510,-2)</f>
        <v>50800</v>
      </c>
      <c r="BI84" s="38">
        <f>ROUND('Models Data'!BJ510,-2)</f>
        <v>51000</v>
      </c>
      <c r="BJ84" s="38">
        <f>ROUND('Models Data'!BK510,-2)</f>
        <v>51200</v>
      </c>
      <c r="BK84" s="38">
        <f>ROUND('Models Data'!BL510,-2)</f>
        <v>51500</v>
      </c>
      <c r="BL84" s="112">
        <f>ROUND('Models Data'!BM510,-2)</f>
        <v>51700</v>
      </c>
    </row>
    <row r="85" spans="1:116" s="18" customFormat="1" ht="15.95" customHeight="1" thickBot="1" x14ac:dyDescent="0.4">
      <c r="A85" s="66" t="s">
        <v>81</v>
      </c>
      <c r="B85" s="169" t="str">
        <f t="array" ref="B85:U85">'Models Data'!C531:V531</f>
        <v>n/a</v>
      </c>
      <c r="C85" s="169" t="str">
        <v>n/a</v>
      </c>
      <c r="D85" s="193" t="str">
        <v>n/a</v>
      </c>
      <c r="E85" s="172" t="str">
        <v>n/a</v>
      </c>
      <c r="F85" s="195">
        <v>113902.29037570267</v>
      </c>
      <c r="G85" s="213">
        <v>113225</v>
      </c>
      <c r="H85" s="194">
        <v>111656</v>
      </c>
      <c r="I85" s="194">
        <v>109636</v>
      </c>
      <c r="J85" s="195">
        <v>107751</v>
      </c>
      <c r="K85" s="170">
        <v>105696</v>
      </c>
      <c r="L85" s="280">
        <v>103957</v>
      </c>
      <c r="M85" s="226">
        <v>101659</v>
      </c>
      <c r="N85" s="226">
        <v>99734</v>
      </c>
      <c r="O85" s="226">
        <v>97444</v>
      </c>
      <c r="P85" s="238">
        <v>95410</v>
      </c>
      <c r="Q85" s="238">
        <v>93016</v>
      </c>
      <c r="R85" s="226">
        <v>90900</v>
      </c>
      <c r="S85" s="238">
        <v>88509</v>
      </c>
      <c r="T85" s="249">
        <v>86489</v>
      </c>
      <c r="U85" s="232">
        <v>84346</v>
      </c>
      <c r="V85" s="293">
        <f>ROUND('Models Data'!W531,0)</f>
        <v>82250</v>
      </c>
      <c r="W85" s="227">
        <f>ROUND('Models Data'!X531,0)</f>
        <v>79985</v>
      </c>
      <c r="X85" s="2">
        <f>ROUND('Models Data'!Y531,0)</f>
        <v>77485</v>
      </c>
      <c r="Y85" s="227">
        <f>ROUND('Models Data'!Z531,0)</f>
        <v>75242</v>
      </c>
      <c r="Z85" s="2">
        <f>ROUND('Models Data'!AA531,0)</f>
        <v>72979</v>
      </c>
      <c r="AA85" s="269">
        <f>ROUND('Models Data'!AB531,0)</f>
        <v>70905</v>
      </c>
      <c r="AB85" s="227">
        <f>ROUND('Models Data'!AC531,0)</f>
        <v>69014</v>
      </c>
      <c r="AC85" s="227">
        <f>ROUND('Models Data'!AD531,0)</f>
        <v>67730</v>
      </c>
      <c r="AD85" s="2">
        <f>ROUND('Models Data'!AE531,0)</f>
        <v>65973</v>
      </c>
      <c r="AE85" s="2">
        <f>ROUND('Models Data'!AF531,0)</f>
        <v>63927</v>
      </c>
      <c r="AF85" s="2">
        <f>ROUND('Models Data'!AG531,0)</f>
        <v>62232</v>
      </c>
      <c r="AG85" s="2">
        <f>ROUND('Models Data'!AH531,0)</f>
        <v>60417</v>
      </c>
      <c r="AH85" s="227">
        <f>ROUND('Models Data'!AI531,0)</f>
        <v>58895</v>
      </c>
      <c r="AI85" s="227">
        <f>ROUND('Models Data'!AJ531,0)</f>
        <v>57313</v>
      </c>
      <c r="AJ85" s="227">
        <f>ROUND('Models Data'!AK531,0)</f>
        <v>56064</v>
      </c>
      <c r="AK85" s="227">
        <f>ROUND('Models Data'!AL531,0)</f>
        <v>54716</v>
      </c>
      <c r="AL85" s="227">
        <f>ROUND('Models Data'!AM531,0)</f>
        <v>53973</v>
      </c>
      <c r="AM85" s="227">
        <f>ROUND('Models Data'!AN531,0)</f>
        <v>54130</v>
      </c>
      <c r="AN85" s="227">
        <f>ROUND('Models Data'!AO531,0)</f>
        <v>56664</v>
      </c>
      <c r="AO85" s="337">
        <f>ROUND('Models Data'!AP531,0)</f>
        <v>62225</v>
      </c>
      <c r="AP85" s="227">
        <f>ROUND('Models Data'!AQ531,0)</f>
        <v>67370</v>
      </c>
      <c r="AQ85" s="227">
        <f>ROUND('Models Data'!AR531,0)</f>
        <v>68623</v>
      </c>
      <c r="AR85" s="337">
        <f>ROUND('Models Data'!AS531,0)</f>
        <v>69692</v>
      </c>
      <c r="AS85" s="113">
        <f>ROUND('Models Data'!AT531,-2)</f>
        <v>71900</v>
      </c>
      <c r="AT85" s="113">
        <f>ROUND('Models Data'!AU531,-2)</f>
        <v>73300</v>
      </c>
      <c r="AU85" s="113">
        <f>ROUND('Models Data'!AV531,-2)</f>
        <v>74000</v>
      </c>
      <c r="AV85" s="113">
        <f>ROUND('Models Data'!AW531,-2)</f>
        <v>74400</v>
      </c>
      <c r="AW85" s="113">
        <f>ROUND('Models Data'!AX531,-2)</f>
        <v>74400</v>
      </c>
      <c r="AX85" s="113">
        <f>ROUND('Models Data'!AY531,-2)</f>
        <v>74500</v>
      </c>
      <c r="AY85" s="113">
        <f>ROUND('Models Data'!AZ531,-2)</f>
        <v>74500</v>
      </c>
      <c r="AZ85" s="113">
        <f>ROUND('Models Data'!BA531,-2)</f>
        <v>74600</v>
      </c>
      <c r="BA85" s="113">
        <f>ROUND('Models Data'!BB531,-2)</f>
        <v>74700</v>
      </c>
      <c r="BB85" s="113">
        <f>ROUND('Models Data'!BC531,-2)</f>
        <v>74800</v>
      </c>
      <c r="BC85" s="113">
        <f>ROUND('Models Data'!BD531,-2)</f>
        <v>74900</v>
      </c>
      <c r="BD85" s="113">
        <f>ROUND('Models Data'!BE531,-2)</f>
        <v>75100</v>
      </c>
      <c r="BE85" s="113">
        <f>ROUND('Models Data'!BF531,-2)</f>
        <v>75200</v>
      </c>
      <c r="BF85" s="113">
        <f>ROUND('Models Data'!BG531,-2)</f>
        <v>75400</v>
      </c>
      <c r="BG85" s="113">
        <f>ROUND('Models Data'!BH531,-2)</f>
        <v>75600</v>
      </c>
      <c r="BH85" s="113">
        <f>ROUND('Models Data'!BI531,-2)</f>
        <v>75800</v>
      </c>
      <c r="BI85" s="113">
        <f>ROUND('Models Data'!BJ531,-2)</f>
        <v>75900</v>
      </c>
      <c r="BJ85" s="113">
        <f>ROUND('Models Data'!BK531,-2)</f>
        <v>76100</v>
      </c>
      <c r="BK85" s="113">
        <f>ROUND('Models Data'!BL531,-2)</f>
        <v>76300</v>
      </c>
      <c r="BL85" s="114">
        <f>ROUND('Models Data'!BM531,-2)</f>
        <v>76500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Data'!C552:V552</f>
        <v>0</v>
      </c>
      <c r="C87" s="218">
        <v>0</v>
      </c>
      <c r="D87" s="218">
        <v>0</v>
      </c>
      <c r="E87" s="219">
        <v>0</v>
      </c>
      <c r="F87" s="218">
        <v>6186.284741081703</v>
      </c>
      <c r="G87" s="220">
        <v>6051</v>
      </c>
      <c r="H87" s="221">
        <v>5889</v>
      </c>
      <c r="I87" s="221">
        <v>5680</v>
      </c>
      <c r="J87" s="222">
        <v>5477</v>
      </c>
      <c r="K87" s="302">
        <v>5253</v>
      </c>
      <c r="L87" s="307">
        <v>5064</v>
      </c>
      <c r="M87" s="241">
        <v>4843</v>
      </c>
      <c r="N87" s="241">
        <v>4676</v>
      </c>
      <c r="O87" s="241">
        <v>4456</v>
      </c>
      <c r="P87" s="242">
        <v>4283</v>
      </c>
      <c r="Q87" s="242">
        <v>4065</v>
      </c>
      <c r="R87" s="241">
        <v>3846</v>
      </c>
      <c r="S87" s="242">
        <v>3629</v>
      </c>
      <c r="T87" s="242">
        <v>3445</v>
      </c>
      <c r="U87" s="242">
        <v>3238</v>
      </c>
      <c r="V87" s="295">
        <f>ROUND('Models Data'!W552,0)</f>
        <v>3072</v>
      </c>
      <c r="W87" s="259">
        <f>ROUND('Models Data'!X552,0)</f>
        <v>2850</v>
      </c>
      <c r="X87" s="241">
        <f>ROUND('Models Data'!Y552,0)</f>
        <v>2668</v>
      </c>
      <c r="Y87" s="242">
        <f>ROUND('Models Data'!Z552,0)</f>
        <v>2482</v>
      </c>
      <c r="Z87" s="241">
        <f>ROUND('Models Data'!AA552,0)</f>
        <v>2299</v>
      </c>
      <c r="AA87" s="271">
        <f>ROUND('Models Data'!AB552,0)</f>
        <v>2119</v>
      </c>
      <c r="AB87" s="242">
        <f>ROUND('Models Data'!AC552,0)</f>
        <v>1977</v>
      </c>
      <c r="AC87" s="242">
        <f>ROUND('Models Data'!AD552,0)</f>
        <v>1809</v>
      </c>
      <c r="AD87" s="241">
        <f>ROUND('Models Data'!AE552,0)</f>
        <v>1650</v>
      </c>
      <c r="AE87" s="241">
        <f>ROUND('Models Data'!AF552,0)</f>
        <v>1499</v>
      </c>
      <c r="AF87" s="241">
        <f>ROUND('Models Data'!AG552,0)</f>
        <v>1353</v>
      </c>
      <c r="AG87" s="241">
        <f>ROUND('Models Data'!AH552,0)</f>
        <v>1231</v>
      </c>
      <c r="AH87" s="242">
        <f>ROUND('Models Data'!AI552,0)</f>
        <v>1102</v>
      </c>
      <c r="AI87" s="242">
        <f>ROUND('Models Data'!AJ552,0)</f>
        <v>989</v>
      </c>
      <c r="AJ87" s="242">
        <f>ROUND('Models Data'!AK552,0)</f>
        <v>895</v>
      </c>
      <c r="AK87" s="242">
        <f>ROUND('Models Data'!AL552,0)</f>
        <v>764</v>
      </c>
      <c r="AL87" s="242">
        <f>ROUND('Models Data'!AM552,0)</f>
        <v>689</v>
      </c>
      <c r="AM87" s="242">
        <f>ROUND('Models Data'!AN552,0)</f>
        <v>608</v>
      </c>
      <c r="AN87" s="242">
        <f>ROUND('Models Data'!AO552,0)</f>
        <v>545</v>
      </c>
      <c r="AO87" s="338">
        <f>ROUND('Models Data'!AP552,0)</f>
        <v>489</v>
      </c>
      <c r="AP87" s="242">
        <f>ROUND('Models Data'!AQ552,0)</f>
        <v>417</v>
      </c>
      <c r="AQ87" s="242">
        <f>ROUND('Models Data'!AR552,0)</f>
        <v>365</v>
      </c>
      <c r="AR87" s="338">
        <f>ROUND('Models Data'!AS552,0)</f>
        <v>298</v>
      </c>
      <c r="AS87" s="132">
        <f>ROUND('Models Data'!AT552,-2)</f>
        <v>200</v>
      </c>
      <c r="AT87" s="132">
        <f>ROUND('Models Data'!AU552,-2)</f>
        <v>200</v>
      </c>
      <c r="AU87" s="132">
        <f>ROUND('Models Data'!AV552,-2)</f>
        <v>200</v>
      </c>
      <c r="AV87" s="132">
        <f>ROUND('Models Data'!AW552,-2)</f>
        <v>100</v>
      </c>
      <c r="AW87" s="132">
        <f>ROUND('Models Data'!AX552,-2)</f>
        <v>100</v>
      </c>
      <c r="AX87" s="132">
        <f>ROUND('Models Data'!AY552,-2)</f>
        <v>100</v>
      </c>
      <c r="AY87" s="132">
        <f>ROUND('Models Data'!AZ552,-2)</f>
        <v>100</v>
      </c>
      <c r="AZ87" s="132">
        <f>ROUND('Models Data'!BA552,-2)</f>
        <v>100</v>
      </c>
      <c r="BA87" s="132">
        <f>ROUND('Models Data'!BB552,-2)</f>
        <v>0</v>
      </c>
      <c r="BB87" s="132">
        <f>ROUND('Models Data'!BC552,-2)</f>
        <v>0</v>
      </c>
      <c r="BC87" s="132">
        <f>ROUND('Models Data'!BD552,-2)</f>
        <v>0</v>
      </c>
      <c r="BD87" s="132">
        <f>ROUND('Models Data'!BE552,-2)</f>
        <v>0</v>
      </c>
      <c r="BE87" s="132">
        <f>ROUND('Models Data'!BF552,-2)</f>
        <v>0</v>
      </c>
      <c r="BF87" s="132">
        <f>ROUND('Models Data'!BG552,-2)</f>
        <v>0</v>
      </c>
      <c r="BG87" s="132">
        <f>ROUND('Models Data'!BH552,-2)</f>
        <v>0</v>
      </c>
      <c r="BH87" s="132">
        <f>ROUND('Models Data'!BI552,-2)</f>
        <v>0</v>
      </c>
      <c r="BI87" s="132">
        <f>ROUND('Models Data'!BJ552,-2)</f>
        <v>0</v>
      </c>
      <c r="BJ87" s="132">
        <f>ROUND('Models Data'!BK552,-2)</f>
        <v>0</v>
      </c>
      <c r="BK87" s="132">
        <f>ROUND('Models Data'!BL552,-2)</f>
        <v>0</v>
      </c>
      <c r="BL87" s="133">
        <f>ROUND('Models Data'!BM552,-2)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Data'!C573:V573</f>
        <v>n/a</v>
      </c>
      <c r="C90" s="163" t="str">
        <v>n/a</v>
      </c>
      <c r="D90" s="163" t="str">
        <v>n/a</v>
      </c>
      <c r="E90" s="164" t="str">
        <v>n/a</v>
      </c>
      <c r="F90" s="163">
        <v>30192.081623635626</v>
      </c>
      <c r="G90" s="212">
        <v>30698</v>
      </c>
      <c r="H90" s="165">
        <v>31053</v>
      </c>
      <c r="I90" s="165">
        <v>31363</v>
      </c>
      <c r="J90" s="167">
        <v>31213</v>
      </c>
      <c r="K90" s="166">
        <v>31345</v>
      </c>
      <c r="L90" s="275">
        <v>31280</v>
      </c>
      <c r="M90" s="230">
        <v>31050</v>
      </c>
      <c r="N90" s="230">
        <v>30892</v>
      </c>
      <c r="O90" s="230">
        <v>30474</v>
      </c>
      <c r="P90" s="231">
        <v>29992</v>
      </c>
      <c r="Q90" s="231">
        <v>29671</v>
      </c>
      <c r="R90" s="230">
        <v>29359</v>
      </c>
      <c r="S90" s="231">
        <v>28986</v>
      </c>
      <c r="T90" s="231">
        <v>28693</v>
      </c>
      <c r="U90" s="231">
        <v>28299</v>
      </c>
      <c r="V90" s="292">
        <f>ROUND('Models Data'!W573,0)</f>
        <v>27697</v>
      </c>
      <c r="W90" s="258">
        <f>ROUND('Models Data'!X573,0)</f>
        <v>27026</v>
      </c>
      <c r="X90" s="230">
        <f>ROUND('Models Data'!Y573,0)</f>
        <v>26278</v>
      </c>
      <c r="Y90" s="231">
        <f>ROUND('Models Data'!Z573,0)</f>
        <v>25620</v>
      </c>
      <c r="Z90" s="230">
        <f>ROUND('Models Data'!AA573,0)</f>
        <v>24847</v>
      </c>
      <c r="AA90" s="268">
        <f>ROUND('Models Data'!AB573,0)</f>
        <v>24091</v>
      </c>
      <c r="AB90" s="231">
        <f>ROUND('Models Data'!AC573,0)</f>
        <v>23354</v>
      </c>
      <c r="AC90" s="231">
        <f>ROUND('Models Data'!AD573,0)</f>
        <v>22531</v>
      </c>
      <c r="AD90" s="230">
        <f>ROUND('Models Data'!AE573,0)</f>
        <v>21781</v>
      </c>
      <c r="AE90" s="230">
        <f>ROUND('Models Data'!AF573,0)</f>
        <v>20832</v>
      </c>
      <c r="AF90" s="230">
        <f>ROUND('Models Data'!AG573,0)</f>
        <v>20004</v>
      </c>
      <c r="AG90" s="230">
        <f>ROUND('Models Data'!AH573,0)</f>
        <v>19148</v>
      </c>
      <c r="AH90" s="231">
        <f>ROUND('Models Data'!AI573,0)</f>
        <v>18325</v>
      </c>
      <c r="AI90" s="231">
        <f>ROUND('Models Data'!AJ573,0)</f>
        <v>17156</v>
      </c>
      <c r="AJ90" s="231">
        <f>ROUND('Models Data'!AK573,0)</f>
        <v>16347</v>
      </c>
      <c r="AK90" s="231">
        <f>ROUND('Models Data'!AL573,0)</f>
        <v>15390</v>
      </c>
      <c r="AL90" s="231">
        <f>ROUND('Models Data'!AM573,0)</f>
        <v>14597</v>
      </c>
      <c r="AM90" s="231">
        <f>ROUND('Models Data'!AN573,0)</f>
        <v>13826</v>
      </c>
      <c r="AN90" s="231">
        <f>ROUND('Models Data'!AO573,0)</f>
        <v>13135</v>
      </c>
      <c r="AO90" s="332">
        <f>ROUND('Models Data'!AP573,0)</f>
        <v>12357</v>
      </c>
      <c r="AP90" s="231">
        <f>ROUND('Models Data'!AQ573,0)</f>
        <v>11682</v>
      </c>
      <c r="AQ90" s="231">
        <f>ROUND('Models Data'!AR573,0)</f>
        <v>11064</v>
      </c>
      <c r="AR90" s="332">
        <f>ROUND('Models Data'!AS573,0)</f>
        <v>10364</v>
      </c>
      <c r="AS90" s="38">
        <f>ROUND('Models Data'!AT573,-2)</f>
        <v>9700</v>
      </c>
      <c r="AT90" s="38">
        <f>ROUND('Models Data'!AU573,-2)</f>
        <v>9100</v>
      </c>
      <c r="AU90" s="38">
        <f>ROUND('Models Data'!AV573,-2)</f>
        <v>8500</v>
      </c>
      <c r="AV90" s="38">
        <f>ROUND('Models Data'!AW573,-2)</f>
        <v>8000</v>
      </c>
      <c r="AW90" s="38">
        <f>ROUND('Models Data'!AX573,-2)</f>
        <v>7400</v>
      </c>
      <c r="AX90" s="38">
        <f>ROUND('Models Data'!AY573,-2)</f>
        <v>7000</v>
      </c>
      <c r="AY90" s="38">
        <f>ROUND('Models Data'!AZ573,-2)</f>
        <v>6600</v>
      </c>
      <c r="AZ90" s="38">
        <f>ROUND('Models Data'!BA573,-2)</f>
        <v>6200</v>
      </c>
      <c r="BA90" s="38">
        <f>ROUND('Models Data'!BB573,-2)</f>
        <v>5800</v>
      </c>
      <c r="BB90" s="38">
        <f>ROUND('Models Data'!BC573,-2)</f>
        <v>5500</v>
      </c>
      <c r="BC90" s="38">
        <f>ROUND('Models Data'!BD573,-2)</f>
        <v>5200</v>
      </c>
      <c r="BD90" s="38">
        <f>ROUND('Models Data'!BE573,-2)</f>
        <v>4900</v>
      </c>
      <c r="BE90" s="38">
        <f>ROUND('Models Data'!BF573,-2)</f>
        <v>4700</v>
      </c>
      <c r="BF90" s="38">
        <f>ROUND('Models Data'!BG573,-2)</f>
        <v>4500</v>
      </c>
      <c r="BG90" s="38">
        <f>ROUND('Models Data'!BH573,-2)</f>
        <v>4300</v>
      </c>
      <c r="BH90" s="38">
        <f>ROUND('Models Data'!BI573,-2)</f>
        <v>4100</v>
      </c>
      <c r="BI90" s="38">
        <f>ROUND('Models Data'!BJ573,-2)</f>
        <v>3900</v>
      </c>
      <c r="BJ90" s="38">
        <f>ROUND('Models Data'!BK573,-2)</f>
        <v>3800</v>
      </c>
      <c r="BK90" s="38">
        <f>ROUND('Models Data'!BL573,-2)</f>
        <v>3600</v>
      </c>
      <c r="BL90" s="112">
        <f>ROUND('Models Data'!BM573,-2)</f>
        <v>3500</v>
      </c>
    </row>
    <row r="91" spans="1:116" s="41" customFormat="1" ht="15.95" customHeight="1" x14ac:dyDescent="0.35">
      <c r="A91" s="70" t="s">
        <v>80</v>
      </c>
      <c r="B91" s="211" t="str">
        <f t="array" ref="B91:U91">'Models Data'!C594:V594</f>
        <v>n/a</v>
      </c>
      <c r="C91" s="163" t="str">
        <v>n/a</v>
      </c>
      <c r="D91" s="163" t="str">
        <v>n/a</v>
      </c>
      <c r="E91" s="164" t="str">
        <v>n/a</v>
      </c>
      <c r="F91" s="163">
        <v>2731</v>
      </c>
      <c r="G91" s="212">
        <v>2661</v>
      </c>
      <c r="H91" s="165">
        <v>2584</v>
      </c>
      <c r="I91" s="165">
        <v>2473</v>
      </c>
      <c r="J91" s="167">
        <v>2410</v>
      </c>
      <c r="K91" s="166">
        <v>2427</v>
      </c>
      <c r="L91" s="275">
        <v>2368</v>
      </c>
      <c r="M91" s="230">
        <v>2344</v>
      </c>
      <c r="N91" s="230">
        <v>2297</v>
      </c>
      <c r="O91" s="230">
        <v>2241</v>
      </c>
      <c r="P91" s="231">
        <v>2157</v>
      </c>
      <c r="Q91" s="231">
        <v>2130</v>
      </c>
      <c r="R91" s="230">
        <v>2095</v>
      </c>
      <c r="S91" s="231">
        <v>2043</v>
      </c>
      <c r="T91" s="231">
        <v>1970</v>
      </c>
      <c r="U91" s="231">
        <v>1885</v>
      </c>
      <c r="V91" s="292">
        <f>ROUND('Models Data'!W594,0)</f>
        <v>1809</v>
      </c>
      <c r="W91" s="258">
        <f>ROUND('Models Data'!X594,0)</f>
        <v>1721</v>
      </c>
      <c r="X91" s="230">
        <f>ROUND('Models Data'!Y594,0)</f>
        <v>1651</v>
      </c>
      <c r="Y91" s="231">
        <f>ROUND('Models Data'!Z594,0)</f>
        <v>1544</v>
      </c>
      <c r="Z91" s="230">
        <f>ROUND('Models Data'!AA594,0)</f>
        <v>1492</v>
      </c>
      <c r="AA91" s="268">
        <f>ROUND('Models Data'!AB594,0)</f>
        <v>1420</v>
      </c>
      <c r="AB91" s="231">
        <f>ROUND('Models Data'!AC594,0)</f>
        <v>1348</v>
      </c>
      <c r="AC91" s="231">
        <f>ROUND('Models Data'!AD594,0)</f>
        <v>1261</v>
      </c>
      <c r="AD91" s="230">
        <f>ROUND('Models Data'!AE594,0)</f>
        <v>1189</v>
      </c>
      <c r="AE91" s="230">
        <f>ROUND('Models Data'!AF594,0)</f>
        <v>1138</v>
      </c>
      <c r="AF91" s="230">
        <f>ROUND('Models Data'!AG594,0)</f>
        <v>1096</v>
      </c>
      <c r="AG91" s="230">
        <f>ROUND('Models Data'!AH594,0)</f>
        <v>1046</v>
      </c>
      <c r="AH91" s="231">
        <f>ROUND('Models Data'!AI594,0)</f>
        <v>1003</v>
      </c>
      <c r="AI91" s="231">
        <f>ROUND('Models Data'!AJ594,0)</f>
        <v>943</v>
      </c>
      <c r="AJ91" s="231">
        <f>ROUND('Models Data'!AK594,0)</f>
        <v>899</v>
      </c>
      <c r="AK91" s="231">
        <f>ROUND('Models Data'!AL594,0)</f>
        <v>862</v>
      </c>
      <c r="AL91" s="231">
        <f>ROUND('Models Data'!AM594,0)</f>
        <v>820</v>
      </c>
      <c r="AM91" s="231">
        <f>ROUND('Models Data'!AN594,0)</f>
        <v>812</v>
      </c>
      <c r="AN91" s="231">
        <f>ROUND('Models Data'!AO594,0)</f>
        <v>805</v>
      </c>
      <c r="AO91" s="332">
        <f>ROUND('Models Data'!AP594,0)</f>
        <v>779</v>
      </c>
      <c r="AP91" s="231">
        <f>ROUND('Models Data'!AQ594,0)</f>
        <v>783</v>
      </c>
      <c r="AQ91" s="231">
        <f>ROUND('Models Data'!AR594,0)</f>
        <v>784</v>
      </c>
      <c r="AR91" s="332">
        <f>ROUND('Models Data'!AS594,0)</f>
        <v>763</v>
      </c>
      <c r="AS91" s="38">
        <f>ROUND('Models Data'!AT594,-2)</f>
        <v>700</v>
      </c>
      <c r="AT91" s="38">
        <f>ROUND('Models Data'!AU594,-2)</f>
        <v>700</v>
      </c>
      <c r="AU91" s="38">
        <f>ROUND('Models Data'!AV594,-2)</f>
        <v>700</v>
      </c>
      <c r="AV91" s="38">
        <f>ROUND('Models Data'!AW594,-2)</f>
        <v>700</v>
      </c>
      <c r="AW91" s="38">
        <f>ROUND('Models Data'!AX594,-2)</f>
        <v>700</v>
      </c>
      <c r="AX91" s="38">
        <f>ROUND('Models Data'!AY594,-2)</f>
        <v>700</v>
      </c>
      <c r="AY91" s="38">
        <f>ROUND('Models Data'!AZ594,-2)</f>
        <v>700</v>
      </c>
      <c r="AZ91" s="38">
        <f>ROUND('Models Data'!BA594,-2)</f>
        <v>700</v>
      </c>
      <c r="BA91" s="38">
        <f>ROUND('Models Data'!BB594,-2)</f>
        <v>700</v>
      </c>
      <c r="BB91" s="38">
        <f>ROUND('Models Data'!BC594,-2)</f>
        <v>700</v>
      </c>
      <c r="BC91" s="38">
        <f>ROUND('Models Data'!BD594,-2)</f>
        <v>700</v>
      </c>
      <c r="BD91" s="38">
        <f>ROUND('Models Data'!BE594,-2)</f>
        <v>700</v>
      </c>
      <c r="BE91" s="38">
        <f>ROUND('Models Data'!BF594,-2)</f>
        <v>700</v>
      </c>
      <c r="BF91" s="38">
        <f>ROUND('Models Data'!BG594,-2)</f>
        <v>700</v>
      </c>
      <c r="BG91" s="38">
        <f>ROUND('Models Data'!BH594,-2)</f>
        <v>700</v>
      </c>
      <c r="BH91" s="38">
        <f>ROUND('Models Data'!BI594,-2)</f>
        <v>700</v>
      </c>
      <c r="BI91" s="38">
        <f>ROUND('Models Data'!BJ594,-2)</f>
        <v>700</v>
      </c>
      <c r="BJ91" s="38">
        <f>ROUND('Models Data'!BK594,-2)</f>
        <v>700</v>
      </c>
      <c r="BK91" s="38">
        <f>ROUND('Models Data'!BL594,-2)</f>
        <v>700</v>
      </c>
      <c r="BL91" s="112">
        <f>ROUND('Models Data'!BM594,-2)</f>
        <v>700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Data'!C615:V615</f>
        <v>n/a</v>
      </c>
      <c r="C92" s="163" t="str">
        <v>n/a</v>
      </c>
      <c r="D92" s="163" t="str">
        <v>n/a</v>
      </c>
      <c r="E92" s="164" t="str">
        <v>n/a</v>
      </c>
      <c r="F92" s="163">
        <v>2404.3254806390469</v>
      </c>
      <c r="G92" s="212">
        <v>2402</v>
      </c>
      <c r="H92" s="165">
        <v>2375</v>
      </c>
      <c r="I92" s="165">
        <v>2355</v>
      </c>
      <c r="J92" s="167">
        <v>2351</v>
      </c>
      <c r="K92" s="166">
        <v>2353</v>
      </c>
      <c r="L92" s="275">
        <v>3129</v>
      </c>
      <c r="M92" s="230">
        <v>3179</v>
      </c>
      <c r="N92" s="230">
        <v>3252</v>
      </c>
      <c r="O92" s="230">
        <v>3250</v>
      </c>
      <c r="P92" s="231">
        <v>3333</v>
      </c>
      <c r="Q92" s="231">
        <v>2969</v>
      </c>
      <c r="R92" s="230">
        <v>2750</v>
      </c>
      <c r="S92" s="231">
        <v>2669</v>
      </c>
      <c r="T92" s="231">
        <v>2475</v>
      </c>
      <c r="U92" s="231">
        <v>2142</v>
      </c>
      <c r="V92" s="292">
        <f>ROUND('Models Data'!W615,0)</f>
        <v>2136</v>
      </c>
      <c r="W92" s="258">
        <f>ROUND('Models Data'!X615,0)</f>
        <v>2077</v>
      </c>
      <c r="X92" s="230">
        <f>ROUND('Models Data'!Y615,0)</f>
        <v>2037</v>
      </c>
      <c r="Y92" s="231">
        <f>ROUND('Models Data'!Z615,0)</f>
        <v>1942</v>
      </c>
      <c r="Z92" s="230">
        <f>ROUND('Models Data'!AA615,0)</f>
        <v>1884</v>
      </c>
      <c r="AA92" s="268">
        <f>ROUND('Models Data'!AB615,0)</f>
        <v>1811</v>
      </c>
      <c r="AB92" s="231">
        <f>ROUND('Models Data'!AC615,0)</f>
        <v>1794</v>
      </c>
      <c r="AC92" s="231">
        <f>ROUND('Models Data'!AD615,0)</f>
        <v>1737</v>
      </c>
      <c r="AD92" s="230">
        <f>ROUND('Models Data'!AE615,0)</f>
        <v>1552</v>
      </c>
      <c r="AE92" s="230">
        <f>ROUND('Models Data'!AF615,0)</f>
        <v>1468</v>
      </c>
      <c r="AF92" s="230">
        <f>ROUND('Models Data'!AG615,0)</f>
        <v>1382</v>
      </c>
      <c r="AG92" s="230">
        <f>ROUND('Models Data'!AH615,0)</f>
        <v>1310</v>
      </c>
      <c r="AH92" s="231">
        <f>ROUND('Models Data'!AI615,0)</f>
        <v>1263</v>
      </c>
      <c r="AI92" s="231">
        <f>ROUND('Models Data'!AJ615,0)</f>
        <v>2264</v>
      </c>
      <c r="AJ92" s="231">
        <f>ROUND('Models Data'!AK615,0)</f>
        <v>2161</v>
      </c>
      <c r="AK92" s="231">
        <f>ROUND('Models Data'!AL615,0)</f>
        <v>1207</v>
      </c>
      <c r="AL92" s="231">
        <f>ROUND('Models Data'!AM615,0)</f>
        <v>1197</v>
      </c>
      <c r="AM92" s="231">
        <f>ROUND('Models Data'!AN615,0)</f>
        <v>1232</v>
      </c>
      <c r="AN92" s="231">
        <f>ROUND('Models Data'!AO615,0)</f>
        <v>1210</v>
      </c>
      <c r="AO92" s="332">
        <f>ROUND('Models Data'!AP615,0)</f>
        <v>1179</v>
      </c>
      <c r="AP92" s="231">
        <f>ROUND('Models Data'!AQ615,0)</f>
        <v>1191</v>
      </c>
      <c r="AQ92" s="231">
        <f>ROUND('Models Data'!AR615,0)</f>
        <v>1155</v>
      </c>
      <c r="AR92" s="332">
        <f>ROUND('Models Data'!AS615,0)</f>
        <v>1102</v>
      </c>
      <c r="AS92" s="38">
        <f>ROUND('Models Data'!AT615,-2)</f>
        <v>1100</v>
      </c>
      <c r="AT92" s="38">
        <f>ROUND('Models Data'!AU615,-2)</f>
        <v>1000</v>
      </c>
      <c r="AU92" s="38">
        <f>ROUND('Models Data'!AV615,-2)</f>
        <v>1000</v>
      </c>
      <c r="AV92" s="38">
        <f>ROUND('Models Data'!AW615,-2)</f>
        <v>1000</v>
      </c>
      <c r="AW92" s="38">
        <f>ROUND('Models Data'!AX615,-2)</f>
        <v>900</v>
      </c>
      <c r="AX92" s="38">
        <f>ROUND('Models Data'!AY615,-2)</f>
        <v>900</v>
      </c>
      <c r="AY92" s="38">
        <f>ROUND('Models Data'!AZ615,-2)</f>
        <v>900</v>
      </c>
      <c r="AZ92" s="38">
        <f>ROUND('Models Data'!BA615,-2)</f>
        <v>900</v>
      </c>
      <c r="BA92" s="38">
        <f>ROUND('Models Data'!BB615,-2)</f>
        <v>800</v>
      </c>
      <c r="BB92" s="38">
        <f>ROUND('Models Data'!BC615,-2)</f>
        <v>800</v>
      </c>
      <c r="BC92" s="38">
        <f>ROUND('Models Data'!BD615,-2)</f>
        <v>800</v>
      </c>
      <c r="BD92" s="38">
        <f>ROUND('Models Data'!BE615,-2)</f>
        <v>800</v>
      </c>
      <c r="BE92" s="38">
        <f>ROUND('Models Data'!BF615,-2)</f>
        <v>800</v>
      </c>
      <c r="BF92" s="38">
        <f>ROUND('Models Data'!BG615,-2)</f>
        <v>700</v>
      </c>
      <c r="BG92" s="38">
        <f>ROUND('Models Data'!BH615,-2)</f>
        <v>700</v>
      </c>
      <c r="BH92" s="38">
        <f>ROUND('Models Data'!BI615,-2)</f>
        <v>700</v>
      </c>
      <c r="BI92" s="38">
        <f>ROUND('Models Data'!BJ615,-2)</f>
        <v>700</v>
      </c>
      <c r="BJ92" s="38">
        <f>ROUND('Models Data'!BK615,-2)</f>
        <v>700</v>
      </c>
      <c r="BK92" s="38">
        <f>ROUND('Models Data'!BL615,-2)</f>
        <v>600</v>
      </c>
      <c r="BL92" s="112">
        <f>ROUND('Models Data'!BM615,-2)</f>
        <v>600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Data'!C636:V636</f>
        <v>0</v>
      </c>
      <c r="C93" s="163">
        <v>0</v>
      </c>
      <c r="D93" s="163">
        <v>0</v>
      </c>
      <c r="E93" s="164">
        <v>0</v>
      </c>
      <c r="F93" s="163">
        <v>0</v>
      </c>
      <c r="G93" s="212">
        <v>0</v>
      </c>
      <c r="H93" s="165">
        <v>0</v>
      </c>
      <c r="I93" s="165">
        <v>0</v>
      </c>
      <c r="J93" s="167">
        <v>0</v>
      </c>
      <c r="K93" s="166">
        <v>7449</v>
      </c>
      <c r="L93" s="275">
        <v>7391</v>
      </c>
      <c r="M93" s="230">
        <v>7251</v>
      </c>
      <c r="N93" s="230">
        <v>7097</v>
      </c>
      <c r="O93" s="230">
        <v>6973</v>
      </c>
      <c r="P93" s="231">
        <v>6858</v>
      </c>
      <c r="Q93" s="231">
        <v>7169</v>
      </c>
      <c r="R93" s="230">
        <v>7305</v>
      </c>
      <c r="S93" s="231">
        <v>6820</v>
      </c>
      <c r="T93" s="231">
        <v>6374</v>
      </c>
      <c r="U93" s="231">
        <v>5856</v>
      </c>
      <c r="V93" s="292">
        <f>ROUND('Models Data'!W636,0)</f>
        <v>6089</v>
      </c>
      <c r="W93" s="258">
        <f>ROUND('Models Data'!X636,0)</f>
        <v>5833</v>
      </c>
      <c r="X93" s="230">
        <f>ROUND('Models Data'!Y636,0)</f>
        <v>5691</v>
      </c>
      <c r="Y93" s="231">
        <f>ROUND('Models Data'!Z636,0)</f>
        <v>5451</v>
      </c>
      <c r="Z93" s="230">
        <f>ROUND('Models Data'!AA636,0)</f>
        <v>5300</v>
      </c>
      <c r="AA93" s="268">
        <f>ROUND('Models Data'!AB636,0)</f>
        <v>5179</v>
      </c>
      <c r="AB93" s="231">
        <f>ROUND('Models Data'!AC636,0)</f>
        <v>4926</v>
      </c>
      <c r="AC93" s="231">
        <f>ROUND('Models Data'!AD636,0)</f>
        <v>4655</v>
      </c>
      <c r="AD93" s="230">
        <f>ROUND('Models Data'!AE636,0)</f>
        <v>4534</v>
      </c>
      <c r="AE93" s="230">
        <f>ROUND('Models Data'!AF636,0)</f>
        <v>4391</v>
      </c>
      <c r="AF93" s="230">
        <f>ROUND('Models Data'!AG636,0)</f>
        <v>4338</v>
      </c>
      <c r="AG93" s="230">
        <f>ROUND('Models Data'!AH636,0)</f>
        <v>4195</v>
      </c>
      <c r="AH93" s="231">
        <f>ROUND('Models Data'!AI636,0)</f>
        <v>4055</v>
      </c>
      <c r="AI93" s="231">
        <f>ROUND('Models Data'!AJ636,0)</f>
        <v>3875</v>
      </c>
      <c r="AJ93" s="231">
        <f>ROUND('Models Data'!AK636,0)</f>
        <v>3789</v>
      </c>
      <c r="AK93" s="231">
        <f>ROUND('Models Data'!AL636,0)</f>
        <v>3710</v>
      </c>
      <c r="AL93" s="231">
        <f>ROUND('Models Data'!AM636,0)</f>
        <v>3619</v>
      </c>
      <c r="AM93" s="231">
        <f>ROUND('Models Data'!AN636,0)</f>
        <v>3600</v>
      </c>
      <c r="AN93" s="231">
        <f>ROUND('Models Data'!AO636,0)</f>
        <v>3592</v>
      </c>
      <c r="AO93" s="332">
        <f>ROUND('Models Data'!AP636,0)</f>
        <v>3509</v>
      </c>
      <c r="AP93" s="231">
        <f>ROUND('Models Data'!AQ636,0)</f>
        <v>3487</v>
      </c>
      <c r="AQ93" s="231">
        <f>ROUND('Models Data'!AR636,0)</f>
        <v>3490</v>
      </c>
      <c r="AR93" s="332">
        <f>ROUND('Models Data'!AS636,0)</f>
        <v>3462</v>
      </c>
      <c r="AS93" s="38">
        <f>ROUND('Models Data'!AT636,-2)</f>
        <v>3400</v>
      </c>
      <c r="AT93" s="38">
        <f>ROUND('Models Data'!AU636,-2)</f>
        <v>3300</v>
      </c>
      <c r="AU93" s="38">
        <f>ROUND('Models Data'!AV636,-2)</f>
        <v>3300</v>
      </c>
      <c r="AV93" s="38">
        <f>ROUND('Models Data'!AW636,-2)</f>
        <v>3200</v>
      </c>
      <c r="AW93" s="38">
        <f>ROUND('Models Data'!AX636,-2)</f>
        <v>3200</v>
      </c>
      <c r="AX93" s="38">
        <f>ROUND('Models Data'!AY636,-2)</f>
        <v>3200</v>
      </c>
      <c r="AY93" s="38">
        <f>ROUND('Models Data'!AZ636,-2)</f>
        <v>3100</v>
      </c>
      <c r="AZ93" s="38">
        <f>ROUND('Models Data'!BA636,-2)</f>
        <v>3100</v>
      </c>
      <c r="BA93" s="38">
        <f>ROUND('Models Data'!BB636,-2)</f>
        <v>3100</v>
      </c>
      <c r="BB93" s="38">
        <f>ROUND('Models Data'!BC636,-2)</f>
        <v>3100</v>
      </c>
      <c r="BC93" s="38">
        <f>ROUND('Models Data'!BD636,-2)</f>
        <v>3000</v>
      </c>
      <c r="BD93" s="38">
        <f>ROUND('Models Data'!BE636,-2)</f>
        <v>3000</v>
      </c>
      <c r="BE93" s="38">
        <f>ROUND('Models Data'!BF636,-2)</f>
        <v>3000</v>
      </c>
      <c r="BF93" s="38">
        <f>ROUND('Models Data'!BG636,-2)</f>
        <v>3000</v>
      </c>
      <c r="BG93" s="38">
        <f>ROUND('Models Data'!BH636,-2)</f>
        <v>3000</v>
      </c>
      <c r="BH93" s="38">
        <f>ROUND('Models Data'!BI636,-2)</f>
        <v>3000</v>
      </c>
      <c r="BI93" s="38">
        <f>ROUND('Models Data'!BJ636,-2)</f>
        <v>3000</v>
      </c>
      <c r="BJ93" s="38">
        <f>ROUND('Models Data'!BK636,-2)</f>
        <v>3000</v>
      </c>
      <c r="BK93" s="38">
        <f>ROUND('Models Data'!BL636,-2)</f>
        <v>2900</v>
      </c>
      <c r="BL93" s="112">
        <f>ROUND('Models Data'!BM636,-2)</f>
        <v>2900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Data'!C657:V657</f>
        <v>n/a</v>
      </c>
      <c r="C95" s="196" t="str">
        <v>n/a</v>
      </c>
      <c r="D95" s="197" t="str">
        <v>n/a</v>
      </c>
      <c r="E95" s="198" t="str">
        <v>n/a</v>
      </c>
      <c r="F95" s="199">
        <v>125327.29209756511</v>
      </c>
      <c r="G95" s="200">
        <v>123265</v>
      </c>
      <c r="H95" s="201">
        <v>121347</v>
      </c>
      <c r="I95" s="201">
        <v>118726</v>
      </c>
      <c r="J95" s="199">
        <v>115765</v>
      </c>
      <c r="K95" s="299">
        <v>118765</v>
      </c>
      <c r="L95" s="303">
        <v>117077</v>
      </c>
      <c r="M95" s="228">
        <v>114061</v>
      </c>
      <c r="N95" s="228">
        <v>111603</v>
      </c>
      <c r="O95" s="228">
        <v>108688</v>
      </c>
      <c r="P95" s="239">
        <v>105812</v>
      </c>
      <c r="Q95" s="239">
        <v>103806</v>
      </c>
      <c r="R95" s="228">
        <v>101975</v>
      </c>
      <c r="S95" s="239">
        <v>98846</v>
      </c>
      <c r="T95" s="247">
        <v>96241</v>
      </c>
      <c r="U95" s="253">
        <v>93134</v>
      </c>
      <c r="V95" s="288">
        <f>ROUND('Models Data'!W657,0)</f>
        <v>90761</v>
      </c>
      <c r="W95" s="255">
        <f>ROUND('Models Data'!X657,0)</f>
        <v>87720</v>
      </c>
      <c r="X95" s="125">
        <f>ROUND('Models Data'!Y657,0)</f>
        <v>84838</v>
      </c>
      <c r="Y95" s="255">
        <f>ROUND('Models Data'!Z657,0)</f>
        <v>81941</v>
      </c>
      <c r="Z95" s="125">
        <f>ROUND('Models Data'!AA657,0)</f>
        <v>78944</v>
      </c>
      <c r="AA95" s="126">
        <f>ROUND('Models Data'!AB657,0)</f>
        <v>76140</v>
      </c>
      <c r="AB95" s="255">
        <f>ROUND('Models Data'!AC657,0)</f>
        <v>73521</v>
      </c>
      <c r="AC95" s="255">
        <f>ROUND('Models Data'!AD657,0)</f>
        <v>70547</v>
      </c>
      <c r="AD95" s="125">
        <f>ROUND('Models Data'!AE657,0)</f>
        <v>68008</v>
      </c>
      <c r="AE95" s="318">
        <f>ROUND('Models Data'!AF657,0)</f>
        <v>65194</v>
      </c>
      <c r="AF95" s="321">
        <f>ROUND('Models Data'!AG657,0)</f>
        <v>62801</v>
      </c>
      <c r="AG95" s="321">
        <f>ROUND('Models Data'!AH657,0)</f>
        <v>60276</v>
      </c>
      <c r="AH95" s="288">
        <f>ROUND('Models Data'!AI657,0)</f>
        <v>57867</v>
      </c>
      <c r="AI95" s="288">
        <f>ROUND('Models Data'!AJ657,0)</f>
        <v>55082</v>
      </c>
      <c r="AJ95" s="288">
        <f>ROUND('Models Data'!AK657,0)</f>
        <v>52879</v>
      </c>
      <c r="AK95" s="288">
        <f>ROUND('Models Data'!AL657,0)</f>
        <v>49569</v>
      </c>
      <c r="AL95" s="288">
        <f>ROUND('Models Data'!AM657,0)</f>
        <v>47644</v>
      </c>
      <c r="AM95" s="288">
        <f>ROUND('Models Data'!AN657,0)</f>
        <v>45942</v>
      </c>
      <c r="AN95" s="288">
        <f>ROUND('Models Data'!AO657,0)</f>
        <v>44278</v>
      </c>
      <c r="AO95" s="321">
        <f>ROUND('Models Data'!AP657,0)</f>
        <v>42479</v>
      </c>
      <c r="AP95" s="288">
        <f>ROUND('Models Data'!AQ657,0)</f>
        <v>41055</v>
      </c>
      <c r="AQ95" s="288">
        <f>ROUND('Models Data'!AR657,0)</f>
        <v>39697</v>
      </c>
      <c r="AR95" s="321">
        <f>ROUND('Models Data'!AS657,0)</f>
        <v>38173</v>
      </c>
      <c r="AS95" s="125">
        <f>ROUND('Models Data'!AT657,-2)</f>
        <v>36600</v>
      </c>
      <c r="AT95" s="125">
        <f>ROUND('Models Data'!AU657,-2)</f>
        <v>35200</v>
      </c>
      <c r="AU95" s="125">
        <f>ROUND('Models Data'!AV657,-2)</f>
        <v>33800</v>
      </c>
      <c r="AV95" s="125">
        <f>ROUND('Models Data'!AW657,-2)</f>
        <v>32600</v>
      </c>
      <c r="AW95" s="125">
        <f>ROUND('Models Data'!AX657,-2)</f>
        <v>31400</v>
      </c>
      <c r="AX95" s="125">
        <f>ROUND('Models Data'!AY657,-2)</f>
        <v>30300</v>
      </c>
      <c r="AY95" s="125">
        <f>ROUND('Models Data'!AZ657,-2)</f>
        <v>29200</v>
      </c>
      <c r="AZ95" s="125">
        <f>ROUND('Models Data'!BA657,-2)</f>
        <v>28200</v>
      </c>
      <c r="BA95" s="125">
        <f>ROUND('Models Data'!BB657,-2)</f>
        <v>27300</v>
      </c>
      <c r="BB95" s="125">
        <f>ROUND('Models Data'!BC657,-2)</f>
        <v>26400</v>
      </c>
      <c r="BC95" s="125">
        <f>ROUND('Models Data'!BD657,-2)</f>
        <v>25600</v>
      </c>
      <c r="BD95" s="125">
        <f>ROUND('Models Data'!BE657,-2)</f>
        <v>24800</v>
      </c>
      <c r="BE95" s="125">
        <f>ROUND('Models Data'!BF657,-2)</f>
        <v>24000</v>
      </c>
      <c r="BF95" s="125">
        <f>ROUND('Models Data'!BG657,-2)</f>
        <v>23300</v>
      </c>
      <c r="BG95" s="125">
        <f>ROUND('Models Data'!BH657,-2)</f>
        <v>22600</v>
      </c>
      <c r="BH95" s="125">
        <f>ROUND('Models Data'!BI657,-2)</f>
        <v>21900</v>
      </c>
      <c r="BI95" s="125">
        <f>ROUND('Models Data'!BJ657,-2)</f>
        <v>21300</v>
      </c>
      <c r="BJ95" s="125">
        <f>ROUND('Models Data'!BK657,-2)</f>
        <v>20700</v>
      </c>
      <c r="BK95" s="125">
        <f>ROUND('Models Data'!BL657,-2)</f>
        <v>20100</v>
      </c>
      <c r="BL95" s="127">
        <f>ROUND('Models Data'!BM657,-2)</f>
        <v>19500</v>
      </c>
    </row>
    <row r="96" spans="1:116" s="57" customFormat="1" ht="15.95" customHeight="1" thickBot="1" x14ac:dyDescent="0.4">
      <c r="A96" s="60" t="s">
        <v>47</v>
      </c>
      <c r="B96" s="202" t="str">
        <f t="array" ref="B96:U96">'Models Data'!C678:V678</f>
        <v>n/a</v>
      </c>
      <c r="C96" s="202" t="str">
        <v>n/a</v>
      </c>
      <c r="D96" s="203" t="str">
        <v>n/a</v>
      </c>
      <c r="E96" s="204" t="str">
        <v>n/a</v>
      </c>
      <c r="F96" s="205">
        <v>107432.05227799904</v>
      </c>
      <c r="G96" s="206">
        <v>92040</v>
      </c>
      <c r="H96" s="207">
        <v>91949</v>
      </c>
      <c r="I96" s="207">
        <v>91143</v>
      </c>
      <c r="J96" s="205">
        <v>89887</v>
      </c>
      <c r="K96" s="300">
        <v>88873</v>
      </c>
      <c r="L96" s="304">
        <v>87882</v>
      </c>
      <c r="M96" s="229">
        <v>86379</v>
      </c>
      <c r="N96" s="229">
        <v>85198</v>
      </c>
      <c r="O96" s="229">
        <v>83539</v>
      </c>
      <c r="P96" s="240">
        <v>82092</v>
      </c>
      <c r="Q96" s="240">
        <v>80431</v>
      </c>
      <c r="R96" s="229">
        <v>78918</v>
      </c>
      <c r="S96" s="240">
        <v>77065</v>
      </c>
      <c r="T96" s="248">
        <v>75587</v>
      </c>
      <c r="U96" s="254">
        <v>73911</v>
      </c>
      <c r="V96" s="289">
        <f>ROUND('Models Data'!W678,0)</f>
        <v>72155</v>
      </c>
      <c r="W96" s="256">
        <f>ROUND('Models Data'!X678,0)</f>
        <v>70188</v>
      </c>
      <c r="X96" s="128">
        <f>ROUND('Models Data'!Y678,0)</f>
        <v>68170</v>
      </c>
      <c r="Y96" s="256">
        <f>ROUND('Models Data'!Z678,0)</f>
        <v>66245</v>
      </c>
      <c r="Z96" s="128">
        <f>ROUND('Models Data'!AA678,0)</f>
        <v>64251</v>
      </c>
      <c r="AA96" s="129">
        <f>ROUND('Models Data'!AB678,0)</f>
        <v>62392</v>
      </c>
      <c r="AB96" s="256">
        <f>ROUND('Models Data'!AC678,0)</f>
        <v>60634</v>
      </c>
      <c r="AC96" s="256">
        <f>ROUND('Models Data'!AD678,0)</f>
        <v>58656</v>
      </c>
      <c r="AD96" s="128">
        <f>ROUND('Models Data'!AE678,0)</f>
        <v>56872</v>
      </c>
      <c r="AE96" s="319">
        <f>ROUND('Models Data'!AF678,0)</f>
        <v>54860</v>
      </c>
      <c r="AF96" s="322">
        <f>ROUND('Models Data'!AG678,0)</f>
        <v>53011</v>
      </c>
      <c r="AG96" s="322">
        <f>ROUND('Models Data'!AH678,0)</f>
        <v>51107</v>
      </c>
      <c r="AH96" s="289">
        <f>ROUND('Models Data'!AI678,0)</f>
        <v>49349</v>
      </c>
      <c r="AI96" s="289">
        <f>ROUND('Models Data'!AJ678,0)</f>
        <v>47537</v>
      </c>
      <c r="AJ96" s="289">
        <f>ROUND('Models Data'!AK678,0)</f>
        <v>45997</v>
      </c>
      <c r="AK96" s="289">
        <f>ROUND('Models Data'!AL678,0)</f>
        <v>44135</v>
      </c>
      <c r="AL96" s="289">
        <f>ROUND('Models Data'!AM678,0)</f>
        <v>42696</v>
      </c>
      <c r="AM96" s="289">
        <f>ROUND('Models Data'!AN678,0)</f>
        <v>41129</v>
      </c>
      <c r="AN96" s="289">
        <f>ROUND('Models Data'!AO678,0)</f>
        <v>39853</v>
      </c>
      <c r="AO96" s="322">
        <f>ROUND('Models Data'!AP678,0)</f>
        <v>38584</v>
      </c>
      <c r="AP96" s="289">
        <f>ROUND('Models Data'!AQ678,0)</f>
        <v>37313</v>
      </c>
      <c r="AQ96" s="289">
        <f>ROUND('Models Data'!AR678,0)</f>
        <v>36221</v>
      </c>
      <c r="AR96" s="322">
        <f>ROUND('Models Data'!AS678,0)</f>
        <v>34901</v>
      </c>
      <c r="AS96" s="128">
        <f>ROUND('Models Data'!AT678,-2)</f>
        <v>33600</v>
      </c>
      <c r="AT96" s="128">
        <f>ROUND('Models Data'!AU678,-2)</f>
        <v>32500</v>
      </c>
      <c r="AU96" s="128">
        <f>ROUND('Models Data'!AV678,-2)</f>
        <v>31400</v>
      </c>
      <c r="AV96" s="128">
        <f>ROUND('Models Data'!AW678,-2)</f>
        <v>30400</v>
      </c>
      <c r="AW96" s="128">
        <f>ROUND('Models Data'!AX678,-2)</f>
        <v>29500</v>
      </c>
      <c r="AX96" s="128">
        <f>ROUND('Models Data'!AY678,-2)</f>
        <v>28600</v>
      </c>
      <c r="AY96" s="128">
        <f>ROUND('Models Data'!AZ678,-2)</f>
        <v>27800</v>
      </c>
      <c r="AZ96" s="128">
        <f>ROUND('Models Data'!BA678,-2)</f>
        <v>27100</v>
      </c>
      <c r="BA96" s="128">
        <f>ROUND('Models Data'!BB678,-2)</f>
        <v>26400</v>
      </c>
      <c r="BB96" s="128">
        <f>ROUND('Models Data'!BC678,-2)</f>
        <v>25800</v>
      </c>
      <c r="BC96" s="128">
        <f>ROUND('Models Data'!BD678,-2)</f>
        <v>25200</v>
      </c>
      <c r="BD96" s="128">
        <f>ROUND('Models Data'!BE678,-2)</f>
        <v>24700</v>
      </c>
      <c r="BE96" s="128">
        <f>ROUND('Models Data'!BF678,-2)</f>
        <v>24100</v>
      </c>
      <c r="BF96" s="128">
        <f>ROUND('Models Data'!BG678,-2)</f>
        <v>23700</v>
      </c>
      <c r="BG96" s="128">
        <f>ROUND('Models Data'!BH678,-2)</f>
        <v>23200</v>
      </c>
      <c r="BH96" s="128">
        <f>ROUND('Models Data'!BI678,-2)</f>
        <v>22800</v>
      </c>
      <c r="BI96" s="128">
        <f>ROUND('Models Data'!BJ678,-2)</f>
        <v>22400</v>
      </c>
      <c r="BJ96" s="128">
        <f>ROUND('Models Data'!BK678,-2)</f>
        <v>22000</v>
      </c>
      <c r="BK96" s="128">
        <f>ROUND('Models Data'!BL678,-2)</f>
        <v>21600</v>
      </c>
      <c r="BL96" s="130">
        <f>ROUND('Models Data'!BM678,-2)</f>
        <v>21300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96</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Data'!C7:V7</f>
        <v>n/a</v>
      </c>
      <c r="C12" s="163" t="str">
        <v>n/a</v>
      </c>
      <c r="D12" s="163" t="str">
        <v>n/a</v>
      </c>
      <c r="E12" s="164" t="str">
        <v>n/a</v>
      </c>
      <c r="F12" s="165">
        <v>32514.059187002069</v>
      </c>
      <c r="G12" s="166">
        <v>32326</v>
      </c>
      <c r="H12" s="165">
        <v>32136</v>
      </c>
      <c r="I12" s="165">
        <v>31774</v>
      </c>
      <c r="J12" s="167">
        <v>31236</v>
      </c>
      <c r="K12" s="166">
        <v>30766</v>
      </c>
      <c r="L12" s="275">
        <v>30121</v>
      </c>
      <c r="M12" s="230">
        <v>29447</v>
      </c>
      <c r="N12" s="230">
        <v>28789</v>
      </c>
      <c r="O12" s="230">
        <v>28066</v>
      </c>
      <c r="P12" s="231">
        <v>27421</v>
      </c>
      <c r="Q12" s="231">
        <v>26851</v>
      </c>
      <c r="R12" s="231">
        <v>26111</v>
      </c>
      <c r="S12" s="231">
        <v>25351</v>
      </c>
      <c r="T12" s="231">
        <v>24668</v>
      </c>
      <c r="U12" s="231">
        <v>23966</v>
      </c>
      <c r="V12" s="292">
        <f>ROUND('Models Data'!W7,0)</f>
        <v>23268</v>
      </c>
      <c r="W12" s="231">
        <f>ROUND('Models Data'!X7,0)</f>
        <v>22534</v>
      </c>
      <c r="X12" s="230">
        <f>ROUND('Models Data'!Y7,0)</f>
        <v>21801</v>
      </c>
      <c r="Y12" s="230">
        <f>ROUND('Models Data'!Z7,0)</f>
        <v>21118</v>
      </c>
      <c r="Z12" s="230">
        <f>ROUND('Models Data'!AA7,0)</f>
        <v>20439</v>
      </c>
      <c r="AA12" s="230">
        <f>ROUND('Models Data'!AB7,0)</f>
        <v>19838</v>
      </c>
      <c r="AB12" s="230">
        <f>ROUND('Models Data'!AC7,0)</f>
        <v>19253</v>
      </c>
      <c r="AC12" s="231">
        <f>ROUND('Models Data'!AD7,0)</f>
        <v>18593</v>
      </c>
      <c r="AD12" s="230">
        <f>ROUND('Models Data'!AE7,0)</f>
        <v>18020</v>
      </c>
      <c r="AE12" s="230">
        <f>ROUND('Models Data'!AF7,0)</f>
        <v>17412</v>
      </c>
      <c r="AF12" s="230">
        <f>ROUND('Models Data'!AG7,0)</f>
        <v>16859</v>
      </c>
      <c r="AG12" s="230">
        <f>ROUND('Models Data'!AH7,0)</f>
        <v>16320</v>
      </c>
      <c r="AH12" s="231">
        <f>ROUND('Models Data'!AI7,0)</f>
        <v>15856</v>
      </c>
      <c r="AI12" s="231">
        <f>ROUND('Models Data'!AJ7,0)</f>
        <v>15394</v>
      </c>
      <c r="AJ12" s="231">
        <f>ROUND('Models Data'!AK7,0)</f>
        <v>15070</v>
      </c>
      <c r="AK12" s="231">
        <f>ROUND('Models Data'!AL7,0)</f>
        <v>14651</v>
      </c>
      <c r="AL12" s="230">
        <f>ROUND('Models Data'!AM7,0)</f>
        <v>14285</v>
      </c>
      <c r="AM12" s="230">
        <f>ROUND('Models Data'!AN7,0)</f>
        <v>13899</v>
      </c>
      <c r="AN12" s="230">
        <f>ROUND('Models Data'!AO7,0)</f>
        <v>13589</v>
      </c>
      <c r="AO12" s="332">
        <f>ROUND('Models Data'!AP7,0)</f>
        <v>13413</v>
      </c>
      <c r="AP12" s="231">
        <f>ROUND('Models Data'!AQ7,0)</f>
        <v>13119</v>
      </c>
      <c r="AQ12" s="231">
        <f>ROUND('Models Data'!AR7,0)</f>
        <v>12951</v>
      </c>
      <c r="AR12" s="332">
        <f>ROUND('Models Data'!AS7,0)</f>
        <v>12637</v>
      </c>
      <c r="AS12" s="38">
        <f>ROUND('Models Data'!AT7,-2)</f>
        <v>12400</v>
      </c>
      <c r="AT12" s="38">
        <f>ROUND('Models Data'!AU7,-2)</f>
        <v>12200</v>
      </c>
      <c r="AU12" s="38">
        <f>ROUND('Models Data'!AV7,-2)</f>
        <v>12000</v>
      </c>
      <c r="AV12" s="230">
        <f>ROUND('Models Data'!AW7,-2)</f>
        <v>11900</v>
      </c>
      <c r="AW12" s="230">
        <f>ROUND('Models Data'!AX7,-2)</f>
        <v>11700</v>
      </c>
      <c r="AX12" s="230">
        <f>ROUND('Models Data'!AY7,-2)</f>
        <v>11600</v>
      </c>
      <c r="AY12" s="230">
        <f>ROUND('Models Data'!AZ7,-2)</f>
        <v>11500</v>
      </c>
      <c r="AZ12" s="230">
        <f>ROUND('Models Data'!BA7,-2)</f>
        <v>11300</v>
      </c>
      <c r="BA12" s="230">
        <f>ROUND('Models Data'!BB7,-2)</f>
        <v>11200</v>
      </c>
      <c r="BB12" s="230">
        <f>ROUND('Models Data'!BC7,-2)</f>
        <v>11100</v>
      </c>
      <c r="BC12" s="230">
        <f>ROUND('Models Data'!BD7,-2)</f>
        <v>11000</v>
      </c>
      <c r="BD12" s="230">
        <f>ROUND('Models Data'!BE7,-2)</f>
        <v>10900</v>
      </c>
      <c r="BE12" s="230">
        <f>ROUND('Models Data'!BF7,-2)</f>
        <v>10800</v>
      </c>
      <c r="BF12" s="230">
        <f>ROUND('Models Data'!BG7,-2)</f>
        <v>10700</v>
      </c>
      <c r="BG12" s="230">
        <f>ROUND('Models Data'!BH7,-2)</f>
        <v>10500</v>
      </c>
      <c r="BH12" s="230">
        <f>ROUND('Models Data'!BI7,-2)</f>
        <v>10400</v>
      </c>
      <c r="BI12" s="230">
        <f>ROUND('Models Data'!BJ7,-2)</f>
        <v>10300</v>
      </c>
      <c r="BJ12" s="230">
        <f>ROUND('Models Data'!BK7,-2)</f>
        <v>10200</v>
      </c>
      <c r="BK12" s="112">
        <f>ROUND('Models Data'!BL7,-2)</f>
        <v>10100</v>
      </c>
      <c r="BL12" s="112">
        <f>ROUND('Models Data'!BM7,-2)</f>
        <v>10000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Data'!C28:V28</f>
        <v>n/a</v>
      </c>
      <c r="C13" s="163" t="str">
        <v>n/a</v>
      </c>
      <c r="D13" s="163" t="str">
        <v>n/a</v>
      </c>
      <c r="E13" s="164" t="str">
        <v>n/a</v>
      </c>
      <c r="F13" s="165">
        <v>1101</v>
      </c>
      <c r="G13" s="166">
        <v>1067</v>
      </c>
      <c r="H13" s="165">
        <v>1040</v>
      </c>
      <c r="I13" s="165">
        <v>995</v>
      </c>
      <c r="J13" s="167">
        <v>961</v>
      </c>
      <c r="K13" s="166">
        <v>937</v>
      </c>
      <c r="L13" s="275">
        <v>918</v>
      </c>
      <c r="M13" s="230">
        <v>892</v>
      </c>
      <c r="N13" s="230">
        <v>880</v>
      </c>
      <c r="O13" s="230">
        <v>874</v>
      </c>
      <c r="P13" s="231">
        <v>856</v>
      </c>
      <c r="Q13" s="231">
        <v>847</v>
      </c>
      <c r="R13" s="231">
        <v>814</v>
      </c>
      <c r="S13" s="231">
        <v>798</v>
      </c>
      <c r="T13" s="231">
        <v>767</v>
      </c>
      <c r="U13" s="231">
        <v>740</v>
      </c>
      <c r="V13" s="292">
        <f>ROUND('Models Data'!W28,0)</f>
        <v>698</v>
      </c>
      <c r="W13" s="231">
        <f>ROUND('Models Data'!X28,0)</f>
        <v>667</v>
      </c>
      <c r="X13" s="230">
        <f>ROUND('Models Data'!Y28,0)</f>
        <v>633</v>
      </c>
      <c r="Y13" s="230">
        <f>ROUND('Models Data'!Z28,0)</f>
        <v>606</v>
      </c>
      <c r="Z13" s="230">
        <f>ROUND('Models Data'!AA28,0)</f>
        <v>574</v>
      </c>
      <c r="AA13" s="230">
        <f>ROUND('Models Data'!AB28,0)</f>
        <v>546</v>
      </c>
      <c r="AB13" s="230">
        <f>ROUND('Models Data'!AC28,0)</f>
        <v>514</v>
      </c>
      <c r="AC13" s="231">
        <f>ROUND('Models Data'!AD28,0)</f>
        <v>490</v>
      </c>
      <c r="AD13" s="230">
        <f>ROUND('Models Data'!AE28,0)</f>
        <v>465</v>
      </c>
      <c r="AE13" s="230">
        <f>ROUND('Models Data'!AF28,0)</f>
        <v>457</v>
      </c>
      <c r="AF13" s="230">
        <f>ROUND('Models Data'!AG28,0)</f>
        <v>430</v>
      </c>
      <c r="AG13" s="230">
        <f>ROUND('Models Data'!AH28,0)</f>
        <v>405</v>
      </c>
      <c r="AH13" s="231">
        <f>ROUND('Models Data'!AI28,0)</f>
        <v>388</v>
      </c>
      <c r="AI13" s="231">
        <f>ROUND('Models Data'!AJ28,0)</f>
        <v>361</v>
      </c>
      <c r="AJ13" s="231">
        <f>ROUND('Models Data'!AK28,0)</f>
        <v>346</v>
      </c>
      <c r="AK13" s="231">
        <f>ROUND('Models Data'!AL28,0)</f>
        <v>328</v>
      </c>
      <c r="AL13" s="230">
        <f>ROUND('Models Data'!AM28,0)</f>
        <v>317</v>
      </c>
      <c r="AM13" s="230">
        <f>ROUND('Models Data'!AN28,0)</f>
        <v>316</v>
      </c>
      <c r="AN13" s="230">
        <f>ROUND('Models Data'!AO28,0)</f>
        <v>306</v>
      </c>
      <c r="AO13" s="332">
        <f>ROUND('Models Data'!AP28,0)</f>
        <v>299</v>
      </c>
      <c r="AP13" s="231">
        <f>ROUND('Models Data'!AQ28,0)</f>
        <v>298</v>
      </c>
      <c r="AQ13" s="231">
        <f>ROUND('Models Data'!AR28,0)</f>
        <v>293</v>
      </c>
      <c r="AR13" s="332">
        <f>ROUND('Models Data'!AS28,0)</f>
        <v>284</v>
      </c>
      <c r="AS13" s="38">
        <f>ROUND('Models Data'!AT28,-2)</f>
        <v>300</v>
      </c>
      <c r="AT13" s="38">
        <f>ROUND('Models Data'!AU28,-2)</f>
        <v>300</v>
      </c>
      <c r="AU13" s="38">
        <f>ROUND('Models Data'!AV28,-2)</f>
        <v>300</v>
      </c>
      <c r="AV13" s="230">
        <f>ROUND('Models Data'!AW28,-2)</f>
        <v>300</v>
      </c>
      <c r="AW13" s="230">
        <f>ROUND('Models Data'!AX28,-2)</f>
        <v>300</v>
      </c>
      <c r="AX13" s="230">
        <f>ROUND('Models Data'!AY28,-2)</f>
        <v>300</v>
      </c>
      <c r="AY13" s="230">
        <f>ROUND('Models Data'!AZ28,-2)</f>
        <v>300</v>
      </c>
      <c r="AZ13" s="230">
        <f>ROUND('Models Data'!BA28,-2)</f>
        <v>300</v>
      </c>
      <c r="BA13" s="230">
        <f>ROUND('Models Data'!BB28,-2)</f>
        <v>300</v>
      </c>
      <c r="BB13" s="230">
        <f>ROUND('Models Data'!BC28,-2)</f>
        <v>300</v>
      </c>
      <c r="BC13" s="230">
        <f>ROUND('Models Data'!BD28,-2)</f>
        <v>300</v>
      </c>
      <c r="BD13" s="230">
        <f>ROUND('Models Data'!BE28,-2)</f>
        <v>300</v>
      </c>
      <c r="BE13" s="230">
        <f>ROUND('Models Data'!BF28,-2)</f>
        <v>300</v>
      </c>
      <c r="BF13" s="230">
        <f>ROUND('Models Data'!BG28,-2)</f>
        <v>300</v>
      </c>
      <c r="BG13" s="230">
        <f>ROUND('Models Data'!BH28,-2)</f>
        <v>300</v>
      </c>
      <c r="BH13" s="230">
        <f>ROUND('Models Data'!BI28,-2)</f>
        <v>300</v>
      </c>
      <c r="BI13" s="230">
        <f>ROUND('Models Data'!BJ28,-2)</f>
        <v>400</v>
      </c>
      <c r="BJ13" s="230">
        <f>ROUND('Models Data'!BK28,-2)</f>
        <v>400</v>
      </c>
      <c r="BK13" s="112">
        <f>ROUND('Models Data'!BL28,-2)</f>
        <v>400</v>
      </c>
      <c r="BL13" s="112">
        <f>ROUND('Models Data'!BM28,-2)</f>
        <v>400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Data'!C49:V49</f>
        <v>n/a</v>
      </c>
      <c r="C14" s="163" t="str">
        <v>n/a</v>
      </c>
      <c r="D14" s="163" t="str">
        <v>n/a</v>
      </c>
      <c r="E14" s="164" t="str">
        <v>n/a</v>
      </c>
      <c r="F14" s="165">
        <v>32857.330322139685</v>
      </c>
      <c r="G14" s="166">
        <v>31860</v>
      </c>
      <c r="H14" s="165">
        <v>30932</v>
      </c>
      <c r="I14" s="165">
        <v>29828</v>
      </c>
      <c r="J14" s="167">
        <v>28855</v>
      </c>
      <c r="K14" s="166">
        <v>27980</v>
      </c>
      <c r="L14" s="275">
        <v>27096</v>
      </c>
      <c r="M14" s="230">
        <v>26114</v>
      </c>
      <c r="N14" s="230">
        <v>25193</v>
      </c>
      <c r="O14" s="230">
        <v>24196</v>
      </c>
      <c r="P14" s="231">
        <v>23259</v>
      </c>
      <c r="Q14" s="231">
        <v>22829</v>
      </c>
      <c r="R14" s="231">
        <v>22190</v>
      </c>
      <c r="S14" s="231">
        <v>21361</v>
      </c>
      <c r="T14" s="231">
        <v>20752</v>
      </c>
      <c r="U14" s="231">
        <v>19989</v>
      </c>
      <c r="V14" s="292">
        <f>ROUND('Models Data'!W49,0)</f>
        <v>19257</v>
      </c>
      <c r="W14" s="231">
        <f>ROUND('Models Data'!X49,0)</f>
        <v>18538</v>
      </c>
      <c r="X14" s="230">
        <f>ROUND('Models Data'!Y49,0)</f>
        <v>17756</v>
      </c>
      <c r="Y14" s="230">
        <f>ROUND('Models Data'!Z49,0)</f>
        <v>17078</v>
      </c>
      <c r="Z14" s="230">
        <f>ROUND('Models Data'!AA49,0)</f>
        <v>16407</v>
      </c>
      <c r="AA14" s="230">
        <f>ROUND('Models Data'!AB49,0)</f>
        <v>15829</v>
      </c>
      <c r="AB14" s="230">
        <f>ROUND('Models Data'!AC49,0)</f>
        <v>15227</v>
      </c>
      <c r="AC14" s="231">
        <f>ROUND('Models Data'!AD49,0)</f>
        <v>14624</v>
      </c>
      <c r="AD14" s="230">
        <f>ROUND('Models Data'!AE49,0)</f>
        <v>14070</v>
      </c>
      <c r="AE14" s="230">
        <f>ROUND('Models Data'!AF49,0)</f>
        <v>13451</v>
      </c>
      <c r="AF14" s="230">
        <f>ROUND('Models Data'!AG49,0)</f>
        <v>12914</v>
      </c>
      <c r="AG14" s="230">
        <f>ROUND('Models Data'!AH49,0)</f>
        <v>12405</v>
      </c>
      <c r="AH14" s="231">
        <f>ROUND('Models Data'!AI49,0)</f>
        <v>11882</v>
      </c>
      <c r="AI14" s="231">
        <f>ROUND('Models Data'!AJ49,0)</f>
        <v>10975</v>
      </c>
      <c r="AJ14" s="231">
        <f>ROUND('Models Data'!AK49,0)</f>
        <v>10620</v>
      </c>
      <c r="AK14" s="231">
        <f>ROUND('Models Data'!AL49,0)</f>
        <v>10180</v>
      </c>
      <c r="AL14" s="230">
        <f>ROUND('Models Data'!AM49,0)</f>
        <v>9794</v>
      </c>
      <c r="AM14" s="230">
        <f>ROUND('Models Data'!AN49,0)</f>
        <v>9471</v>
      </c>
      <c r="AN14" s="230">
        <f>ROUND('Models Data'!AO49,0)</f>
        <v>9133</v>
      </c>
      <c r="AO14" s="332">
        <f>ROUND('Models Data'!AP49,0)</f>
        <v>8834</v>
      </c>
      <c r="AP14" s="231">
        <f>ROUND('Models Data'!AQ49,0)</f>
        <v>8557</v>
      </c>
      <c r="AQ14" s="231">
        <f>ROUND('Models Data'!AR49,0)</f>
        <v>8311</v>
      </c>
      <c r="AR14" s="332">
        <f>ROUND('Models Data'!AS49,0)</f>
        <v>8044</v>
      </c>
      <c r="AS14" s="38">
        <f>ROUND('Models Data'!AT49,-2)</f>
        <v>7800</v>
      </c>
      <c r="AT14" s="38">
        <f>ROUND('Models Data'!AU49,-2)</f>
        <v>7600</v>
      </c>
      <c r="AU14" s="38">
        <f>ROUND('Models Data'!AV49,-2)</f>
        <v>7400</v>
      </c>
      <c r="AV14" s="230">
        <f>ROUND('Models Data'!AW49,-2)</f>
        <v>7200</v>
      </c>
      <c r="AW14" s="230">
        <f>ROUND('Models Data'!AX49,-2)</f>
        <v>7000</v>
      </c>
      <c r="AX14" s="230">
        <f>ROUND('Models Data'!AY49,-2)</f>
        <v>6800</v>
      </c>
      <c r="AY14" s="230">
        <f>ROUND('Models Data'!AZ49,-2)</f>
        <v>6600</v>
      </c>
      <c r="AZ14" s="230">
        <f>ROUND('Models Data'!BA49,-2)</f>
        <v>6400</v>
      </c>
      <c r="BA14" s="230">
        <f>ROUND('Models Data'!BB49,-2)</f>
        <v>6200</v>
      </c>
      <c r="BB14" s="230">
        <f>ROUND('Models Data'!BC49,-2)</f>
        <v>6100</v>
      </c>
      <c r="BC14" s="230">
        <f>ROUND('Models Data'!BD49,-2)</f>
        <v>5900</v>
      </c>
      <c r="BD14" s="230">
        <f>ROUND('Models Data'!BE49,-2)</f>
        <v>5700</v>
      </c>
      <c r="BE14" s="230">
        <f>ROUND('Models Data'!BF49,-2)</f>
        <v>5600</v>
      </c>
      <c r="BF14" s="230">
        <f>ROUND('Models Data'!BG49,-2)</f>
        <v>5400</v>
      </c>
      <c r="BG14" s="230">
        <f>ROUND('Models Data'!BH49,-2)</f>
        <v>5200</v>
      </c>
      <c r="BH14" s="230">
        <f>ROUND('Models Data'!BI49,-2)</f>
        <v>5100</v>
      </c>
      <c r="BI14" s="230">
        <f>ROUND('Models Data'!BJ49,-2)</f>
        <v>4900</v>
      </c>
      <c r="BJ14" s="230">
        <f>ROUND('Models Data'!BK49,-2)</f>
        <v>4800</v>
      </c>
      <c r="BK14" s="112">
        <f>ROUND('Models Data'!BL49,-2)</f>
        <v>4600</v>
      </c>
      <c r="BL14" s="112">
        <f>ROUND('Models Data'!BM49,-2)</f>
        <v>4400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Data'!C70:V70</f>
        <v>n/a</v>
      </c>
      <c r="C15" s="163" t="str">
        <v>n/a</v>
      </c>
      <c r="D15" s="163" t="str">
        <v>n/a</v>
      </c>
      <c r="E15" s="164" t="str">
        <v>n/a</v>
      </c>
      <c r="F15" s="165">
        <v>17950.824122218015</v>
      </c>
      <c r="G15" s="166">
        <v>17797</v>
      </c>
      <c r="H15" s="165">
        <v>17620</v>
      </c>
      <c r="I15" s="165">
        <v>17340</v>
      </c>
      <c r="J15" s="167">
        <v>17027</v>
      </c>
      <c r="K15" s="166">
        <v>16692</v>
      </c>
      <c r="L15" s="275">
        <v>16236</v>
      </c>
      <c r="M15" s="230">
        <v>15727</v>
      </c>
      <c r="N15" s="230">
        <v>15249</v>
      </c>
      <c r="O15" s="230">
        <v>14713</v>
      </c>
      <c r="P15" s="231">
        <v>14224</v>
      </c>
      <c r="Q15" s="231">
        <v>14096</v>
      </c>
      <c r="R15" s="231">
        <v>13778</v>
      </c>
      <c r="S15" s="231">
        <v>13341</v>
      </c>
      <c r="T15" s="231">
        <v>12995</v>
      </c>
      <c r="U15" s="231">
        <v>12563</v>
      </c>
      <c r="V15" s="292">
        <f>ROUND('Models Data'!W70,0)</f>
        <v>12149</v>
      </c>
      <c r="W15" s="231">
        <f>ROUND('Models Data'!X70,0)</f>
        <v>11710</v>
      </c>
      <c r="X15" s="230">
        <f>ROUND('Models Data'!Y70,0)</f>
        <v>11253</v>
      </c>
      <c r="Y15" s="230">
        <f>ROUND('Models Data'!Z70,0)</f>
        <v>10855</v>
      </c>
      <c r="Z15" s="230">
        <f>ROUND('Models Data'!AA70,0)</f>
        <v>10441</v>
      </c>
      <c r="AA15" s="230">
        <f>ROUND('Models Data'!AB70,0)</f>
        <v>10085</v>
      </c>
      <c r="AB15" s="230">
        <f>ROUND('Models Data'!AC70,0)</f>
        <v>9714</v>
      </c>
      <c r="AC15" s="231">
        <f>ROUND('Models Data'!AD70,0)</f>
        <v>9358</v>
      </c>
      <c r="AD15" s="230">
        <f>ROUND('Models Data'!AE70,0)</f>
        <v>9005</v>
      </c>
      <c r="AE15" s="230">
        <f>ROUND('Models Data'!AF70,0)</f>
        <v>8611</v>
      </c>
      <c r="AF15" s="230">
        <f>ROUND('Models Data'!AG70,0)</f>
        <v>8280</v>
      </c>
      <c r="AG15" s="230">
        <f>ROUND('Models Data'!AH70,0)</f>
        <v>7947</v>
      </c>
      <c r="AH15" s="231">
        <f>ROUND('Models Data'!AI70,0)</f>
        <v>7628</v>
      </c>
      <c r="AI15" s="231">
        <f>ROUND('Models Data'!AJ70,0)</f>
        <v>7004</v>
      </c>
      <c r="AJ15" s="231">
        <f>ROUND('Models Data'!AK70,0)</f>
        <v>6810</v>
      </c>
      <c r="AK15" s="231">
        <f>ROUND('Models Data'!AL70,0)</f>
        <v>6546</v>
      </c>
      <c r="AL15" s="230">
        <f>ROUND('Models Data'!AM70,0)</f>
        <v>6315</v>
      </c>
      <c r="AM15" s="230">
        <f>ROUND('Models Data'!AN70,0)</f>
        <v>6077</v>
      </c>
      <c r="AN15" s="230">
        <f>ROUND('Models Data'!AO70,0)</f>
        <v>5858</v>
      </c>
      <c r="AO15" s="332">
        <f>ROUND('Models Data'!AP70,0)</f>
        <v>5678</v>
      </c>
      <c r="AP15" s="231">
        <f>ROUND('Models Data'!AQ70,0)</f>
        <v>5493</v>
      </c>
      <c r="AQ15" s="231">
        <f>ROUND('Models Data'!AR70,0)</f>
        <v>5352</v>
      </c>
      <c r="AR15" s="332">
        <f>ROUND('Models Data'!AS70,0)</f>
        <v>5162</v>
      </c>
      <c r="AS15" s="38">
        <f>ROUND('Models Data'!AT70,-2)</f>
        <v>5000</v>
      </c>
      <c r="AT15" s="38">
        <f>ROUND('Models Data'!AU70,-2)</f>
        <v>4900</v>
      </c>
      <c r="AU15" s="38">
        <f>ROUND('Models Data'!AV70,-2)</f>
        <v>4700</v>
      </c>
      <c r="AV15" s="230">
        <f>ROUND('Models Data'!AW70,-2)</f>
        <v>4600</v>
      </c>
      <c r="AW15" s="230">
        <f>ROUND('Models Data'!AX70,-2)</f>
        <v>4500</v>
      </c>
      <c r="AX15" s="230">
        <f>ROUND('Models Data'!AY70,-2)</f>
        <v>4300</v>
      </c>
      <c r="AY15" s="230">
        <f>ROUND('Models Data'!AZ70,-2)</f>
        <v>4200</v>
      </c>
      <c r="AZ15" s="230">
        <f>ROUND('Models Data'!BA70,-2)</f>
        <v>4100</v>
      </c>
      <c r="BA15" s="230">
        <f>ROUND('Models Data'!BB70,-2)</f>
        <v>4000</v>
      </c>
      <c r="BB15" s="230">
        <f>ROUND('Models Data'!BC70,-2)</f>
        <v>3800</v>
      </c>
      <c r="BC15" s="230">
        <f>ROUND('Models Data'!BD70,-2)</f>
        <v>3700</v>
      </c>
      <c r="BD15" s="230">
        <f>ROUND('Models Data'!BE70,-2)</f>
        <v>3600</v>
      </c>
      <c r="BE15" s="230">
        <f>ROUND('Models Data'!BF70,-2)</f>
        <v>3500</v>
      </c>
      <c r="BF15" s="230">
        <f>ROUND('Models Data'!BG70,-2)</f>
        <v>3400</v>
      </c>
      <c r="BG15" s="230">
        <f>ROUND('Models Data'!BH70,-2)</f>
        <v>3200</v>
      </c>
      <c r="BH15" s="230">
        <f>ROUND('Models Data'!BI70,-2)</f>
        <v>3100</v>
      </c>
      <c r="BI15" s="230">
        <f>ROUND('Models Data'!BJ70,-2)</f>
        <v>3000</v>
      </c>
      <c r="BJ15" s="230">
        <f>ROUND('Models Data'!BK70,-2)</f>
        <v>2900</v>
      </c>
      <c r="BK15" s="112">
        <f>ROUND('Models Data'!BL70,-2)</f>
        <v>2800</v>
      </c>
      <c r="BL15" s="112">
        <f>ROUND('Models Data'!BM70,-2)</f>
        <v>2600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Data'!C91:V91</f>
        <v>n/a</v>
      </c>
      <c r="C16" s="163" t="str">
        <v>n/a</v>
      </c>
      <c r="D16" s="163" t="str">
        <v>n/a</v>
      </c>
      <c r="E16" s="164" t="str">
        <v>n/a</v>
      </c>
      <c r="F16" s="165">
        <v>7007.0826421098964</v>
      </c>
      <c r="G16" s="166">
        <v>6977</v>
      </c>
      <c r="H16" s="165">
        <v>6604</v>
      </c>
      <c r="I16" s="165">
        <v>6309</v>
      </c>
      <c r="J16" s="167">
        <v>6217</v>
      </c>
      <c r="K16" s="166">
        <v>6010</v>
      </c>
      <c r="L16" s="275">
        <v>5839</v>
      </c>
      <c r="M16" s="230">
        <v>5639</v>
      </c>
      <c r="N16" s="230">
        <v>5573</v>
      </c>
      <c r="O16" s="230">
        <v>5385</v>
      </c>
      <c r="P16" s="231">
        <v>5283</v>
      </c>
      <c r="Q16" s="231">
        <v>4968</v>
      </c>
      <c r="R16" s="231">
        <v>4764</v>
      </c>
      <c r="S16" s="231">
        <v>4722</v>
      </c>
      <c r="T16" s="231">
        <v>4570</v>
      </c>
      <c r="U16" s="231">
        <v>4495</v>
      </c>
      <c r="V16" s="292">
        <f>ROUND('Models Data'!W91,0)</f>
        <v>4468</v>
      </c>
      <c r="W16" s="231">
        <f>ROUND('Models Data'!X91,0)</f>
        <v>4321</v>
      </c>
      <c r="X16" s="230">
        <f>ROUND('Models Data'!Y91,0)</f>
        <v>4222</v>
      </c>
      <c r="Y16" s="230">
        <f>ROUND('Models Data'!Z91,0)</f>
        <v>4157</v>
      </c>
      <c r="Z16" s="230">
        <f>ROUND('Models Data'!AA91,0)</f>
        <v>4093</v>
      </c>
      <c r="AA16" s="230">
        <f>ROUND('Models Data'!AB91,0)</f>
        <v>4041</v>
      </c>
      <c r="AB16" s="230">
        <f>ROUND('Models Data'!AC91,0)</f>
        <v>4059</v>
      </c>
      <c r="AC16" s="231">
        <f>ROUND('Models Data'!AD91,0)</f>
        <v>4650</v>
      </c>
      <c r="AD16" s="230">
        <f>ROUND('Models Data'!AE91,0)</f>
        <v>8053</v>
      </c>
      <c r="AE16" s="230">
        <f>ROUND('Models Data'!AF91,0)</f>
        <v>8097</v>
      </c>
      <c r="AF16" s="230">
        <f>ROUND('Models Data'!AG91,0)</f>
        <v>8233</v>
      </c>
      <c r="AG16" s="230">
        <f>ROUND('Models Data'!AH91,0)</f>
        <v>8318</v>
      </c>
      <c r="AH16" s="231">
        <f>ROUND('Models Data'!AI91,0)</f>
        <v>8485</v>
      </c>
      <c r="AI16" s="231">
        <f>ROUND('Models Data'!AJ91,0)</f>
        <v>8683</v>
      </c>
      <c r="AJ16" s="231">
        <f>ROUND('Models Data'!AK91,0)</f>
        <v>8880</v>
      </c>
      <c r="AK16" s="231">
        <f>ROUND('Models Data'!AL91,0)</f>
        <v>9161</v>
      </c>
      <c r="AL16" s="230">
        <f>ROUND('Models Data'!AM91,0)</f>
        <v>9461</v>
      </c>
      <c r="AM16" s="230">
        <f>ROUND('Models Data'!AN91,0)</f>
        <v>10295</v>
      </c>
      <c r="AN16" s="230">
        <f>ROUND('Models Data'!AO91,0)</f>
        <v>12423</v>
      </c>
      <c r="AO16" s="332">
        <f>ROUND('Models Data'!AP91,0)</f>
        <v>15498</v>
      </c>
      <c r="AP16" s="231">
        <f>ROUND('Models Data'!AQ91,0)</f>
        <v>18518</v>
      </c>
      <c r="AQ16" s="231">
        <f>ROUND('Models Data'!AR91,0)</f>
        <v>19512</v>
      </c>
      <c r="AR16" s="332">
        <f>ROUND('Models Data'!AS91,0)</f>
        <v>20555</v>
      </c>
      <c r="AS16" s="38">
        <f>ROUND('Models Data'!AT91,-2)</f>
        <v>22200</v>
      </c>
      <c r="AT16" s="38">
        <f>ROUND('Models Data'!AU91,-2)</f>
        <v>23400</v>
      </c>
      <c r="AU16" s="38">
        <f>ROUND('Models Data'!AV91,-2)</f>
        <v>24400</v>
      </c>
      <c r="AV16" s="230">
        <f>ROUND('Models Data'!AW91,-2)</f>
        <v>25000</v>
      </c>
      <c r="AW16" s="230">
        <f>ROUND('Models Data'!AX91,-2)</f>
        <v>25500</v>
      </c>
      <c r="AX16" s="230">
        <f>ROUND('Models Data'!AY91,-2)</f>
        <v>26000</v>
      </c>
      <c r="AY16" s="230">
        <f>ROUND('Models Data'!AZ91,-2)</f>
        <v>26500</v>
      </c>
      <c r="AZ16" s="230">
        <f>ROUND('Models Data'!BA91,-2)</f>
        <v>26900</v>
      </c>
      <c r="BA16" s="230">
        <f>ROUND('Models Data'!BB91,-2)</f>
        <v>27300</v>
      </c>
      <c r="BB16" s="230">
        <f>ROUND('Models Data'!BC91,-2)</f>
        <v>27800</v>
      </c>
      <c r="BC16" s="230">
        <f>ROUND('Models Data'!BD91,-2)</f>
        <v>28100</v>
      </c>
      <c r="BD16" s="230">
        <f>ROUND('Models Data'!BE91,-2)</f>
        <v>28500</v>
      </c>
      <c r="BE16" s="230">
        <f>ROUND('Models Data'!BF91,-2)</f>
        <v>28900</v>
      </c>
      <c r="BF16" s="230">
        <f>ROUND('Models Data'!BG91,-2)</f>
        <v>29200</v>
      </c>
      <c r="BG16" s="230">
        <f>ROUND('Models Data'!BH91,-2)</f>
        <v>29600</v>
      </c>
      <c r="BH16" s="230">
        <f>ROUND('Models Data'!BI91,-2)</f>
        <v>29900</v>
      </c>
      <c r="BI16" s="230">
        <f>ROUND('Models Data'!BJ91,-2)</f>
        <v>30100</v>
      </c>
      <c r="BJ16" s="230">
        <f>ROUND('Models Data'!BK91,-2)</f>
        <v>30400</v>
      </c>
      <c r="BK16" s="112">
        <f>ROUND('Models Data'!BL91,-2)</f>
        <v>30700</v>
      </c>
      <c r="BL16" s="112">
        <f>ROUND('Models Data'!BM91,-2)</f>
        <v>31000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Data'!AE112</f>
        <v>2098</v>
      </c>
      <c r="AE17" s="230">
        <f>'Models Data'!AF112</f>
        <v>2286</v>
      </c>
      <c r="AF17" s="230">
        <f>ROUND('Models Data'!AG112,0)</f>
        <v>2475</v>
      </c>
      <c r="AG17" s="230">
        <f>ROUND('Models Data'!AH112,0)</f>
        <v>2656</v>
      </c>
      <c r="AH17" s="231">
        <f>ROUND('Models Data'!AI112,0)</f>
        <v>2875</v>
      </c>
      <c r="AI17" s="231">
        <f>ROUND('Models Data'!AJ112,0)</f>
        <v>3071</v>
      </c>
      <c r="AJ17" s="231">
        <f>ROUND('Models Data'!AK112,0)</f>
        <v>3304</v>
      </c>
      <c r="AK17" s="231">
        <f>ROUND('Models Data'!AL112,0)</f>
        <v>3588</v>
      </c>
      <c r="AL17" s="230">
        <f>ROUND('Models Data'!AM112,0)</f>
        <v>3832</v>
      </c>
      <c r="AM17" s="230">
        <f>ROUND('Models Data'!AN112,0)</f>
        <v>4143</v>
      </c>
      <c r="AN17" s="230">
        <f>ROUND('Models Data'!AO112,0)</f>
        <v>4638</v>
      </c>
      <c r="AO17" s="332">
        <f>ROUND('Models Data'!AP112,0)</f>
        <v>4911</v>
      </c>
      <c r="AP17" s="231">
        <f>ROUND('Models Data'!AQ112,0)</f>
        <v>5205</v>
      </c>
      <c r="AQ17" s="231">
        <f>ROUND('Models Data'!AR112,0)</f>
        <v>5462</v>
      </c>
      <c r="AR17" s="332">
        <f>ROUND('Models Data'!AS112,0)</f>
        <v>5689</v>
      </c>
      <c r="AS17" s="38">
        <f>ROUND('Models Data'!AT112,-2)</f>
        <v>6200</v>
      </c>
      <c r="AT17" s="38">
        <f>ROUND('Models Data'!AU112,-2)</f>
        <v>6700</v>
      </c>
      <c r="AU17" s="38">
        <f>ROUND('Models Data'!AV112,-2)</f>
        <v>7200</v>
      </c>
      <c r="AV17" s="230">
        <f>ROUND('Models Data'!AW112,-2)</f>
        <v>7700</v>
      </c>
      <c r="AW17" s="230">
        <f>ROUND('Models Data'!AX112,-2)</f>
        <v>8300</v>
      </c>
      <c r="AX17" s="230">
        <f>ROUND('Models Data'!AY112,-2)</f>
        <v>8800</v>
      </c>
      <c r="AY17" s="230">
        <f>ROUND('Models Data'!AZ112,-2)</f>
        <v>9300</v>
      </c>
      <c r="AZ17" s="230">
        <f>ROUND('Models Data'!BA112,-2)</f>
        <v>9800</v>
      </c>
      <c r="BA17" s="230">
        <f>ROUND('Models Data'!BB112,-2)</f>
        <v>10200</v>
      </c>
      <c r="BB17" s="230">
        <f>ROUND('Models Data'!BC112,-2)</f>
        <v>10700</v>
      </c>
      <c r="BC17" s="230">
        <f>ROUND('Models Data'!BD112,-2)</f>
        <v>11100</v>
      </c>
      <c r="BD17" s="230">
        <f>ROUND('Models Data'!BE112,-2)</f>
        <v>11500</v>
      </c>
      <c r="BE17" s="230">
        <f>ROUND('Models Data'!BF112,-2)</f>
        <v>11900</v>
      </c>
      <c r="BF17" s="230">
        <f>ROUND('Models Data'!BG112,-2)</f>
        <v>12300</v>
      </c>
      <c r="BG17" s="230">
        <f>ROUND('Models Data'!BH112,-2)</f>
        <v>12700</v>
      </c>
      <c r="BH17" s="230">
        <f>ROUND('Models Data'!BI112,-2)</f>
        <v>13100</v>
      </c>
      <c r="BI17" s="230">
        <f>ROUND('Models Data'!BJ112,-2)</f>
        <v>13500</v>
      </c>
      <c r="BJ17" s="230">
        <f>ROUND('Models Data'!BK112,-2)</f>
        <v>13900</v>
      </c>
      <c r="BK17" s="112">
        <f>ROUND('Models Data'!BL112,-2)</f>
        <v>14200</v>
      </c>
      <c r="BL17" s="112">
        <f>ROUND('Models Data'!BM112,-2)</f>
        <v>14600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Data'!AE133</f>
        <v>7191</v>
      </c>
      <c r="AE18" s="230">
        <f>'Models Data'!AF133</f>
        <v>7239</v>
      </c>
      <c r="AF18" s="230">
        <f>ROUND('Models Data'!AG133,0)</f>
        <v>7262</v>
      </c>
      <c r="AG18" s="230">
        <f>ROUND('Models Data'!AH133,0)</f>
        <v>7290</v>
      </c>
      <c r="AH18" s="231">
        <f>ROUND('Models Data'!AI133,0)</f>
        <v>7371</v>
      </c>
      <c r="AI18" s="231">
        <f>ROUND('Models Data'!AJ133,0)</f>
        <v>7437</v>
      </c>
      <c r="AJ18" s="231">
        <f>ROUND('Models Data'!AK133,0)</f>
        <v>7502</v>
      </c>
      <c r="AK18" s="231">
        <f>ROUND('Models Data'!AL133,0)</f>
        <v>7566</v>
      </c>
      <c r="AL18" s="230">
        <f>ROUND('Models Data'!AM133,0)</f>
        <v>7628</v>
      </c>
      <c r="AM18" s="230">
        <f>ROUND('Models Data'!AN133,0)</f>
        <v>7708</v>
      </c>
      <c r="AN18" s="230">
        <f>ROUND('Models Data'!AO133,0)</f>
        <v>7872</v>
      </c>
      <c r="AO18" s="332">
        <f>ROUND('Models Data'!AP133,0)</f>
        <v>7999</v>
      </c>
      <c r="AP18" s="231">
        <f>ROUND('Models Data'!AQ133,0)</f>
        <v>8142</v>
      </c>
      <c r="AQ18" s="231">
        <f>ROUND('Models Data'!AR133,0)</f>
        <v>8204</v>
      </c>
      <c r="AR18" s="332">
        <f>ROUND('Models Data'!AS133,0)</f>
        <v>8229</v>
      </c>
      <c r="AS18" s="38">
        <f>ROUND('Models Data'!AT133,-2)</f>
        <v>8400</v>
      </c>
      <c r="AT18" s="38">
        <f>ROUND('Models Data'!AU133,-2)</f>
        <v>8500</v>
      </c>
      <c r="AU18" s="38">
        <f>ROUND('Models Data'!AV133,-2)</f>
        <v>8700</v>
      </c>
      <c r="AV18" s="230">
        <f>ROUND('Models Data'!AW133,-2)</f>
        <v>8800</v>
      </c>
      <c r="AW18" s="230">
        <f>ROUND('Models Data'!AX133,-2)</f>
        <v>9000</v>
      </c>
      <c r="AX18" s="230">
        <f>ROUND('Models Data'!AY133,-2)</f>
        <v>9100</v>
      </c>
      <c r="AY18" s="230">
        <f>ROUND('Models Data'!AZ133,-2)</f>
        <v>9200</v>
      </c>
      <c r="AZ18" s="230">
        <f>ROUND('Models Data'!BA133,-2)</f>
        <v>9400</v>
      </c>
      <c r="BA18" s="230">
        <f>ROUND('Models Data'!BB133,-2)</f>
        <v>9500</v>
      </c>
      <c r="BB18" s="230">
        <f>ROUND('Models Data'!BC133,-2)</f>
        <v>9600</v>
      </c>
      <c r="BC18" s="230">
        <f>ROUND('Models Data'!BD133,-2)</f>
        <v>9800</v>
      </c>
      <c r="BD18" s="230">
        <f>ROUND('Models Data'!BE133,-2)</f>
        <v>9900</v>
      </c>
      <c r="BE18" s="230">
        <f>ROUND('Models Data'!BF133,-2)</f>
        <v>10000</v>
      </c>
      <c r="BF18" s="230">
        <f>ROUND('Models Data'!BG133,-2)</f>
        <v>10100</v>
      </c>
      <c r="BG18" s="230">
        <f>ROUND('Models Data'!BH133,-2)</f>
        <v>10200</v>
      </c>
      <c r="BH18" s="230">
        <f>ROUND('Models Data'!BI133,-2)</f>
        <v>10300</v>
      </c>
      <c r="BI18" s="230">
        <f>ROUND('Models Data'!BJ133,-2)</f>
        <v>10400</v>
      </c>
      <c r="BJ18" s="230">
        <f>ROUND('Models Data'!BK133,-2)</f>
        <v>10500</v>
      </c>
      <c r="BK18" s="112">
        <f>ROUND('Models Data'!BL133,-2)</f>
        <v>10600</v>
      </c>
      <c r="BL18" s="112">
        <f>ROUND('Models Data'!BM133,-2)</f>
        <v>10700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Data'!C154:V154</f>
        <v>n/a</v>
      </c>
      <c r="C19" s="169" t="str">
        <v>n/a</v>
      </c>
      <c r="D19" s="169" t="str">
        <v>n/a</v>
      </c>
      <c r="E19" s="169" t="str">
        <v>n/a</v>
      </c>
      <c r="F19" s="170">
        <v>54427.648029033633</v>
      </c>
      <c r="G19" s="171">
        <v>53366</v>
      </c>
      <c r="H19" s="170">
        <v>52052</v>
      </c>
      <c r="I19" s="170">
        <v>50571</v>
      </c>
      <c r="J19" s="169">
        <v>49281</v>
      </c>
      <c r="K19" s="170">
        <v>48064</v>
      </c>
      <c r="L19" s="265">
        <v>46820</v>
      </c>
      <c r="M19" s="2">
        <v>45473</v>
      </c>
      <c r="N19" s="2">
        <v>44306</v>
      </c>
      <c r="O19" s="2">
        <v>42934</v>
      </c>
      <c r="P19" s="227">
        <v>41739</v>
      </c>
      <c r="Q19" s="227">
        <v>40552</v>
      </c>
      <c r="R19" s="227">
        <v>39287</v>
      </c>
      <c r="S19" s="233">
        <v>38093</v>
      </c>
      <c r="T19" s="232">
        <v>36995</v>
      </c>
      <c r="U19" s="227">
        <v>35887</v>
      </c>
      <c r="V19" s="293">
        <f>ROUND('Models Data'!W154,0)</f>
        <v>34844</v>
      </c>
      <c r="W19" s="232">
        <f>ROUND('Models Data'!X154,0)</f>
        <v>33683</v>
      </c>
      <c r="X19" s="2">
        <f>ROUND('Models Data'!Y154,0)</f>
        <v>32526</v>
      </c>
      <c r="Y19" s="2">
        <f>ROUND('Models Data'!Z154,0)</f>
        <v>31498</v>
      </c>
      <c r="Z19" s="2">
        <f>ROUND('Models Data'!AA154,0)</f>
        <v>30498</v>
      </c>
      <c r="AA19" s="2">
        <f>ROUND('Models Data'!AB154,0)</f>
        <v>29623</v>
      </c>
      <c r="AB19" s="2">
        <f>ROUND('Models Data'!AC154,0)</f>
        <v>28825</v>
      </c>
      <c r="AC19" s="227">
        <f>ROUND('Models Data'!AD154,0)</f>
        <v>28509</v>
      </c>
      <c r="AD19" s="2">
        <f>ROUND('Models Data'!AE154,0)</f>
        <v>31151</v>
      </c>
      <c r="AE19" s="2">
        <f>ROUND('Models Data'!AF154,0)</f>
        <v>30362</v>
      </c>
      <c r="AF19" s="2">
        <f>ROUND('Models Data'!AG154,0)</f>
        <v>29726</v>
      </c>
      <c r="AG19" s="2">
        <f>ROUND('Models Data'!AH154,0)</f>
        <v>29096</v>
      </c>
      <c r="AH19" s="227">
        <f>ROUND('Models Data'!AI154,0)</f>
        <v>28595</v>
      </c>
      <c r="AI19" s="227">
        <f>ROUND('Models Data'!AJ154,0)</f>
        <v>28048</v>
      </c>
      <c r="AJ19" s="227">
        <f>ROUND('Models Data'!AK154,0)</f>
        <v>27760</v>
      </c>
      <c r="AK19" s="227">
        <f>ROUND('Models Data'!AL154,0)</f>
        <v>27446</v>
      </c>
      <c r="AL19" s="2">
        <f>ROUND('Models Data'!AM154,0)</f>
        <v>27225</v>
      </c>
      <c r="AM19" s="2">
        <f>ROUND('Models Data'!AN154,0)</f>
        <v>27586</v>
      </c>
      <c r="AN19" s="2">
        <f>ROUND('Models Data'!AO154,0)</f>
        <v>29287</v>
      </c>
      <c r="AO19" s="333">
        <f>ROUND('Models Data'!AP154,0)</f>
        <v>32067</v>
      </c>
      <c r="AP19" s="227">
        <f>ROUND('Models Data'!AQ154,0)</f>
        <v>34701</v>
      </c>
      <c r="AQ19" s="227">
        <f>ROUND('Models Data'!AR154,0)</f>
        <v>35422</v>
      </c>
      <c r="AR19" s="333">
        <f>ROUND('Models Data'!AS154,0)</f>
        <v>36074</v>
      </c>
      <c r="AS19" s="2">
        <f>ROUND('Models Data'!AT154,-2)</f>
        <v>37400</v>
      </c>
      <c r="AT19" s="2">
        <f>ROUND('Models Data'!AU154,-2)</f>
        <v>38400</v>
      </c>
      <c r="AU19" s="2">
        <f>ROUND('Models Data'!AV154,-2)</f>
        <v>39000</v>
      </c>
      <c r="AV19" s="2">
        <f>ROUND('Models Data'!AW154,-2)</f>
        <v>39500</v>
      </c>
      <c r="AW19" s="2">
        <f>ROUND('Models Data'!AX154,-2)</f>
        <v>39700</v>
      </c>
      <c r="AX19" s="2">
        <f>ROUND('Models Data'!AY154,-2)</f>
        <v>40000</v>
      </c>
      <c r="AY19" s="2">
        <f>ROUND('Models Data'!AZ154,-2)</f>
        <v>40300</v>
      </c>
      <c r="AZ19" s="2">
        <f>ROUND('Models Data'!BA154,-2)</f>
        <v>40600</v>
      </c>
      <c r="BA19" s="2">
        <f>ROUND('Models Data'!BB154,-2)</f>
        <v>40800</v>
      </c>
      <c r="BB19" s="2">
        <f>ROUND('Models Data'!BC154,-2)</f>
        <v>41100</v>
      </c>
      <c r="BC19" s="2">
        <f>ROUND('Models Data'!BD154,-2)</f>
        <v>41300</v>
      </c>
      <c r="BD19" s="2">
        <f>ROUND('Models Data'!BE154,-2)</f>
        <v>41500</v>
      </c>
      <c r="BE19" s="2">
        <f>ROUND('Models Data'!BF154,-2)</f>
        <v>41700</v>
      </c>
      <c r="BF19" s="2">
        <f>ROUND('Models Data'!BG154,-2)</f>
        <v>41900</v>
      </c>
      <c r="BG19" s="2">
        <f>ROUND('Models Data'!BH154,-2)</f>
        <v>42100</v>
      </c>
      <c r="BH19" s="2">
        <f>ROUND('Models Data'!BI154,-2)</f>
        <v>42300</v>
      </c>
      <c r="BI19" s="2">
        <f>ROUND('Models Data'!BJ154,-2)</f>
        <v>42400</v>
      </c>
      <c r="BJ19" s="2">
        <f>ROUND('Models Data'!BK154,-2)</f>
        <v>42500</v>
      </c>
      <c r="BK19" s="124">
        <f>ROUND('Models Data'!BL154,-2)</f>
        <v>42600</v>
      </c>
      <c r="BL19" s="124">
        <f>ROUND('Models Data'!BM154,-2)</f>
        <v>42800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Data'!C175:V175</f>
        <v>n/a</v>
      </c>
      <c r="C22" s="163" t="str">
        <v>n/a</v>
      </c>
      <c r="D22" s="163" t="str">
        <v>n/a</v>
      </c>
      <c r="E22" s="164" t="str">
        <v>n/a</v>
      </c>
      <c r="F22" s="165">
        <v>26542.493320580008</v>
      </c>
      <c r="G22" s="166">
        <v>25889</v>
      </c>
      <c r="H22" s="165">
        <v>25311</v>
      </c>
      <c r="I22" s="165">
        <v>24576</v>
      </c>
      <c r="J22" s="167">
        <v>23893</v>
      </c>
      <c r="K22" s="166">
        <v>23296</v>
      </c>
      <c r="L22" s="275">
        <v>22780</v>
      </c>
      <c r="M22" s="230">
        <v>22057</v>
      </c>
      <c r="N22" s="230">
        <v>21454</v>
      </c>
      <c r="O22" s="230">
        <v>20814</v>
      </c>
      <c r="P22" s="231">
        <v>20117</v>
      </c>
      <c r="Q22" s="231">
        <v>19908</v>
      </c>
      <c r="R22" s="231">
        <v>19505</v>
      </c>
      <c r="S22" s="231">
        <v>18866</v>
      </c>
      <c r="T22" s="231">
        <v>18395</v>
      </c>
      <c r="U22" s="231">
        <v>17840</v>
      </c>
      <c r="V22" s="292">
        <f>ROUND('Models Data'!W175,0)</f>
        <v>17239</v>
      </c>
      <c r="W22" s="231">
        <f>ROUND('Models Data'!X175,0)</f>
        <v>16649</v>
      </c>
      <c r="X22" s="230">
        <f>ROUND('Models Data'!Y175,0)</f>
        <v>16028</v>
      </c>
      <c r="Y22" s="230">
        <f>ROUND('Models Data'!Z175,0)</f>
        <v>15479</v>
      </c>
      <c r="Z22" s="230">
        <f>ROUND('Models Data'!AA175,0)</f>
        <v>14928</v>
      </c>
      <c r="AA22" s="230">
        <f>ROUND('Models Data'!AB175,0)</f>
        <v>14478</v>
      </c>
      <c r="AB22" s="230">
        <f>ROUND('Models Data'!AC175,0)</f>
        <v>13956</v>
      </c>
      <c r="AC22" s="231">
        <f>ROUND('Models Data'!AD175,0)</f>
        <v>13414</v>
      </c>
      <c r="AD22" s="230">
        <f>ROUND('Models Data'!AE175,0)</f>
        <v>12997</v>
      </c>
      <c r="AE22" s="230">
        <f>ROUND('Models Data'!AF175,0)</f>
        <v>12547</v>
      </c>
      <c r="AF22" s="230">
        <f>ROUND('Models Data'!AG175,0)</f>
        <v>12085</v>
      </c>
      <c r="AG22" s="230">
        <f>ROUND('Models Data'!AH175,0)</f>
        <v>11652</v>
      </c>
      <c r="AH22" s="231">
        <f>ROUND('Models Data'!AI175,0)</f>
        <v>11216</v>
      </c>
      <c r="AI22" s="231">
        <f>ROUND('Models Data'!AJ175,0)</f>
        <v>10489</v>
      </c>
      <c r="AJ22" s="231">
        <f>ROUND('Models Data'!AK175,0)</f>
        <v>10101</v>
      </c>
      <c r="AK22" s="231">
        <f>ROUND('Models Data'!AL175,0)</f>
        <v>9710</v>
      </c>
      <c r="AL22" s="230">
        <f>ROUND('Models Data'!AM175,0)</f>
        <v>9325</v>
      </c>
      <c r="AM22" s="230">
        <f>ROUND('Models Data'!AN175,0)</f>
        <v>9043</v>
      </c>
      <c r="AN22" s="230">
        <f>ROUND('Models Data'!AO175,0)</f>
        <v>8705</v>
      </c>
      <c r="AO22" s="332">
        <f>ROUND('Models Data'!AP175,0)</f>
        <v>8419</v>
      </c>
      <c r="AP22" s="231">
        <f>ROUND('Models Data'!AQ175,0)</f>
        <v>8191</v>
      </c>
      <c r="AQ22" s="231">
        <f>ROUND('Models Data'!AR175,0)</f>
        <v>7952</v>
      </c>
      <c r="AR22" s="332">
        <f>ROUND('Models Data'!AS175,0)</f>
        <v>7685</v>
      </c>
      <c r="AS22" s="38">
        <f>ROUND('Models Data'!AT175,-2)</f>
        <v>7400</v>
      </c>
      <c r="AT22" s="38">
        <f>ROUND('Models Data'!AU175,-2)</f>
        <v>7200</v>
      </c>
      <c r="AU22" s="38">
        <f>ROUND('Models Data'!AV175,-2)</f>
        <v>6900</v>
      </c>
      <c r="AV22" s="230">
        <f>ROUND('Models Data'!AW175,-2)</f>
        <v>6700</v>
      </c>
      <c r="AW22" s="230">
        <f>ROUND('Models Data'!AX175,-2)</f>
        <v>6500</v>
      </c>
      <c r="AX22" s="230">
        <f>ROUND('Models Data'!AY175,-2)</f>
        <v>6300</v>
      </c>
      <c r="AY22" s="230">
        <f>ROUND('Models Data'!AZ175,-2)</f>
        <v>6100</v>
      </c>
      <c r="AZ22" s="230">
        <f>ROUND('Models Data'!BA175,-2)</f>
        <v>6000</v>
      </c>
      <c r="BA22" s="230">
        <f>ROUND('Models Data'!BB175,-2)</f>
        <v>5800</v>
      </c>
      <c r="BB22" s="230">
        <f>ROUND('Models Data'!BC175,-2)</f>
        <v>5600</v>
      </c>
      <c r="BC22" s="230">
        <f>ROUND('Models Data'!BD175,-2)</f>
        <v>5500</v>
      </c>
      <c r="BD22" s="230">
        <f>ROUND('Models Data'!BE175,-2)</f>
        <v>5300</v>
      </c>
      <c r="BE22" s="230">
        <f>ROUND('Models Data'!BF175,-2)</f>
        <v>5200</v>
      </c>
      <c r="BF22" s="230">
        <f>ROUND('Models Data'!BG175,-2)</f>
        <v>5100</v>
      </c>
      <c r="BG22" s="230">
        <f>ROUND('Models Data'!BH175,-2)</f>
        <v>4900</v>
      </c>
      <c r="BH22" s="230">
        <f>ROUND('Models Data'!BI175,-2)</f>
        <v>4800</v>
      </c>
      <c r="BI22" s="230">
        <f>ROUND('Models Data'!BJ175,-2)</f>
        <v>4700</v>
      </c>
      <c r="BJ22" s="230">
        <f>ROUND('Models Data'!BK175,-2)</f>
        <v>4600</v>
      </c>
      <c r="BK22" s="112">
        <f>ROUND('Models Data'!BL175,-2)</f>
        <v>4400</v>
      </c>
      <c r="BL22" s="112">
        <f>ROUND('Models Data'!BM175,-2)</f>
        <v>4300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Data'!C196:V196</f>
        <v>n/a</v>
      </c>
      <c r="C23" s="163" t="str">
        <v>n/a</v>
      </c>
      <c r="D23" s="163" t="str">
        <v>n/a</v>
      </c>
      <c r="E23" s="164" t="str">
        <v>n/a</v>
      </c>
      <c r="F23" s="165">
        <v>28542.26227289614</v>
      </c>
      <c r="G23" s="166">
        <v>28655</v>
      </c>
      <c r="H23" s="165">
        <v>28703</v>
      </c>
      <c r="I23" s="165">
        <v>28735</v>
      </c>
      <c r="J23" s="167">
        <v>28552</v>
      </c>
      <c r="K23" s="166">
        <v>28414</v>
      </c>
      <c r="L23" s="275">
        <v>28291</v>
      </c>
      <c r="M23" s="230">
        <v>28035</v>
      </c>
      <c r="N23" s="230">
        <v>27844</v>
      </c>
      <c r="O23" s="230">
        <v>27442</v>
      </c>
      <c r="P23" s="231">
        <v>27078</v>
      </c>
      <c r="Q23" s="231">
        <v>26658</v>
      </c>
      <c r="R23" s="231">
        <v>26281</v>
      </c>
      <c r="S23" s="231">
        <v>25771</v>
      </c>
      <c r="T23" s="231">
        <v>25402</v>
      </c>
      <c r="U23" s="231">
        <v>24845</v>
      </c>
      <c r="V23" s="292">
        <f>ROUND('Models Data'!W196,0)</f>
        <v>24328</v>
      </c>
      <c r="W23" s="231">
        <f>ROUND('Models Data'!X196,0)</f>
        <v>23779</v>
      </c>
      <c r="X23" s="230">
        <f>ROUND('Models Data'!Y196,0)</f>
        <v>23214</v>
      </c>
      <c r="Y23" s="230">
        <f>ROUND('Models Data'!Z196,0)</f>
        <v>22529</v>
      </c>
      <c r="Z23" s="230">
        <f>ROUND('Models Data'!AA196,0)</f>
        <v>21877</v>
      </c>
      <c r="AA23" s="230">
        <f>ROUND('Models Data'!AB196,0)</f>
        <v>21209</v>
      </c>
      <c r="AB23" s="230">
        <f>ROUND('Models Data'!AC196,0)</f>
        <v>20511</v>
      </c>
      <c r="AC23" s="231">
        <f>ROUND('Models Data'!AD196,0)</f>
        <v>19794</v>
      </c>
      <c r="AD23" s="230">
        <f>ROUND('Models Data'!AE196,0)</f>
        <v>19061</v>
      </c>
      <c r="AE23" s="230">
        <f>ROUND('Models Data'!AF196,0)</f>
        <v>18269</v>
      </c>
      <c r="AF23" s="230">
        <f>ROUND('Models Data'!AG196,0)</f>
        <v>17478</v>
      </c>
      <c r="AG23" s="230">
        <f>ROUND('Models Data'!AH196,0)</f>
        <v>16719</v>
      </c>
      <c r="AH23" s="231">
        <f>ROUND('Models Data'!AI196,0)</f>
        <v>15982</v>
      </c>
      <c r="AI23" s="231">
        <f>ROUND('Models Data'!AJ196,0)</f>
        <v>15125</v>
      </c>
      <c r="AJ23" s="231">
        <f>ROUND('Models Data'!AK196,0)</f>
        <v>14562</v>
      </c>
      <c r="AK23" s="231">
        <f>ROUND('Models Data'!AL196,0)</f>
        <v>13752</v>
      </c>
      <c r="AL23" s="230">
        <f>ROUND('Models Data'!AM196,0)</f>
        <v>13085</v>
      </c>
      <c r="AM23" s="230">
        <f>ROUND('Models Data'!AN196,0)</f>
        <v>12416</v>
      </c>
      <c r="AN23" s="230">
        <f>ROUND('Models Data'!AO196,0)</f>
        <v>11745</v>
      </c>
      <c r="AO23" s="332">
        <f>ROUND('Models Data'!AP196,0)</f>
        <v>11059</v>
      </c>
      <c r="AP23" s="231">
        <f>ROUND('Models Data'!AQ196,0)</f>
        <v>10463</v>
      </c>
      <c r="AQ23" s="231">
        <f>ROUND('Models Data'!AR196,0)</f>
        <v>9913</v>
      </c>
      <c r="AR23" s="332">
        <f>ROUND('Models Data'!AS196,0)</f>
        <v>9277</v>
      </c>
      <c r="AS23" s="38">
        <f>ROUND('Models Data'!AT196,-2)</f>
        <v>8700</v>
      </c>
      <c r="AT23" s="38">
        <f>ROUND('Models Data'!AU196,-2)</f>
        <v>8200</v>
      </c>
      <c r="AU23" s="38">
        <f>ROUND('Models Data'!AV196,-2)</f>
        <v>7600</v>
      </c>
      <c r="AV23" s="230">
        <f>ROUND('Models Data'!AW196,-2)</f>
        <v>7200</v>
      </c>
      <c r="AW23" s="230">
        <f>ROUND('Models Data'!AX196,-2)</f>
        <v>6700</v>
      </c>
      <c r="AX23" s="230">
        <f>ROUND('Models Data'!AY196,-2)</f>
        <v>6300</v>
      </c>
      <c r="AY23" s="230">
        <f>ROUND('Models Data'!AZ196,-2)</f>
        <v>6000</v>
      </c>
      <c r="AZ23" s="230">
        <f>ROUND('Models Data'!BA196,-2)</f>
        <v>5600</v>
      </c>
      <c r="BA23" s="230">
        <f>ROUND('Models Data'!BB196,-2)</f>
        <v>5300</v>
      </c>
      <c r="BB23" s="230">
        <f>ROUND('Models Data'!BC196,-2)</f>
        <v>5000</v>
      </c>
      <c r="BC23" s="230">
        <f>ROUND('Models Data'!BD196,-2)</f>
        <v>4800</v>
      </c>
      <c r="BD23" s="230">
        <f>ROUND('Models Data'!BE196,-2)</f>
        <v>4600</v>
      </c>
      <c r="BE23" s="230">
        <f>ROUND('Models Data'!BF196,-2)</f>
        <v>4300</v>
      </c>
      <c r="BF23" s="230">
        <f>ROUND('Models Data'!BG196,-2)</f>
        <v>4200</v>
      </c>
      <c r="BG23" s="230">
        <f>ROUND('Models Data'!BH196,-2)</f>
        <v>4000</v>
      </c>
      <c r="BH23" s="230">
        <f>ROUND('Models Data'!BI196,-2)</f>
        <v>3900</v>
      </c>
      <c r="BI23" s="230">
        <f>ROUND('Models Data'!BJ196,-2)</f>
        <v>3700</v>
      </c>
      <c r="BJ23" s="230">
        <f>ROUND('Models Data'!BK196,-2)</f>
        <v>3600</v>
      </c>
      <c r="BK23" s="112">
        <f>ROUND('Models Data'!BL196,-2)</f>
        <v>3500</v>
      </c>
      <c r="BL23" s="112">
        <f>ROUND('Models Data'!BM196,-2)</f>
        <v>3400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Data'!C217:V217</f>
        <v>n/a</v>
      </c>
      <c r="C24" s="163" t="str">
        <v>n/a</v>
      </c>
      <c r="D24" s="163" t="str">
        <v>n/a</v>
      </c>
      <c r="E24" s="164" t="str">
        <v>n/a</v>
      </c>
      <c r="F24" s="165">
        <v>63</v>
      </c>
      <c r="G24" s="166">
        <v>55</v>
      </c>
      <c r="H24" s="165">
        <v>55</v>
      </c>
      <c r="I24" s="165">
        <v>48</v>
      </c>
      <c r="J24" s="167">
        <v>49</v>
      </c>
      <c r="K24" s="166">
        <v>45</v>
      </c>
      <c r="L24" s="275">
        <v>38</v>
      </c>
      <c r="M24" s="230">
        <v>35</v>
      </c>
      <c r="N24" s="230">
        <v>35</v>
      </c>
      <c r="O24" s="230">
        <v>28</v>
      </c>
      <c r="P24" s="231">
        <v>26</v>
      </c>
      <c r="Q24" s="231">
        <v>22</v>
      </c>
      <c r="R24" s="231">
        <v>25</v>
      </c>
      <c r="S24" s="231">
        <v>26</v>
      </c>
      <c r="T24" s="231">
        <v>27</v>
      </c>
      <c r="U24" s="231">
        <v>28</v>
      </c>
      <c r="V24" s="292">
        <f>ROUND('Models Data'!W217,0)</f>
        <v>32</v>
      </c>
      <c r="W24" s="231">
        <f>ROUND('Models Data'!X217,0)</f>
        <v>34</v>
      </c>
      <c r="X24" s="230">
        <f>ROUND('Models Data'!Y217,0)</f>
        <v>30</v>
      </c>
      <c r="Y24" s="230">
        <f>ROUND('Models Data'!Z217,0)</f>
        <v>30</v>
      </c>
      <c r="Z24" s="230">
        <f>ROUND('Models Data'!AA217,0)</f>
        <v>34</v>
      </c>
      <c r="AA24" s="230">
        <f>ROUND('Models Data'!AB217,0)</f>
        <v>29</v>
      </c>
      <c r="AB24" s="230">
        <f>ROUND('Models Data'!AC217,0)</f>
        <v>27</v>
      </c>
      <c r="AC24" s="231">
        <f>ROUND('Models Data'!AD217,0)</f>
        <v>29</v>
      </c>
      <c r="AD24" s="230">
        <f>ROUND('Models Data'!AE217,0)</f>
        <v>30</v>
      </c>
      <c r="AE24" s="230">
        <f>ROUND('Models Data'!AF217,0)</f>
        <v>31</v>
      </c>
      <c r="AF24" s="230">
        <f>ROUND('Models Data'!AG217,0)</f>
        <v>26</v>
      </c>
      <c r="AG24" s="230">
        <f>ROUND('Models Data'!AH217,0)</f>
        <v>26</v>
      </c>
      <c r="AH24" s="231">
        <f>ROUND('Models Data'!AI217,0)</f>
        <v>22</v>
      </c>
      <c r="AI24" s="231">
        <f>ROUND('Models Data'!AJ217,0)</f>
        <v>21</v>
      </c>
      <c r="AJ24" s="231">
        <f>ROUND('Models Data'!AK217,0)</f>
        <v>17</v>
      </c>
      <c r="AK24" s="231">
        <f>ROUND('Models Data'!AL217,0)</f>
        <v>17</v>
      </c>
      <c r="AL24" s="230">
        <f>ROUND('Models Data'!AM217,0)</f>
        <v>18</v>
      </c>
      <c r="AM24" s="230">
        <f>ROUND('Models Data'!AN217,0)</f>
        <v>17</v>
      </c>
      <c r="AN24" s="230">
        <f>ROUND('Models Data'!AO217,0)</f>
        <v>14</v>
      </c>
      <c r="AO24" s="332">
        <f>ROUND('Models Data'!AP217,0)</f>
        <v>12</v>
      </c>
      <c r="AP24" s="231">
        <f>ROUND('Models Data'!AQ217,0)</f>
        <v>11</v>
      </c>
      <c r="AQ24" s="231">
        <f>ROUND('Models Data'!AR217,0)</f>
        <v>11</v>
      </c>
      <c r="AR24" s="332">
        <f>ROUND('Models Data'!AS217,0)</f>
        <v>8</v>
      </c>
      <c r="AS24" s="38">
        <f>ROUND('Models Data'!AT217,-1)</f>
        <v>10</v>
      </c>
      <c r="AT24" s="38">
        <f>ROUND('Models Data'!AU217,-1)</f>
        <v>10</v>
      </c>
      <c r="AU24" s="38">
        <f>ROUND('Models Data'!AV217,-1)</f>
        <v>10</v>
      </c>
      <c r="AV24" s="230">
        <f>ROUND('Models Data'!AW217,-1)</f>
        <v>10</v>
      </c>
      <c r="AW24" s="230">
        <f>ROUND('Models Data'!AX217,-1)</f>
        <v>10</v>
      </c>
      <c r="AX24" s="230">
        <f>ROUND('Models Data'!AY217,-1)</f>
        <v>10</v>
      </c>
      <c r="AY24" s="230">
        <f>ROUND('Models Data'!AZ217,-1)</f>
        <v>10</v>
      </c>
      <c r="AZ24" s="230">
        <f>ROUND('Models Data'!BA217,-1)</f>
        <v>10</v>
      </c>
      <c r="BA24" s="230">
        <f>ROUND('Models Data'!BB217,-1)</f>
        <v>10</v>
      </c>
      <c r="BB24" s="230">
        <f>ROUND('Models Data'!BC217,-1)</f>
        <v>10</v>
      </c>
      <c r="BC24" s="230">
        <f>ROUND('Models Data'!BD217,-1)</f>
        <v>10</v>
      </c>
      <c r="BD24" s="230">
        <f>ROUND('Models Data'!BE217,-1)</f>
        <v>10</v>
      </c>
      <c r="BE24" s="230">
        <f>ROUND('Models Data'!BF217,-1)</f>
        <v>10</v>
      </c>
      <c r="BF24" s="230">
        <f>ROUND('Models Data'!BG217,-1)</f>
        <v>10</v>
      </c>
      <c r="BG24" s="230">
        <f>ROUND('Models Data'!BH217,-1)</f>
        <v>10</v>
      </c>
      <c r="BH24" s="230">
        <f>ROUND('Models Data'!BI217,-1)</f>
        <v>10</v>
      </c>
      <c r="BI24" s="230">
        <f>ROUND('Models Data'!BJ217,-1)</f>
        <v>10</v>
      </c>
      <c r="BJ24" s="230">
        <f>ROUND('Models Data'!BK217,-1)</f>
        <v>10</v>
      </c>
      <c r="BK24" s="112">
        <f>ROUND('Models Data'!BL217,-1)</f>
        <v>10</v>
      </c>
      <c r="BL24" s="112">
        <f>ROUND('Models Data'!BM217,-1)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Data'!C238:V238</f>
        <v>n/a</v>
      </c>
      <c r="C25" s="163" t="str">
        <v>n/a</v>
      </c>
      <c r="D25" s="163" t="str">
        <v>n/a</v>
      </c>
      <c r="E25" s="164" t="str">
        <v>n/a</v>
      </c>
      <c r="F25" s="165">
        <v>598</v>
      </c>
      <c r="G25" s="166">
        <v>8</v>
      </c>
      <c r="H25" s="165">
        <v>13</v>
      </c>
      <c r="I25" s="165">
        <v>15</v>
      </c>
      <c r="J25" s="167">
        <v>14</v>
      </c>
      <c r="K25" s="166">
        <v>14</v>
      </c>
      <c r="L25" s="275">
        <v>11</v>
      </c>
      <c r="M25" s="230">
        <v>9</v>
      </c>
      <c r="N25" s="230">
        <v>9</v>
      </c>
      <c r="O25" s="230">
        <v>6</v>
      </c>
      <c r="P25" s="231">
        <v>4</v>
      </c>
      <c r="Q25" s="231">
        <v>4</v>
      </c>
      <c r="R25" s="231">
        <v>1</v>
      </c>
      <c r="S25" s="231">
        <v>1</v>
      </c>
      <c r="T25" s="231">
        <v>1</v>
      </c>
      <c r="U25" s="231">
        <v>0</v>
      </c>
      <c r="V25" s="292">
        <f>ROUND('Models Data'!W238,0)</f>
        <v>0</v>
      </c>
      <c r="W25" s="231">
        <f>ROUND('Models Data'!X238,0)</f>
        <v>0</v>
      </c>
      <c r="X25" s="230">
        <f>ROUND('Models Data'!Y238,0)</f>
        <v>0</v>
      </c>
      <c r="Y25" s="230">
        <f>ROUND('Models Data'!Z238,0)</f>
        <v>0</v>
      </c>
      <c r="Z25" s="230">
        <f>ROUND('Models Data'!AA238,0)</f>
        <v>0</v>
      </c>
      <c r="AA25" s="230">
        <f>ROUND('Models Data'!AB238,0)</f>
        <v>0</v>
      </c>
      <c r="AB25" s="230">
        <f>ROUND('Models Data'!AC238,0)</f>
        <v>0</v>
      </c>
      <c r="AC25" s="231">
        <f>ROUND('Models Data'!AD238,0)</f>
        <v>0</v>
      </c>
      <c r="AD25" s="230">
        <f>ROUND('Models Data'!AE238,0)</f>
        <v>0</v>
      </c>
      <c r="AE25" s="230">
        <f>ROUND('Models Data'!AF238,0)</f>
        <v>0</v>
      </c>
      <c r="AF25" s="230">
        <f>ROUND('Models Data'!AG238,0)</f>
        <v>0</v>
      </c>
      <c r="AG25" s="230">
        <f>ROUND('Models Data'!AH238,0)</f>
        <v>0</v>
      </c>
      <c r="AH25" s="231">
        <f>ROUND('Models Data'!AI238,0)</f>
        <v>0</v>
      </c>
      <c r="AI25" s="231">
        <f>ROUND('Models Data'!AJ238,0)</f>
        <v>0</v>
      </c>
      <c r="AJ25" s="231">
        <f>ROUND('Models Data'!AK238,0)</f>
        <v>0</v>
      </c>
      <c r="AK25" s="231">
        <f>ROUND('Models Data'!AL238,0)</f>
        <v>0</v>
      </c>
      <c r="AL25" s="230">
        <f>ROUND('Models Data'!AM238,0)</f>
        <v>0</v>
      </c>
      <c r="AM25" s="230">
        <f>ROUND('Models Data'!AN238,0)</f>
        <v>0</v>
      </c>
      <c r="AN25" s="230">
        <f>ROUND('Models Data'!AO238,0)</f>
        <v>0</v>
      </c>
      <c r="AO25" s="332">
        <f>ROUND('Models Data'!AP238,0)</f>
        <v>0</v>
      </c>
      <c r="AP25" s="231">
        <f>ROUND('Models Data'!AQ238,0)</f>
        <v>0</v>
      </c>
      <c r="AQ25" s="231">
        <f>ROUND('Models Data'!AR238,0)</f>
        <v>0</v>
      </c>
      <c r="AR25" s="332">
        <f>ROUND('Models Data'!AS238,0)</f>
        <v>0</v>
      </c>
      <c r="AS25" s="38">
        <f>ROUND('Models Data'!AT238,-2)</f>
        <v>0</v>
      </c>
      <c r="AT25" s="38">
        <f>ROUND('Models Data'!AU238,-2)</f>
        <v>0</v>
      </c>
      <c r="AU25" s="38">
        <f>ROUND('Models Data'!AV238,-2)</f>
        <v>0</v>
      </c>
      <c r="AV25" s="230">
        <f>ROUND('Models Data'!AW238,-2)</f>
        <v>0</v>
      </c>
      <c r="AW25" s="230">
        <f>ROUND('Models Data'!AX238,-2)</f>
        <v>0</v>
      </c>
      <c r="AX25" s="230">
        <f>ROUND('Models Data'!AY238,-2)</f>
        <v>0</v>
      </c>
      <c r="AY25" s="230">
        <f>ROUND('Models Data'!AZ238,-2)</f>
        <v>0</v>
      </c>
      <c r="AZ25" s="230">
        <f>ROUND('Models Data'!BA238,-2)</f>
        <v>0</v>
      </c>
      <c r="BA25" s="230">
        <f>ROUND('Models Data'!BB238,-2)</f>
        <v>0</v>
      </c>
      <c r="BB25" s="230">
        <f>ROUND('Models Data'!BC238,-2)</f>
        <v>0</v>
      </c>
      <c r="BC25" s="230">
        <f>ROUND('Models Data'!BD238,-2)</f>
        <v>0</v>
      </c>
      <c r="BD25" s="230">
        <f>ROUND('Models Data'!BE238,-2)</f>
        <v>0</v>
      </c>
      <c r="BE25" s="230">
        <f>ROUND('Models Data'!BF238,-2)</f>
        <v>0</v>
      </c>
      <c r="BF25" s="230">
        <f>ROUND('Models Data'!BG238,-2)</f>
        <v>0</v>
      </c>
      <c r="BG25" s="230">
        <f>ROUND('Models Data'!BH238,-2)</f>
        <v>0</v>
      </c>
      <c r="BH25" s="230">
        <f>ROUND('Models Data'!BI238,-2)</f>
        <v>0</v>
      </c>
      <c r="BI25" s="230">
        <f>ROUND('Models Data'!BJ238,-2)</f>
        <v>0</v>
      </c>
      <c r="BJ25" s="230">
        <f>ROUND('Models Data'!BK238,-2)</f>
        <v>0</v>
      </c>
      <c r="BK25" s="112">
        <f>ROUND('Models Data'!BL238,-2)</f>
        <v>0</v>
      </c>
      <c r="BL25" s="112">
        <f>ROUND('Models Data'!BM238,-2)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Data'!C259:V259</f>
        <v>n/a</v>
      </c>
      <c r="C26" s="163" t="str">
        <v>n/a</v>
      </c>
      <c r="D26" s="163" t="str">
        <v>n/a</v>
      </c>
      <c r="E26" s="164" t="str">
        <v>n/a</v>
      </c>
      <c r="F26" s="165">
        <v>145</v>
      </c>
      <c r="G26" s="166">
        <v>138</v>
      </c>
      <c r="H26" s="165">
        <v>130</v>
      </c>
      <c r="I26" s="165">
        <v>129</v>
      </c>
      <c r="J26" s="167">
        <v>127</v>
      </c>
      <c r="K26" s="166">
        <v>126</v>
      </c>
      <c r="L26" s="275">
        <v>125</v>
      </c>
      <c r="M26" s="230">
        <v>123</v>
      </c>
      <c r="N26" s="230">
        <v>120</v>
      </c>
      <c r="O26" s="230">
        <v>116</v>
      </c>
      <c r="P26" s="231">
        <v>114</v>
      </c>
      <c r="Q26" s="231">
        <v>115</v>
      </c>
      <c r="R26" s="231">
        <v>115</v>
      </c>
      <c r="S26" s="231">
        <v>113</v>
      </c>
      <c r="T26" s="231">
        <v>111</v>
      </c>
      <c r="U26" s="231">
        <v>108</v>
      </c>
      <c r="V26" s="292">
        <f>ROUND('Models Data'!W259,0)</f>
        <v>105</v>
      </c>
      <c r="W26" s="231">
        <f>ROUND('Models Data'!X259,0)</f>
        <v>103</v>
      </c>
      <c r="X26" s="230">
        <f>ROUND('Models Data'!Y259,0)</f>
        <v>101</v>
      </c>
      <c r="Y26" s="230">
        <f>ROUND('Models Data'!Z259,0)</f>
        <v>100</v>
      </c>
      <c r="Z26" s="230">
        <f>ROUND('Models Data'!AA259,0)</f>
        <v>100</v>
      </c>
      <c r="AA26" s="230">
        <f>ROUND('Models Data'!AB259,0)</f>
        <v>98</v>
      </c>
      <c r="AB26" s="230">
        <f>ROUND('Models Data'!AC259,0)</f>
        <v>97</v>
      </c>
      <c r="AC26" s="231">
        <f>ROUND('Models Data'!AD259,0)</f>
        <v>96</v>
      </c>
      <c r="AD26" s="230">
        <f>ROUND('Models Data'!AE259,0)</f>
        <v>97</v>
      </c>
      <c r="AE26" s="230">
        <f>ROUND('Models Data'!AF259,0)</f>
        <v>93</v>
      </c>
      <c r="AF26" s="230">
        <f>ROUND('Models Data'!AG259,0)</f>
        <v>88</v>
      </c>
      <c r="AG26" s="230">
        <f>ROUND('Models Data'!AH259,0)</f>
        <v>86</v>
      </c>
      <c r="AH26" s="231">
        <f>ROUND('Models Data'!AI259,0)</f>
        <v>81</v>
      </c>
      <c r="AI26" s="231">
        <f>ROUND('Models Data'!AJ259,0)</f>
        <v>81</v>
      </c>
      <c r="AJ26" s="231">
        <f>ROUND('Models Data'!AK259,0)</f>
        <v>80</v>
      </c>
      <c r="AK26" s="231">
        <f>ROUND('Models Data'!AL259,0)</f>
        <v>75</v>
      </c>
      <c r="AL26" s="230">
        <f>ROUND('Models Data'!AM259,0)</f>
        <v>72</v>
      </c>
      <c r="AM26" s="230">
        <f>ROUND('Models Data'!AN259,0)</f>
        <v>71</v>
      </c>
      <c r="AN26" s="230">
        <f>ROUND('Models Data'!AO259,0)</f>
        <v>70</v>
      </c>
      <c r="AO26" s="332">
        <f>ROUND('Models Data'!AP259,0)</f>
        <v>67</v>
      </c>
      <c r="AP26" s="231">
        <f>ROUND('Models Data'!AQ259,0)</f>
        <v>65</v>
      </c>
      <c r="AQ26" s="231">
        <f>ROUND('Models Data'!AR259,0)</f>
        <v>64</v>
      </c>
      <c r="AR26" s="332">
        <f>ROUND('Models Data'!AS259,0)</f>
        <v>62</v>
      </c>
      <c r="AS26" s="38">
        <f>ROUND('Models Data'!AT259,-1)</f>
        <v>60</v>
      </c>
      <c r="AT26" s="38">
        <f>ROUND('Models Data'!AU259,-1)</f>
        <v>60</v>
      </c>
      <c r="AU26" s="38">
        <f>ROUND('Models Data'!AV259,-1)</f>
        <v>60</v>
      </c>
      <c r="AV26" s="230">
        <f>ROUND('Models Data'!AW259,-1)</f>
        <v>60</v>
      </c>
      <c r="AW26" s="230">
        <f>ROUND('Models Data'!AX259,-1)</f>
        <v>60</v>
      </c>
      <c r="AX26" s="230">
        <f>ROUND('Models Data'!AY259,-1)</f>
        <v>60</v>
      </c>
      <c r="AY26" s="230">
        <f>ROUND('Models Data'!AZ259,-1)</f>
        <v>60</v>
      </c>
      <c r="AZ26" s="230">
        <f>ROUND('Models Data'!BA259,-1)</f>
        <v>60</v>
      </c>
      <c r="BA26" s="230">
        <f>ROUND('Models Data'!BB259,-1)</f>
        <v>60</v>
      </c>
      <c r="BB26" s="230">
        <f>ROUND('Models Data'!BC259,-1)</f>
        <v>60</v>
      </c>
      <c r="BC26" s="230">
        <f>ROUND('Models Data'!BD259,-1)</f>
        <v>60</v>
      </c>
      <c r="BD26" s="230">
        <f>ROUND('Models Data'!BE259,-1)</f>
        <v>60</v>
      </c>
      <c r="BE26" s="230">
        <f>ROUND('Models Data'!BF259,-1)</f>
        <v>60</v>
      </c>
      <c r="BF26" s="230">
        <f>ROUND('Models Data'!BG259,-1)</f>
        <v>60</v>
      </c>
      <c r="BG26" s="230">
        <f>ROUND('Models Data'!BH259,-1)</f>
        <v>50</v>
      </c>
      <c r="BH26" s="230">
        <f>ROUND('Models Data'!BI259,-1)</f>
        <v>50</v>
      </c>
      <c r="BI26" s="230">
        <f>ROUND('Models Data'!BJ259,-1)</f>
        <v>50</v>
      </c>
      <c r="BJ26" s="230">
        <f>ROUND('Models Data'!BK259,-1)</f>
        <v>50</v>
      </c>
      <c r="BK26" s="112">
        <f>ROUND('Models Data'!BL259,-1)</f>
        <v>50</v>
      </c>
      <c r="BL26" s="112">
        <f>ROUND('Models Data'!BM259,-1)</f>
        <v>50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Data'!C280:V280</f>
        <v>n/a</v>
      </c>
      <c r="C27" s="163" t="str">
        <v>n/a</v>
      </c>
      <c r="D27" s="163" t="str">
        <v>n/a</v>
      </c>
      <c r="E27" s="164" t="str">
        <v>n/a</v>
      </c>
      <c r="F27" s="165">
        <v>10616.451610158676</v>
      </c>
      <c r="G27" s="166">
        <v>10084</v>
      </c>
      <c r="H27" s="165">
        <v>9631</v>
      </c>
      <c r="I27" s="165">
        <v>9132</v>
      </c>
      <c r="J27" s="167">
        <v>8744</v>
      </c>
      <c r="K27" s="166">
        <v>8343</v>
      </c>
      <c r="L27" s="275">
        <v>7977</v>
      </c>
      <c r="M27" s="230">
        <v>7592</v>
      </c>
      <c r="N27" s="230">
        <v>7219</v>
      </c>
      <c r="O27" s="230">
        <v>6883</v>
      </c>
      <c r="P27" s="231">
        <v>6538</v>
      </c>
      <c r="Q27" s="231">
        <v>6221</v>
      </c>
      <c r="R27" s="231">
        <v>5863</v>
      </c>
      <c r="S27" s="231">
        <v>5515</v>
      </c>
      <c r="T27" s="231">
        <v>5256</v>
      </c>
      <c r="U27" s="231">
        <v>0</v>
      </c>
      <c r="V27" s="292">
        <f>ROUND('Models Data'!W280,0)</f>
        <v>0</v>
      </c>
      <c r="W27" s="231">
        <f>ROUND('Models Data'!X280,0)</f>
        <v>0</v>
      </c>
      <c r="X27" s="230">
        <f>ROUND('Models Data'!Y280,0)</f>
        <v>0</v>
      </c>
      <c r="Y27" s="230">
        <f>ROUND('Models Data'!Z280,0)</f>
        <v>0</v>
      </c>
      <c r="Z27" s="230">
        <f>ROUND('Models Data'!AA280,0)</f>
        <v>0</v>
      </c>
      <c r="AA27" s="230">
        <f>ROUND('Models Data'!AB280,0)</f>
        <v>0</v>
      </c>
      <c r="AB27" s="230">
        <f>ROUND('Models Data'!AC280,0)</f>
        <v>0</v>
      </c>
      <c r="AC27" s="231">
        <f>ROUND('Models Data'!AD280,0)</f>
        <v>0</v>
      </c>
      <c r="AD27" s="230">
        <f>ROUND('Models Data'!AE280,0)</f>
        <v>0</v>
      </c>
      <c r="AE27" s="230">
        <f>ROUND('Models Data'!AF280,0)</f>
        <v>0</v>
      </c>
      <c r="AF27" s="230">
        <f>ROUND('Models Data'!AG280,0)</f>
        <v>0</v>
      </c>
      <c r="AG27" s="230">
        <f>ROUND('Models Data'!AH280,0)</f>
        <v>0</v>
      </c>
      <c r="AH27" s="231">
        <f>ROUND('Models Data'!AI280,0)</f>
        <v>0</v>
      </c>
      <c r="AI27" s="231">
        <f>ROUND('Models Data'!AJ280,0)</f>
        <v>0</v>
      </c>
      <c r="AJ27" s="231">
        <f>ROUND('Models Data'!AK280,0)</f>
        <v>0</v>
      </c>
      <c r="AK27" s="231">
        <f>ROUND('Models Data'!AL280,0)</f>
        <v>0</v>
      </c>
      <c r="AL27" s="230">
        <f>ROUND('Models Data'!AM280,0)</f>
        <v>0</v>
      </c>
      <c r="AM27" s="230">
        <f>ROUND('Models Data'!AN280,0)</f>
        <v>0</v>
      </c>
      <c r="AN27" s="230">
        <f>ROUND('Models Data'!AO280,0)</f>
        <v>0</v>
      </c>
      <c r="AO27" s="332">
        <f>ROUND('Models Data'!AP280,0)</f>
        <v>0</v>
      </c>
      <c r="AP27" s="231">
        <f>ROUND('Models Data'!AQ280,0)</f>
        <v>0</v>
      </c>
      <c r="AQ27" s="231">
        <f>ROUND('Models Data'!AR280,0)</f>
        <v>0</v>
      </c>
      <c r="AR27" s="332">
        <f>ROUND('Models Data'!AS280,0)</f>
        <v>0</v>
      </c>
      <c r="AS27" s="38">
        <f>ROUND('Models Data'!AT280,-2)</f>
        <v>0</v>
      </c>
      <c r="AT27" s="38">
        <f>ROUND('Models Data'!AU280,-2)</f>
        <v>0</v>
      </c>
      <c r="AU27" s="38">
        <f>ROUND('Models Data'!AV280,-2)</f>
        <v>0</v>
      </c>
      <c r="AV27" s="230">
        <f>ROUND('Models Data'!AW280,-2)</f>
        <v>0</v>
      </c>
      <c r="AW27" s="230">
        <f>ROUND('Models Data'!AX280,-2)</f>
        <v>0</v>
      </c>
      <c r="AX27" s="230">
        <f>ROUND('Models Data'!AY280,-2)</f>
        <v>0</v>
      </c>
      <c r="AY27" s="230">
        <f>ROUND('Models Data'!AZ280,-2)</f>
        <v>0</v>
      </c>
      <c r="AZ27" s="230">
        <f>ROUND('Models Data'!BA280,-2)</f>
        <v>0</v>
      </c>
      <c r="BA27" s="230">
        <f>ROUND('Models Data'!BB280,-2)</f>
        <v>0</v>
      </c>
      <c r="BB27" s="230">
        <f>ROUND('Models Data'!BC280,-2)</f>
        <v>0</v>
      </c>
      <c r="BC27" s="230">
        <f>ROUND('Models Data'!BD280,-2)</f>
        <v>0</v>
      </c>
      <c r="BD27" s="230">
        <f>ROUND('Models Data'!BE280,-2)</f>
        <v>0</v>
      </c>
      <c r="BE27" s="230">
        <f>ROUND('Models Data'!BF280,-2)</f>
        <v>0</v>
      </c>
      <c r="BF27" s="230">
        <f>ROUND('Models Data'!BG280,-2)</f>
        <v>0</v>
      </c>
      <c r="BG27" s="230">
        <f>ROUND('Models Data'!BH280,-2)</f>
        <v>0</v>
      </c>
      <c r="BH27" s="230">
        <f>ROUND('Models Data'!BI280,-2)</f>
        <v>0</v>
      </c>
      <c r="BI27" s="230">
        <f>ROUND('Models Data'!BJ280,-2)</f>
        <v>0</v>
      </c>
      <c r="BJ27" s="230">
        <f>ROUND('Models Data'!BK280,-2)</f>
        <v>0</v>
      </c>
      <c r="BK27" s="112">
        <f>ROUND('Models Data'!BL280,-2)</f>
        <v>0</v>
      </c>
      <c r="BL27" s="112">
        <f>ROUND('Models Data'!BM280,-2)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Data'!C301:V301</f>
        <v>n/a</v>
      </c>
      <c r="C28" s="163" t="str">
        <v>n/a</v>
      </c>
      <c r="D28" s="163" t="str">
        <v>n/a</v>
      </c>
      <c r="E28" s="164" t="str">
        <v>n/a</v>
      </c>
      <c r="F28" s="165">
        <v>764</v>
      </c>
      <c r="G28" s="166">
        <v>747</v>
      </c>
      <c r="H28" s="165">
        <v>732</v>
      </c>
      <c r="I28" s="165">
        <v>699</v>
      </c>
      <c r="J28" s="167">
        <v>680</v>
      </c>
      <c r="K28" s="166">
        <v>661</v>
      </c>
      <c r="L28" s="275">
        <v>647</v>
      </c>
      <c r="M28" s="230">
        <v>628</v>
      </c>
      <c r="N28" s="230">
        <v>619</v>
      </c>
      <c r="O28" s="230">
        <v>609</v>
      </c>
      <c r="P28" s="231">
        <v>598</v>
      </c>
      <c r="Q28" s="231">
        <v>593</v>
      </c>
      <c r="R28" s="231">
        <v>584</v>
      </c>
      <c r="S28" s="231">
        <v>568</v>
      </c>
      <c r="T28" s="231">
        <v>542</v>
      </c>
      <c r="U28" s="231">
        <v>528</v>
      </c>
      <c r="V28" s="292">
        <f>ROUND('Models Data'!W301,0)</f>
        <v>505</v>
      </c>
      <c r="W28" s="231">
        <f>ROUND('Models Data'!X301,0)</f>
        <v>486</v>
      </c>
      <c r="X28" s="230">
        <f>ROUND('Models Data'!Y301,0)</f>
        <v>469</v>
      </c>
      <c r="Y28" s="230">
        <f>ROUND('Models Data'!Z301,0)</f>
        <v>447</v>
      </c>
      <c r="Z28" s="230">
        <f>ROUND('Models Data'!AA301,0)</f>
        <v>422</v>
      </c>
      <c r="AA28" s="230">
        <f>ROUND('Models Data'!AB301,0)</f>
        <v>404</v>
      </c>
      <c r="AB28" s="230">
        <f>ROUND('Models Data'!AC301,0)</f>
        <v>390</v>
      </c>
      <c r="AC28" s="231">
        <f>ROUND('Models Data'!AD301,0)</f>
        <v>360</v>
      </c>
      <c r="AD28" s="230">
        <f>ROUND('Models Data'!AE301,0)</f>
        <v>337</v>
      </c>
      <c r="AE28" s="230">
        <f>ROUND('Models Data'!AF301,0)</f>
        <v>324</v>
      </c>
      <c r="AF28" s="230">
        <f>ROUND('Models Data'!AG301,0)</f>
        <v>301</v>
      </c>
      <c r="AG28" s="230">
        <f>ROUND('Models Data'!AH301,0)</f>
        <v>291</v>
      </c>
      <c r="AH28" s="231">
        <f>ROUND('Models Data'!AI301,0)</f>
        <v>285</v>
      </c>
      <c r="AI28" s="231">
        <f>ROUND('Models Data'!AJ301,0)</f>
        <v>267</v>
      </c>
      <c r="AJ28" s="231">
        <f>ROUND('Models Data'!AK301,0)</f>
        <v>260</v>
      </c>
      <c r="AK28" s="231">
        <f>ROUND('Models Data'!AL301,0)</f>
        <v>244</v>
      </c>
      <c r="AL28" s="230">
        <f>ROUND('Models Data'!AM301,0)</f>
        <v>226</v>
      </c>
      <c r="AM28" s="230">
        <f>ROUND('Models Data'!AN301,0)</f>
        <v>220</v>
      </c>
      <c r="AN28" s="230">
        <f>ROUND('Models Data'!AO301,0)</f>
        <v>208</v>
      </c>
      <c r="AO28" s="332">
        <f>ROUND('Models Data'!AP301,0)</f>
        <v>199</v>
      </c>
      <c r="AP28" s="231">
        <f>ROUND('Models Data'!AQ301,0)</f>
        <v>205</v>
      </c>
      <c r="AQ28" s="231">
        <f>ROUND('Models Data'!AR301,0)</f>
        <v>200</v>
      </c>
      <c r="AR28" s="332">
        <f>ROUND('Models Data'!AS301,0)</f>
        <v>198</v>
      </c>
      <c r="AS28" s="38">
        <f>ROUND('Models Data'!AT301,-2)</f>
        <v>200</v>
      </c>
      <c r="AT28" s="38">
        <f>ROUND('Models Data'!AU301,-2)</f>
        <v>200</v>
      </c>
      <c r="AU28" s="38">
        <f>ROUND('Models Data'!AV301,-2)</f>
        <v>200</v>
      </c>
      <c r="AV28" s="230">
        <f>ROUND('Models Data'!AW301,-2)</f>
        <v>200</v>
      </c>
      <c r="AW28" s="230">
        <f>ROUND('Models Data'!AX301,-2)</f>
        <v>200</v>
      </c>
      <c r="AX28" s="230">
        <f>ROUND('Models Data'!AY301,-2)</f>
        <v>100</v>
      </c>
      <c r="AY28" s="230">
        <f>ROUND('Models Data'!AZ301,-2)</f>
        <v>100</v>
      </c>
      <c r="AZ28" s="230">
        <f>ROUND('Models Data'!BA301,-2)</f>
        <v>100</v>
      </c>
      <c r="BA28" s="230">
        <f>ROUND('Models Data'!BB301,-2)</f>
        <v>100</v>
      </c>
      <c r="BB28" s="230">
        <f>ROUND('Models Data'!BC301,-2)</f>
        <v>100</v>
      </c>
      <c r="BC28" s="230">
        <f>ROUND('Models Data'!BD301,-2)</f>
        <v>100</v>
      </c>
      <c r="BD28" s="230">
        <f>ROUND('Models Data'!BE301,-2)</f>
        <v>100</v>
      </c>
      <c r="BE28" s="230">
        <f>ROUND('Models Data'!BF301,-2)</f>
        <v>100</v>
      </c>
      <c r="BF28" s="230">
        <f>ROUND('Models Data'!BG301,-2)</f>
        <v>100</v>
      </c>
      <c r="BG28" s="230">
        <f>ROUND('Models Data'!BH301,-2)</f>
        <v>100</v>
      </c>
      <c r="BH28" s="230">
        <f>ROUND('Models Data'!BI301,-2)</f>
        <v>100</v>
      </c>
      <c r="BI28" s="230">
        <f>ROUND('Models Data'!BJ301,-2)</f>
        <v>100</v>
      </c>
      <c r="BJ28" s="230">
        <f>ROUND('Models Data'!BK301,-2)</f>
        <v>100</v>
      </c>
      <c r="BK28" s="112">
        <f>ROUND('Models Data'!BL301,-2)</f>
        <v>100</v>
      </c>
      <c r="BL28" s="112">
        <f>ROUND('Models Data'!BM301,-2)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Data'!C322:V322</f>
        <v>n/a</v>
      </c>
      <c r="C29" s="163" t="str">
        <v>n/a</v>
      </c>
      <c r="D29" s="163" t="str">
        <v>n/a</v>
      </c>
      <c r="E29" s="164" t="str">
        <v>n/a</v>
      </c>
      <c r="F29" s="165">
        <v>736</v>
      </c>
      <c r="G29" s="166">
        <v>764</v>
      </c>
      <c r="H29" s="165">
        <v>805</v>
      </c>
      <c r="I29" s="165">
        <v>885</v>
      </c>
      <c r="J29" s="167">
        <v>1162</v>
      </c>
      <c r="K29" s="166">
        <v>1232</v>
      </c>
      <c r="L29" s="275">
        <v>1403</v>
      </c>
      <c r="M29" s="230">
        <v>1494</v>
      </c>
      <c r="N29" s="230">
        <v>1555</v>
      </c>
      <c r="O29" s="230">
        <v>1532</v>
      </c>
      <c r="P29" s="231">
        <v>1549</v>
      </c>
      <c r="Q29" s="231">
        <v>1351</v>
      </c>
      <c r="R29" s="231">
        <v>1280</v>
      </c>
      <c r="S29" s="231">
        <v>1231</v>
      </c>
      <c r="T29" s="231">
        <v>1137</v>
      </c>
      <c r="U29" s="231">
        <v>955</v>
      </c>
      <c r="V29" s="292">
        <f>ROUND('Models Data'!W322,0)</f>
        <v>940</v>
      </c>
      <c r="W29" s="231">
        <f>ROUND('Models Data'!X322,0)</f>
        <v>922</v>
      </c>
      <c r="X29" s="230">
        <f>ROUND('Models Data'!Y322,0)</f>
        <v>915</v>
      </c>
      <c r="Y29" s="230">
        <f>ROUND('Models Data'!Z322,0)</f>
        <v>877</v>
      </c>
      <c r="Z29" s="230">
        <f>ROUND('Models Data'!AA322,0)</f>
        <v>847</v>
      </c>
      <c r="AA29" s="230">
        <f>ROUND('Models Data'!AB322,0)</f>
        <v>825</v>
      </c>
      <c r="AB29" s="230">
        <f>ROUND('Models Data'!AC322,0)</f>
        <v>803</v>
      </c>
      <c r="AC29" s="231">
        <f>ROUND('Models Data'!AD322,0)</f>
        <v>783</v>
      </c>
      <c r="AD29" s="230">
        <f>ROUND('Models Data'!AE322,0)</f>
        <v>684</v>
      </c>
      <c r="AE29" s="230">
        <f>ROUND('Models Data'!AF322,0)</f>
        <v>644</v>
      </c>
      <c r="AF29" s="230">
        <f>ROUND('Models Data'!AG322,0)</f>
        <v>638</v>
      </c>
      <c r="AG29" s="230">
        <f>ROUND('Models Data'!AH322,0)</f>
        <v>625</v>
      </c>
      <c r="AH29" s="231">
        <f>ROUND('Models Data'!AI322,0)</f>
        <v>598</v>
      </c>
      <c r="AI29" s="231">
        <f>ROUND('Models Data'!AJ322,0)</f>
        <v>1002</v>
      </c>
      <c r="AJ29" s="231">
        <f>ROUND('Models Data'!AK322,0)</f>
        <v>961</v>
      </c>
      <c r="AK29" s="231">
        <f>ROUND('Models Data'!AL322,0)</f>
        <v>559</v>
      </c>
      <c r="AL29" s="230">
        <f>ROUND('Models Data'!AM322,0)</f>
        <v>550</v>
      </c>
      <c r="AM29" s="230">
        <f>ROUND('Models Data'!AN322,0)</f>
        <v>559</v>
      </c>
      <c r="AN29" s="230">
        <f>ROUND('Models Data'!AO322,0)</f>
        <v>546</v>
      </c>
      <c r="AO29" s="332">
        <f>ROUND('Models Data'!AP322,0)</f>
        <v>526</v>
      </c>
      <c r="AP29" s="231">
        <f>ROUND('Models Data'!AQ322,0)</f>
        <v>513</v>
      </c>
      <c r="AQ29" s="231">
        <f>ROUND('Models Data'!AR322,0)</f>
        <v>495</v>
      </c>
      <c r="AR29" s="332">
        <f>ROUND('Models Data'!AS322,0)</f>
        <v>463</v>
      </c>
      <c r="AS29" s="38">
        <f>ROUND('Models Data'!AT322,-2)</f>
        <v>400</v>
      </c>
      <c r="AT29" s="38">
        <f>ROUND('Models Data'!AU322,-2)</f>
        <v>400</v>
      </c>
      <c r="AU29" s="38">
        <f>ROUND('Models Data'!AV322,-2)</f>
        <v>400</v>
      </c>
      <c r="AV29" s="230">
        <f>ROUND('Models Data'!AW322,-2)</f>
        <v>400</v>
      </c>
      <c r="AW29" s="230">
        <f>ROUND('Models Data'!AX322,-2)</f>
        <v>400</v>
      </c>
      <c r="AX29" s="230">
        <f>ROUND('Models Data'!AY322,-2)</f>
        <v>400</v>
      </c>
      <c r="AY29" s="230">
        <f>ROUND('Models Data'!AZ322,-2)</f>
        <v>300</v>
      </c>
      <c r="AZ29" s="230">
        <f>ROUND('Models Data'!BA322,-2)</f>
        <v>300</v>
      </c>
      <c r="BA29" s="230">
        <f>ROUND('Models Data'!BB322,-2)</f>
        <v>300</v>
      </c>
      <c r="BB29" s="230">
        <f>ROUND('Models Data'!BC322,-2)</f>
        <v>300</v>
      </c>
      <c r="BC29" s="230">
        <f>ROUND('Models Data'!BD322,-2)</f>
        <v>300</v>
      </c>
      <c r="BD29" s="230">
        <f>ROUND('Models Data'!BE322,-2)</f>
        <v>300</v>
      </c>
      <c r="BE29" s="230">
        <f>ROUND('Models Data'!BF322,-2)</f>
        <v>300</v>
      </c>
      <c r="BF29" s="230">
        <f>ROUND('Models Data'!BG322,-2)</f>
        <v>300</v>
      </c>
      <c r="BG29" s="230">
        <f>ROUND('Models Data'!BH322,-2)</f>
        <v>300</v>
      </c>
      <c r="BH29" s="230">
        <f>ROUND('Models Data'!BI322,-2)</f>
        <v>300</v>
      </c>
      <c r="BI29" s="230">
        <f>ROUND('Models Data'!BJ322,-2)</f>
        <v>200</v>
      </c>
      <c r="BJ29" s="230">
        <f>ROUND('Models Data'!BK322,-2)</f>
        <v>200</v>
      </c>
      <c r="BK29" s="112">
        <f>ROUND('Models Data'!BL322,-2)</f>
        <v>200</v>
      </c>
      <c r="BL29" s="112">
        <f>ROUND('Models Data'!BM322,-2)</f>
        <v>200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Data'!C343:V343</f>
        <v>0</v>
      </c>
      <c r="C30" s="163">
        <v>0</v>
      </c>
      <c r="D30" s="163">
        <v>0</v>
      </c>
      <c r="E30" s="164">
        <v>0</v>
      </c>
      <c r="F30" s="165">
        <v>0</v>
      </c>
      <c r="G30" s="166">
        <v>0</v>
      </c>
      <c r="H30" s="165">
        <v>0</v>
      </c>
      <c r="I30" s="165">
        <v>0</v>
      </c>
      <c r="J30" s="167">
        <v>0</v>
      </c>
      <c r="K30" s="166">
        <v>2284</v>
      </c>
      <c r="L30" s="275">
        <v>2247</v>
      </c>
      <c r="M30" s="230">
        <v>2194</v>
      </c>
      <c r="N30" s="230">
        <v>2132</v>
      </c>
      <c r="O30" s="230">
        <v>2147</v>
      </c>
      <c r="P30" s="231">
        <v>2107</v>
      </c>
      <c r="Q30" s="231">
        <v>2238</v>
      </c>
      <c r="R30" s="231">
        <v>2292</v>
      </c>
      <c r="S30" s="231">
        <v>2083</v>
      </c>
      <c r="T30" s="231">
        <v>1910</v>
      </c>
      <c r="U30" s="231">
        <v>1567</v>
      </c>
      <c r="V30" s="292">
        <f>ROUND('Models Data'!W343,0)</f>
        <v>1582</v>
      </c>
      <c r="W30" s="231">
        <f>ROUND('Models Data'!X343,0)</f>
        <v>1522</v>
      </c>
      <c r="X30" s="230">
        <f>ROUND('Models Data'!Y343,0)</f>
        <v>1478</v>
      </c>
      <c r="Y30" s="230">
        <f>ROUND('Models Data'!Z343,0)</f>
        <v>1375</v>
      </c>
      <c r="Z30" s="230">
        <f>ROUND('Models Data'!AA343,0)</f>
        <v>1323</v>
      </c>
      <c r="AA30" s="230">
        <f>ROUND('Models Data'!AB343,0)</f>
        <v>1267</v>
      </c>
      <c r="AB30" s="230">
        <f>ROUND('Models Data'!AC343,0)</f>
        <v>1207</v>
      </c>
      <c r="AC30" s="231">
        <f>ROUND('Models Data'!AD343,0)</f>
        <v>1134</v>
      </c>
      <c r="AD30" s="230">
        <f>ROUND('Models Data'!AE343,0)</f>
        <v>1065</v>
      </c>
      <c r="AE30" s="230">
        <f>ROUND('Models Data'!AF343,0)</f>
        <v>1030</v>
      </c>
      <c r="AF30" s="230">
        <f>ROUND('Models Data'!AG343,0)</f>
        <v>1005</v>
      </c>
      <c r="AG30" s="230">
        <f>ROUND('Models Data'!AH343,0)</f>
        <v>967</v>
      </c>
      <c r="AH30" s="231">
        <f>ROUND('Models Data'!AI343,0)</f>
        <v>952</v>
      </c>
      <c r="AI30" s="231">
        <f>ROUND('Models Data'!AJ343,0)</f>
        <v>909</v>
      </c>
      <c r="AJ30" s="231">
        <f>ROUND('Models Data'!AK343,0)</f>
        <v>881</v>
      </c>
      <c r="AK30" s="231">
        <f>ROUND('Models Data'!AL343,0)</f>
        <v>853</v>
      </c>
      <c r="AL30" s="230">
        <f>ROUND('Models Data'!AM343,0)</f>
        <v>826</v>
      </c>
      <c r="AM30" s="230">
        <f>ROUND('Models Data'!AN343,0)</f>
        <v>802</v>
      </c>
      <c r="AN30" s="230">
        <f>ROUND('Models Data'!AO343,0)</f>
        <v>798</v>
      </c>
      <c r="AO30" s="332">
        <f>ROUND('Models Data'!AP343,0)</f>
        <v>764</v>
      </c>
      <c r="AP30" s="231">
        <f>ROUND('Models Data'!AQ343,0)</f>
        <v>776</v>
      </c>
      <c r="AQ30" s="231">
        <f>ROUND('Models Data'!AR343,0)</f>
        <v>771</v>
      </c>
      <c r="AR30" s="332">
        <f>ROUND('Models Data'!AS343,0)</f>
        <v>761</v>
      </c>
      <c r="AS30" s="38">
        <f>ROUND('Models Data'!AT343,-2)</f>
        <v>700</v>
      </c>
      <c r="AT30" s="38">
        <f>ROUND('Models Data'!AU343,-2)</f>
        <v>700</v>
      </c>
      <c r="AU30" s="38">
        <f>ROUND('Models Data'!AV343,-2)</f>
        <v>700</v>
      </c>
      <c r="AV30" s="230">
        <f>ROUND('Models Data'!AW343,-2)</f>
        <v>600</v>
      </c>
      <c r="AW30" s="230">
        <f>ROUND('Models Data'!AX343,-2)</f>
        <v>600</v>
      </c>
      <c r="AX30" s="230">
        <f>ROUND('Models Data'!AY343,-2)</f>
        <v>600</v>
      </c>
      <c r="AY30" s="230">
        <f>ROUND('Models Data'!AZ343,-2)</f>
        <v>500</v>
      </c>
      <c r="AZ30" s="230">
        <f>ROUND('Models Data'!BA343,-2)</f>
        <v>500</v>
      </c>
      <c r="BA30" s="230">
        <f>ROUND('Models Data'!BB343,-2)</f>
        <v>500</v>
      </c>
      <c r="BB30" s="230">
        <f>ROUND('Models Data'!BC343,-2)</f>
        <v>500</v>
      </c>
      <c r="BC30" s="230">
        <f>ROUND('Models Data'!BD343,-2)</f>
        <v>500</v>
      </c>
      <c r="BD30" s="230">
        <f>ROUND('Models Data'!BE343,-2)</f>
        <v>400</v>
      </c>
      <c r="BE30" s="230">
        <f>ROUND('Models Data'!BF343,-2)</f>
        <v>400</v>
      </c>
      <c r="BF30" s="230">
        <f>ROUND('Models Data'!BG343,-2)</f>
        <v>400</v>
      </c>
      <c r="BG30" s="230">
        <f>ROUND('Models Data'!BH343,-2)</f>
        <v>400</v>
      </c>
      <c r="BH30" s="230">
        <f>ROUND('Models Data'!BI343,-2)</f>
        <v>400</v>
      </c>
      <c r="BI30" s="230">
        <f>ROUND('Models Data'!BJ343,-2)</f>
        <v>300</v>
      </c>
      <c r="BJ30" s="230">
        <f>ROUND('Models Data'!BK343,-2)</f>
        <v>300</v>
      </c>
      <c r="BK30" s="112">
        <f>ROUND('Models Data'!BL343,-2)</f>
        <v>300</v>
      </c>
      <c r="BL30" s="112">
        <f>ROUND('Models Data'!BM343,-2)</f>
        <v>300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Data'!AE364</f>
        <v>20</v>
      </c>
      <c r="AE31" s="230">
        <f>'Models Data'!AF364</f>
        <v>20</v>
      </c>
      <c r="AF31" s="230">
        <f>ROUND('Models Data'!AG364,0)</f>
        <v>20</v>
      </c>
      <c r="AG31" s="230">
        <f>ROUND('Models Data'!AH364,0)</f>
        <v>16</v>
      </c>
      <c r="AH31" s="231">
        <f>ROUND('Models Data'!AI364,0)</f>
        <v>19</v>
      </c>
      <c r="AI31" s="231"/>
      <c r="AJ31" s="231">
        <f>ROUND('Models Data'!AK364,0)</f>
        <v>21</v>
      </c>
      <c r="AK31" s="231">
        <f>ROUND('Models Data'!AL364,0)</f>
        <v>23</v>
      </c>
      <c r="AL31" s="230">
        <f>ROUND('Models Data'!AM364,0)</f>
        <v>24</v>
      </c>
      <c r="AM31" s="230">
        <f>ROUND('Models Data'!AN364,0)</f>
        <v>29</v>
      </c>
      <c r="AN31" s="230">
        <f>ROUND('Models Data'!AO364,0)</f>
        <v>31</v>
      </c>
      <c r="AO31" s="332">
        <f>ROUND('Models Data'!AP364,0)</f>
        <v>36</v>
      </c>
      <c r="AP31" s="231">
        <f>ROUND('Models Data'!AQ364,0)</f>
        <v>42</v>
      </c>
      <c r="AQ31" s="231">
        <f>ROUND('Models Data'!AR364,0)</f>
        <v>43</v>
      </c>
      <c r="AR31" s="332">
        <f>ROUND('Models Data'!AS364,0)</f>
        <v>46</v>
      </c>
      <c r="AS31" s="38"/>
      <c r="AT31" s="38">
        <f>ROUND('Models Data'!AU364,-1)</f>
        <v>50</v>
      </c>
      <c r="AU31" s="38"/>
      <c r="AV31" s="230">
        <f>ROUND('Models Data'!AW364,-1)</f>
        <v>40</v>
      </c>
      <c r="AW31" s="230"/>
      <c r="AX31" s="230">
        <f>ROUND('Models Data'!AY364,-1)</f>
        <v>40</v>
      </c>
      <c r="AY31" s="230"/>
      <c r="AZ31" s="230">
        <f>ROUND('Models Data'!BA364,-1)</f>
        <v>40</v>
      </c>
      <c r="BA31" s="230"/>
      <c r="BB31" s="230">
        <f>ROUND('Models Data'!BC364,-1)</f>
        <v>40</v>
      </c>
      <c r="BC31" s="230"/>
      <c r="BD31" s="230">
        <f>ROUND('Models Data'!BE364,-1)</f>
        <v>40</v>
      </c>
      <c r="BE31" s="230"/>
      <c r="BF31" s="230">
        <f>ROUND('Models Data'!BG364,-1)</f>
        <v>40</v>
      </c>
      <c r="BG31" s="230"/>
      <c r="BH31" s="230">
        <f>ROUND('Models Data'!BI364,-1)</f>
        <v>40</v>
      </c>
      <c r="BI31" s="230"/>
      <c r="BJ31" s="230">
        <f>ROUND('Models Data'!BK364,-1)</f>
        <v>40</v>
      </c>
      <c r="BK31" s="112">
        <f>ROUND('Models Data'!BL364,-1)</f>
        <v>40</v>
      </c>
      <c r="BL31" s="112">
        <f>ROUND('Models Data'!BM364,-1)</f>
        <v>40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Data'!C385:V385</f>
        <v>0</v>
      </c>
      <c r="C32" s="163">
        <v>0</v>
      </c>
      <c r="D32" s="163">
        <v>0</v>
      </c>
      <c r="E32" s="164">
        <v>0</v>
      </c>
      <c r="F32" s="165">
        <v>0</v>
      </c>
      <c r="G32" s="166">
        <v>242</v>
      </c>
      <c r="H32" s="165">
        <v>197</v>
      </c>
      <c r="I32" s="165">
        <v>155</v>
      </c>
      <c r="J32" s="167">
        <v>308</v>
      </c>
      <c r="K32" s="166">
        <v>266</v>
      </c>
      <c r="L32" s="275">
        <v>205</v>
      </c>
      <c r="M32" s="230">
        <v>136</v>
      </c>
      <c r="N32" s="230">
        <v>173</v>
      </c>
      <c r="O32" s="230">
        <v>160</v>
      </c>
      <c r="P32" s="231">
        <v>252</v>
      </c>
      <c r="Q32" s="231">
        <v>137</v>
      </c>
      <c r="R32" s="231">
        <v>139</v>
      </c>
      <c r="S32" s="231">
        <v>136</v>
      </c>
      <c r="T32" s="231">
        <v>120</v>
      </c>
      <c r="U32" s="231">
        <v>73</v>
      </c>
      <c r="V32" s="292">
        <f>ROUND('Models Data'!W385,0)</f>
        <v>68</v>
      </c>
      <c r="W32" s="231">
        <f>ROUND('Models Data'!X385,0)</f>
        <v>82</v>
      </c>
      <c r="X32" s="230">
        <f>ROUND('Models Data'!Y385,0)</f>
        <v>67</v>
      </c>
      <c r="Y32" s="230">
        <f>ROUND('Models Data'!Z385,0)</f>
        <v>86</v>
      </c>
      <c r="Z32" s="230">
        <f>ROUND('Models Data'!AA385,0)</f>
        <v>79</v>
      </c>
      <c r="AA32" s="230">
        <f>ROUND('Models Data'!AB385,0)</f>
        <v>74</v>
      </c>
      <c r="AB32" s="230">
        <f>ROUND('Models Data'!AC385,0)</f>
        <v>87</v>
      </c>
      <c r="AC32" s="231">
        <f>ROUND('Models Data'!AD385,0)</f>
        <v>75</v>
      </c>
      <c r="AD32" s="230">
        <f>ROUND('Models Data'!AE385,0)</f>
        <v>363</v>
      </c>
      <c r="AE32" s="230">
        <f>ROUND('Models Data'!AF385,0)</f>
        <v>329</v>
      </c>
      <c r="AF32" s="230">
        <f>ROUND('Models Data'!AG385,0)</f>
        <v>346</v>
      </c>
      <c r="AG32" s="230">
        <f>ROUND('Models Data'!AH385,0)</f>
        <v>348</v>
      </c>
      <c r="AH32" s="231">
        <f>ROUND('Models Data'!AI385,0)</f>
        <v>354</v>
      </c>
      <c r="AI32" s="231">
        <f>ROUND('Models Data'!AJ385,0)</f>
        <v>303</v>
      </c>
      <c r="AJ32" s="231">
        <f>ROUND('Models Data'!AK385,0)</f>
        <v>339</v>
      </c>
      <c r="AK32" s="231">
        <f>ROUND('Models Data'!AL385,0)</f>
        <v>334</v>
      </c>
      <c r="AL32" s="230">
        <f>ROUND('Models Data'!AM385,0)</f>
        <v>375</v>
      </c>
      <c r="AM32" s="230">
        <f>ROUND('Models Data'!AN385,0)</f>
        <v>313</v>
      </c>
      <c r="AN32" s="230">
        <f>ROUND('Models Data'!AO385,0)</f>
        <v>392</v>
      </c>
      <c r="AO32" s="332">
        <f>ROUND('Models Data'!AP385,0)</f>
        <v>338</v>
      </c>
      <c r="AP32" s="231">
        <f>ROUND('Models Data'!AQ385,0)</f>
        <v>659</v>
      </c>
      <c r="AQ32" s="231">
        <f>ROUND('Models Data'!AR385,0)</f>
        <v>724</v>
      </c>
      <c r="AR32" s="332">
        <f>ROUND('Models Data'!AS385,0)</f>
        <v>712</v>
      </c>
      <c r="AS32" s="38">
        <f>ROUND('Models Data'!AT385,-2)</f>
        <v>800</v>
      </c>
      <c r="AT32" s="38">
        <f>ROUND('Models Data'!AU385,-2)</f>
        <v>900</v>
      </c>
      <c r="AU32" s="38">
        <f>ROUND('Models Data'!AV385,-2)</f>
        <v>900</v>
      </c>
      <c r="AV32" s="230">
        <f>ROUND('Models Data'!AW385,-2)</f>
        <v>1000</v>
      </c>
      <c r="AW32" s="230">
        <f>ROUND('Models Data'!AX385,-2)</f>
        <v>1100</v>
      </c>
      <c r="AX32" s="230">
        <f>ROUND('Models Data'!AY385,-2)</f>
        <v>1100</v>
      </c>
      <c r="AY32" s="230">
        <f>ROUND('Models Data'!AZ385,-2)</f>
        <v>1200</v>
      </c>
      <c r="AZ32" s="230">
        <f>ROUND('Models Data'!BA385,-2)</f>
        <v>1200</v>
      </c>
      <c r="BA32" s="230">
        <f>ROUND('Models Data'!BB385,-2)</f>
        <v>1200</v>
      </c>
      <c r="BB32" s="230">
        <f>ROUND('Models Data'!BC385,-2)</f>
        <v>1300</v>
      </c>
      <c r="BC32" s="230">
        <f>ROUND('Models Data'!BD385,-2)</f>
        <v>1300</v>
      </c>
      <c r="BD32" s="230">
        <f>ROUND('Models Data'!BE385,-2)</f>
        <v>1300</v>
      </c>
      <c r="BE32" s="230">
        <f>ROUND('Models Data'!BF385,-2)</f>
        <v>1400</v>
      </c>
      <c r="BF32" s="230">
        <f>ROUND('Models Data'!BG385,-2)</f>
        <v>1400</v>
      </c>
      <c r="BG32" s="230">
        <f>ROUND('Models Data'!BH385,-2)</f>
        <v>1400</v>
      </c>
      <c r="BH32" s="230">
        <f>ROUND('Models Data'!BI385,-2)</f>
        <v>1400</v>
      </c>
      <c r="BI32" s="230">
        <f>ROUND('Models Data'!BJ385,-2)</f>
        <v>1400</v>
      </c>
      <c r="BJ32" s="230">
        <f>ROUND('Models Data'!BK385,-2)</f>
        <v>1400</v>
      </c>
      <c r="BK32" s="112">
        <f>ROUND('Models Data'!BL385,-2)</f>
        <v>1400</v>
      </c>
      <c r="BL32" s="112">
        <f>ROUND('Models Data'!BM385,-2)</f>
        <v>1400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Data'!C406:V406</f>
        <v>n/a</v>
      </c>
      <c r="C33" s="163" t="str">
        <v>n/a</v>
      </c>
      <c r="D33" s="163" t="str">
        <v>n/a</v>
      </c>
      <c r="E33" s="164" t="str">
        <v>n/a</v>
      </c>
      <c r="F33" s="165" t="str">
        <v>n/a</v>
      </c>
      <c r="G33" s="166">
        <v>6070</v>
      </c>
      <c r="H33" s="165">
        <v>5861</v>
      </c>
      <c r="I33" s="165">
        <v>5633</v>
      </c>
      <c r="J33" s="167">
        <v>5682</v>
      </c>
      <c r="K33" s="166">
        <v>6677</v>
      </c>
      <c r="L33" s="275">
        <v>6574</v>
      </c>
      <c r="M33" s="230">
        <v>6360</v>
      </c>
      <c r="N33" s="230">
        <v>6125</v>
      </c>
      <c r="O33" s="230">
        <v>5922</v>
      </c>
      <c r="P33" s="231">
        <v>5681</v>
      </c>
      <c r="Q33" s="231">
        <v>5536</v>
      </c>
      <c r="R33" s="231">
        <v>5318</v>
      </c>
      <c r="S33" s="231">
        <v>4963</v>
      </c>
      <c r="T33" s="231">
        <v>4659</v>
      </c>
      <c r="U33" s="231">
        <v>993</v>
      </c>
      <c r="V33" s="292">
        <f>ROUND('Models Data'!W406,0)</f>
        <v>979</v>
      </c>
      <c r="W33" s="231">
        <f>ROUND('Models Data'!X406,0)</f>
        <v>938</v>
      </c>
      <c r="X33" s="230">
        <f>ROUND('Models Data'!Y406,0)</f>
        <v>913</v>
      </c>
      <c r="Y33" s="230">
        <f>ROUND('Models Data'!Z406,0)</f>
        <v>870</v>
      </c>
      <c r="Z33" s="230">
        <f>ROUND('Models Data'!AA406,0)</f>
        <v>827</v>
      </c>
      <c r="AA33" s="230">
        <f>ROUND('Models Data'!AB406,0)</f>
        <v>803</v>
      </c>
      <c r="AB33" s="230">
        <f>ROUND('Models Data'!AC406,0)</f>
        <v>766</v>
      </c>
      <c r="AC33" s="231">
        <f>ROUND('Models Data'!AD406,0)</f>
        <v>722</v>
      </c>
      <c r="AD33" s="230">
        <f>ROUND('Models Data'!AE406,0)</f>
        <v>630</v>
      </c>
      <c r="AE33" s="230">
        <f>ROUND('Models Data'!AF406,0)</f>
        <v>608</v>
      </c>
      <c r="AF33" s="230">
        <f>ROUND('Models Data'!AG406,0)</f>
        <v>572</v>
      </c>
      <c r="AG33" s="230">
        <f>ROUND('Models Data'!AH406,0)</f>
        <v>554</v>
      </c>
      <c r="AH33" s="231">
        <f>ROUND('Models Data'!AI406,0)</f>
        <v>530</v>
      </c>
      <c r="AI33" s="231">
        <f>ROUND('Models Data'!AJ406,0)</f>
        <v>667</v>
      </c>
      <c r="AJ33" s="231">
        <f>ROUND('Models Data'!AK406,0)</f>
        <v>639</v>
      </c>
      <c r="AK33" s="231">
        <f>ROUND('Models Data'!AL406,0)</f>
        <v>448</v>
      </c>
      <c r="AL33" s="230">
        <f>ROUND('Models Data'!AM406,0)</f>
        <v>414</v>
      </c>
      <c r="AM33" s="230">
        <f>ROUND('Models Data'!AN406,0)</f>
        <v>406</v>
      </c>
      <c r="AN33" s="230">
        <f>ROUND('Models Data'!AO406,0)</f>
        <v>386</v>
      </c>
      <c r="AO33" s="332">
        <f>ROUND('Models Data'!AP406,0)</f>
        <v>365</v>
      </c>
      <c r="AP33" s="231">
        <f>ROUND('Models Data'!AQ406,0)</f>
        <v>351</v>
      </c>
      <c r="AQ33" s="231">
        <f>ROUND('Models Data'!AR406,0)</f>
        <v>334</v>
      </c>
      <c r="AR33" s="332">
        <f>ROUND('Models Data'!AS406,0)</f>
        <v>314</v>
      </c>
      <c r="AS33" s="38">
        <f>ROUND('Models Data'!AT406,-2)</f>
        <v>300</v>
      </c>
      <c r="AT33" s="38">
        <f>ROUND('Models Data'!AU406,-2)</f>
        <v>300</v>
      </c>
      <c r="AU33" s="38">
        <f>ROUND('Models Data'!AV406,-2)</f>
        <v>200</v>
      </c>
      <c r="AV33" s="230">
        <f>ROUND('Models Data'!AW406,-2)</f>
        <v>200</v>
      </c>
      <c r="AW33" s="230">
        <f>ROUND('Models Data'!AX406,-2)</f>
        <v>200</v>
      </c>
      <c r="AX33" s="230">
        <f>ROUND('Models Data'!AY406,-2)</f>
        <v>200</v>
      </c>
      <c r="AY33" s="230">
        <f>ROUND('Models Data'!AZ406,-2)</f>
        <v>200</v>
      </c>
      <c r="AZ33" s="230">
        <f>ROUND('Models Data'!BA406,-2)</f>
        <v>200</v>
      </c>
      <c r="BA33" s="230">
        <f>ROUND('Models Data'!BB406,-2)</f>
        <v>200</v>
      </c>
      <c r="BB33" s="230">
        <f>ROUND('Models Data'!BC406,-2)</f>
        <v>100</v>
      </c>
      <c r="BC33" s="230">
        <f>ROUND('Models Data'!BD406,-2)</f>
        <v>100</v>
      </c>
      <c r="BD33" s="230">
        <f>ROUND('Models Data'!BE406,-2)</f>
        <v>100</v>
      </c>
      <c r="BE33" s="230">
        <f>ROUND('Models Data'!BF406,-2)</f>
        <v>100</v>
      </c>
      <c r="BF33" s="230">
        <f>ROUND('Models Data'!BG406,-2)</f>
        <v>100</v>
      </c>
      <c r="BG33" s="230">
        <f>ROUND('Models Data'!BH406,-2)</f>
        <v>100</v>
      </c>
      <c r="BH33" s="230">
        <f>ROUND('Models Data'!BI406,-2)</f>
        <v>100</v>
      </c>
      <c r="BI33" s="230">
        <f>ROUND('Models Data'!BJ406,-2)</f>
        <v>100</v>
      </c>
      <c r="BJ33" s="230">
        <f>ROUND('Models Data'!BK406,-2)</f>
        <v>100</v>
      </c>
      <c r="BK33" s="112">
        <f>ROUND('Models Data'!BL406,-2)</f>
        <v>100</v>
      </c>
      <c r="BL33" s="112">
        <f>ROUND('Models Data'!BM406,-2)</f>
        <v>100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Data'!C427:V427</f>
        <v>n/a</v>
      </c>
      <c r="C34" s="169" t="str">
        <v>n/a</v>
      </c>
      <c r="D34" s="169" t="str">
        <v>n/a</v>
      </c>
      <c r="E34" s="169" t="str">
        <v>n/a</v>
      </c>
      <c r="F34" s="170">
        <v>61992.798266600461</v>
      </c>
      <c r="G34" s="171">
        <v>60512</v>
      </c>
      <c r="H34" s="170">
        <v>59716</v>
      </c>
      <c r="I34" s="170">
        <v>58741</v>
      </c>
      <c r="J34" s="169">
        <v>57847</v>
      </c>
      <c r="K34" s="170">
        <v>58004</v>
      </c>
      <c r="L34" s="265">
        <v>57150</v>
      </c>
      <c r="M34" s="2">
        <v>55943</v>
      </c>
      <c r="N34" s="2">
        <v>55035</v>
      </c>
      <c r="O34" s="2">
        <v>53815</v>
      </c>
      <c r="P34" s="227">
        <v>52702</v>
      </c>
      <c r="Q34" s="227">
        <v>51711</v>
      </c>
      <c r="R34" s="227">
        <v>50767</v>
      </c>
      <c r="S34" s="233">
        <v>49347</v>
      </c>
      <c r="T34" s="232">
        <v>48242</v>
      </c>
      <c r="U34" s="227">
        <v>44951</v>
      </c>
      <c r="V34" s="293">
        <f>ROUND('Models Data'!W427,0)</f>
        <v>43820</v>
      </c>
      <c r="W34" s="232">
        <f>ROUND('Models Data'!X427,0)</f>
        <v>42639</v>
      </c>
      <c r="X34" s="2">
        <f>ROUND('Models Data'!Y427,0)</f>
        <v>41389</v>
      </c>
      <c r="Y34" s="2">
        <f>ROUND('Models Data'!Z427,0)</f>
        <v>40053</v>
      </c>
      <c r="Z34" s="2">
        <f>ROUND('Models Data'!AA427,0)</f>
        <v>38783</v>
      </c>
      <c r="AA34" s="2">
        <f>ROUND('Models Data'!AB427,0)</f>
        <v>37581</v>
      </c>
      <c r="AB34" s="2">
        <f>ROUND('Models Data'!AC427,0)</f>
        <v>36312</v>
      </c>
      <c r="AC34" s="227">
        <f>ROUND('Models Data'!AD427,0)</f>
        <v>34963</v>
      </c>
      <c r="AD34" s="2">
        <f>ROUND('Models Data'!AE427,0)</f>
        <v>34024</v>
      </c>
      <c r="AE34" s="2">
        <f>ROUND('Models Data'!AF427,0)</f>
        <v>32679</v>
      </c>
      <c r="AF34" s="2">
        <f>ROUND('Models Data'!AG427,0)</f>
        <v>31415</v>
      </c>
      <c r="AG34" s="2">
        <f>ROUND('Models Data'!AH427,0)</f>
        <v>30176</v>
      </c>
      <c r="AH34" s="227">
        <f>ROUND('Models Data'!AI427,0)</f>
        <v>28979</v>
      </c>
      <c r="AI34" s="227">
        <f>ROUND('Models Data'!AJ427,0)</f>
        <v>27551</v>
      </c>
      <c r="AJ34" s="227">
        <f>ROUND('Models Data'!AK427,0)</f>
        <v>26583</v>
      </c>
      <c r="AK34" s="227">
        <f>ROUND('Models Data'!AL427,0)</f>
        <v>25119</v>
      </c>
      <c r="AL34" s="2">
        <f>ROUND('Models Data'!AM427,0)</f>
        <v>24087</v>
      </c>
      <c r="AM34" s="2">
        <f>ROUND('Models Data'!AN427,0)</f>
        <v>23064</v>
      </c>
      <c r="AN34" s="2">
        <f>ROUND('Models Data'!AO427,0)</f>
        <v>22123</v>
      </c>
      <c r="AO34" s="333">
        <f>ROUND('Models Data'!AP427,0)</f>
        <v>21055</v>
      </c>
      <c r="AP34" s="227">
        <f>ROUND('Models Data'!AQ427,0)</f>
        <v>20574</v>
      </c>
      <c r="AQ34" s="227">
        <f>ROUND('Models Data'!AR427,0)</f>
        <v>19839</v>
      </c>
      <c r="AR34" s="333">
        <f>ROUND('Models Data'!AS427,0)</f>
        <v>18898</v>
      </c>
      <c r="AS34" s="2">
        <f>ROUND('Models Data'!AT427,-2)</f>
        <v>18100</v>
      </c>
      <c r="AT34" s="2">
        <f>ROUND('Models Data'!AU427,-2)</f>
        <v>17400</v>
      </c>
      <c r="AU34" s="2">
        <f>ROUND('Models Data'!AV427,-2)</f>
        <v>16600</v>
      </c>
      <c r="AV34" s="2">
        <f>ROUND('Models Data'!AW427,-2)</f>
        <v>16000</v>
      </c>
      <c r="AW34" s="2">
        <f>ROUND('Models Data'!AX427,-2)</f>
        <v>15300</v>
      </c>
      <c r="AX34" s="2">
        <f>ROUND('Models Data'!AY427,-2)</f>
        <v>14800</v>
      </c>
      <c r="AY34" s="2">
        <f>ROUND('Models Data'!AZ427,-2)</f>
        <v>14200</v>
      </c>
      <c r="AZ34" s="2">
        <f>ROUND('Models Data'!BA427,-2)</f>
        <v>13700</v>
      </c>
      <c r="BA34" s="2">
        <f>ROUND('Models Data'!BB427,-2)</f>
        <v>13200</v>
      </c>
      <c r="BB34" s="2">
        <f>ROUND('Models Data'!BC427,-2)</f>
        <v>12800</v>
      </c>
      <c r="BC34" s="2">
        <f>ROUND('Models Data'!BD427,-2)</f>
        <v>12400</v>
      </c>
      <c r="BD34" s="2">
        <f>ROUND('Models Data'!BE427,-2)</f>
        <v>12000</v>
      </c>
      <c r="BE34" s="2">
        <f>ROUND('Models Data'!BF427,-2)</f>
        <v>11700</v>
      </c>
      <c r="BF34" s="2">
        <f>ROUND('Models Data'!BG427,-2)</f>
        <v>11400</v>
      </c>
      <c r="BG34" s="2">
        <f>ROUND('Models Data'!BH427,-2)</f>
        <v>11100</v>
      </c>
      <c r="BH34" s="2">
        <f>ROUND('Models Data'!BI427,-2)</f>
        <v>10800</v>
      </c>
      <c r="BI34" s="2">
        <f>ROUND('Models Data'!BJ427,-2)</f>
        <v>10500</v>
      </c>
      <c r="BJ34" s="2">
        <f>ROUND('Models Data'!BK427,-2)</f>
        <v>10200</v>
      </c>
      <c r="BK34" s="124">
        <f>ROUND('Models Data'!BL427,-2)</f>
        <v>10000</v>
      </c>
      <c r="BL34" s="124">
        <f>ROUND('Models Data'!BM427,-2)</f>
        <v>9700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Data'!C448:V448</f>
        <v>n/a</v>
      </c>
      <c r="C36" s="189" t="str">
        <v>n/a</v>
      </c>
      <c r="D36" s="189" t="str">
        <v>n/a</v>
      </c>
      <c r="E36" s="190" t="str">
        <v>n/a</v>
      </c>
      <c r="F36" s="191">
        <v>1019.6330503209774</v>
      </c>
      <c r="G36" s="192">
        <v>929</v>
      </c>
      <c r="H36" s="191">
        <v>931</v>
      </c>
      <c r="I36" s="191">
        <v>932</v>
      </c>
      <c r="J36" s="189">
        <v>923</v>
      </c>
      <c r="K36" s="189">
        <v>925</v>
      </c>
      <c r="L36" s="279">
        <v>921</v>
      </c>
      <c r="M36" s="80">
        <v>912</v>
      </c>
      <c r="N36" s="80">
        <v>911</v>
      </c>
      <c r="O36" s="80">
        <v>902</v>
      </c>
      <c r="P36" s="225">
        <v>886</v>
      </c>
      <c r="Q36" s="225">
        <v>873</v>
      </c>
      <c r="R36" s="225">
        <v>848</v>
      </c>
      <c r="S36" s="237">
        <v>843</v>
      </c>
      <c r="T36" s="237">
        <v>826</v>
      </c>
      <c r="U36" s="237">
        <v>815</v>
      </c>
      <c r="V36" s="298">
        <f>ROUND('Models Data'!W448,0)</f>
        <v>799</v>
      </c>
      <c r="W36" s="237">
        <f>ROUND('Models Data'!X448,0)</f>
        <v>772</v>
      </c>
      <c r="X36" s="264">
        <f>ROUND('Models Data'!Y448,0)</f>
        <v>747</v>
      </c>
      <c r="Y36" s="264">
        <f>ROUND('Models Data'!Z448,0)</f>
        <v>692</v>
      </c>
      <c r="Z36" s="264">
        <f>ROUND('Models Data'!AA448,0)</f>
        <v>651</v>
      </c>
      <c r="AA36" s="264">
        <f>ROUND('Models Data'!AB448,0)</f>
        <v>623</v>
      </c>
      <c r="AB36" s="264">
        <f>ROUND('Models Data'!AC448,0)</f>
        <v>599</v>
      </c>
      <c r="AC36" s="237">
        <f>ROUND('Models Data'!AD448,0)</f>
        <v>568</v>
      </c>
      <c r="AD36" s="264">
        <f>ROUND('Models Data'!AE448,0)</f>
        <v>333</v>
      </c>
      <c r="AE36" s="264">
        <f>ROUND('Models Data'!AF448,0)</f>
        <v>301</v>
      </c>
      <c r="AF36" s="264">
        <f>ROUND('Models Data'!AG448,0)</f>
        <v>291</v>
      </c>
      <c r="AG36" s="264">
        <f>ROUND('Models Data'!AH448,0)</f>
        <v>269</v>
      </c>
      <c r="AH36" s="237">
        <f>ROUND('Models Data'!AI448,0)</f>
        <v>252</v>
      </c>
      <c r="AI36" s="237">
        <f>ROUND('Models Data'!AJ448,0)</f>
        <v>224</v>
      </c>
      <c r="AJ36" s="237">
        <f>ROUND('Models Data'!AK448,0)</f>
        <v>209</v>
      </c>
      <c r="AK36" s="237">
        <f>ROUND('Models Data'!AL448,0)</f>
        <v>190</v>
      </c>
      <c r="AL36" s="264">
        <f>ROUND('Models Data'!AM448,0)</f>
        <v>184</v>
      </c>
      <c r="AM36" s="264">
        <f>ROUND('Models Data'!AN448,0)</f>
        <v>173</v>
      </c>
      <c r="AN36" s="264">
        <f>ROUND('Models Data'!AO448,0)</f>
        <v>155</v>
      </c>
      <c r="AO36" s="336">
        <f>ROUND('Models Data'!AP448,0)</f>
        <v>144</v>
      </c>
      <c r="AP36" s="237">
        <f>ROUND('Models Data'!AQ448,0)</f>
        <v>166</v>
      </c>
      <c r="AQ36" s="237">
        <f>ROUND('Models Data'!AR448,0)</f>
        <v>167</v>
      </c>
      <c r="AR36" s="336">
        <f>ROUND('Models Data'!AS448,0)</f>
        <v>158</v>
      </c>
      <c r="AS36" s="80">
        <f>ROUND('Models Data'!AT448,-2)</f>
        <v>200</v>
      </c>
      <c r="AT36" s="80">
        <f>ROUND('Models Data'!AU448,-2)</f>
        <v>200</v>
      </c>
      <c r="AU36" s="80">
        <f>ROUND('Models Data'!AV448,-2)</f>
        <v>200</v>
      </c>
      <c r="AV36" s="264">
        <f>ROUND('Models Data'!AW448,-2)</f>
        <v>200</v>
      </c>
      <c r="AW36" s="264">
        <f>ROUND('Models Data'!AX448,-2)</f>
        <v>200</v>
      </c>
      <c r="AX36" s="264">
        <f>ROUND('Models Data'!AY448,-2)</f>
        <v>200</v>
      </c>
      <c r="AY36" s="264">
        <f>ROUND('Models Data'!AZ448,-2)</f>
        <v>200</v>
      </c>
      <c r="AZ36" s="264">
        <f>ROUND('Models Data'!BA448,-2)</f>
        <v>200</v>
      </c>
      <c r="BA36" s="264">
        <f>ROUND('Models Data'!BB448,-2)</f>
        <v>200</v>
      </c>
      <c r="BB36" s="264">
        <f>ROUND('Models Data'!BC448,-2)</f>
        <v>200</v>
      </c>
      <c r="BC36" s="264">
        <f>ROUND('Models Data'!BD448,-2)</f>
        <v>200</v>
      </c>
      <c r="BD36" s="264">
        <f>ROUND('Models Data'!BE448,-2)</f>
        <v>200</v>
      </c>
      <c r="BE36" s="264">
        <f>ROUND('Models Data'!BF448,-2)</f>
        <v>200</v>
      </c>
      <c r="BF36" s="264">
        <f>ROUND('Models Data'!BG448,-2)</f>
        <v>200</v>
      </c>
      <c r="BG36" s="264">
        <f>ROUND('Models Data'!BH448,-2)</f>
        <v>200</v>
      </c>
      <c r="BH36" s="264">
        <f>ROUND('Models Data'!BI448,-2)</f>
        <v>200</v>
      </c>
      <c r="BI36" s="264">
        <f>ROUND('Models Data'!BJ448,-2)</f>
        <v>200</v>
      </c>
      <c r="BJ36" s="264">
        <f>ROUND('Models Data'!BK448,-2)</f>
        <v>200</v>
      </c>
      <c r="BK36" s="121">
        <f>ROUND('Models Data'!BL448,-2)</f>
        <v>200</v>
      </c>
      <c r="BL36" s="121">
        <f>ROUND('Models Data'!BM448,-2)</f>
        <v>200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Data'!C469:V469</f>
        <v>n/a</v>
      </c>
      <c r="C38" s="169" t="str">
        <v>n/a</v>
      </c>
      <c r="D38" s="193" t="str">
        <v>n/a</v>
      </c>
      <c r="E38" s="172" t="str">
        <v>n/a</v>
      </c>
      <c r="F38" s="194">
        <v>115400.80308503839</v>
      </c>
      <c r="G38" s="171">
        <v>112949</v>
      </c>
      <c r="H38" s="194">
        <v>110837</v>
      </c>
      <c r="I38" s="194">
        <v>108380</v>
      </c>
      <c r="J38" s="195">
        <v>106205</v>
      </c>
      <c r="K38" s="170">
        <v>105143</v>
      </c>
      <c r="L38" s="280">
        <v>103049</v>
      </c>
      <c r="M38" s="226">
        <v>100504</v>
      </c>
      <c r="N38" s="226">
        <v>98430</v>
      </c>
      <c r="O38" s="226">
        <v>95847</v>
      </c>
      <c r="P38" s="238">
        <v>93555</v>
      </c>
      <c r="Q38" s="238">
        <v>91390</v>
      </c>
      <c r="R38" s="238">
        <v>89206</v>
      </c>
      <c r="S38" s="233">
        <v>86597</v>
      </c>
      <c r="T38" s="232">
        <v>84411</v>
      </c>
      <c r="U38" s="227">
        <v>80023</v>
      </c>
      <c r="V38" s="293">
        <f>ROUND('Models Data'!W469,0)</f>
        <v>77865</v>
      </c>
      <c r="W38" s="232">
        <f>ROUND('Models Data'!X469,0)</f>
        <v>75550</v>
      </c>
      <c r="X38" s="320">
        <f>ROUND('Models Data'!Y469,0)</f>
        <v>73168</v>
      </c>
      <c r="Y38" s="320">
        <f>ROUND('Models Data'!Z469,0)</f>
        <v>70859</v>
      </c>
      <c r="Z38" s="320">
        <f>ROUND('Models Data'!AA469,0)</f>
        <v>68630</v>
      </c>
      <c r="AA38" s="320">
        <f>ROUND('Models Data'!AB469,0)</f>
        <v>66581</v>
      </c>
      <c r="AB38" s="320">
        <f>ROUND('Models Data'!AC469,0)</f>
        <v>64538</v>
      </c>
      <c r="AC38" s="232">
        <f>ROUND('Models Data'!AD469,0)</f>
        <v>62904</v>
      </c>
      <c r="AD38" s="320">
        <f>ROUND('Models Data'!AE469,0)</f>
        <v>64842</v>
      </c>
      <c r="AE38" s="320">
        <f>ROUND('Models Data'!AF469,0)</f>
        <v>62740</v>
      </c>
      <c r="AF38" s="320">
        <f>ROUND('Models Data'!AG469,0)</f>
        <v>60850</v>
      </c>
      <c r="AG38" s="320">
        <f>ROUND('Models Data'!AH469,0)</f>
        <v>59003</v>
      </c>
      <c r="AH38" s="232">
        <f>ROUND('Models Data'!AI469,0)</f>
        <v>57322</v>
      </c>
      <c r="AI38" s="232">
        <f>ROUND('Models Data'!AJ469,0)</f>
        <v>55375</v>
      </c>
      <c r="AJ38" s="232">
        <f>ROUND('Models Data'!AK469,0)</f>
        <v>54134</v>
      </c>
      <c r="AK38" s="232">
        <f>ROUND('Models Data'!AL469,0)</f>
        <v>52375</v>
      </c>
      <c r="AL38" s="320">
        <f>ROUND('Models Data'!AM469,0)</f>
        <v>51129</v>
      </c>
      <c r="AM38" s="320">
        <f>ROUND('Models Data'!AN469,0)</f>
        <v>50486</v>
      </c>
      <c r="AN38" s="320">
        <f>ROUND('Models Data'!AO469,0)</f>
        <v>51267</v>
      </c>
      <c r="AO38" s="333">
        <f>ROUND('Models Data'!AP469,0)</f>
        <v>53214</v>
      </c>
      <c r="AP38" s="232">
        <f>ROUND('Models Data'!AQ469,0)</f>
        <v>55109</v>
      </c>
      <c r="AQ38" s="232">
        <f>ROUND('Models Data'!AR469,0)</f>
        <v>55094</v>
      </c>
      <c r="AR38" s="333">
        <f>ROUND('Models Data'!AS469,0)</f>
        <v>54814</v>
      </c>
      <c r="AS38" s="265">
        <f>ROUND('Models Data'!AT469,-2)</f>
        <v>55300</v>
      </c>
      <c r="AT38" s="265">
        <f>ROUND('Models Data'!AU469,-2)</f>
        <v>55600</v>
      </c>
      <c r="AU38" s="265">
        <f>ROUND('Models Data'!AV469,-2)</f>
        <v>55500</v>
      </c>
      <c r="AV38" s="320">
        <f>ROUND('Models Data'!AW469,-2)</f>
        <v>55300</v>
      </c>
      <c r="AW38" s="320">
        <f>ROUND('Models Data'!AX469,-2)</f>
        <v>54900</v>
      </c>
      <c r="AX38" s="320">
        <f>ROUND('Models Data'!AY469,-2)</f>
        <v>54700</v>
      </c>
      <c r="AY38" s="320">
        <f>ROUND('Models Data'!AZ469,-2)</f>
        <v>54400</v>
      </c>
      <c r="AZ38" s="320">
        <f>ROUND('Models Data'!BA469,-2)</f>
        <v>54200</v>
      </c>
      <c r="BA38" s="320">
        <f>ROUND('Models Data'!BB469,-2)</f>
        <v>53900</v>
      </c>
      <c r="BB38" s="320">
        <f>ROUND('Models Data'!BC469,-2)</f>
        <v>53800</v>
      </c>
      <c r="BC38" s="320">
        <f>ROUND('Models Data'!BD469,-2)</f>
        <v>53500</v>
      </c>
      <c r="BD38" s="320">
        <f>ROUND('Models Data'!BE469,-2)</f>
        <v>53400</v>
      </c>
      <c r="BE38" s="320">
        <f>ROUND('Models Data'!BF469,-2)</f>
        <v>53300</v>
      </c>
      <c r="BF38" s="320">
        <f>ROUND('Models Data'!BG469,-2)</f>
        <v>53100</v>
      </c>
      <c r="BG38" s="320">
        <f>ROUND('Models Data'!BH469,-2)</f>
        <v>53000</v>
      </c>
      <c r="BH38" s="320">
        <f>ROUND('Models Data'!BI469,-2)</f>
        <v>52900</v>
      </c>
      <c r="BI38" s="320">
        <f>ROUND('Models Data'!BJ469,-2)</f>
        <v>52700</v>
      </c>
      <c r="BJ38" s="320">
        <f>ROUND('Models Data'!BK469,-2)</f>
        <v>52500</v>
      </c>
      <c r="BK38" s="124">
        <f>ROUND('Models Data'!BL469,-2)</f>
        <v>52400</v>
      </c>
      <c r="BL38" s="124">
        <f>ROUND('Models Data'!BM469,-2)</f>
        <v>52300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96</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Data'!C490:V490</f>
        <v>n/a</v>
      </c>
      <c r="C83" s="163" t="str">
        <v>n/a</v>
      </c>
      <c r="D83" s="163" t="str">
        <v>n/a</v>
      </c>
      <c r="E83" s="164" t="str">
        <v>n/a</v>
      </c>
      <c r="F83" s="163">
        <v>65907.15177702131</v>
      </c>
      <c r="G83" s="212">
        <v>65427</v>
      </c>
      <c r="H83" s="165">
        <v>64383</v>
      </c>
      <c r="I83" s="165">
        <v>63287</v>
      </c>
      <c r="J83" s="163">
        <v>62043</v>
      </c>
      <c r="K83" s="166">
        <v>60877</v>
      </c>
      <c r="L83" s="306">
        <v>59711</v>
      </c>
      <c r="M83" s="38">
        <v>58356</v>
      </c>
      <c r="N83" s="38">
        <v>57183</v>
      </c>
      <c r="O83" s="38">
        <v>55735</v>
      </c>
      <c r="P83" s="223">
        <v>54430</v>
      </c>
      <c r="Q83" s="223">
        <v>53087</v>
      </c>
      <c r="R83" s="38">
        <v>51747</v>
      </c>
      <c r="S83" s="223">
        <v>50240</v>
      </c>
      <c r="T83" s="231">
        <v>48925</v>
      </c>
      <c r="U83" s="231">
        <v>47446</v>
      </c>
      <c r="V83" s="292">
        <f>ROUND('Models Data'!W490,0)</f>
        <v>46076</v>
      </c>
      <c r="W83" s="258">
        <f>ROUND('Models Data'!X490,0)</f>
        <v>44622</v>
      </c>
      <c r="X83" s="230">
        <f>ROUND('Models Data'!Y490,0)</f>
        <v>43109</v>
      </c>
      <c r="Y83" s="231">
        <f>ROUND('Models Data'!Z490,0)</f>
        <v>41631</v>
      </c>
      <c r="Z83" s="230">
        <f>ROUND('Models Data'!AA490,0)</f>
        <v>40198</v>
      </c>
      <c r="AA83" s="268">
        <f>ROUND('Models Data'!AB490,0)</f>
        <v>38806</v>
      </c>
      <c r="AB83" s="231">
        <f>ROUND('Models Data'!AC490,0)</f>
        <v>37427</v>
      </c>
      <c r="AC83" s="231">
        <f>ROUND('Models Data'!AD490,0)</f>
        <v>35971</v>
      </c>
      <c r="AD83" s="230">
        <f>ROUND('Models Data'!AE490,0)</f>
        <v>34630</v>
      </c>
      <c r="AE83" s="230">
        <f>ROUND('Models Data'!AF490,0)</f>
        <v>33124</v>
      </c>
      <c r="AF83" s="230">
        <f>ROUND('Models Data'!AG490,0)</f>
        <v>31878</v>
      </c>
      <c r="AG83" s="230">
        <f>ROUND('Models Data'!AH490,0)</f>
        <v>30567</v>
      </c>
      <c r="AH83" s="231">
        <f>ROUND('Models Data'!AI490,0)</f>
        <v>29346</v>
      </c>
      <c r="AI83" s="231">
        <f>ROUND('Models Data'!AJ490,0)</f>
        <v>28027</v>
      </c>
      <c r="AJ83" s="231">
        <f>ROUND('Models Data'!AK490,0)</f>
        <v>27155</v>
      </c>
      <c r="AK83" s="231">
        <f>ROUND('Models Data'!AL490,0)</f>
        <v>26045</v>
      </c>
      <c r="AL83" s="231">
        <f>ROUND('Models Data'!AM490,0)</f>
        <v>25116</v>
      </c>
      <c r="AM83" s="231">
        <f>ROUND('Models Data'!AN490,0)</f>
        <v>24211</v>
      </c>
      <c r="AN83" s="231">
        <f>ROUND('Models Data'!AO490,0)</f>
        <v>23348</v>
      </c>
      <c r="AO83" s="332">
        <f>ROUND('Models Data'!AP490,0)</f>
        <v>22456</v>
      </c>
      <c r="AP83" s="231">
        <f>ROUND('Models Data'!AQ490,0)</f>
        <v>21662</v>
      </c>
      <c r="AQ83" s="231">
        <f>ROUND('Models Data'!AR490,0)</f>
        <v>20969</v>
      </c>
      <c r="AR83" s="332">
        <f>ROUND('Models Data'!AS490,0)</f>
        <v>20126</v>
      </c>
      <c r="AS83" s="38">
        <f>ROUND('Models Data'!AT490,-2)</f>
        <v>19400</v>
      </c>
      <c r="AT83" s="38">
        <f>ROUND('Models Data'!AU490,-2)</f>
        <v>18800</v>
      </c>
      <c r="AU83" s="38">
        <f>ROUND('Models Data'!AV490,-2)</f>
        <v>18200</v>
      </c>
      <c r="AV83" s="38">
        <f>ROUND('Models Data'!AW490,-2)</f>
        <v>17600</v>
      </c>
      <c r="AW83" s="38">
        <f>ROUND('Models Data'!AX490,-2)</f>
        <v>17100</v>
      </c>
      <c r="AX83" s="38">
        <f>ROUND('Models Data'!AY490,-2)</f>
        <v>16700</v>
      </c>
      <c r="AY83" s="38">
        <f>ROUND('Models Data'!AZ490,-2)</f>
        <v>16300</v>
      </c>
      <c r="AZ83" s="38">
        <f>ROUND('Models Data'!BA490,-2)</f>
        <v>15900</v>
      </c>
      <c r="BA83" s="38">
        <f>ROUND('Models Data'!BB490,-2)</f>
        <v>15600</v>
      </c>
      <c r="BB83" s="38">
        <f>ROUND('Models Data'!BC490,-2)</f>
        <v>15300</v>
      </c>
      <c r="BC83" s="38">
        <f>ROUND('Models Data'!BD490,-2)</f>
        <v>15000</v>
      </c>
      <c r="BD83" s="38">
        <f>ROUND('Models Data'!BE490,-2)</f>
        <v>14800</v>
      </c>
      <c r="BE83" s="38">
        <f>ROUND('Models Data'!BF490,-2)</f>
        <v>14600</v>
      </c>
      <c r="BF83" s="38">
        <f>ROUND('Models Data'!BG490,-2)</f>
        <v>14400</v>
      </c>
      <c r="BG83" s="38">
        <f>ROUND('Models Data'!BH490,-2)</f>
        <v>14300</v>
      </c>
      <c r="BH83" s="38">
        <f>ROUND('Models Data'!BI490,-2)</f>
        <v>14100</v>
      </c>
      <c r="BI83" s="38">
        <f>ROUND('Models Data'!BJ490,-2)</f>
        <v>14000</v>
      </c>
      <c r="BJ83" s="38">
        <f>ROUND('Models Data'!BK490,-2)</f>
        <v>13900</v>
      </c>
      <c r="BK83" s="38">
        <f>ROUND('Models Data'!BL490,-2)</f>
        <v>13800</v>
      </c>
      <c r="BL83" s="112">
        <f>ROUND('Models Data'!BM490,-2)</f>
        <v>13700</v>
      </c>
    </row>
    <row r="84" spans="1:116" s="65" customFormat="1" ht="15.95" customHeight="1" thickBot="1" x14ac:dyDescent="0.4">
      <c r="A84" s="64" t="s">
        <v>64</v>
      </c>
      <c r="B84" s="211" t="str">
        <f t="array" ref="B84:U84">'Models Data'!C511:V511</f>
        <v>n/a</v>
      </c>
      <c r="C84" s="163" t="str">
        <v>n/a</v>
      </c>
      <c r="D84" s="163" t="str">
        <v>n/a</v>
      </c>
      <c r="E84" s="164" t="str">
        <v>n/a</v>
      </c>
      <c r="F84" s="163">
        <v>11214.459809298793</v>
      </c>
      <c r="G84" s="212">
        <v>11068</v>
      </c>
      <c r="H84" s="165">
        <v>10770</v>
      </c>
      <c r="I84" s="165">
        <v>10577</v>
      </c>
      <c r="J84" s="163">
        <v>10478</v>
      </c>
      <c r="K84" s="166">
        <v>10359</v>
      </c>
      <c r="L84" s="306">
        <v>10189</v>
      </c>
      <c r="M84" s="38">
        <v>10069</v>
      </c>
      <c r="N84" s="38">
        <v>9948</v>
      </c>
      <c r="O84" s="38">
        <v>9813</v>
      </c>
      <c r="P84" s="223">
        <v>9667</v>
      </c>
      <c r="Q84" s="223">
        <v>9466</v>
      </c>
      <c r="R84" s="38">
        <v>9283</v>
      </c>
      <c r="S84" s="223">
        <v>9188</v>
      </c>
      <c r="T84" s="231">
        <v>9099</v>
      </c>
      <c r="U84" s="231">
        <v>8999</v>
      </c>
      <c r="V84" s="292">
        <f>ROUND('Models Data'!W511,0)</f>
        <v>8915</v>
      </c>
      <c r="W84" s="258">
        <f>ROUND('Models Data'!X511,0)</f>
        <v>8753</v>
      </c>
      <c r="X84" s="230">
        <f>ROUND('Models Data'!Y511,0)</f>
        <v>8631</v>
      </c>
      <c r="Y84" s="231">
        <f>ROUND('Models Data'!Z511,0)</f>
        <v>8532</v>
      </c>
      <c r="Z84" s="230">
        <f>ROUND('Models Data'!AA511,0)</f>
        <v>8425</v>
      </c>
      <c r="AA84" s="268">
        <f>ROUND('Models Data'!AB511,0)</f>
        <v>8379</v>
      </c>
      <c r="AB84" s="231">
        <f>ROUND('Models Data'!AC511,0)</f>
        <v>8356</v>
      </c>
      <c r="AC84" s="231">
        <f>ROUND('Models Data'!AD511,0)</f>
        <v>8870</v>
      </c>
      <c r="AD84" s="230">
        <f>ROUND('Models Data'!AE511,0)</f>
        <v>8944</v>
      </c>
      <c r="AE84" s="230">
        <f>ROUND('Models Data'!AF511,0)</f>
        <v>8986</v>
      </c>
      <c r="AF84" s="230">
        <f>ROUND('Models Data'!AG511,0)</f>
        <v>8957</v>
      </c>
      <c r="AG84" s="230">
        <f>ROUND('Models Data'!AH511,0)</f>
        <v>9017</v>
      </c>
      <c r="AH84" s="231">
        <f>ROUND('Models Data'!AI511,0)</f>
        <v>9109</v>
      </c>
      <c r="AI84" s="231">
        <f>ROUND('Models Data'!AJ511,0)</f>
        <v>9149</v>
      </c>
      <c r="AJ84" s="231">
        <f>ROUND('Models Data'!AK511,0)</f>
        <v>9289</v>
      </c>
      <c r="AK84" s="231">
        <f>ROUND('Models Data'!AL511,0)</f>
        <v>9427</v>
      </c>
      <c r="AL84" s="231">
        <f>ROUND('Models Data'!AM511,0)</f>
        <v>9624</v>
      </c>
      <c r="AM84" s="231">
        <f>ROUND('Models Data'!AN511,0)</f>
        <v>10379</v>
      </c>
      <c r="AN84" s="231">
        <f>ROUND('Models Data'!AO511,0)</f>
        <v>12555</v>
      </c>
      <c r="AO84" s="332">
        <f>ROUND('Models Data'!AP511,0)</f>
        <v>15998</v>
      </c>
      <c r="AP84" s="231">
        <f>ROUND('Models Data'!AQ511,0)</f>
        <v>19112</v>
      </c>
      <c r="AQ84" s="231">
        <f>ROUND('Models Data'!AR511,0)</f>
        <v>20160</v>
      </c>
      <c r="AR84" s="332">
        <f>ROUND('Models Data'!AS511,0)</f>
        <v>21127</v>
      </c>
      <c r="AS84" s="38">
        <f>ROUND('Models Data'!AT511,-2)</f>
        <v>22900</v>
      </c>
      <c r="AT84" s="38">
        <f>ROUND('Models Data'!AU511,-2)</f>
        <v>24200</v>
      </c>
      <c r="AU84" s="38">
        <f>ROUND('Models Data'!AV511,-2)</f>
        <v>25200</v>
      </c>
      <c r="AV84" s="38">
        <f>ROUND('Models Data'!AW511,-2)</f>
        <v>25900</v>
      </c>
      <c r="AW84" s="38">
        <f>ROUND('Models Data'!AX511,-2)</f>
        <v>26400</v>
      </c>
      <c r="AX84" s="38">
        <f>ROUND('Models Data'!AY511,-2)</f>
        <v>26800</v>
      </c>
      <c r="AY84" s="38">
        <f>ROUND('Models Data'!AZ511,-2)</f>
        <v>27300</v>
      </c>
      <c r="AZ84" s="38">
        <f>ROUND('Models Data'!BA511,-2)</f>
        <v>27700</v>
      </c>
      <c r="BA84" s="38">
        <f>ROUND('Models Data'!BB511,-2)</f>
        <v>28000</v>
      </c>
      <c r="BB84" s="38">
        <f>ROUND('Models Data'!BC511,-2)</f>
        <v>28400</v>
      </c>
      <c r="BC84" s="38">
        <f>ROUND('Models Data'!BD511,-2)</f>
        <v>28700</v>
      </c>
      <c r="BD84" s="38">
        <f>ROUND('Models Data'!BE511,-2)</f>
        <v>29000</v>
      </c>
      <c r="BE84" s="38">
        <f>ROUND('Models Data'!BF511,-2)</f>
        <v>29300</v>
      </c>
      <c r="BF84" s="38">
        <f>ROUND('Models Data'!BG511,-2)</f>
        <v>29600</v>
      </c>
      <c r="BG84" s="38">
        <f>ROUND('Models Data'!BH511,-2)</f>
        <v>29800</v>
      </c>
      <c r="BH84" s="38">
        <f>ROUND('Models Data'!BI511,-2)</f>
        <v>30100</v>
      </c>
      <c r="BI84" s="38">
        <f>ROUND('Models Data'!BJ511,-2)</f>
        <v>30200</v>
      </c>
      <c r="BJ84" s="38">
        <f>ROUND('Models Data'!BK511,-2)</f>
        <v>30400</v>
      </c>
      <c r="BK84" s="38">
        <f>ROUND('Models Data'!BL511,-2)</f>
        <v>30600</v>
      </c>
      <c r="BL84" s="112">
        <f>ROUND('Models Data'!BM511,-2)</f>
        <v>30800</v>
      </c>
    </row>
    <row r="85" spans="1:116" s="18" customFormat="1" ht="15.95" customHeight="1" thickBot="1" x14ac:dyDescent="0.4">
      <c r="A85" s="66" t="s">
        <v>81</v>
      </c>
      <c r="B85" s="169" t="str">
        <f t="array" ref="B85:U85">'Models Data'!C532:V532</f>
        <v>n/a</v>
      </c>
      <c r="C85" s="169" t="str">
        <v>n/a</v>
      </c>
      <c r="D85" s="193" t="str">
        <v>n/a</v>
      </c>
      <c r="E85" s="172" t="str">
        <v>n/a</v>
      </c>
      <c r="F85" s="195">
        <v>77121.611586320098</v>
      </c>
      <c r="G85" s="213">
        <v>76495</v>
      </c>
      <c r="H85" s="194">
        <v>75153</v>
      </c>
      <c r="I85" s="194">
        <v>73864</v>
      </c>
      <c r="J85" s="195">
        <v>72521</v>
      </c>
      <c r="K85" s="170">
        <v>71236</v>
      </c>
      <c r="L85" s="280">
        <v>69900</v>
      </c>
      <c r="M85" s="226">
        <v>68425</v>
      </c>
      <c r="N85" s="226">
        <v>67131</v>
      </c>
      <c r="O85" s="226">
        <v>65548</v>
      </c>
      <c r="P85" s="238">
        <v>64097</v>
      </c>
      <c r="Q85" s="238">
        <v>62553</v>
      </c>
      <c r="R85" s="226">
        <v>61030</v>
      </c>
      <c r="S85" s="238">
        <v>59428</v>
      </c>
      <c r="T85" s="249">
        <v>58024</v>
      </c>
      <c r="U85" s="232">
        <v>56445</v>
      </c>
      <c r="V85" s="293">
        <f>ROUND('Models Data'!W532,0)</f>
        <v>54991</v>
      </c>
      <c r="W85" s="227">
        <f>ROUND('Models Data'!X532,0)</f>
        <v>53375</v>
      </c>
      <c r="X85" s="2">
        <f>ROUND('Models Data'!Y532,0)</f>
        <v>51740</v>
      </c>
      <c r="Y85" s="227">
        <f>ROUND('Models Data'!Z532,0)</f>
        <v>50163</v>
      </c>
      <c r="Z85" s="2">
        <f>ROUND('Models Data'!AA532,0)</f>
        <v>48623</v>
      </c>
      <c r="AA85" s="269">
        <f>ROUND('Models Data'!AB532,0)</f>
        <v>47185</v>
      </c>
      <c r="AB85" s="227">
        <f>ROUND('Models Data'!AC532,0)</f>
        <v>45783</v>
      </c>
      <c r="AC85" s="227">
        <f>ROUND('Models Data'!AD532,0)</f>
        <v>44841</v>
      </c>
      <c r="AD85" s="2">
        <f>ROUND('Models Data'!AE532,0)</f>
        <v>43574</v>
      </c>
      <c r="AE85" s="2">
        <f>ROUND('Models Data'!AF532,0)</f>
        <v>42110</v>
      </c>
      <c r="AF85" s="2">
        <f>ROUND('Models Data'!AG532,0)</f>
        <v>40835</v>
      </c>
      <c r="AG85" s="2">
        <f>ROUND('Models Data'!AH532,0)</f>
        <v>39584</v>
      </c>
      <c r="AH85" s="227">
        <f>ROUND('Models Data'!AI532,0)</f>
        <v>38455</v>
      </c>
      <c r="AI85" s="227">
        <f>ROUND('Models Data'!AJ532,0)</f>
        <v>37176</v>
      </c>
      <c r="AJ85" s="227">
        <f>ROUND('Models Data'!AK532,0)</f>
        <v>36444</v>
      </c>
      <c r="AK85" s="227">
        <f>ROUND('Models Data'!AL532,0)</f>
        <v>35472</v>
      </c>
      <c r="AL85" s="227">
        <f>ROUND('Models Data'!AM532,0)</f>
        <v>34740</v>
      </c>
      <c r="AM85" s="227">
        <f>ROUND('Models Data'!AN532,0)</f>
        <v>34590</v>
      </c>
      <c r="AN85" s="227">
        <f>ROUND('Models Data'!AO532,0)</f>
        <v>35903</v>
      </c>
      <c r="AO85" s="337">
        <f>ROUND('Models Data'!AP532,0)</f>
        <v>38454</v>
      </c>
      <c r="AP85" s="227">
        <f>ROUND('Models Data'!AQ532,0)</f>
        <v>40774</v>
      </c>
      <c r="AQ85" s="227">
        <f>ROUND('Models Data'!AR532,0)</f>
        <v>41129</v>
      </c>
      <c r="AR85" s="337">
        <f>ROUND('Models Data'!AS532,0)</f>
        <v>41253</v>
      </c>
      <c r="AS85" s="113">
        <f>ROUND('Models Data'!AT532,-2)</f>
        <v>42300</v>
      </c>
      <c r="AT85" s="113">
        <f>ROUND('Models Data'!AU532,-2)</f>
        <v>43000</v>
      </c>
      <c r="AU85" s="113">
        <f>ROUND('Models Data'!AV532,-2)</f>
        <v>43300</v>
      </c>
      <c r="AV85" s="113">
        <f>ROUND('Models Data'!AW532,-2)</f>
        <v>43500</v>
      </c>
      <c r="AW85" s="113">
        <f>ROUND('Models Data'!AX532,-2)</f>
        <v>43500</v>
      </c>
      <c r="AX85" s="113">
        <f>ROUND('Models Data'!AY532,-2)</f>
        <v>43500</v>
      </c>
      <c r="AY85" s="113">
        <f>ROUND('Models Data'!AZ532,-2)</f>
        <v>43500</v>
      </c>
      <c r="AZ85" s="113">
        <f>ROUND('Models Data'!BA532,-2)</f>
        <v>43600</v>
      </c>
      <c r="BA85" s="113">
        <f>ROUND('Models Data'!BB532,-2)</f>
        <v>43600</v>
      </c>
      <c r="BB85" s="113">
        <f>ROUND('Models Data'!BC532,-2)</f>
        <v>43700</v>
      </c>
      <c r="BC85" s="113">
        <f>ROUND('Models Data'!BD532,-2)</f>
        <v>43800</v>
      </c>
      <c r="BD85" s="113">
        <f>ROUND('Models Data'!BE532,-2)</f>
        <v>43900</v>
      </c>
      <c r="BE85" s="113">
        <f>ROUND('Models Data'!BF532,-2)</f>
        <v>43900</v>
      </c>
      <c r="BF85" s="113">
        <f>ROUND('Models Data'!BG532,-2)</f>
        <v>44000</v>
      </c>
      <c r="BG85" s="113">
        <f>ROUND('Models Data'!BH532,-2)</f>
        <v>44100</v>
      </c>
      <c r="BH85" s="113">
        <f>ROUND('Models Data'!BI532,-2)</f>
        <v>44200</v>
      </c>
      <c r="BI85" s="113">
        <f>ROUND('Models Data'!BJ532,-2)</f>
        <v>44200</v>
      </c>
      <c r="BJ85" s="113">
        <f>ROUND('Models Data'!BK532,-2)</f>
        <v>44300</v>
      </c>
      <c r="BK85" s="113">
        <f>ROUND('Models Data'!BL532,-2)</f>
        <v>44300</v>
      </c>
      <c r="BL85" s="114">
        <f>ROUND('Models Data'!BM532,-2)</f>
        <v>44500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Data'!C553:V553</f>
        <v>0</v>
      </c>
      <c r="C87" s="218">
        <v>0</v>
      </c>
      <c r="D87" s="218">
        <v>0</v>
      </c>
      <c r="E87" s="219">
        <v>0</v>
      </c>
      <c r="F87" s="218">
        <v>4731.2177675489065</v>
      </c>
      <c r="G87" s="220">
        <v>4645</v>
      </c>
      <c r="H87" s="221">
        <v>4520</v>
      </c>
      <c r="I87" s="221">
        <v>4350</v>
      </c>
      <c r="J87" s="222">
        <v>4217</v>
      </c>
      <c r="K87" s="302">
        <v>4077</v>
      </c>
      <c r="L87" s="307">
        <v>3937</v>
      </c>
      <c r="M87" s="241">
        <v>3813</v>
      </c>
      <c r="N87" s="241">
        <v>3646</v>
      </c>
      <c r="O87" s="241">
        <v>3466</v>
      </c>
      <c r="P87" s="242">
        <v>3302</v>
      </c>
      <c r="Q87" s="242">
        <v>3150</v>
      </c>
      <c r="R87" s="241">
        <v>2967</v>
      </c>
      <c r="S87" s="242">
        <v>2810</v>
      </c>
      <c r="T87" s="242">
        <v>2678</v>
      </c>
      <c r="U87" s="242">
        <v>2520</v>
      </c>
      <c r="V87" s="295">
        <f>ROUND('Models Data'!W553,0)</f>
        <v>2362</v>
      </c>
      <c r="W87" s="259">
        <f>ROUND('Models Data'!X553,0)</f>
        <v>2219</v>
      </c>
      <c r="X87" s="241">
        <f>ROUND('Models Data'!Y553,0)</f>
        <v>2065</v>
      </c>
      <c r="Y87" s="242">
        <f>ROUND('Models Data'!Z553,0)</f>
        <v>1911</v>
      </c>
      <c r="Z87" s="241">
        <f>ROUND('Models Data'!AA553,0)</f>
        <v>1767</v>
      </c>
      <c r="AA87" s="271">
        <f>ROUND('Models Data'!AB553,0)</f>
        <v>1627</v>
      </c>
      <c r="AB87" s="242">
        <f>ROUND('Models Data'!AC553,0)</f>
        <v>1501</v>
      </c>
      <c r="AC87" s="242">
        <f>ROUND('Models Data'!AD553,0)</f>
        <v>1377</v>
      </c>
      <c r="AD87" s="241">
        <f>ROUND('Models Data'!AE553,0)</f>
        <v>1264</v>
      </c>
      <c r="AE87" s="241">
        <f>ROUND('Models Data'!AF553,0)</f>
        <v>1138</v>
      </c>
      <c r="AF87" s="241">
        <f>ROUND('Models Data'!AG553,0)</f>
        <v>1044</v>
      </c>
      <c r="AG87" s="241">
        <f>ROUND('Models Data'!AH553,0)</f>
        <v>944</v>
      </c>
      <c r="AH87" s="242">
        <f>ROUND('Models Data'!AI553,0)</f>
        <v>842</v>
      </c>
      <c r="AI87" s="242">
        <f>ROUND('Models Data'!AJ553,0)</f>
        <v>754</v>
      </c>
      <c r="AJ87" s="242">
        <f>ROUND('Models Data'!AK553,0)</f>
        <v>665</v>
      </c>
      <c r="AK87" s="242">
        <f>ROUND('Models Data'!AL553,0)</f>
        <v>578</v>
      </c>
      <c r="AL87" s="242">
        <f>ROUND('Models Data'!AM553,0)</f>
        <v>512</v>
      </c>
      <c r="AM87" s="242">
        <f>ROUND('Models Data'!AN553,0)</f>
        <v>454</v>
      </c>
      <c r="AN87" s="242">
        <f>ROUND('Models Data'!AO553,0)</f>
        <v>397</v>
      </c>
      <c r="AO87" s="338">
        <f>ROUND('Models Data'!AP553,0)</f>
        <v>341</v>
      </c>
      <c r="AP87" s="242">
        <f>ROUND('Models Data'!AQ553,0)</f>
        <v>297</v>
      </c>
      <c r="AQ87" s="242">
        <f>ROUND('Models Data'!AR553,0)</f>
        <v>253</v>
      </c>
      <c r="AR87" s="338">
        <f>ROUND('Models Data'!AS553,0)</f>
        <v>217</v>
      </c>
      <c r="AS87" s="132">
        <f>ROUND('Models Data'!AT553,-2)</f>
        <v>200</v>
      </c>
      <c r="AT87" s="132">
        <f>ROUND('Models Data'!AU553,-2)</f>
        <v>200</v>
      </c>
      <c r="AU87" s="132">
        <f>ROUND('Models Data'!AV553,-2)</f>
        <v>100</v>
      </c>
      <c r="AV87" s="132">
        <f>ROUND('Models Data'!AW553,-2)</f>
        <v>100</v>
      </c>
      <c r="AW87" s="132">
        <f>ROUND('Models Data'!AX553,-2)</f>
        <v>100</v>
      </c>
      <c r="AX87" s="132">
        <f>ROUND('Models Data'!AY553,-2)</f>
        <v>100</v>
      </c>
      <c r="AY87" s="132">
        <f>ROUND('Models Data'!AZ553,-2)</f>
        <v>100</v>
      </c>
      <c r="AZ87" s="132">
        <f>ROUND('Models Data'!BA553,-2)</f>
        <v>100</v>
      </c>
      <c r="BA87" s="132">
        <f>ROUND('Models Data'!BB553,-2)</f>
        <v>0</v>
      </c>
      <c r="BB87" s="132">
        <f>ROUND('Models Data'!BC553,-2)</f>
        <v>0</v>
      </c>
      <c r="BC87" s="132">
        <f>ROUND('Models Data'!BD553,-2)</f>
        <v>0</v>
      </c>
      <c r="BD87" s="132">
        <f>ROUND('Models Data'!BE553,-2)</f>
        <v>0</v>
      </c>
      <c r="BE87" s="132">
        <f>ROUND('Models Data'!BF553,-2)</f>
        <v>0</v>
      </c>
      <c r="BF87" s="132">
        <f>ROUND('Models Data'!BG553,-2)</f>
        <v>0</v>
      </c>
      <c r="BG87" s="132">
        <f>ROUND('Models Data'!BH553,-2)</f>
        <v>0</v>
      </c>
      <c r="BH87" s="132">
        <f>ROUND('Models Data'!BI553,-2)</f>
        <v>0</v>
      </c>
      <c r="BI87" s="132">
        <f>ROUND('Models Data'!BJ553,-2)</f>
        <v>0</v>
      </c>
      <c r="BJ87" s="132">
        <f>ROUND('Models Data'!BK553,-2)</f>
        <v>0</v>
      </c>
      <c r="BK87" s="132">
        <f>ROUND('Models Data'!BL553,-2)</f>
        <v>0</v>
      </c>
      <c r="BL87" s="133">
        <f>ROUND('Models Data'!BM553,-2)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Data'!C574:V574</f>
        <v>n/a</v>
      </c>
      <c r="C90" s="163" t="str">
        <v>n/a</v>
      </c>
      <c r="D90" s="163" t="str">
        <v>n/a</v>
      </c>
      <c r="E90" s="164" t="str">
        <v>n/a</v>
      </c>
      <c r="F90" s="163">
        <v>20467.733251331534</v>
      </c>
      <c r="G90" s="212">
        <v>20735</v>
      </c>
      <c r="H90" s="165">
        <v>20993</v>
      </c>
      <c r="I90" s="165">
        <v>21231</v>
      </c>
      <c r="J90" s="167">
        <v>21773</v>
      </c>
      <c r="K90" s="166">
        <v>21844</v>
      </c>
      <c r="L90" s="275">
        <v>21723</v>
      </c>
      <c r="M90" s="230">
        <v>21488</v>
      </c>
      <c r="N90" s="230">
        <v>21219</v>
      </c>
      <c r="O90" s="230">
        <v>20868</v>
      </c>
      <c r="P90" s="231">
        <v>20493</v>
      </c>
      <c r="Q90" s="231">
        <v>20197</v>
      </c>
      <c r="R90" s="230">
        <v>19867</v>
      </c>
      <c r="S90" s="231">
        <v>19511</v>
      </c>
      <c r="T90" s="231">
        <v>19301</v>
      </c>
      <c r="U90" s="231">
        <v>18890</v>
      </c>
      <c r="V90" s="292">
        <f>ROUND('Models Data'!W574,0)</f>
        <v>18401</v>
      </c>
      <c r="W90" s="258">
        <f>ROUND('Models Data'!X574,0)</f>
        <v>17988</v>
      </c>
      <c r="X90" s="230">
        <f>ROUND('Models Data'!Y574,0)</f>
        <v>17516</v>
      </c>
      <c r="Y90" s="231">
        <f>ROUND('Models Data'!Z574,0)</f>
        <v>16935</v>
      </c>
      <c r="Z90" s="230">
        <f>ROUND('Models Data'!AA574,0)</f>
        <v>16413</v>
      </c>
      <c r="AA90" s="268">
        <f>ROUND('Models Data'!AB574,0)</f>
        <v>15832</v>
      </c>
      <c r="AB90" s="231">
        <f>ROUND('Models Data'!AC574,0)</f>
        <v>15270</v>
      </c>
      <c r="AC90" s="231">
        <f>ROUND('Models Data'!AD574,0)</f>
        <v>14662</v>
      </c>
      <c r="AD90" s="230">
        <f>ROUND('Models Data'!AE574,0)</f>
        <v>14115</v>
      </c>
      <c r="AE90" s="230">
        <f>ROUND('Models Data'!AF574,0)</f>
        <v>13517</v>
      </c>
      <c r="AF90" s="230">
        <f>ROUND('Models Data'!AG574,0)</f>
        <v>12919</v>
      </c>
      <c r="AG90" s="230">
        <f>ROUND('Models Data'!AH574,0)</f>
        <v>12326</v>
      </c>
      <c r="AH90" s="231">
        <f>ROUND('Models Data'!AI574,0)</f>
        <v>11721</v>
      </c>
      <c r="AI90" s="231">
        <f>ROUND('Models Data'!AJ574,0)</f>
        <v>10855</v>
      </c>
      <c r="AJ90" s="231">
        <f>ROUND('Models Data'!AK574,0)</f>
        <v>10367</v>
      </c>
      <c r="AK90" s="231">
        <f>ROUND('Models Data'!AL574,0)</f>
        <v>9707</v>
      </c>
      <c r="AL90" s="231">
        <f>ROUND('Models Data'!AM574,0)</f>
        <v>9186</v>
      </c>
      <c r="AM90" s="231">
        <f>ROUND('Models Data'!AN574,0)</f>
        <v>8655</v>
      </c>
      <c r="AN90" s="231">
        <f>ROUND('Models Data'!AO574,0)</f>
        <v>8160</v>
      </c>
      <c r="AO90" s="332">
        <f>ROUND('Models Data'!AP574,0)</f>
        <v>7631</v>
      </c>
      <c r="AP90" s="231">
        <f>ROUND('Models Data'!AQ574,0)</f>
        <v>7198</v>
      </c>
      <c r="AQ90" s="231">
        <f>ROUND('Models Data'!AR574,0)</f>
        <v>6775</v>
      </c>
      <c r="AR90" s="332">
        <f>ROUND('Models Data'!AS574,0)</f>
        <v>6321</v>
      </c>
      <c r="AS90" s="38">
        <f>ROUND('Models Data'!AT574,-2)</f>
        <v>5900</v>
      </c>
      <c r="AT90" s="38">
        <f>ROUND('Models Data'!AU574,-2)</f>
        <v>5500</v>
      </c>
      <c r="AU90" s="38">
        <f>ROUND('Models Data'!AV574,-2)</f>
        <v>5100</v>
      </c>
      <c r="AV90" s="38">
        <f>ROUND('Models Data'!AW574,-2)</f>
        <v>4800</v>
      </c>
      <c r="AW90" s="38">
        <f>ROUND('Models Data'!AX574,-2)</f>
        <v>4500</v>
      </c>
      <c r="AX90" s="38">
        <f>ROUND('Models Data'!AY574,-2)</f>
        <v>4200</v>
      </c>
      <c r="AY90" s="38">
        <f>ROUND('Models Data'!AZ574,-2)</f>
        <v>3900</v>
      </c>
      <c r="AZ90" s="38">
        <f>ROUND('Models Data'!BA574,-2)</f>
        <v>3700</v>
      </c>
      <c r="BA90" s="38">
        <f>ROUND('Models Data'!BB574,-2)</f>
        <v>3500</v>
      </c>
      <c r="BB90" s="38">
        <f>ROUND('Models Data'!BC574,-2)</f>
        <v>3300</v>
      </c>
      <c r="BC90" s="38">
        <f>ROUND('Models Data'!BD574,-2)</f>
        <v>3100</v>
      </c>
      <c r="BD90" s="38">
        <f>ROUND('Models Data'!BE574,-2)</f>
        <v>2900</v>
      </c>
      <c r="BE90" s="38">
        <f>ROUND('Models Data'!BF574,-2)</f>
        <v>2800</v>
      </c>
      <c r="BF90" s="38">
        <f>ROUND('Models Data'!BG574,-2)</f>
        <v>2700</v>
      </c>
      <c r="BG90" s="38">
        <f>ROUND('Models Data'!BH574,-2)</f>
        <v>2500</v>
      </c>
      <c r="BH90" s="38">
        <f>ROUND('Models Data'!BI574,-2)</f>
        <v>2400</v>
      </c>
      <c r="BI90" s="38">
        <f>ROUND('Models Data'!BJ574,-2)</f>
        <v>2300</v>
      </c>
      <c r="BJ90" s="38">
        <f>ROUND('Models Data'!BK574,-2)</f>
        <v>2300</v>
      </c>
      <c r="BK90" s="38">
        <f>ROUND('Models Data'!BL574,-2)</f>
        <v>2200</v>
      </c>
      <c r="BL90" s="112">
        <f>ROUND('Models Data'!BM574,-2)</f>
        <v>2100</v>
      </c>
    </row>
    <row r="91" spans="1:116" s="41" customFormat="1" ht="15.95" customHeight="1" x14ac:dyDescent="0.35">
      <c r="A91" s="70" t="s">
        <v>80</v>
      </c>
      <c r="B91" s="211" t="str">
        <f t="array" ref="B91:U91">'Models Data'!C595:V595</f>
        <v>n/a</v>
      </c>
      <c r="C91" s="163" t="str">
        <v>n/a</v>
      </c>
      <c r="D91" s="163" t="str">
        <v>n/a</v>
      </c>
      <c r="E91" s="164" t="str">
        <v>n/a</v>
      </c>
      <c r="F91" s="163">
        <v>1865</v>
      </c>
      <c r="G91" s="212">
        <v>1814</v>
      </c>
      <c r="H91" s="165">
        <v>1772</v>
      </c>
      <c r="I91" s="165">
        <v>1694</v>
      </c>
      <c r="J91" s="167">
        <v>1641</v>
      </c>
      <c r="K91" s="166">
        <v>1598</v>
      </c>
      <c r="L91" s="275">
        <v>1565</v>
      </c>
      <c r="M91" s="230">
        <v>1520</v>
      </c>
      <c r="N91" s="230">
        <v>1499</v>
      </c>
      <c r="O91" s="230">
        <v>1483</v>
      </c>
      <c r="P91" s="231">
        <v>1454</v>
      </c>
      <c r="Q91" s="231">
        <v>1440</v>
      </c>
      <c r="R91" s="230">
        <v>1398</v>
      </c>
      <c r="S91" s="231">
        <v>1366</v>
      </c>
      <c r="T91" s="231">
        <v>1309</v>
      </c>
      <c r="U91" s="231">
        <v>1268</v>
      </c>
      <c r="V91" s="292">
        <f>ROUND('Models Data'!W595,0)</f>
        <v>1203</v>
      </c>
      <c r="W91" s="258">
        <f>ROUND('Models Data'!X595,0)</f>
        <v>1153</v>
      </c>
      <c r="X91" s="230">
        <f>ROUND('Models Data'!Y595,0)</f>
        <v>1102</v>
      </c>
      <c r="Y91" s="231">
        <f>ROUND('Models Data'!Z595,0)</f>
        <v>1053</v>
      </c>
      <c r="Z91" s="230">
        <f>ROUND('Models Data'!AA595,0)</f>
        <v>996</v>
      </c>
      <c r="AA91" s="268">
        <f>ROUND('Models Data'!AB595,0)</f>
        <v>950</v>
      </c>
      <c r="AB91" s="231">
        <f>ROUND('Models Data'!AC595,0)</f>
        <v>904</v>
      </c>
      <c r="AC91" s="231">
        <f>ROUND('Models Data'!AD595,0)</f>
        <v>850</v>
      </c>
      <c r="AD91" s="230">
        <f>ROUND('Models Data'!AE595,0)</f>
        <v>811</v>
      </c>
      <c r="AE91" s="230">
        <f>ROUND('Models Data'!AF595,0)</f>
        <v>790</v>
      </c>
      <c r="AF91" s="230">
        <f>ROUND('Models Data'!AG595,0)</f>
        <v>738</v>
      </c>
      <c r="AG91" s="230">
        <f>ROUND('Models Data'!AH595,0)</f>
        <v>702</v>
      </c>
      <c r="AH91" s="231">
        <f>ROUND('Models Data'!AI595,0)</f>
        <v>679</v>
      </c>
      <c r="AI91" s="231">
        <f>ROUND('Models Data'!AJ595,0)</f>
        <v>634</v>
      </c>
      <c r="AJ91" s="231">
        <f>ROUND('Models Data'!AK595,0)</f>
        <v>611</v>
      </c>
      <c r="AK91" s="231">
        <f>ROUND('Models Data'!AL595,0)</f>
        <v>576</v>
      </c>
      <c r="AL91" s="231">
        <f>ROUND('Models Data'!AM595,0)</f>
        <v>548</v>
      </c>
      <c r="AM91" s="231">
        <f>ROUND('Models Data'!AN595,0)</f>
        <v>542</v>
      </c>
      <c r="AN91" s="231">
        <f>ROUND('Models Data'!AO595,0)</f>
        <v>520</v>
      </c>
      <c r="AO91" s="332">
        <f>ROUND('Models Data'!AP595,0)</f>
        <v>504</v>
      </c>
      <c r="AP91" s="231">
        <f>ROUND('Models Data'!AQ595,0)</f>
        <v>504</v>
      </c>
      <c r="AQ91" s="231">
        <f>ROUND('Models Data'!AR595,0)</f>
        <v>494</v>
      </c>
      <c r="AR91" s="332">
        <f>ROUND('Models Data'!AS595,0)</f>
        <v>483</v>
      </c>
      <c r="AS91" s="38">
        <f>ROUND('Models Data'!AT595,-2)</f>
        <v>500</v>
      </c>
      <c r="AT91" s="38">
        <f>ROUND('Models Data'!AU595,-2)</f>
        <v>500</v>
      </c>
      <c r="AU91" s="38">
        <f>ROUND('Models Data'!AV595,-2)</f>
        <v>500</v>
      </c>
      <c r="AV91" s="38">
        <f>ROUND('Models Data'!AW595,-2)</f>
        <v>400</v>
      </c>
      <c r="AW91" s="38">
        <f>ROUND('Models Data'!AX595,-2)</f>
        <v>400</v>
      </c>
      <c r="AX91" s="38">
        <f>ROUND('Models Data'!AY595,-2)</f>
        <v>400</v>
      </c>
      <c r="AY91" s="38">
        <f>ROUND('Models Data'!AZ595,-2)</f>
        <v>400</v>
      </c>
      <c r="AZ91" s="38">
        <f>ROUND('Models Data'!BA595,-2)</f>
        <v>400</v>
      </c>
      <c r="BA91" s="38">
        <f>ROUND('Models Data'!BB595,-2)</f>
        <v>400</v>
      </c>
      <c r="BB91" s="38">
        <f>ROUND('Models Data'!BC595,-2)</f>
        <v>400</v>
      </c>
      <c r="BC91" s="38">
        <f>ROUND('Models Data'!BD595,-2)</f>
        <v>400</v>
      </c>
      <c r="BD91" s="38">
        <f>ROUND('Models Data'!BE595,-2)</f>
        <v>400</v>
      </c>
      <c r="BE91" s="38">
        <f>ROUND('Models Data'!BF595,-2)</f>
        <v>400</v>
      </c>
      <c r="BF91" s="38">
        <f>ROUND('Models Data'!BG595,-2)</f>
        <v>500</v>
      </c>
      <c r="BG91" s="38">
        <f>ROUND('Models Data'!BH595,-2)</f>
        <v>500</v>
      </c>
      <c r="BH91" s="38">
        <f>ROUND('Models Data'!BI595,-2)</f>
        <v>500</v>
      </c>
      <c r="BI91" s="38">
        <f>ROUND('Models Data'!BJ595,-2)</f>
        <v>500</v>
      </c>
      <c r="BJ91" s="38">
        <f>ROUND('Models Data'!BK595,-2)</f>
        <v>500</v>
      </c>
      <c r="BK91" s="38">
        <f>ROUND('Models Data'!BL595,-2)</f>
        <v>500</v>
      </c>
      <c r="BL91" s="112">
        <f>ROUND('Models Data'!BM595,-2)</f>
        <v>500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Data'!C616:V616</f>
        <v>n/a</v>
      </c>
      <c r="C92" s="163" t="str">
        <v>n/a</v>
      </c>
      <c r="D92" s="163" t="str">
        <v>n/a</v>
      </c>
      <c r="E92" s="164" t="str">
        <v>n/a</v>
      </c>
      <c r="F92" s="163">
        <v>1697.2297590035203</v>
      </c>
      <c r="G92" s="212">
        <v>1737</v>
      </c>
      <c r="H92" s="165">
        <v>1766</v>
      </c>
      <c r="I92" s="165">
        <v>1851</v>
      </c>
      <c r="J92" s="167">
        <v>2140</v>
      </c>
      <c r="K92" s="166">
        <v>2204</v>
      </c>
      <c r="L92" s="275">
        <v>2549</v>
      </c>
      <c r="M92" s="230">
        <v>2679</v>
      </c>
      <c r="N92" s="230">
        <v>2767</v>
      </c>
      <c r="O92" s="230">
        <v>2703</v>
      </c>
      <c r="P92" s="231">
        <v>2730</v>
      </c>
      <c r="Q92" s="231">
        <v>2366</v>
      </c>
      <c r="R92" s="230">
        <v>2237</v>
      </c>
      <c r="S92" s="231">
        <v>2127</v>
      </c>
      <c r="T92" s="231">
        <v>1952</v>
      </c>
      <c r="U92" s="231">
        <v>1644</v>
      </c>
      <c r="V92" s="292">
        <f>ROUND('Models Data'!W616,0)</f>
        <v>1624</v>
      </c>
      <c r="W92" s="258">
        <f>ROUND('Models Data'!X616,0)</f>
        <v>1569</v>
      </c>
      <c r="X92" s="230">
        <f>ROUND('Models Data'!Y616,0)</f>
        <v>1556</v>
      </c>
      <c r="Y92" s="231">
        <f>ROUND('Models Data'!Z616,0)</f>
        <v>1469</v>
      </c>
      <c r="Z92" s="230">
        <f>ROUND('Models Data'!AA616,0)</f>
        <v>1402</v>
      </c>
      <c r="AA92" s="268">
        <f>ROUND('Models Data'!AB616,0)</f>
        <v>1355</v>
      </c>
      <c r="AB92" s="231">
        <f>ROUND('Models Data'!AC616,0)</f>
        <v>1315</v>
      </c>
      <c r="AC92" s="231">
        <f>ROUND('Models Data'!AD616,0)</f>
        <v>1255</v>
      </c>
      <c r="AD92" s="230">
        <f>ROUND('Models Data'!AE616,0)</f>
        <v>1091</v>
      </c>
      <c r="AE92" s="230">
        <f>ROUND('Models Data'!AF616,0)</f>
        <v>1025</v>
      </c>
      <c r="AF92" s="230">
        <f>ROUND('Models Data'!AG616,0)</f>
        <v>996</v>
      </c>
      <c r="AG92" s="230">
        <f>ROUND('Models Data'!AH616,0)</f>
        <v>973</v>
      </c>
      <c r="AH92" s="231">
        <f>ROUND('Models Data'!AI616,0)</f>
        <v>922</v>
      </c>
      <c r="AI92" s="231">
        <f>ROUND('Models Data'!AJ616,0)</f>
        <v>1654</v>
      </c>
      <c r="AJ92" s="231">
        <f>ROUND('Models Data'!AK616,0)</f>
        <v>1554</v>
      </c>
      <c r="AK92" s="231">
        <f>ROUND('Models Data'!AL616,0)</f>
        <v>884</v>
      </c>
      <c r="AL92" s="231">
        <f>ROUND('Models Data'!AM616,0)</f>
        <v>857</v>
      </c>
      <c r="AM92" s="231">
        <f>ROUND('Models Data'!AN616,0)</f>
        <v>866</v>
      </c>
      <c r="AN92" s="231">
        <f>ROUND('Models Data'!AO616,0)</f>
        <v>852</v>
      </c>
      <c r="AO92" s="332">
        <f>ROUND('Models Data'!AP616,0)</f>
        <v>825</v>
      </c>
      <c r="AP92" s="231">
        <f>ROUND('Models Data'!AQ616,0)</f>
        <v>818</v>
      </c>
      <c r="AQ92" s="231">
        <f>ROUND('Models Data'!AR616,0)</f>
        <v>787</v>
      </c>
      <c r="AR92" s="332">
        <f>ROUND('Models Data'!AS616,0)</f>
        <v>746</v>
      </c>
      <c r="AS92" s="38">
        <f>ROUND('Models Data'!AT616,-2)</f>
        <v>700</v>
      </c>
      <c r="AT92" s="38">
        <f>ROUND('Models Data'!AU616,-2)</f>
        <v>700</v>
      </c>
      <c r="AU92" s="38">
        <f>ROUND('Models Data'!AV616,-2)</f>
        <v>700</v>
      </c>
      <c r="AV92" s="38">
        <f>ROUND('Models Data'!AW616,-2)</f>
        <v>600</v>
      </c>
      <c r="AW92" s="38">
        <f>ROUND('Models Data'!AX616,-2)</f>
        <v>600</v>
      </c>
      <c r="AX92" s="38">
        <f>ROUND('Models Data'!AY616,-2)</f>
        <v>600</v>
      </c>
      <c r="AY92" s="38">
        <f>ROUND('Models Data'!AZ616,-2)</f>
        <v>600</v>
      </c>
      <c r="AZ92" s="38">
        <f>ROUND('Models Data'!BA616,-2)</f>
        <v>600</v>
      </c>
      <c r="BA92" s="38">
        <f>ROUND('Models Data'!BB616,-2)</f>
        <v>600</v>
      </c>
      <c r="BB92" s="38">
        <f>ROUND('Models Data'!BC616,-2)</f>
        <v>500</v>
      </c>
      <c r="BC92" s="38">
        <f>ROUND('Models Data'!BD616,-2)</f>
        <v>500</v>
      </c>
      <c r="BD92" s="38">
        <f>ROUND('Models Data'!BE616,-2)</f>
        <v>500</v>
      </c>
      <c r="BE92" s="38">
        <f>ROUND('Models Data'!BF616,-2)</f>
        <v>500</v>
      </c>
      <c r="BF92" s="38">
        <f>ROUND('Models Data'!BG616,-2)</f>
        <v>500</v>
      </c>
      <c r="BG92" s="38">
        <f>ROUND('Models Data'!BH616,-2)</f>
        <v>500</v>
      </c>
      <c r="BH92" s="38">
        <f>ROUND('Models Data'!BI616,-2)</f>
        <v>500</v>
      </c>
      <c r="BI92" s="38">
        <f>ROUND('Models Data'!BJ616,-2)</f>
        <v>400</v>
      </c>
      <c r="BJ92" s="38">
        <f>ROUND('Models Data'!BK616,-2)</f>
        <v>400</v>
      </c>
      <c r="BK92" s="38">
        <f>ROUND('Models Data'!BL616,-2)</f>
        <v>400</v>
      </c>
      <c r="BL92" s="112">
        <f>ROUND('Models Data'!BM616,-2)</f>
        <v>400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Data'!C637:V637</f>
        <v>0</v>
      </c>
      <c r="C93" s="163">
        <v>0</v>
      </c>
      <c r="D93" s="163">
        <v>0</v>
      </c>
      <c r="E93" s="164">
        <v>0</v>
      </c>
      <c r="F93" s="163">
        <v>0</v>
      </c>
      <c r="G93" s="212">
        <v>0</v>
      </c>
      <c r="H93" s="165">
        <v>0</v>
      </c>
      <c r="I93" s="165">
        <v>0</v>
      </c>
      <c r="J93" s="167">
        <v>0</v>
      </c>
      <c r="K93" s="166">
        <v>5258</v>
      </c>
      <c r="L93" s="275">
        <v>5184</v>
      </c>
      <c r="M93" s="230">
        <v>5065</v>
      </c>
      <c r="N93" s="230">
        <v>4957</v>
      </c>
      <c r="O93" s="230">
        <v>4924</v>
      </c>
      <c r="P93" s="231">
        <v>4850</v>
      </c>
      <c r="Q93" s="231">
        <v>5084</v>
      </c>
      <c r="R93" s="230">
        <v>5196</v>
      </c>
      <c r="S93" s="231">
        <v>4808</v>
      </c>
      <c r="T93" s="231">
        <v>4497</v>
      </c>
      <c r="U93" s="231">
        <v>4065</v>
      </c>
      <c r="V93" s="292">
        <f>ROUND('Models Data'!W637,0)</f>
        <v>4092</v>
      </c>
      <c r="W93" s="258">
        <f>ROUND('Models Data'!X637,0)</f>
        <v>3962</v>
      </c>
      <c r="X93" s="230">
        <f>ROUND('Models Data'!Y637,0)</f>
        <v>3863</v>
      </c>
      <c r="Y93" s="231">
        <f>ROUND('Models Data'!Z637,0)</f>
        <v>3667</v>
      </c>
      <c r="Z93" s="230">
        <f>ROUND('Models Data'!AA637,0)</f>
        <v>3545</v>
      </c>
      <c r="AA93" s="268">
        <f>ROUND('Models Data'!AB637,0)</f>
        <v>3408</v>
      </c>
      <c r="AB93" s="231">
        <f>ROUND('Models Data'!AC637,0)</f>
        <v>3242</v>
      </c>
      <c r="AC93" s="231">
        <f>ROUND('Models Data'!AD637,0)</f>
        <v>3055</v>
      </c>
      <c r="AD93" s="230">
        <f>ROUND('Models Data'!AE637,0)</f>
        <v>2927</v>
      </c>
      <c r="AE93" s="230">
        <f>ROUND('Models Data'!AF637,0)</f>
        <v>2871</v>
      </c>
      <c r="AF93" s="230">
        <f>ROUND('Models Data'!AG637,0)</f>
        <v>2748</v>
      </c>
      <c r="AG93" s="230">
        <f>ROUND('Models Data'!AH637,0)</f>
        <v>2625</v>
      </c>
      <c r="AH93" s="231">
        <f>ROUND('Models Data'!AI637,0)</f>
        <v>2549</v>
      </c>
      <c r="AI93" s="231">
        <f>ROUND('Models Data'!AJ637,0)</f>
        <v>2424</v>
      </c>
      <c r="AJ93" s="231">
        <f>ROUND('Models Data'!AK637,0)</f>
        <v>2337</v>
      </c>
      <c r="AK93" s="231">
        <f>ROUND('Models Data'!AL637,0)</f>
        <v>2282</v>
      </c>
      <c r="AL93" s="231">
        <f>ROUND('Models Data'!AM637,0)</f>
        <v>2205</v>
      </c>
      <c r="AM93" s="231">
        <f>ROUND('Models Data'!AN637,0)</f>
        <v>2171</v>
      </c>
      <c r="AN93" s="231">
        <f>ROUND('Models Data'!AO637,0)</f>
        <v>2157</v>
      </c>
      <c r="AO93" s="332">
        <f>ROUND('Models Data'!AP637,0)</f>
        <v>2077</v>
      </c>
      <c r="AP93" s="231">
        <f>ROUND('Models Data'!AQ637,0)</f>
        <v>2067</v>
      </c>
      <c r="AQ93" s="231">
        <f>ROUND('Models Data'!AR637,0)</f>
        <v>2050</v>
      </c>
      <c r="AR93" s="332">
        <f>ROUND('Models Data'!AS637,0)</f>
        <v>2003</v>
      </c>
      <c r="AS93" s="38">
        <f>ROUND('Models Data'!AT637,-2)</f>
        <v>2000</v>
      </c>
      <c r="AT93" s="38">
        <f>ROUND('Models Data'!AU637,-2)</f>
        <v>1900</v>
      </c>
      <c r="AU93" s="38">
        <f>ROUND('Models Data'!AV637,-2)</f>
        <v>1900</v>
      </c>
      <c r="AV93" s="38">
        <f>ROUND('Models Data'!AW637,-2)</f>
        <v>1900</v>
      </c>
      <c r="AW93" s="38">
        <f>ROUND('Models Data'!AX637,-2)</f>
        <v>1900</v>
      </c>
      <c r="AX93" s="38">
        <f>ROUND('Models Data'!AY637,-2)</f>
        <v>1800</v>
      </c>
      <c r="AY93" s="38">
        <f>ROUND('Models Data'!AZ637,-2)</f>
        <v>1800</v>
      </c>
      <c r="AZ93" s="38">
        <f>ROUND('Models Data'!BA637,-2)</f>
        <v>1800</v>
      </c>
      <c r="BA93" s="38">
        <f>ROUND('Models Data'!BB637,-2)</f>
        <v>1800</v>
      </c>
      <c r="BB93" s="38">
        <f>ROUND('Models Data'!BC637,-2)</f>
        <v>1800</v>
      </c>
      <c r="BC93" s="38">
        <f>ROUND('Models Data'!BD637,-2)</f>
        <v>1800</v>
      </c>
      <c r="BD93" s="38">
        <f>ROUND('Models Data'!BE637,-2)</f>
        <v>1800</v>
      </c>
      <c r="BE93" s="38">
        <f>ROUND('Models Data'!BF637,-2)</f>
        <v>1800</v>
      </c>
      <c r="BF93" s="38">
        <f>ROUND('Models Data'!BG637,-2)</f>
        <v>1800</v>
      </c>
      <c r="BG93" s="38">
        <f>ROUND('Models Data'!BH637,-2)</f>
        <v>1800</v>
      </c>
      <c r="BH93" s="38">
        <f>ROUND('Models Data'!BI637,-2)</f>
        <v>1800</v>
      </c>
      <c r="BI93" s="38">
        <f>ROUND('Models Data'!BJ637,-2)</f>
        <v>1800</v>
      </c>
      <c r="BJ93" s="38">
        <f>ROUND('Models Data'!BK637,-2)</f>
        <v>1800</v>
      </c>
      <c r="BK93" s="38">
        <f>ROUND('Models Data'!BL637,-2)</f>
        <v>1800</v>
      </c>
      <c r="BL93" s="112">
        <f>ROUND('Models Data'!BM637,-2)</f>
        <v>1800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Data'!C658:V658</f>
        <v>n/a</v>
      </c>
      <c r="C95" s="196" t="str">
        <v>n/a</v>
      </c>
      <c r="D95" s="197" t="str">
        <v>n/a</v>
      </c>
      <c r="E95" s="198" t="str">
        <v>n/a</v>
      </c>
      <c r="F95" s="199">
        <v>83429.854318858677</v>
      </c>
      <c r="G95" s="200">
        <v>82035</v>
      </c>
      <c r="H95" s="201">
        <v>80774</v>
      </c>
      <c r="I95" s="201">
        <v>79180</v>
      </c>
      <c r="J95" s="199">
        <v>78302</v>
      </c>
      <c r="K95" s="299">
        <v>80961</v>
      </c>
      <c r="L95" s="303">
        <v>79697</v>
      </c>
      <c r="M95" s="228">
        <v>77763</v>
      </c>
      <c r="N95" s="228">
        <v>75928</v>
      </c>
      <c r="O95" s="228">
        <v>73831</v>
      </c>
      <c r="P95" s="239">
        <v>71758</v>
      </c>
      <c r="Q95" s="239">
        <v>70659</v>
      </c>
      <c r="R95" s="228">
        <v>69237</v>
      </c>
      <c r="S95" s="239">
        <v>66938</v>
      </c>
      <c r="T95" s="247">
        <v>65163</v>
      </c>
      <c r="U95" s="253">
        <v>62711</v>
      </c>
      <c r="V95" s="288">
        <f>ROUND('Models Data'!W658,0)</f>
        <v>60844</v>
      </c>
      <c r="W95" s="255">
        <f>ROUND('Models Data'!X658,0)</f>
        <v>58930</v>
      </c>
      <c r="X95" s="125">
        <f>ROUND('Models Data'!Y658,0)</f>
        <v>56943</v>
      </c>
      <c r="Y95" s="255">
        <f>ROUND('Models Data'!Z658,0)</f>
        <v>54850</v>
      </c>
      <c r="Z95" s="125">
        <f>ROUND('Models Data'!AA658,0)</f>
        <v>52905</v>
      </c>
      <c r="AA95" s="126">
        <f>ROUND('Models Data'!AB658,0)</f>
        <v>51104</v>
      </c>
      <c r="AB95" s="255">
        <f>ROUND('Models Data'!AC658,0)</f>
        <v>49218</v>
      </c>
      <c r="AC95" s="255">
        <f>ROUND('Models Data'!AD658,0)</f>
        <v>47220</v>
      </c>
      <c r="AD95" s="125">
        <f>ROUND('Models Data'!AE658,0)</f>
        <v>45402</v>
      </c>
      <c r="AE95" s="318">
        <f>ROUND('Models Data'!AF658,0)</f>
        <v>43605</v>
      </c>
      <c r="AF95" s="321">
        <f>ROUND('Models Data'!AG658,0)</f>
        <v>41855</v>
      </c>
      <c r="AG95" s="321">
        <f>ROUND('Models Data'!AH658,0)</f>
        <v>40166</v>
      </c>
      <c r="AH95" s="288">
        <f>ROUND('Models Data'!AI658,0)</f>
        <v>38466</v>
      </c>
      <c r="AI95" s="288">
        <f>ROUND('Models Data'!AJ658,0)</f>
        <v>36564</v>
      </c>
      <c r="AJ95" s="288">
        <f>ROUND('Models Data'!AK658,0)</f>
        <v>35150</v>
      </c>
      <c r="AK95" s="288">
        <f>ROUND('Models Data'!AL658,0)</f>
        <v>32921</v>
      </c>
      <c r="AL95" s="288">
        <f>ROUND('Models Data'!AM658,0)</f>
        <v>31518</v>
      </c>
      <c r="AM95" s="288">
        <f>ROUND('Models Data'!AN658,0)</f>
        <v>30352</v>
      </c>
      <c r="AN95" s="288">
        <f>ROUND('Models Data'!AO658,0)</f>
        <v>29145</v>
      </c>
      <c r="AO95" s="321">
        <f>ROUND('Models Data'!AP658,0)</f>
        <v>27924</v>
      </c>
      <c r="AP95" s="288">
        <f>ROUND('Models Data'!AQ658,0)</f>
        <v>26972</v>
      </c>
      <c r="AQ95" s="288">
        <f>ROUND('Models Data'!AR658,0)</f>
        <v>26024</v>
      </c>
      <c r="AR95" s="321">
        <f>ROUND('Models Data'!AS658,0)</f>
        <v>24944</v>
      </c>
      <c r="AS95" s="125">
        <f>ROUND('Models Data'!AT658,-2)</f>
        <v>24000</v>
      </c>
      <c r="AT95" s="125">
        <f>ROUND('Models Data'!AU658,-2)</f>
        <v>23100</v>
      </c>
      <c r="AU95" s="125">
        <f>ROUND('Models Data'!AV658,-2)</f>
        <v>22200</v>
      </c>
      <c r="AV95" s="125">
        <f>ROUND('Models Data'!AW658,-2)</f>
        <v>21400</v>
      </c>
      <c r="AW95" s="125">
        <f>ROUND('Models Data'!AX658,-2)</f>
        <v>20600</v>
      </c>
      <c r="AX95" s="125">
        <f>ROUND('Models Data'!AY658,-2)</f>
        <v>19900</v>
      </c>
      <c r="AY95" s="125">
        <f>ROUND('Models Data'!AZ658,-2)</f>
        <v>19200</v>
      </c>
      <c r="AZ95" s="125">
        <f>ROUND('Models Data'!BA658,-2)</f>
        <v>18600</v>
      </c>
      <c r="BA95" s="125">
        <f>ROUND('Models Data'!BB658,-2)</f>
        <v>18000</v>
      </c>
      <c r="BB95" s="125">
        <f>ROUND('Models Data'!BC658,-2)</f>
        <v>17500</v>
      </c>
      <c r="BC95" s="125">
        <f>ROUND('Models Data'!BD658,-2)</f>
        <v>17000</v>
      </c>
      <c r="BD95" s="125">
        <f>ROUND('Models Data'!BE658,-2)</f>
        <v>16500</v>
      </c>
      <c r="BE95" s="125">
        <f>ROUND('Models Data'!BF658,-2)</f>
        <v>16000</v>
      </c>
      <c r="BF95" s="125">
        <f>ROUND('Models Data'!BG658,-2)</f>
        <v>15600</v>
      </c>
      <c r="BG95" s="125">
        <f>ROUND('Models Data'!BH658,-2)</f>
        <v>15200</v>
      </c>
      <c r="BH95" s="125">
        <f>ROUND('Models Data'!BI658,-2)</f>
        <v>14800</v>
      </c>
      <c r="BI95" s="125">
        <f>ROUND('Models Data'!BJ658,-2)</f>
        <v>14400</v>
      </c>
      <c r="BJ95" s="125">
        <f>ROUND('Models Data'!BK658,-2)</f>
        <v>14000</v>
      </c>
      <c r="BK95" s="125">
        <f>ROUND('Models Data'!BL658,-2)</f>
        <v>13600</v>
      </c>
      <c r="BL95" s="127">
        <f>ROUND('Models Data'!BM658,-2)</f>
        <v>13300</v>
      </c>
    </row>
    <row r="96" spans="1:116" s="57" customFormat="1" ht="15.95" customHeight="1" thickBot="1" x14ac:dyDescent="0.4">
      <c r="A96" s="60" t="s">
        <v>47</v>
      </c>
      <c r="B96" s="202" t="str">
        <f t="array" ref="B96:U96">'Models Data'!C679:V679</f>
        <v>n/a</v>
      </c>
      <c r="C96" s="202" t="str">
        <v>n/a</v>
      </c>
      <c r="D96" s="203" t="str">
        <v>n/a</v>
      </c>
      <c r="E96" s="204" t="str">
        <v>n/a</v>
      </c>
      <c r="F96" s="205">
        <v>72066.730754081145</v>
      </c>
      <c r="G96" s="206">
        <v>60872</v>
      </c>
      <c r="H96" s="207">
        <v>60726</v>
      </c>
      <c r="I96" s="207">
        <v>60375</v>
      </c>
      <c r="J96" s="205">
        <v>59647</v>
      </c>
      <c r="K96" s="300">
        <v>59034</v>
      </c>
      <c r="L96" s="304">
        <v>58257</v>
      </c>
      <c r="M96" s="229">
        <v>57316</v>
      </c>
      <c r="N96" s="229">
        <v>56470</v>
      </c>
      <c r="O96" s="229">
        <v>55329</v>
      </c>
      <c r="P96" s="240">
        <v>54314</v>
      </c>
      <c r="Q96" s="240">
        <v>53330</v>
      </c>
      <c r="R96" s="229">
        <v>52222</v>
      </c>
      <c r="S96" s="240">
        <v>50961</v>
      </c>
      <c r="T96" s="248">
        <v>49907</v>
      </c>
      <c r="U96" s="254">
        <v>48659</v>
      </c>
      <c r="V96" s="289">
        <f>ROUND('Models Data'!W679,0)</f>
        <v>47447</v>
      </c>
      <c r="W96" s="256">
        <f>ROUND('Models Data'!X679,0)</f>
        <v>46180</v>
      </c>
      <c r="X96" s="128">
        <f>ROUND('Models Data'!Y679,0)</f>
        <v>44880</v>
      </c>
      <c r="Y96" s="256">
        <f>ROUND('Models Data'!Z679,0)</f>
        <v>43532</v>
      </c>
      <c r="Z96" s="128">
        <f>ROUND('Models Data'!AA679,0)</f>
        <v>42216</v>
      </c>
      <c r="AA96" s="129">
        <f>ROUND('Models Data'!AB679,0)</f>
        <v>40950</v>
      </c>
      <c r="AB96" s="256">
        <f>ROUND('Models Data'!AC679,0)</f>
        <v>39680</v>
      </c>
      <c r="AC96" s="256">
        <f>ROUND('Models Data'!AD679,0)</f>
        <v>38311</v>
      </c>
      <c r="AD96" s="128">
        <f>ROUND('Models Data'!AE679,0)</f>
        <v>37014</v>
      </c>
      <c r="AE96" s="319">
        <f>ROUND('Models Data'!AF679,0)</f>
        <v>35631</v>
      </c>
      <c r="AF96" s="322">
        <f>ROUND('Models Data'!AG679,0)</f>
        <v>34283</v>
      </c>
      <c r="AG96" s="322">
        <f>ROUND('Models Data'!AH679,0)</f>
        <v>32995</v>
      </c>
      <c r="AH96" s="289">
        <f>ROUND('Models Data'!AI679,0)</f>
        <v>31794</v>
      </c>
      <c r="AI96" s="289">
        <f>ROUND('Models Data'!AJ679,0)</f>
        <v>30491</v>
      </c>
      <c r="AJ96" s="289">
        <f>ROUND('Models Data'!AK679,0)</f>
        <v>29605</v>
      </c>
      <c r="AK96" s="289">
        <f>ROUND('Models Data'!AL679,0)</f>
        <v>28382</v>
      </c>
      <c r="AL96" s="289">
        <f>ROUND('Models Data'!AM679,0)</f>
        <v>27352</v>
      </c>
      <c r="AM96" s="289">
        <f>ROUND('Models Data'!AN679,0)</f>
        <v>26302</v>
      </c>
      <c r="AN96" s="289">
        <f>ROUND('Models Data'!AO679,0)</f>
        <v>25333</v>
      </c>
      <c r="AO96" s="322">
        <f>ROUND('Models Data'!AP679,0)</f>
        <v>24478</v>
      </c>
      <c r="AP96" s="289">
        <f>ROUND('Models Data'!AQ679,0)</f>
        <v>23594</v>
      </c>
      <c r="AQ96" s="289">
        <f>ROUND('Models Data'!AR679,0)</f>
        <v>22878</v>
      </c>
      <c r="AR96" s="322">
        <f>ROUND('Models Data'!AS679,0)</f>
        <v>21928</v>
      </c>
      <c r="AS96" s="128">
        <f>ROUND('Models Data'!AT679,-2)</f>
        <v>21100</v>
      </c>
      <c r="AT96" s="128">
        <f>ROUND('Models Data'!AU679,-2)</f>
        <v>20400</v>
      </c>
      <c r="AU96" s="128">
        <f>ROUND('Models Data'!AV679,-2)</f>
        <v>19700</v>
      </c>
      <c r="AV96" s="128">
        <f>ROUND('Models Data'!AW679,-2)</f>
        <v>19100</v>
      </c>
      <c r="AW96" s="128">
        <f>ROUND('Models Data'!AX679,-2)</f>
        <v>18500</v>
      </c>
      <c r="AX96" s="128">
        <f>ROUND('Models Data'!AY679,-2)</f>
        <v>18000</v>
      </c>
      <c r="AY96" s="128">
        <f>ROUND('Models Data'!AZ679,-2)</f>
        <v>17500</v>
      </c>
      <c r="AZ96" s="128">
        <f>ROUND('Models Data'!BA679,-2)</f>
        <v>17000</v>
      </c>
      <c r="BA96" s="128">
        <f>ROUND('Models Data'!BB679,-2)</f>
        <v>16600</v>
      </c>
      <c r="BB96" s="128">
        <f>ROUND('Models Data'!BC679,-2)</f>
        <v>16200</v>
      </c>
      <c r="BC96" s="128">
        <f>ROUND('Models Data'!BD679,-2)</f>
        <v>15800</v>
      </c>
      <c r="BD96" s="128">
        <f>ROUND('Models Data'!BE679,-2)</f>
        <v>15500</v>
      </c>
      <c r="BE96" s="128">
        <f>ROUND('Models Data'!BF679,-2)</f>
        <v>15200</v>
      </c>
      <c r="BF96" s="128">
        <f>ROUND('Models Data'!BG679,-2)</f>
        <v>14900</v>
      </c>
      <c r="BG96" s="128">
        <f>ROUND('Models Data'!BH679,-2)</f>
        <v>14600</v>
      </c>
      <c r="BH96" s="128">
        <f>ROUND('Models Data'!BI679,-2)</f>
        <v>14400</v>
      </c>
      <c r="BI96" s="128">
        <f>ROUND('Models Data'!BJ679,-2)</f>
        <v>14100</v>
      </c>
      <c r="BJ96" s="128">
        <f>ROUND('Models Data'!BK679,-2)</f>
        <v>13900</v>
      </c>
      <c r="BK96" s="128">
        <f>ROUND('Models Data'!BL679,-2)</f>
        <v>13700</v>
      </c>
      <c r="BL96" s="130">
        <f>ROUND('Models Data'!BM679,-2)</f>
        <v>13500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97</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Data'!C8:V8</f>
        <v>n/a</v>
      </c>
      <c r="C12" s="163" t="str">
        <v>n/a</v>
      </c>
      <c r="D12" s="163" t="str">
        <v>n/a</v>
      </c>
      <c r="E12" s="164" t="str">
        <v>n/a</v>
      </c>
      <c r="F12" s="165">
        <v>38197.593940154322</v>
      </c>
      <c r="G12" s="166">
        <v>38434</v>
      </c>
      <c r="H12" s="165">
        <v>38545</v>
      </c>
      <c r="I12" s="165">
        <v>38725</v>
      </c>
      <c r="J12" s="167">
        <v>38660</v>
      </c>
      <c r="K12" s="166">
        <v>38568</v>
      </c>
      <c r="L12" s="275">
        <v>38392</v>
      </c>
      <c r="M12" s="230">
        <v>38108</v>
      </c>
      <c r="N12" s="230">
        <v>37746</v>
      </c>
      <c r="O12" s="230">
        <v>37353</v>
      </c>
      <c r="P12" s="231">
        <v>36828</v>
      </c>
      <c r="Q12" s="231">
        <v>36355</v>
      </c>
      <c r="R12" s="231">
        <v>35902</v>
      </c>
      <c r="S12" s="231">
        <v>35264</v>
      </c>
      <c r="T12" s="231">
        <v>34721</v>
      </c>
      <c r="U12" s="231">
        <v>34258</v>
      </c>
      <c r="V12" s="292">
        <f>ROUND('Models Data'!W8,0)</f>
        <v>33738</v>
      </c>
      <c r="W12" s="231">
        <f>ROUND('Models Data'!X8,0)</f>
        <v>33289</v>
      </c>
      <c r="X12" s="230">
        <f>ROUND('Models Data'!Y8,0)</f>
        <v>32795</v>
      </c>
      <c r="Y12" s="230">
        <f>ROUND('Models Data'!Z8,0)</f>
        <v>32205</v>
      </c>
      <c r="Z12" s="230">
        <f>ROUND('Models Data'!AA8,0)</f>
        <v>31724</v>
      </c>
      <c r="AA12" s="230">
        <f>ROUND('Models Data'!AB8,0)</f>
        <v>31210</v>
      </c>
      <c r="AB12" s="230">
        <f>ROUND('Models Data'!AC8,0)</f>
        <v>30810</v>
      </c>
      <c r="AC12" s="231">
        <f>ROUND('Models Data'!AD8,0)</f>
        <v>30474</v>
      </c>
      <c r="AD12" s="230">
        <f>ROUND('Models Data'!AE8,0)</f>
        <v>30195</v>
      </c>
      <c r="AE12" s="230">
        <f>ROUND('Models Data'!AF8,0)</f>
        <v>29793</v>
      </c>
      <c r="AF12" s="230">
        <f>ROUND('Models Data'!AG8,0)</f>
        <v>29484</v>
      </c>
      <c r="AG12" s="230">
        <f>ROUND('Models Data'!AH8,0)</f>
        <v>29074</v>
      </c>
      <c r="AH12" s="231">
        <f>ROUND('Models Data'!AI8,0)</f>
        <v>28734</v>
      </c>
      <c r="AI12" s="231">
        <f>ROUND('Models Data'!AJ8,0)</f>
        <v>28471</v>
      </c>
      <c r="AJ12" s="231">
        <f>ROUND('Models Data'!AK8,0)</f>
        <v>28300</v>
      </c>
      <c r="AK12" s="231">
        <f>ROUND('Models Data'!AL8,0)</f>
        <v>28005</v>
      </c>
      <c r="AL12" s="230">
        <f>ROUND('Models Data'!AM8,0)</f>
        <v>27777</v>
      </c>
      <c r="AM12" s="230">
        <f>ROUND('Models Data'!AN8,0)</f>
        <v>27641</v>
      </c>
      <c r="AN12" s="230">
        <f>ROUND('Models Data'!AO8,0)</f>
        <v>27595</v>
      </c>
      <c r="AO12" s="332">
        <f>ROUND('Models Data'!AP8,0)</f>
        <v>27668</v>
      </c>
      <c r="AP12" s="231">
        <f>ROUND('Models Data'!AQ8,0)</f>
        <v>27571</v>
      </c>
      <c r="AQ12" s="231">
        <f>ROUND('Models Data'!AR8,0)</f>
        <v>27566</v>
      </c>
      <c r="AR12" s="332">
        <f>ROUND('Models Data'!AS8,0)</f>
        <v>27376</v>
      </c>
      <c r="AS12" s="38">
        <f>ROUND('Models Data'!AT8,-2)</f>
        <v>27200</v>
      </c>
      <c r="AT12" s="38">
        <f>ROUND('Models Data'!AU8,-2)</f>
        <v>27100</v>
      </c>
      <c r="AU12" s="38">
        <f>ROUND('Models Data'!AV8,-2)</f>
        <v>27000</v>
      </c>
      <c r="AV12" s="230">
        <f>ROUND('Models Data'!AW8,-2)</f>
        <v>26900</v>
      </c>
      <c r="AW12" s="230">
        <f>ROUND('Models Data'!AX8,-2)</f>
        <v>26800</v>
      </c>
      <c r="AX12" s="230">
        <f>ROUND('Models Data'!AY8,-2)</f>
        <v>26800</v>
      </c>
      <c r="AY12" s="230">
        <f>ROUND('Models Data'!AZ8,-2)</f>
        <v>26700</v>
      </c>
      <c r="AZ12" s="230">
        <f>ROUND('Models Data'!BA8,-2)</f>
        <v>26600</v>
      </c>
      <c r="BA12" s="230">
        <f>ROUND('Models Data'!BB8,-2)</f>
        <v>26600</v>
      </c>
      <c r="BB12" s="230">
        <f>ROUND('Models Data'!BC8,-2)</f>
        <v>26500</v>
      </c>
      <c r="BC12" s="230">
        <f>ROUND('Models Data'!BD8,-2)</f>
        <v>26400</v>
      </c>
      <c r="BD12" s="230">
        <f>ROUND('Models Data'!BE8,-2)</f>
        <v>26300</v>
      </c>
      <c r="BE12" s="230">
        <f>ROUND('Models Data'!BF8,-2)</f>
        <v>26300</v>
      </c>
      <c r="BF12" s="230">
        <f>ROUND('Models Data'!BG8,-2)</f>
        <v>26200</v>
      </c>
      <c r="BG12" s="230">
        <f>ROUND('Models Data'!BH8,-2)</f>
        <v>26100</v>
      </c>
      <c r="BH12" s="230">
        <f>ROUND('Models Data'!BI8,-2)</f>
        <v>26000</v>
      </c>
      <c r="BI12" s="230">
        <f>ROUND('Models Data'!BJ8,-2)</f>
        <v>25800</v>
      </c>
      <c r="BJ12" s="230">
        <f>ROUND('Models Data'!BK8,-2)</f>
        <v>25700</v>
      </c>
      <c r="BK12" s="112">
        <f>ROUND('Models Data'!BL8,-2)</f>
        <v>25600</v>
      </c>
      <c r="BL12" s="112">
        <f>ROUND('Models Data'!BM8,-2)</f>
        <v>25400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Data'!C29:V29</f>
        <v>n/a</v>
      </c>
      <c r="C13" s="163" t="str">
        <v>n/a</v>
      </c>
      <c r="D13" s="163" t="str">
        <v>n/a</v>
      </c>
      <c r="E13" s="164" t="str">
        <v>n/a</v>
      </c>
      <c r="F13" s="165">
        <v>851</v>
      </c>
      <c r="G13" s="166">
        <v>835</v>
      </c>
      <c r="H13" s="165">
        <v>822</v>
      </c>
      <c r="I13" s="165">
        <v>805</v>
      </c>
      <c r="J13" s="167">
        <v>778</v>
      </c>
      <c r="K13" s="166">
        <v>778</v>
      </c>
      <c r="L13" s="275">
        <v>764</v>
      </c>
      <c r="M13" s="230">
        <v>755</v>
      </c>
      <c r="N13" s="230">
        <v>758</v>
      </c>
      <c r="O13" s="230">
        <v>749</v>
      </c>
      <c r="P13" s="231">
        <v>725</v>
      </c>
      <c r="Q13" s="231">
        <v>720</v>
      </c>
      <c r="R13" s="231">
        <v>714</v>
      </c>
      <c r="S13" s="231">
        <v>714</v>
      </c>
      <c r="T13" s="231">
        <v>698</v>
      </c>
      <c r="U13" s="231">
        <v>695</v>
      </c>
      <c r="V13" s="292">
        <f>ROUND('Models Data'!W29,0)</f>
        <v>675</v>
      </c>
      <c r="W13" s="231">
        <f>ROUND('Models Data'!X29,0)</f>
        <v>656</v>
      </c>
      <c r="X13" s="230">
        <f>ROUND('Models Data'!Y29,0)</f>
        <v>643</v>
      </c>
      <c r="Y13" s="230">
        <f>ROUND('Models Data'!Z29,0)</f>
        <v>640</v>
      </c>
      <c r="Z13" s="230">
        <f>ROUND('Models Data'!AA29,0)</f>
        <v>625</v>
      </c>
      <c r="AA13" s="230">
        <f>ROUND('Models Data'!AB29,0)</f>
        <v>621</v>
      </c>
      <c r="AB13" s="230">
        <f>ROUND('Models Data'!AC29,0)</f>
        <v>621</v>
      </c>
      <c r="AC13" s="231">
        <f>ROUND('Models Data'!AD29,0)</f>
        <v>625</v>
      </c>
      <c r="AD13" s="230">
        <f>ROUND('Models Data'!AE29,0)</f>
        <v>622</v>
      </c>
      <c r="AE13" s="230">
        <f>ROUND('Models Data'!AF29,0)</f>
        <v>632</v>
      </c>
      <c r="AF13" s="230">
        <f>ROUND('Models Data'!AG29,0)</f>
        <v>641</v>
      </c>
      <c r="AG13" s="230">
        <f>ROUND('Models Data'!AH29,0)</f>
        <v>653</v>
      </c>
      <c r="AH13" s="231">
        <f>ROUND('Models Data'!AI29,0)</f>
        <v>678</v>
      </c>
      <c r="AI13" s="231">
        <f>ROUND('Models Data'!AJ29,0)</f>
        <v>673</v>
      </c>
      <c r="AJ13" s="231">
        <f>ROUND('Models Data'!AK29,0)</f>
        <v>692</v>
      </c>
      <c r="AK13" s="231">
        <f>ROUND('Models Data'!AL29,0)</f>
        <v>695</v>
      </c>
      <c r="AL13" s="230">
        <f>ROUND('Models Data'!AM29,0)</f>
        <v>695</v>
      </c>
      <c r="AM13" s="230">
        <f>ROUND('Models Data'!AN29,0)</f>
        <v>754</v>
      </c>
      <c r="AN13" s="230">
        <f>ROUND('Models Data'!AO29,0)</f>
        <v>813</v>
      </c>
      <c r="AO13" s="332">
        <f>ROUND('Models Data'!AP29,0)</f>
        <v>837</v>
      </c>
      <c r="AP13" s="231">
        <f>ROUND('Models Data'!AQ29,0)</f>
        <v>857</v>
      </c>
      <c r="AQ13" s="231">
        <f>ROUND('Models Data'!AR29,0)</f>
        <v>871</v>
      </c>
      <c r="AR13" s="332">
        <f>ROUND('Models Data'!AS29,0)</f>
        <v>907</v>
      </c>
      <c r="AS13" s="38">
        <f>ROUND('Models Data'!AT29,-2)</f>
        <v>900</v>
      </c>
      <c r="AT13" s="38">
        <f>ROUND('Models Data'!AU29,-2)</f>
        <v>1000</v>
      </c>
      <c r="AU13" s="38">
        <f>ROUND('Models Data'!AV29,-2)</f>
        <v>1000</v>
      </c>
      <c r="AV13" s="230">
        <f>ROUND('Models Data'!AW29,-2)</f>
        <v>1000</v>
      </c>
      <c r="AW13" s="230">
        <f>ROUND('Models Data'!AX29,-2)</f>
        <v>1100</v>
      </c>
      <c r="AX13" s="230">
        <f>ROUND('Models Data'!AY29,-2)</f>
        <v>1100</v>
      </c>
      <c r="AY13" s="230">
        <f>ROUND('Models Data'!AZ29,-2)</f>
        <v>1100</v>
      </c>
      <c r="AZ13" s="230">
        <f>ROUND('Models Data'!BA29,-2)</f>
        <v>1200</v>
      </c>
      <c r="BA13" s="230">
        <f>ROUND('Models Data'!BB29,-2)</f>
        <v>1200</v>
      </c>
      <c r="BB13" s="230">
        <f>ROUND('Models Data'!BC29,-2)</f>
        <v>1200</v>
      </c>
      <c r="BC13" s="230">
        <f>ROUND('Models Data'!BD29,-2)</f>
        <v>1300</v>
      </c>
      <c r="BD13" s="230">
        <f>ROUND('Models Data'!BE29,-2)</f>
        <v>1300</v>
      </c>
      <c r="BE13" s="230">
        <f>ROUND('Models Data'!BF29,-2)</f>
        <v>1300</v>
      </c>
      <c r="BF13" s="230">
        <f>ROUND('Models Data'!BG29,-2)</f>
        <v>1400</v>
      </c>
      <c r="BG13" s="230">
        <f>ROUND('Models Data'!BH29,-2)</f>
        <v>1400</v>
      </c>
      <c r="BH13" s="230">
        <f>ROUND('Models Data'!BI29,-2)</f>
        <v>1400</v>
      </c>
      <c r="BI13" s="230">
        <f>ROUND('Models Data'!BJ29,-2)</f>
        <v>1500</v>
      </c>
      <c r="BJ13" s="230">
        <f>ROUND('Models Data'!BK29,-2)</f>
        <v>1500</v>
      </c>
      <c r="BK13" s="112">
        <f>ROUND('Models Data'!BL29,-2)</f>
        <v>1500</v>
      </c>
      <c r="BL13" s="112">
        <f>ROUND('Models Data'!BM29,-2)</f>
        <v>1500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Data'!C50:V50</f>
        <v>n/a</v>
      </c>
      <c r="C14" s="163" t="str">
        <v>n/a</v>
      </c>
      <c r="D14" s="163" t="str">
        <v>n/a</v>
      </c>
      <c r="E14" s="164" t="str">
        <v>n/a</v>
      </c>
      <c r="F14" s="165">
        <v>33656.386993190965</v>
      </c>
      <c r="G14" s="166">
        <v>33081</v>
      </c>
      <c r="H14" s="165">
        <v>32648</v>
      </c>
      <c r="I14" s="165">
        <v>31888</v>
      </c>
      <c r="J14" s="167">
        <v>31087</v>
      </c>
      <c r="K14" s="166">
        <v>30366</v>
      </c>
      <c r="L14" s="275">
        <v>29703</v>
      </c>
      <c r="M14" s="230">
        <v>29055</v>
      </c>
      <c r="N14" s="230">
        <v>28343</v>
      </c>
      <c r="O14" s="230">
        <v>27521</v>
      </c>
      <c r="P14" s="231">
        <v>26450</v>
      </c>
      <c r="Q14" s="231">
        <v>26146</v>
      </c>
      <c r="R14" s="231">
        <v>25518</v>
      </c>
      <c r="S14" s="231">
        <v>24780</v>
      </c>
      <c r="T14" s="231">
        <v>24202</v>
      </c>
      <c r="U14" s="231">
        <v>23595</v>
      </c>
      <c r="V14" s="292">
        <f>ROUND('Models Data'!W50,0)</f>
        <v>22809</v>
      </c>
      <c r="W14" s="231">
        <f>ROUND('Models Data'!X50,0)</f>
        <v>22174</v>
      </c>
      <c r="X14" s="230">
        <f>ROUND('Models Data'!Y50,0)</f>
        <v>21542</v>
      </c>
      <c r="Y14" s="230">
        <f>ROUND('Models Data'!Z50,0)</f>
        <v>20940</v>
      </c>
      <c r="Z14" s="230">
        <f>ROUND('Models Data'!AA50,0)</f>
        <v>20345</v>
      </c>
      <c r="AA14" s="230">
        <f>ROUND('Models Data'!AB50,0)</f>
        <v>19753</v>
      </c>
      <c r="AB14" s="230">
        <f>ROUND('Models Data'!AC50,0)</f>
        <v>19201</v>
      </c>
      <c r="AC14" s="231">
        <f>ROUND('Models Data'!AD50,0)</f>
        <v>18623</v>
      </c>
      <c r="AD14" s="230">
        <f>ROUND('Models Data'!AE50,0)</f>
        <v>18186</v>
      </c>
      <c r="AE14" s="230">
        <f>ROUND('Models Data'!AF50,0)</f>
        <v>17646</v>
      </c>
      <c r="AF14" s="230">
        <f>ROUND('Models Data'!AG50,0)</f>
        <v>17142</v>
      </c>
      <c r="AG14" s="230">
        <f>ROUND('Models Data'!AH50,0)</f>
        <v>16705</v>
      </c>
      <c r="AH14" s="231">
        <f>ROUND('Models Data'!AI50,0)</f>
        <v>16196</v>
      </c>
      <c r="AI14" s="231">
        <f>ROUND('Models Data'!AJ50,0)</f>
        <v>15297</v>
      </c>
      <c r="AJ14" s="231">
        <f>ROUND('Models Data'!AK50,0)</f>
        <v>14945</v>
      </c>
      <c r="AK14" s="231">
        <f>ROUND('Models Data'!AL50,0)</f>
        <v>14563</v>
      </c>
      <c r="AL14" s="230">
        <f>ROUND('Models Data'!AM50,0)</f>
        <v>14149</v>
      </c>
      <c r="AM14" s="230">
        <f>ROUND('Models Data'!AN50,0)</f>
        <v>13787</v>
      </c>
      <c r="AN14" s="230">
        <f>ROUND('Models Data'!AO50,0)</f>
        <v>13504</v>
      </c>
      <c r="AO14" s="332">
        <f>ROUND('Models Data'!AP50,0)</f>
        <v>13120</v>
      </c>
      <c r="AP14" s="231">
        <f>ROUND('Models Data'!AQ50,0)</f>
        <v>12951</v>
      </c>
      <c r="AQ14" s="231">
        <f>ROUND('Models Data'!AR50,0)</f>
        <v>12685</v>
      </c>
      <c r="AR14" s="332">
        <f>ROUND('Models Data'!AS50,0)</f>
        <v>12399</v>
      </c>
      <c r="AS14" s="38">
        <f>ROUND('Models Data'!AT50,-2)</f>
        <v>12100</v>
      </c>
      <c r="AT14" s="38">
        <f>ROUND('Models Data'!AU50,-2)</f>
        <v>11800</v>
      </c>
      <c r="AU14" s="38">
        <f>ROUND('Models Data'!AV50,-2)</f>
        <v>11500</v>
      </c>
      <c r="AV14" s="230">
        <f>ROUND('Models Data'!AW50,-2)</f>
        <v>11200</v>
      </c>
      <c r="AW14" s="230">
        <f>ROUND('Models Data'!AX50,-2)</f>
        <v>11000</v>
      </c>
      <c r="AX14" s="230">
        <f>ROUND('Models Data'!AY50,-2)</f>
        <v>10700</v>
      </c>
      <c r="AY14" s="230">
        <f>ROUND('Models Data'!AZ50,-2)</f>
        <v>10400</v>
      </c>
      <c r="AZ14" s="230">
        <f>ROUND('Models Data'!BA50,-2)</f>
        <v>10200</v>
      </c>
      <c r="BA14" s="230">
        <f>ROUND('Models Data'!BB50,-2)</f>
        <v>9900</v>
      </c>
      <c r="BB14" s="230">
        <f>ROUND('Models Data'!BC50,-2)</f>
        <v>9700</v>
      </c>
      <c r="BC14" s="230">
        <f>ROUND('Models Data'!BD50,-2)</f>
        <v>9400</v>
      </c>
      <c r="BD14" s="230">
        <f>ROUND('Models Data'!BE50,-2)</f>
        <v>9200</v>
      </c>
      <c r="BE14" s="230">
        <f>ROUND('Models Data'!BF50,-2)</f>
        <v>9000</v>
      </c>
      <c r="BF14" s="230">
        <f>ROUND('Models Data'!BG50,-2)</f>
        <v>8700</v>
      </c>
      <c r="BG14" s="230">
        <f>ROUND('Models Data'!BH50,-2)</f>
        <v>8500</v>
      </c>
      <c r="BH14" s="230">
        <f>ROUND('Models Data'!BI50,-2)</f>
        <v>8300</v>
      </c>
      <c r="BI14" s="230">
        <f>ROUND('Models Data'!BJ50,-2)</f>
        <v>8000</v>
      </c>
      <c r="BJ14" s="230">
        <f>ROUND('Models Data'!BK50,-2)</f>
        <v>7800</v>
      </c>
      <c r="BK14" s="112">
        <f>ROUND('Models Data'!BL50,-2)</f>
        <v>7500</v>
      </c>
      <c r="BL14" s="112">
        <f>ROUND('Models Data'!BM50,-2)</f>
        <v>7300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Data'!C71:V71</f>
        <v>n/a</v>
      </c>
      <c r="C15" s="163" t="str">
        <v>n/a</v>
      </c>
      <c r="D15" s="163" t="str">
        <v>n/a</v>
      </c>
      <c r="E15" s="164" t="str">
        <v>n/a</v>
      </c>
      <c r="F15" s="165">
        <v>20275.930867853494</v>
      </c>
      <c r="G15" s="166">
        <v>20228</v>
      </c>
      <c r="H15" s="165">
        <v>20278</v>
      </c>
      <c r="I15" s="165">
        <v>20254</v>
      </c>
      <c r="J15" s="167">
        <v>20244</v>
      </c>
      <c r="K15" s="166">
        <v>20043</v>
      </c>
      <c r="L15" s="275">
        <v>19774</v>
      </c>
      <c r="M15" s="230">
        <v>19538</v>
      </c>
      <c r="N15" s="230">
        <v>19223</v>
      </c>
      <c r="O15" s="230">
        <v>18846</v>
      </c>
      <c r="P15" s="231">
        <v>18274</v>
      </c>
      <c r="Q15" s="231">
        <v>18215</v>
      </c>
      <c r="R15" s="231">
        <v>17911</v>
      </c>
      <c r="S15" s="231">
        <v>17546</v>
      </c>
      <c r="T15" s="231">
        <v>17265</v>
      </c>
      <c r="U15" s="231">
        <v>16915</v>
      </c>
      <c r="V15" s="292">
        <f>ROUND('Models Data'!W71,0)</f>
        <v>16496</v>
      </c>
      <c r="W15" s="231">
        <f>ROUND('Models Data'!X71,0)</f>
        <v>16148</v>
      </c>
      <c r="X15" s="230">
        <f>ROUND('Models Data'!Y71,0)</f>
        <v>15773</v>
      </c>
      <c r="Y15" s="230">
        <f>ROUND('Models Data'!Z71,0)</f>
        <v>15437</v>
      </c>
      <c r="Z15" s="230">
        <f>ROUND('Models Data'!AA71,0)</f>
        <v>15074</v>
      </c>
      <c r="AA15" s="230">
        <f>ROUND('Models Data'!AB71,0)</f>
        <v>14743</v>
      </c>
      <c r="AB15" s="230">
        <f>ROUND('Models Data'!AC71,0)</f>
        <v>14438</v>
      </c>
      <c r="AC15" s="231">
        <f>ROUND('Models Data'!AD71,0)</f>
        <v>14152</v>
      </c>
      <c r="AD15" s="230">
        <f>ROUND('Models Data'!AE71,0)</f>
        <v>13905</v>
      </c>
      <c r="AE15" s="230">
        <f>ROUND('Models Data'!AF71,0)</f>
        <v>13588</v>
      </c>
      <c r="AF15" s="230">
        <f>ROUND('Models Data'!AG71,0)</f>
        <v>13311</v>
      </c>
      <c r="AG15" s="230">
        <f>ROUND('Models Data'!AH71,0)</f>
        <v>13036</v>
      </c>
      <c r="AH15" s="231">
        <f>ROUND('Models Data'!AI71,0)</f>
        <v>12741</v>
      </c>
      <c r="AI15" s="231">
        <f>ROUND('Models Data'!AJ71,0)</f>
        <v>12110</v>
      </c>
      <c r="AJ15" s="231">
        <f>ROUND('Models Data'!AK71,0)</f>
        <v>11896</v>
      </c>
      <c r="AK15" s="231">
        <f>ROUND('Models Data'!AL71,0)</f>
        <v>11688</v>
      </c>
      <c r="AL15" s="230">
        <f>ROUND('Models Data'!AM71,0)</f>
        <v>11413</v>
      </c>
      <c r="AM15" s="230">
        <f>ROUND('Models Data'!AN71,0)</f>
        <v>11176</v>
      </c>
      <c r="AN15" s="230">
        <f>ROUND('Models Data'!AO71,0)</f>
        <v>10990</v>
      </c>
      <c r="AO15" s="332">
        <f>ROUND('Models Data'!AP71,0)</f>
        <v>10755</v>
      </c>
      <c r="AP15" s="231">
        <f>ROUND('Models Data'!AQ71,0)</f>
        <v>10636</v>
      </c>
      <c r="AQ15" s="231">
        <f>ROUND('Models Data'!AR71,0)</f>
        <v>10443</v>
      </c>
      <c r="AR15" s="332">
        <f>ROUND('Models Data'!AS71,0)</f>
        <v>10211</v>
      </c>
      <c r="AS15" s="38">
        <f>ROUND('Models Data'!AT71,-2)</f>
        <v>10000</v>
      </c>
      <c r="AT15" s="38">
        <f>ROUND('Models Data'!AU71,-2)</f>
        <v>9700</v>
      </c>
      <c r="AU15" s="38">
        <f>ROUND('Models Data'!AV71,-2)</f>
        <v>9500</v>
      </c>
      <c r="AV15" s="230">
        <f>ROUND('Models Data'!AW71,-2)</f>
        <v>9300</v>
      </c>
      <c r="AW15" s="230">
        <f>ROUND('Models Data'!AX71,-2)</f>
        <v>9100</v>
      </c>
      <c r="AX15" s="230">
        <f>ROUND('Models Data'!AY71,-2)</f>
        <v>8900</v>
      </c>
      <c r="AY15" s="230">
        <f>ROUND('Models Data'!AZ71,-2)</f>
        <v>8600</v>
      </c>
      <c r="AZ15" s="230">
        <f>ROUND('Models Data'!BA71,-2)</f>
        <v>8400</v>
      </c>
      <c r="BA15" s="230">
        <f>ROUND('Models Data'!BB71,-2)</f>
        <v>8200</v>
      </c>
      <c r="BB15" s="230">
        <f>ROUND('Models Data'!BC71,-2)</f>
        <v>8000</v>
      </c>
      <c r="BC15" s="230">
        <f>ROUND('Models Data'!BD71,-2)</f>
        <v>7700</v>
      </c>
      <c r="BD15" s="230">
        <f>ROUND('Models Data'!BE71,-2)</f>
        <v>7500</v>
      </c>
      <c r="BE15" s="230">
        <f>ROUND('Models Data'!BF71,-2)</f>
        <v>7300</v>
      </c>
      <c r="BF15" s="230">
        <f>ROUND('Models Data'!BG71,-2)</f>
        <v>7100</v>
      </c>
      <c r="BG15" s="230">
        <f>ROUND('Models Data'!BH71,-2)</f>
        <v>6800</v>
      </c>
      <c r="BH15" s="230">
        <f>ROUND('Models Data'!BI71,-2)</f>
        <v>6600</v>
      </c>
      <c r="BI15" s="230">
        <f>ROUND('Models Data'!BJ71,-2)</f>
        <v>6400</v>
      </c>
      <c r="BJ15" s="230">
        <f>ROUND('Models Data'!BK71,-2)</f>
        <v>6200</v>
      </c>
      <c r="BK15" s="112">
        <f>ROUND('Models Data'!BL71,-2)</f>
        <v>5900</v>
      </c>
      <c r="BL15" s="112">
        <f>ROUND('Models Data'!BM71,-2)</f>
        <v>5700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Data'!C92:V92</f>
        <v>n/a</v>
      </c>
      <c r="C16" s="163" t="str">
        <v>n/a</v>
      </c>
      <c r="D16" s="163" t="str">
        <v>n/a</v>
      </c>
      <c r="E16" s="164" t="str">
        <v>n/a</v>
      </c>
      <c r="F16" s="165">
        <v>5379.3665571994452</v>
      </c>
      <c r="G16" s="166">
        <v>5448</v>
      </c>
      <c r="H16" s="165">
        <v>5249</v>
      </c>
      <c r="I16" s="165">
        <v>5026</v>
      </c>
      <c r="J16" s="167">
        <v>5078</v>
      </c>
      <c r="K16" s="166">
        <v>4965</v>
      </c>
      <c r="L16" s="275">
        <v>4966</v>
      </c>
      <c r="M16" s="230">
        <v>4849</v>
      </c>
      <c r="N16" s="230">
        <v>4746</v>
      </c>
      <c r="O16" s="230">
        <v>4714</v>
      </c>
      <c r="P16" s="231">
        <v>4794</v>
      </c>
      <c r="Q16" s="231">
        <v>4520</v>
      </c>
      <c r="R16" s="231">
        <v>4423</v>
      </c>
      <c r="S16" s="231">
        <v>4441</v>
      </c>
      <c r="T16" s="231">
        <v>4473</v>
      </c>
      <c r="U16" s="231">
        <v>4407</v>
      </c>
      <c r="V16" s="292">
        <f>ROUND('Models Data'!W92,0)</f>
        <v>4451</v>
      </c>
      <c r="W16" s="231">
        <f>ROUND('Models Data'!X92,0)</f>
        <v>4463</v>
      </c>
      <c r="X16" s="230">
        <f>ROUND('Models Data'!Y92,0)</f>
        <v>4510</v>
      </c>
      <c r="Y16" s="230">
        <f>ROUND('Models Data'!Z92,0)</f>
        <v>4620</v>
      </c>
      <c r="Z16" s="230">
        <f>ROUND('Models Data'!AA92,0)</f>
        <v>4822</v>
      </c>
      <c r="AA16" s="230">
        <f>ROUND('Models Data'!AB92,0)</f>
        <v>4985</v>
      </c>
      <c r="AB16" s="230">
        <f>ROUND('Models Data'!AC92,0)</f>
        <v>5208</v>
      </c>
      <c r="AC16" s="231">
        <f>ROUND('Models Data'!AD92,0)</f>
        <v>6615</v>
      </c>
      <c r="AD16" s="230">
        <f>ROUND('Models Data'!AE92,0)</f>
        <v>15126</v>
      </c>
      <c r="AE16" s="230">
        <f>ROUND('Models Data'!AF92,0)</f>
        <v>15553</v>
      </c>
      <c r="AF16" s="230">
        <f>ROUND('Models Data'!AG92,0)</f>
        <v>15938</v>
      </c>
      <c r="AG16" s="230">
        <f>ROUND('Models Data'!AH92,0)</f>
        <v>16315</v>
      </c>
      <c r="AH16" s="231">
        <f>ROUND('Models Data'!AI92,0)</f>
        <v>16902</v>
      </c>
      <c r="AI16" s="231">
        <f>ROUND('Models Data'!AJ92,0)</f>
        <v>17600</v>
      </c>
      <c r="AJ16" s="231">
        <f>ROUND('Models Data'!AK92,0)</f>
        <v>18230</v>
      </c>
      <c r="AK16" s="231">
        <f>ROUND('Models Data'!AL92,0)</f>
        <v>19201</v>
      </c>
      <c r="AL16" s="230">
        <f>ROUND('Models Data'!AM92,0)</f>
        <v>20373</v>
      </c>
      <c r="AM16" s="230">
        <f>ROUND('Models Data'!AN92,0)</f>
        <v>22908</v>
      </c>
      <c r="AN16" s="230">
        <f>ROUND('Models Data'!AO92,0)</f>
        <v>27964</v>
      </c>
      <c r="AO16" s="332">
        <f>ROUND('Models Data'!AP92,0)</f>
        <v>35131</v>
      </c>
      <c r="AP16" s="231">
        <f>ROUND('Models Data'!AQ92,0)</f>
        <v>41034</v>
      </c>
      <c r="AQ16" s="231">
        <f>ROUND('Models Data'!AR92,0)</f>
        <v>43805</v>
      </c>
      <c r="AR16" s="332">
        <f>ROUND('Models Data'!AS92,0)</f>
        <v>46686</v>
      </c>
      <c r="AS16" s="38">
        <f>ROUND('Models Data'!AT92,-2)</f>
        <v>50000</v>
      </c>
      <c r="AT16" s="38">
        <f>ROUND('Models Data'!AU92,-2)</f>
        <v>52400</v>
      </c>
      <c r="AU16" s="38">
        <f>ROUND('Models Data'!AV92,-2)</f>
        <v>54100</v>
      </c>
      <c r="AV16" s="230">
        <f>ROUND('Models Data'!AW92,-2)</f>
        <v>55400</v>
      </c>
      <c r="AW16" s="230">
        <f>ROUND('Models Data'!AX92,-2)</f>
        <v>56200</v>
      </c>
      <c r="AX16" s="230">
        <f>ROUND('Models Data'!AY92,-2)</f>
        <v>57000</v>
      </c>
      <c r="AY16" s="230">
        <f>ROUND('Models Data'!AZ92,-2)</f>
        <v>57700</v>
      </c>
      <c r="AZ16" s="230">
        <f>ROUND('Models Data'!BA92,-2)</f>
        <v>58400</v>
      </c>
      <c r="BA16" s="230">
        <f>ROUND('Models Data'!BB92,-2)</f>
        <v>59100</v>
      </c>
      <c r="BB16" s="230">
        <f>ROUND('Models Data'!BC92,-2)</f>
        <v>59900</v>
      </c>
      <c r="BC16" s="230">
        <f>ROUND('Models Data'!BD92,-2)</f>
        <v>60600</v>
      </c>
      <c r="BD16" s="230">
        <f>ROUND('Models Data'!BE92,-2)</f>
        <v>61300</v>
      </c>
      <c r="BE16" s="230">
        <f>ROUND('Models Data'!BF92,-2)</f>
        <v>62000</v>
      </c>
      <c r="BF16" s="230">
        <f>ROUND('Models Data'!BG92,-2)</f>
        <v>62600</v>
      </c>
      <c r="BG16" s="230">
        <f>ROUND('Models Data'!BH92,-2)</f>
        <v>63100</v>
      </c>
      <c r="BH16" s="230">
        <f>ROUND('Models Data'!BI92,-2)</f>
        <v>63800</v>
      </c>
      <c r="BI16" s="230">
        <f>ROUND('Models Data'!BJ92,-2)</f>
        <v>64300</v>
      </c>
      <c r="BJ16" s="230">
        <f>ROUND('Models Data'!BK92,-2)</f>
        <v>64900</v>
      </c>
      <c r="BK16" s="112">
        <f>ROUND('Models Data'!BL92,-2)</f>
        <v>65500</v>
      </c>
      <c r="BL16" s="112">
        <f>ROUND('Models Data'!BM92,-2)</f>
        <v>66000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Data'!AE113</f>
        <v>6006</v>
      </c>
      <c r="AE17" s="230">
        <f>'Models Data'!AF113</f>
        <v>6623</v>
      </c>
      <c r="AF17" s="230">
        <f>ROUND('Models Data'!AG113,0)</f>
        <v>7073</v>
      </c>
      <c r="AG17" s="230">
        <f>ROUND('Models Data'!AH113,0)</f>
        <v>7408</v>
      </c>
      <c r="AH17" s="231">
        <f>ROUND('Models Data'!AI113,0)</f>
        <v>8015</v>
      </c>
      <c r="AI17" s="231">
        <f>ROUND('Models Data'!AJ113,0)</f>
        <v>8670</v>
      </c>
      <c r="AJ17" s="231">
        <f>ROUND('Models Data'!AK113,0)</f>
        <v>9308</v>
      </c>
      <c r="AK17" s="231">
        <f>ROUND('Models Data'!AL113,0)</f>
        <v>10000</v>
      </c>
      <c r="AL17" s="230">
        <f>ROUND('Models Data'!AM113,0)</f>
        <v>10769</v>
      </c>
      <c r="AM17" s="230">
        <f>ROUND('Models Data'!AN113,0)</f>
        <v>11914</v>
      </c>
      <c r="AN17" s="230">
        <f>ROUND('Models Data'!AO113,0)</f>
        <v>13589</v>
      </c>
      <c r="AO17" s="332">
        <f>ROUND('Models Data'!AP113,0)</f>
        <v>14772</v>
      </c>
      <c r="AP17" s="231">
        <f>ROUND('Models Data'!AQ113,0)</f>
        <v>16016</v>
      </c>
      <c r="AQ17" s="231">
        <f>ROUND('Models Data'!AR113,0)</f>
        <v>17464</v>
      </c>
      <c r="AR17" s="332">
        <f>ROUND('Models Data'!AS113,0)</f>
        <v>18476</v>
      </c>
      <c r="AS17" s="38">
        <f>ROUND('Models Data'!AT113,-2)</f>
        <v>19900</v>
      </c>
      <c r="AT17" s="38">
        <f>ROUND('Models Data'!AU113,-2)</f>
        <v>21300</v>
      </c>
      <c r="AU17" s="38">
        <f>ROUND('Models Data'!AV113,-2)</f>
        <v>22700</v>
      </c>
      <c r="AV17" s="230">
        <f>ROUND('Models Data'!AW113,-2)</f>
        <v>24100</v>
      </c>
      <c r="AW17" s="230">
        <f>ROUND('Models Data'!AX113,-2)</f>
        <v>25400</v>
      </c>
      <c r="AX17" s="230">
        <f>ROUND('Models Data'!AY113,-2)</f>
        <v>26700</v>
      </c>
      <c r="AY17" s="230">
        <f>ROUND('Models Data'!AZ113,-2)</f>
        <v>27800</v>
      </c>
      <c r="AZ17" s="230">
        <f>ROUND('Models Data'!BA113,-2)</f>
        <v>28900</v>
      </c>
      <c r="BA17" s="230">
        <f>ROUND('Models Data'!BB113,-2)</f>
        <v>30000</v>
      </c>
      <c r="BB17" s="230">
        <f>ROUND('Models Data'!BC113,-2)</f>
        <v>31100</v>
      </c>
      <c r="BC17" s="230">
        <f>ROUND('Models Data'!BD113,-2)</f>
        <v>32100</v>
      </c>
      <c r="BD17" s="230">
        <f>ROUND('Models Data'!BE113,-2)</f>
        <v>33100</v>
      </c>
      <c r="BE17" s="230">
        <f>ROUND('Models Data'!BF113,-2)</f>
        <v>34100</v>
      </c>
      <c r="BF17" s="230">
        <f>ROUND('Models Data'!BG113,-2)</f>
        <v>35000</v>
      </c>
      <c r="BG17" s="230">
        <f>ROUND('Models Data'!BH113,-2)</f>
        <v>35800</v>
      </c>
      <c r="BH17" s="230">
        <f>ROUND('Models Data'!BI113,-2)</f>
        <v>36700</v>
      </c>
      <c r="BI17" s="230">
        <f>ROUND('Models Data'!BJ113,-2)</f>
        <v>37600</v>
      </c>
      <c r="BJ17" s="230">
        <f>ROUND('Models Data'!BK113,-2)</f>
        <v>38400</v>
      </c>
      <c r="BK17" s="112">
        <f>ROUND('Models Data'!BL113,-2)</f>
        <v>39200</v>
      </c>
      <c r="BL17" s="112">
        <f>ROUND('Models Data'!BM113,-2)</f>
        <v>40000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Data'!AE134</f>
        <v>16342</v>
      </c>
      <c r="AE18" s="230">
        <f>'Models Data'!AF134</f>
        <v>16437</v>
      </c>
      <c r="AF18" s="230">
        <f>ROUND('Models Data'!AG134,0)</f>
        <v>16506</v>
      </c>
      <c r="AG18" s="230">
        <f>ROUND('Models Data'!AH134,0)</f>
        <v>16600</v>
      </c>
      <c r="AH18" s="231">
        <f>ROUND('Models Data'!AI134,0)</f>
        <v>16752</v>
      </c>
      <c r="AI18" s="231">
        <f>ROUND('Models Data'!AJ134,0)</f>
        <v>16943</v>
      </c>
      <c r="AJ18" s="231">
        <f>ROUND('Models Data'!AK134,0)</f>
        <v>17107</v>
      </c>
      <c r="AK18" s="231">
        <f>ROUND('Models Data'!AL134,0)</f>
        <v>17254</v>
      </c>
      <c r="AL18" s="230">
        <f>ROUND('Models Data'!AM134,0)</f>
        <v>17377</v>
      </c>
      <c r="AM18" s="230">
        <f>ROUND('Models Data'!AN134,0)</f>
        <v>17741</v>
      </c>
      <c r="AN18" s="230">
        <f>ROUND('Models Data'!AO134,0)</f>
        <v>18169</v>
      </c>
      <c r="AO18" s="332">
        <f>ROUND('Models Data'!AP134,0)</f>
        <v>18630</v>
      </c>
      <c r="AP18" s="231">
        <f>ROUND('Models Data'!AQ134,0)</f>
        <v>19109</v>
      </c>
      <c r="AQ18" s="231">
        <f>ROUND('Models Data'!AR134,0)</f>
        <v>19460</v>
      </c>
      <c r="AR18" s="332">
        <f>ROUND('Models Data'!AS134,0)</f>
        <v>19751</v>
      </c>
      <c r="AS18" s="38">
        <f>ROUND('Models Data'!AT134,-2)</f>
        <v>20200</v>
      </c>
      <c r="AT18" s="38">
        <f>ROUND('Models Data'!AU134,-2)</f>
        <v>20600</v>
      </c>
      <c r="AU18" s="38">
        <f>ROUND('Models Data'!AV134,-2)</f>
        <v>21100</v>
      </c>
      <c r="AV18" s="230">
        <f>ROUND('Models Data'!AW134,-2)</f>
        <v>21600</v>
      </c>
      <c r="AW18" s="230">
        <f>ROUND('Models Data'!AX134,-2)</f>
        <v>22100</v>
      </c>
      <c r="AX18" s="230">
        <f>ROUND('Models Data'!AY134,-2)</f>
        <v>22500</v>
      </c>
      <c r="AY18" s="230">
        <f>ROUND('Models Data'!AZ134,-2)</f>
        <v>23000</v>
      </c>
      <c r="AZ18" s="230">
        <f>ROUND('Models Data'!BA134,-2)</f>
        <v>23400</v>
      </c>
      <c r="BA18" s="230">
        <f>ROUND('Models Data'!BB134,-2)</f>
        <v>23800</v>
      </c>
      <c r="BB18" s="230">
        <f>ROUND('Models Data'!BC134,-2)</f>
        <v>24200</v>
      </c>
      <c r="BC18" s="230">
        <f>ROUND('Models Data'!BD134,-2)</f>
        <v>24600</v>
      </c>
      <c r="BD18" s="230">
        <f>ROUND('Models Data'!BE134,-2)</f>
        <v>24900</v>
      </c>
      <c r="BE18" s="230">
        <f>ROUND('Models Data'!BF134,-2)</f>
        <v>25300</v>
      </c>
      <c r="BF18" s="230">
        <f>ROUND('Models Data'!BG134,-2)</f>
        <v>25600</v>
      </c>
      <c r="BG18" s="230">
        <f>ROUND('Models Data'!BH134,-2)</f>
        <v>25900</v>
      </c>
      <c r="BH18" s="230">
        <f>ROUND('Models Data'!BI134,-2)</f>
        <v>26200</v>
      </c>
      <c r="BI18" s="230">
        <f>ROUND('Models Data'!BJ134,-2)</f>
        <v>26500</v>
      </c>
      <c r="BJ18" s="230">
        <f>ROUND('Models Data'!BK134,-2)</f>
        <v>26700</v>
      </c>
      <c r="BK18" s="112">
        <f>ROUND('Models Data'!BL134,-2)</f>
        <v>27000</v>
      </c>
      <c r="BL18" s="112">
        <f>ROUND('Models Data'!BM134,-2)</f>
        <v>27200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Data'!C155:V155</f>
        <v>n/a</v>
      </c>
      <c r="C19" s="169" t="str">
        <v>n/a</v>
      </c>
      <c r="D19" s="169" t="str">
        <v>n/a</v>
      </c>
      <c r="E19" s="169" t="str">
        <v>n/a</v>
      </c>
      <c r="F19" s="170">
        <v>56957.416622691235</v>
      </c>
      <c r="G19" s="171">
        <v>56735</v>
      </c>
      <c r="H19" s="170">
        <v>56164</v>
      </c>
      <c r="I19" s="170">
        <v>55385</v>
      </c>
      <c r="J19" s="169">
        <v>54581</v>
      </c>
      <c r="K19" s="170">
        <v>53856</v>
      </c>
      <c r="L19" s="265">
        <v>53287</v>
      </c>
      <c r="M19" s="2">
        <v>52474</v>
      </c>
      <c r="N19" s="2">
        <v>51612</v>
      </c>
      <c r="O19" s="2">
        <v>50742</v>
      </c>
      <c r="P19" s="227">
        <v>49798</v>
      </c>
      <c r="Q19" s="227">
        <v>48806</v>
      </c>
      <c r="R19" s="227">
        <v>47932</v>
      </c>
      <c r="S19" s="233">
        <v>46939</v>
      </c>
      <c r="T19" s="232">
        <v>46131</v>
      </c>
      <c r="U19" s="227">
        <v>45345</v>
      </c>
      <c r="V19" s="293">
        <f>ROUND('Models Data'!W155,0)</f>
        <v>44502</v>
      </c>
      <c r="W19" s="232">
        <f>ROUND('Models Data'!X155,0)</f>
        <v>43778</v>
      </c>
      <c r="X19" s="2">
        <f>ROUND('Models Data'!Y155,0)</f>
        <v>43074</v>
      </c>
      <c r="Y19" s="2">
        <f>ROUND('Models Data'!Z155,0)</f>
        <v>42328</v>
      </c>
      <c r="Z19" s="2">
        <f>ROUND('Models Data'!AA155,0)</f>
        <v>41817</v>
      </c>
      <c r="AA19" s="2">
        <f>ROUND('Models Data'!AB155,0)</f>
        <v>41205</v>
      </c>
      <c r="AB19" s="2">
        <f>ROUND('Models Data'!AC155,0)</f>
        <v>40781</v>
      </c>
      <c r="AC19" s="227">
        <f>ROUND('Models Data'!AD155,0)</f>
        <v>41560</v>
      </c>
      <c r="AD19" s="2">
        <f>ROUND('Models Data'!AE155,0)</f>
        <v>49609</v>
      </c>
      <c r="AE19" s="2">
        <f>ROUND('Models Data'!AF155,0)</f>
        <v>49411</v>
      </c>
      <c r="AF19" s="2">
        <f>ROUND('Models Data'!AG155,0)</f>
        <v>49253</v>
      </c>
      <c r="AG19" s="2">
        <f>ROUND('Models Data'!AH155,0)</f>
        <v>49058</v>
      </c>
      <c r="AH19" s="227">
        <f>ROUND('Models Data'!AI155,0)</f>
        <v>49091</v>
      </c>
      <c r="AI19" s="227">
        <f>ROUND('Models Data'!AJ155,0)</f>
        <v>49258</v>
      </c>
      <c r="AJ19" s="227">
        <f>ROUND('Models Data'!AK155,0)</f>
        <v>49579</v>
      </c>
      <c r="AK19" s="227">
        <f>ROUND('Models Data'!AL155,0)</f>
        <v>50081</v>
      </c>
      <c r="AL19" s="2">
        <f>ROUND('Models Data'!AM155,0)</f>
        <v>50886</v>
      </c>
      <c r="AM19" s="2">
        <f>ROUND('Models Data'!AN155,0)</f>
        <v>53159</v>
      </c>
      <c r="AN19" s="2">
        <f>ROUND('Models Data'!AO155,0)</f>
        <v>58073</v>
      </c>
      <c r="AO19" s="333">
        <f>ROUND('Models Data'!AP155,0)</f>
        <v>65164</v>
      </c>
      <c r="AP19" s="227">
        <f>ROUND('Models Data'!AQ155,0)</f>
        <v>70920</v>
      </c>
      <c r="AQ19" s="227">
        <f>ROUND('Models Data'!AR155,0)</f>
        <v>73613</v>
      </c>
      <c r="AR19" s="333">
        <f>ROUND('Models Data'!AS155,0)</f>
        <v>76250</v>
      </c>
      <c r="AS19" s="2">
        <f>ROUND('Models Data'!AT155,-2)</f>
        <v>79300</v>
      </c>
      <c r="AT19" s="2">
        <f>ROUND('Models Data'!AU155,-2)</f>
        <v>81500</v>
      </c>
      <c r="AU19" s="2">
        <f>ROUND('Models Data'!AV155,-2)</f>
        <v>83100</v>
      </c>
      <c r="AV19" s="2">
        <f>ROUND('Models Data'!AW155,-2)</f>
        <v>84200</v>
      </c>
      <c r="AW19" s="2">
        <f>ROUND('Models Data'!AX155,-2)</f>
        <v>84900</v>
      </c>
      <c r="AX19" s="2">
        <f>ROUND('Models Data'!AY155,-2)</f>
        <v>85600</v>
      </c>
      <c r="AY19" s="2">
        <f>ROUND('Models Data'!AZ155,-2)</f>
        <v>86200</v>
      </c>
      <c r="AZ19" s="2">
        <f>ROUND('Models Data'!BA155,-2)</f>
        <v>86800</v>
      </c>
      <c r="BA19" s="2">
        <f>ROUND('Models Data'!BB155,-2)</f>
        <v>87400</v>
      </c>
      <c r="BB19" s="2">
        <f>ROUND('Models Data'!BC155,-2)</f>
        <v>88100</v>
      </c>
      <c r="BC19" s="2">
        <f>ROUND('Models Data'!BD155,-2)</f>
        <v>88700</v>
      </c>
      <c r="BD19" s="2">
        <f>ROUND('Models Data'!BE155,-2)</f>
        <v>89300</v>
      </c>
      <c r="BE19" s="2">
        <f>ROUND('Models Data'!BF155,-2)</f>
        <v>89900</v>
      </c>
      <c r="BF19" s="2">
        <f>ROUND('Models Data'!BG155,-2)</f>
        <v>90400</v>
      </c>
      <c r="BG19" s="2">
        <f>ROUND('Models Data'!BH155,-2)</f>
        <v>90800</v>
      </c>
      <c r="BH19" s="2">
        <f>ROUND('Models Data'!BI155,-2)</f>
        <v>91400</v>
      </c>
      <c r="BI19" s="2">
        <f>ROUND('Models Data'!BJ155,-2)</f>
        <v>91800</v>
      </c>
      <c r="BJ19" s="2">
        <f>ROUND('Models Data'!BK155,-2)</f>
        <v>92200</v>
      </c>
      <c r="BK19" s="124">
        <f>ROUND('Models Data'!BL155,-2)</f>
        <v>92600</v>
      </c>
      <c r="BL19" s="124">
        <f>ROUND('Models Data'!BM155,-2)</f>
        <v>93000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Data'!C176:V176</f>
        <v>n/a</v>
      </c>
      <c r="C22" s="163" t="str">
        <v>n/a</v>
      </c>
      <c r="D22" s="163" t="str">
        <v>n/a</v>
      </c>
      <c r="E22" s="164" t="str">
        <v>n/a</v>
      </c>
      <c r="F22" s="165">
        <v>26200.474078063209</v>
      </c>
      <c r="G22" s="166">
        <v>25905</v>
      </c>
      <c r="H22" s="165">
        <v>25671</v>
      </c>
      <c r="I22" s="165">
        <v>25220</v>
      </c>
      <c r="J22" s="167">
        <v>24660</v>
      </c>
      <c r="K22" s="166">
        <v>24236</v>
      </c>
      <c r="L22" s="275">
        <v>23717</v>
      </c>
      <c r="M22" s="230">
        <v>23282</v>
      </c>
      <c r="N22" s="230">
        <v>22843</v>
      </c>
      <c r="O22" s="230">
        <v>22344</v>
      </c>
      <c r="P22" s="231">
        <v>21579</v>
      </c>
      <c r="Q22" s="231">
        <v>21519</v>
      </c>
      <c r="R22" s="231">
        <v>21112</v>
      </c>
      <c r="S22" s="231">
        <v>20664</v>
      </c>
      <c r="T22" s="231">
        <v>20215</v>
      </c>
      <c r="U22" s="231">
        <v>19755</v>
      </c>
      <c r="V22" s="292">
        <f>ROUND('Models Data'!W176,0)</f>
        <v>19172</v>
      </c>
      <c r="W22" s="231">
        <f>ROUND('Models Data'!X176,0)</f>
        <v>18659</v>
      </c>
      <c r="X22" s="230">
        <f>ROUND('Models Data'!Y176,0)</f>
        <v>18176</v>
      </c>
      <c r="Y22" s="230">
        <f>ROUND('Models Data'!Z176,0)</f>
        <v>17754</v>
      </c>
      <c r="Z22" s="230">
        <f>ROUND('Models Data'!AA176,0)</f>
        <v>17310</v>
      </c>
      <c r="AA22" s="230">
        <f>ROUND('Models Data'!AB176,0)</f>
        <v>16885</v>
      </c>
      <c r="AB22" s="230">
        <f>ROUND('Models Data'!AC176,0)</f>
        <v>16482</v>
      </c>
      <c r="AC22" s="231">
        <f>ROUND('Models Data'!AD176,0)</f>
        <v>16086</v>
      </c>
      <c r="AD22" s="230">
        <f>ROUND('Models Data'!AE176,0)</f>
        <v>15684</v>
      </c>
      <c r="AE22" s="230">
        <f>ROUND('Models Data'!AF176,0)</f>
        <v>15320</v>
      </c>
      <c r="AF22" s="230">
        <f>ROUND('Models Data'!AG176,0)</f>
        <v>14900</v>
      </c>
      <c r="AG22" s="230">
        <f>ROUND('Models Data'!AH176,0)</f>
        <v>14509</v>
      </c>
      <c r="AH22" s="231">
        <f>ROUND('Models Data'!AI176,0)</f>
        <v>14105</v>
      </c>
      <c r="AI22" s="231">
        <f>ROUND('Models Data'!AJ176,0)</f>
        <v>13341</v>
      </c>
      <c r="AJ22" s="231">
        <f>ROUND('Models Data'!AK176,0)</f>
        <v>12957</v>
      </c>
      <c r="AK22" s="231">
        <f>ROUND('Models Data'!AL176,0)</f>
        <v>12631</v>
      </c>
      <c r="AL22" s="230">
        <f>ROUND('Models Data'!AM176,0)</f>
        <v>12282</v>
      </c>
      <c r="AM22" s="230">
        <f>ROUND('Models Data'!AN176,0)</f>
        <v>11991</v>
      </c>
      <c r="AN22" s="230">
        <f>ROUND('Models Data'!AO176,0)</f>
        <v>11715</v>
      </c>
      <c r="AO22" s="332">
        <f>ROUND('Models Data'!AP176,0)</f>
        <v>11436</v>
      </c>
      <c r="AP22" s="231">
        <f>ROUND('Models Data'!AQ176,0)</f>
        <v>11244</v>
      </c>
      <c r="AQ22" s="231">
        <f>ROUND('Models Data'!AR176,0)</f>
        <v>11047</v>
      </c>
      <c r="AR22" s="332">
        <f>ROUND('Models Data'!AS176,0)</f>
        <v>10768</v>
      </c>
      <c r="AS22" s="38">
        <f>ROUND('Models Data'!AT176,-2)</f>
        <v>10400</v>
      </c>
      <c r="AT22" s="38">
        <f>ROUND('Models Data'!AU176,-2)</f>
        <v>10100</v>
      </c>
      <c r="AU22" s="38">
        <f>ROUND('Models Data'!AV176,-2)</f>
        <v>9800</v>
      </c>
      <c r="AV22" s="230">
        <f>ROUND('Models Data'!AW176,-2)</f>
        <v>9500</v>
      </c>
      <c r="AW22" s="230">
        <f>ROUND('Models Data'!AX176,-2)</f>
        <v>9200</v>
      </c>
      <c r="AX22" s="230">
        <f>ROUND('Models Data'!AY176,-2)</f>
        <v>9000</v>
      </c>
      <c r="AY22" s="230">
        <f>ROUND('Models Data'!AZ176,-2)</f>
        <v>8700</v>
      </c>
      <c r="AZ22" s="230">
        <f>ROUND('Models Data'!BA176,-2)</f>
        <v>8400</v>
      </c>
      <c r="BA22" s="230">
        <f>ROUND('Models Data'!BB176,-2)</f>
        <v>8200</v>
      </c>
      <c r="BB22" s="230">
        <f>ROUND('Models Data'!BC176,-2)</f>
        <v>7900</v>
      </c>
      <c r="BC22" s="230">
        <f>ROUND('Models Data'!BD176,-2)</f>
        <v>7700</v>
      </c>
      <c r="BD22" s="230">
        <f>ROUND('Models Data'!BE176,-2)</f>
        <v>7500</v>
      </c>
      <c r="BE22" s="230">
        <f>ROUND('Models Data'!BF176,-2)</f>
        <v>7200</v>
      </c>
      <c r="BF22" s="230">
        <f>ROUND('Models Data'!BG176,-2)</f>
        <v>7000</v>
      </c>
      <c r="BG22" s="230">
        <f>ROUND('Models Data'!BH176,-2)</f>
        <v>6800</v>
      </c>
      <c r="BH22" s="230">
        <f>ROUND('Models Data'!BI176,-2)</f>
        <v>6500</v>
      </c>
      <c r="BI22" s="230">
        <f>ROUND('Models Data'!BJ176,-2)</f>
        <v>6300</v>
      </c>
      <c r="BJ22" s="230">
        <f>ROUND('Models Data'!BK176,-2)</f>
        <v>6100</v>
      </c>
      <c r="BK22" s="112">
        <f>ROUND('Models Data'!BL176,-2)</f>
        <v>5900</v>
      </c>
      <c r="BL22" s="112">
        <f>ROUND('Models Data'!BM176,-2)</f>
        <v>5700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Data'!C197:V197</f>
        <v>n/a</v>
      </c>
      <c r="C23" s="163" t="str">
        <v>n/a</v>
      </c>
      <c r="D23" s="163" t="str">
        <v>n/a</v>
      </c>
      <c r="E23" s="164" t="str">
        <v>n/a</v>
      </c>
      <c r="F23" s="165">
        <v>21895.968342561962</v>
      </c>
      <c r="G23" s="166">
        <v>22289</v>
      </c>
      <c r="H23" s="165">
        <v>22417</v>
      </c>
      <c r="I23" s="165">
        <v>22636</v>
      </c>
      <c r="J23" s="167">
        <v>22723</v>
      </c>
      <c r="K23" s="166">
        <v>22836</v>
      </c>
      <c r="L23" s="275">
        <v>22850</v>
      </c>
      <c r="M23" s="230">
        <v>22706</v>
      </c>
      <c r="N23" s="230">
        <v>22631</v>
      </c>
      <c r="O23" s="230">
        <v>22452</v>
      </c>
      <c r="P23" s="231">
        <v>22292</v>
      </c>
      <c r="Q23" s="231">
        <v>22106</v>
      </c>
      <c r="R23" s="231">
        <v>21931</v>
      </c>
      <c r="S23" s="231">
        <v>21690</v>
      </c>
      <c r="T23" s="231">
        <v>21393</v>
      </c>
      <c r="U23" s="231">
        <v>21157</v>
      </c>
      <c r="V23" s="292">
        <f>ROUND('Models Data'!W197,0)</f>
        <v>20836</v>
      </c>
      <c r="W23" s="231">
        <f>ROUND('Models Data'!X197,0)</f>
        <v>20573</v>
      </c>
      <c r="X23" s="230">
        <f>ROUND('Models Data'!Y197,0)</f>
        <v>20189</v>
      </c>
      <c r="Y23" s="230">
        <f>ROUND('Models Data'!Z197,0)</f>
        <v>19769</v>
      </c>
      <c r="Z23" s="230">
        <f>ROUND('Models Data'!AA197,0)</f>
        <v>19329</v>
      </c>
      <c r="AA23" s="230">
        <f>ROUND('Models Data'!AB197,0)</f>
        <v>18858</v>
      </c>
      <c r="AB23" s="230">
        <f>ROUND('Models Data'!AC197,0)</f>
        <v>18377</v>
      </c>
      <c r="AC23" s="231">
        <f>ROUND('Models Data'!AD197,0)</f>
        <v>17929</v>
      </c>
      <c r="AD23" s="230">
        <f>ROUND('Models Data'!AE197,0)</f>
        <v>17442</v>
      </c>
      <c r="AE23" s="230">
        <f>ROUND('Models Data'!AF197,0)</f>
        <v>16935</v>
      </c>
      <c r="AF23" s="230">
        <f>ROUND('Models Data'!AG197,0)</f>
        <v>16304</v>
      </c>
      <c r="AG23" s="230">
        <f>ROUND('Models Data'!AH197,0)</f>
        <v>15813</v>
      </c>
      <c r="AH23" s="231">
        <f>ROUND('Models Data'!AI197,0)</f>
        <v>15314</v>
      </c>
      <c r="AI23" s="231">
        <f>ROUND('Models Data'!AJ197,0)</f>
        <v>14799</v>
      </c>
      <c r="AJ23" s="231">
        <f>ROUND('Models Data'!AK197,0)</f>
        <v>14325</v>
      </c>
      <c r="AK23" s="231">
        <f>ROUND('Models Data'!AL197,0)</f>
        <v>13812</v>
      </c>
      <c r="AL23" s="230">
        <f>ROUND('Models Data'!AM197,0)</f>
        <v>13364</v>
      </c>
      <c r="AM23" s="230">
        <f>ROUND('Models Data'!AN197,0)</f>
        <v>12914</v>
      </c>
      <c r="AN23" s="230">
        <f>ROUND('Models Data'!AO197,0)</f>
        <v>12424</v>
      </c>
      <c r="AO23" s="332">
        <f>ROUND('Models Data'!AP197,0)</f>
        <v>11937</v>
      </c>
      <c r="AP23" s="231">
        <f>ROUND('Models Data'!AQ197,0)</f>
        <v>11552</v>
      </c>
      <c r="AQ23" s="231">
        <f>ROUND('Models Data'!AR197,0)</f>
        <v>11150</v>
      </c>
      <c r="AR23" s="332">
        <f>ROUND('Models Data'!AS197,0)</f>
        <v>10711</v>
      </c>
      <c r="AS23" s="38">
        <f>ROUND('Models Data'!AT197,-2)</f>
        <v>10300</v>
      </c>
      <c r="AT23" s="38">
        <f>ROUND('Models Data'!AU197,-2)</f>
        <v>10000</v>
      </c>
      <c r="AU23" s="38">
        <f>ROUND('Models Data'!AV197,-2)</f>
        <v>9600</v>
      </c>
      <c r="AV23" s="230">
        <f>ROUND('Models Data'!AW197,-2)</f>
        <v>9300</v>
      </c>
      <c r="AW23" s="230">
        <f>ROUND('Models Data'!AX197,-2)</f>
        <v>9000</v>
      </c>
      <c r="AX23" s="230">
        <f>ROUND('Models Data'!AY197,-2)</f>
        <v>8700</v>
      </c>
      <c r="AY23" s="230">
        <f>ROUND('Models Data'!AZ197,-2)</f>
        <v>8400</v>
      </c>
      <c r="AZ23" s="230">
        <f>ROUND('Models Data'!BA197,-2)</f>
        <v>8200</v>
      </c>
      <c r="BA23" s="230">
        <f>ROUND('Models Data'!BB197,-2)</f>
        <v>8000</v>
      </c>
      <c r="BB23" s="230">
        <f>ROUND('Models Data'!BC197,-2)</f>
        <v>7800</v>
      </c>
      <c r="BC23" s="230">
        <f>ROUND('Models Data'!BD197,-2)</f>
        <v>7600</v>
      </c>
      <c r="BD23" s="230">
        <f>ROUND('Models Data'!BE197,-2)</f>
        <v>7500</v>
      </c>
      <c r="BE23" s="230">
        <f>ROUND('Models Data'!BF197,-2)</f>
        <v>7300</v>
      </c>
      <c r="BF23" s="230">
        <f>ROUND('Models Data'!BG197,-2)</f>
        <v>7200</v>
      </c>
      <c r="BG23" s="230">
        <f>ROUND('Models Data'!BH197,-2)</f>
        <v>7000</v>
      </c>
      <c r="BH23" s="230">
        <f>ROUND('Models Data'!BI197,-2)</f>
        <v>6900</v>
      </c>
      <c r="BI23" s="230">
        <f>ROUND('Models Data'!BJ197,-2)</f>
        <v>6800</v>
      </c>
      <c r="BJ23" s="230">
        <f>ROUND('Models Data'!BK197,-2)</f>
        <v>6700</v>
      </c>
      <c r="BK23" s="112">
        <f>ROUND('Models Data'!BL197,-2)</f>
        <v>6600</v>
      </c>
      <c r="BL23" s="112">
        <f>ROUND('Models Data'!BM197,-2)</f>
        <v>6500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Data'!C218:V218</f>
        <v>n/a</v>
      </c>
      <c r="C24" s="163" t="str">
        <v>n/a</v>
      </c>
      <c r="D24" s="163" t="str">
        <v>n/a</v>
      </c>
      <c r="E24" s="164" t="str">
        <v>n/a</v>
      </c>
      <c r="F24" s="165">
        <v>96</v>
      </c>
      <c r="G24" s="166">
        <v>100</v>
      </c>
      <c r="H24" s="165">
        <v>82</v>
      </c>
      <c r="I24" s="165">
        <v>79</v>
      </c>
      <c r="J24" s="167">
        <v>85</v>
      </c>
      <c r="K24" s="166">
        <v>85</v>
      </c>
      <c r="L24" s="275">
        <v>73</v>
      </c>
      <c r="M24" s="230">
        <v>74</v>
      </c>
      <c r="N24" s="230">
        <v>70</v>
      </c>
      <c r="O24" s="230">
        <v>67</v>
      </c>
      <c r="P24" s="231">
        <v>63</v>
      </c>
      <c r="Q24" s="231">
        <v>59</v>
      </c>
      <c r="R24" s="231">
        <v>62</v>
      </c>
      <c r="S24" s="231">
        <v>57</v>
      </c>
      <c r="T24" s="231">
        <v>58</v>
      </c>
      <c r="U24" s="231">
        <v>59</v>
      </c>
      <c r="V24" s="292">
        <f>ROUND('Models Data'!W218,0)</f>
        <v>58</v>
      </c>
      <c r="W24" s="231">
        <f>ROUND('Models Data'!X218,0)</f>
        <v>57</v>
      </c>
      <c r="X24" s="230">
        <f>ROUND('Models Data'!Y218,0)</f>
        <v>65</v>
      </c>
      <c r="Y24" s="230">
        <f>ROUND('Models Data'!Z218,0)</f>
        <v>56</v>
      </c>
      <c r="Z24" s="230">
        <f>ROUND('Models Data'!AA218,0)</f>
        <v>61</v>
      </c>
      <c r="AA24" s="230">
        <f>ROUND('Models Data'!AB218,0)</f>
        <v>66</v>
      </c>
      <c r="AB24" s="230">
        <f>ROUND('Models Data'!AC218,0)</f>
        <v>60</v>
      </c>
      <c r="AC24" s="231">
        <f>ROUND('Models Data'!AD218,0)</f>
        <v>60</v>
      </c>
      <c r="AD24" s="230">
        <f>ROUND('Models Data'!AE218,0)</f>
        <v>62</v>
      </c>
      <c r="AE24" s="230">
        <f>ROUND('Models Data'!AF218,0)</f>
        <v>61</v>
      </c>
      <c r="AF24" s="230">
        <f>ROUND('Models Data'!AG218,0)</f>
        <v>59</v>
      </c>
      <c r="AG24" s="230">
        <f>ROUND('Models Data'!AH218,0)</f>
        <v>57</v>
      </c>
      <c r="AH24" s="231">
        <f>ROUND('Models Data'!AI218,0)</f>
        <v>49</v>
      </c>
      <c r="AI24" s="231">
        <f>ROUND('Models Data'!AJ218,0)</f>
        <v>52</v>
      </c>
      <c r="AJ24" s="231">
        <f>ROUND('Models Data'!AK218,0)</f>
        <v>43</v>
      </c>
      <c r="AK24" s="231">
        <f>ROUND('Models Data'!AL218,0)</f>
        <v>45</v>
      </c>
      <c r="AL24" s="230">
        <f>ROUND('Models Data'!AM218,0)</f>
        <v>44</v>
      </c>
      <c r="AM24" s="230">
        <f>ROUND('Models Data'!AN218,0)</f>
        <v>43</v>
      </c>
      <c r="AN24" s="230">
        <f>ROUND('Models Data'!AO218,0)</f>
        <v>43</v>
      </c>
      <c r="AO24" s="332">
        <f>ROUND('Models Data'!AP218,0)</f>
        <v>39</v>
      </c>
      <c r="AP24" s="231">
        <f>ROUND('Models Data'!AQ218,0)</f>
        <v>40</v>
      </c>
      <c r="AQ24" s="231">
        <f>ROUND('Models Data'!AR218,0)</f>
        <v>42</v>
      </c>
      <c r="AR24" s="332">
        <f>ROUND('Models Data'!AS218,0)</f>
        <v>44</v>
      </c>
      <c r="AS24" s="38">
        <f>ROUND('Models Data'!AT218,-1)</f>
        <v>50</v>
      </c>
      <c r="AT24" s="38">
        <f>ROUND('Models Data'!AU218,-1)</f>
        <v>60</v>
      </c>
      <c r="AU24" s="38">
        <f>ROUND('Models Data'!AV218,-1)</f>
        <v>60</v>
      </c>
      <c r="AV24" s="230">
        <f>ROUND('Models Data'!AW218,-1)</f>
        <v>60</v>
      </c>
      <c r="AW24" s="230">
        <f>ROUND('Models Data'!AX218,-1)</f>
        <v>70</v>
      </c>
      <c r="AX24" s="230">
        <f>ROUND('Models Data'!AY218,-1)</f>
        <v>70</v>
      </c>
      <c r="AY24" s="230">
        <f>ROUND('Models Data'!AZ218,-1)</f>
        <v>70</v>
      </c>
      <c r="AZ24" s="230">
        <f>ROUND('Models Data'!BA218,-1)</f>
        <v>80</v>
      </c>
      <c r="BA24" s="230">
        <f>ROUND('Models Data'!BB218,-1)</f>
        <v>80</v>
      </c>
      <c r="BB24" s="230">
        <f>ROUND('Models Data'!BC218,-1)</f>
        <v>80</v>
      </c>
      <c r="BC24" s="230">
        <f>ROUND('Models Data'!BD218,-1)</f>
        <v>80</v>
      </c>
      <c r="BD24" s="230">
        <f>ROUND('Models Data'!BE218,-1)</f>
        <v>80</v>
      </c>
      <c r="BE24" s="230">
        <f>ROUND('Models Data'!BF218,-1)</f>
        <v>80</v>
      </c>
      <c r="BF24" s="230">
        <f>ROUND('Models Data'!BG218,-1)</f>
        <v>80</v>
      </c>
      <c r="BG24" s="230">
        <f>ROUND('Models Data'!BH218,-1)</f>
        <v>80</v>
      </c>
      <c r="BH24" s="230">
        <f>ROUND('Models Data'!BI218,-1)</f>
        <v>80</v>
      </c>
      <c r="BI24" s="230">
        <f>ROUND('Models Data'!BJ218,-1)</f>
        <v>80</v>
      </c>
      <c r="BJ24" s="230">
        <f>ROUND('Models Data'!BK218,-1)</f>
        <v>80</v>
      </c>
      <c r="BK24" s="112">
        <f>ROUND('Models Data'!BL218,-1)</f>
        <v>80</v>
      </c>
      <c r="BL24" s="112">
        <f>ROUND('Models Data'!BM218,-1)</f>
        <v>70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Data'!C239:V239</f>
        <v>n/a</v>
      </c>
      <c r="C25" s="163" t="str">
        <v>n/a</v>
      </c>
      <c r="D25" s="163" t="str">
        <v>n/a</v>
      </c>
      <c r="E25" s="164" t="str">
        <v>n/a</v>
      </c>
      <c r="F25" s="165">
        <v>530</v>
      </c>
      <c r="G25" s="166">
        <v>292</v>
      </c>
      <c r="H25" s="165">
        <v>52</v>
      </c>
      <c r="I25" s="165">
        <v>49</v>
      </c>
      <c r="J25" s="167">
        <v>43</v>
      </c>
      <c r="K25" s="166">
        <v>39</v>
      </c>
      <c r="L25" s="275">
        <v>33</v>
      </c>
      <c r="M25" s="230">
        <v>30</v>
      </c>
      <c r="N25" s="230">
        <v>21</v>
      </c>
      <c r="O25" s="230">
        <v>18</v>
      </c>
      <c r="P25" s="231">
        <v>14</v>
      </c>
      <c r="Q25" s="231">
        <v>9</v>
      </c>
      <c r="R25" s="231">
        <v>7</v>
      </c>
      <c r="S25" s="231">
        <v>4</v>
      </c>
      <c r="T25" s="231">
        <v>3</v>
      </c>
      <c r="U25" s="231">
        <v>0</v>
      </c>
      <c r="V25" s="292">
        <f>ROUND('Models Data'!W239,0)</f>
        <v>0</v>
      </c>
      <c r="W25" s="231">
        <f>ROUND('Models Data'!X239,0)</f>
        <v>0</v>
      </c>
      <c r="X25" s="230">
        <f>ROUND('Models Data'!Y239,0)</f>
        <v>0</v>
      </c>
      <c r="Y25" s="230">
        <f>ROUND('Models Data'!Z239,0)</f>
        <v>0</v>
      </c>
      <c r="Z25" s="230">
        <f>ROUND('Models Data'!AA239,0)</f>
        <v>0</v>
      </c>
      <c r="AA25" s="230">
        <f>ROUND('Models Data'!AB239,0)</f>
        <v>0</v>
      </c>
      <c r="AB25" s="230">
        <f>ROUND('Models Data'!AC239,0)</f>
        <v>0</v>
      </c>
      <c r="AC25" s="231">
        <f>ROUND('Models Data'!AD239,0)</f>
        <v>0</v>
      </c>
      <c r="AD25" s="230">
        <f>ROUND('Models Data'!AE239,0)</f>
        <v>0</v>
      </c>
      <c r="AE25" s="230">
        <f>ROUND('Models Data'!AF239,0)</f>
        <v>0</v>
      </c>
      <c r="AF25" s="230">
        <f>ROUND('Models Data'!AG239,0)</f>
        <v>0</v>
      </c>
      <c r="AG25" s="230">
        <f>ROUND('Models Data'!AH239,0)</f>
        <v>0</v>
      </c>
      <c r="AH25" s="231">
        <f>ROUND('Models Data'!AI239,0)</f>
        <v>0</v>
      </c>
      <c r="AI25" s="231">
        <f>ROUND('Models Data'!AJ239,0)</f>
        <v>0</v>
      </c>
      <c r="AJ25" s="231">
        <f>ROUND('Models Data'!AK239,0)</f>
        <v>0</v>
      </c>
      <c r="AK25" s="231">
        <f>ROUND('Models Data'!AL239,0)</f>
        <v>0</v>
      </c>
      <c r="AL25" s="230">
        <f>ROUND('Models Data'!AM239,0)</f>
        <v>0</v>
      </c>
      <c r="AM25" s="230">
        <f>ROUND('Models Data'!AN239,0)</f>
        <v>0</v>
      </c>
      <c r="AN25" s="230">
        <f>ROUND('Models Data'!AO239,0)</f>
        <v>0</v>
      </c>
      <c r="AO25" s="332">
        <f>ROUND('Models Data'!AP239,0)</f>
        <v>0</v>
      </c>
      <c r="AP25" s="231">
        <f>ROUND('Models Data'!AQ239,0)</f>
        <v>0</v>
      </c>
      <c r="AQ25" s="231">
        <f>ROUND('Models Data'!AR239,0)</f>
        <v>0</v>
      </c>
      <c r="AR25" s="332">
        <f>ROUND('Models Data'!AS239,0)</f>
        <v>0</v>
      </c>
      <c r="AS25" s="38">
        <f>ROUND('Models Data'!AT239,-2)</f>
        <v>0</v>
      </c>
      <c r="AT25" s="38">
        <f>ROUND('Models Data'!AU239,-2)</f>
        <v>0</v>
      </c>
      <c r="AU25" s="38">
        <f>ROUND('Models Data'!AV239,-2)</f>
        <v>0</v>
      </c>
      <c r="AV25" s="230">
        <f>ROUND('Models Data'!AW239,-2)</f>
        <v>0</v>
      </c>
      <c r="AW25" s="230">
        <f>ROUND('Models Data'!AX239,-2)</f>
        <v>0</v>
      </c>
      <c r="AX25" s="230">
        <f>ROUND('Models Data'!AY239,-2)</f>
        <v>0</v>
      </c>
      <c r="AY25" s="230">
        <f>ROUND('Models Data'!AZ239,-2)</f>
        <v>0</v>
      </c>
      <c r="AZ25" s="230">
        <f>ROUND('Models Data'!BA239,-2)</f>
        <v>0</v>
      </c>
      <c r="BA25" s="230">
        <f>ROUND('Models Data'!BB239,-2)</f>
        <v>0</v>
      </c>
      <c r="BB25" s="230">
        <f>ROUND('Models Data'!BC239,-2)</f>
        <v>0</v>
      </c>
      <c r="BC25" s="230">
        <f>ROUND('Models Data'!BD239,-2)</f>
        <v>0</v>
      </c>
      <c r="BD25" s="230">
        <f>ROUND('Models Data'!BE239,-2)</f>
        <v>0</v>
      </c>
      <c r="BE25" s="230">
        <f>ROUND('Models Data'!BF239,-2)</f>
        <v>0</v>
      </c>
      <c r="BF25" s="230">
        <f>ROUND('Models Data'!BG239,-2)</f>
        <v>0</v>
      </c>
      <c r="BG25" s="230">
        <f>ROUND('Models Data'!BH239,-2)</f>
        <v>0</v>
      </c>
      <c r="BH25" s="230">
        <f>ROUND('Models Data'!BI239,-2)</f>
        <v>0</v>
      </c>
      <c r="BI25" s="230">
        <f>ROUND('Models Data'!BJ239,-2)</f>
        <v>0</v>
      </c>
      <c r="BJ25" s="230">
        <f>ROUND('Models Data'!BK239,-2)</f>
        <v>0</v>
      </c>
      <c r="BK25" s="112">
        <f>ROUND('Models Data'!BL239,-2)</f>
        <v>0</v>
      </c>
      <c r="BL25" s="112">
        <f>ROUND('Models Data'!BM239,-2)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Data'!C260:V260</f>
        <v>n/a</v>
      </c>
      <c r="C26" s="163" t="str">
        <v>n/a</v>
      </c>
      <c r="D26" s="163" t="str">
        <v>n/a</v>
      </c>
      <c r="E26" s="164" t="str">
        <v>n/a</v>
      </c>
      <c r="F26" s="165">
        <v>100</v>
      </c>
      <c r="G26" s="166">
        <v>98</v>
      </c>
      <c r="H26" s="165">
        <v>97</v>
      </c>
      <c r="I26" s="165">
        <v>97</v>
      </c>
      <c r="J26" s="167">
        <v>97</v>
      </c>
      <c r="K26" s="166">
        <v>96</v>
      </c>
      <c r="L26" s="275">
        <v>93</v>
      </c>
      <c r="M26" s="230">
        <v>91</v>
      </c>
      <c r="N26" s="230">
        <v>90</v>
      </c>
      <c r="O26" s="230">
        <v>90</v>
      </c>
      <c r="P26" s="231">
        <v>89</v>
      </c>
      <c r="Q26" s="231">
        <v>89</v>
      </c>
      <c r="R26" s="231">
        <v>88</v>
      </c>
      <c r="S26" s="231">
        <v>87</v>
      </c>
      <c r="T26" s="231">
        <v>85</v>
      </c>
      <c r="U26" s="231">
        <v>84</v>
      </c>
      <c r="V26" s="292">
        <f>ROUND('Models Data'!W260,0)</f>
        <v>83</v>
      </c>
      <c r="W26" s="231">
        <f>ROUND('Models Data'!X260,0)</f>
        <v>82</v>
      </c>
      <c r="X26" s="230">
        <f>ROUND('Models Data'!Y260,0)</f>
        <v>80</v>
      </c>
      <c r="Y26" s="230">
        <f>ROUND('Models Data'!Z260,0)</f>
        <v>78</v>
      </c>
      <c r="Z26" s="230">
        <f>ROUND('Models Data'!AA260,0)</f>
        <v>77</v>
      </c>
      <c r="AA26" s="230">
        <f>ROUND('Models Data'!AB260,0)</f>
        <v>76</v>
      </c>
      <c r="AB26" s="230">
        <f>ROUND('Models Data'!AC260,0)</f>
        <v>74</v>
      </c>
      <c r="AC26" s="231">
        <f>ROUND('Models Data'!AD260,0)</f>
        <v>74</v>
      </c>
      <c r="AD26" s="230">
        <f>ROUND('Models Data'!AE260,0)</f>
        <v>72</v>
      </c>
      <c r="AE26" s="230">
        <f>ROUND('Models Data'!AF260,0)</f>
        <v>72</v>
      </c>
      <c r="AF26" s="230">
        <f>ROUND('Models Data'!AG260,0)</f>
        <v>72</v>
      </c>
      <c r="AG26" s="230">
        <f>ROUND('Models Data'!AH260,0)</f>
        <v>70</v>
      </c>
      <c r="AH26" s="231">
        <f>ROUND('Models Data'!AI260,0)</f>
        <v>69</v>
      </c>
      <c r="AI26" s="231">
        <f>ROUND('Models Data'!AJ260,0)</f>
        <v>68</v>
      </c>
      <c r="AJ26" s="231">
        <f>ROUND('Models Data'!AK260,0)</f>
        <v>66</v>
      </c>
      <c r="AK26" s="231">
        <f>ROUND('Models Data'!AL260,0)</f>
        <v>64</v>
      </c>
      <c r="AL26" s="230">
        <f>ROUND('Models Data'!AM260,0)</f>
        <v>61</v>
      </c>
      <c r="AM26" s="230">
        <f>ROUND('Models Data'!AN260,0)</f>
        <v>60</v>
      </c>
      <c r="AN26" s="230">
        <f>ROUND('Models Data'!AO260,0)</f>
        <v>59</v>
      </c>
      <c r="AO26" s="332">
        <f>ROUND('Models Data'!AP260,0)</f>
        <v>59</v>
      </c>
      <c r="AP26" s="231">
        <f>ROUND('Models Data'!AQ260,0)</f>
        <v>57</v>
      </c>
      <c r="AQ26" s="231">
        <f>ROUND('Models Data'!AR260,0)</f>
        <v>54</v>
      </c>
      <c r="AR26" s="332">
        <f>ROUND('Models Data'!AS260,0)</f>
        <v>52</v>
      </c>
      <c r="AS26" s="38">
        <f>ROUND('Models Data'!AT260,-1)</f>
        <v>50</v>
      </c>
      <c r="AT26" s="38">
        <f>ROUND('Models Data'!AU260,-1)</f>
        <v>50</v>
      </c>
      <c r="AU26" s="38">
        <f>ROUND('Models Data'!AV260,-1)</f>
        <v>50</v>
      </c>
      <c r="AV26" s="230">
        <f>ROUND('Models Data'!AW260,-1)</f>
        <v>50</v>
      </c>
      <c r="AW26" s="230">
        <f>ROUND('Models Data'!AX260,-1)</f>
        <v>50</v>
      </c>
      <c r="AX26" s="230">
        <f>ROUND('Models Data'!AY260,-1)</f>
        <v>50</v>
      </c>
      <c r="AY26" s="230">
        <f>ROUND('Models Data'!AZ260,-1)</f>
        <v>50</v>
      </c>
      <c r="AZ26" s="230">
        <f>ROUND('Models Data'!BA260,-1)</f>
        <v>50</v>
      </c>
      <c r="BA26" s="230">
        <f>ROUND('Models Data'!BB260,-1)</f>
        <v>50</v>
      </c>
      <c r="BB26" s="230">
        <f>ROUND('Models Data'!BC260,-1)</f>
        <v>50</v>
      </c>
      <c r="BC26" s="230">
        <f>ROUND('Models Data'!BD260,-1)</f>
        <v>50</v>
      </c>
      <c r="BD26" s="230">
        <f>ROUND('Models Data'!BE260,-1)</f>
        <v>50</v>
      </c>
      <c r="BE26" s="230">
        <f>ROUND('Models Data'!BF260,-1)</f>
        <v>50</v>
      </c>
      <c r="BF26" s="230">
        <f>ROUND('Models Data'!BG260,-1)</f>
        <v>50</v>
      </c>
      <c r="BG26" s="230">
        <f>ROUND('Models Data'!BH260,-1)</f>
        <v>50</v>
      </c>
      <c r="BH26" s="230">
        <f>ROUND('Models Data'!BI260,-1)</f>
        <v>50</v>
      </c>
      <c r="BI26" s="230">
        <f>ROUND('Models Data'!BJ260,-1)</f>
        <v>40</v>
      </c>
      <c r="BJ26" s="230">
        <f>ROUND('Models Data'!BK260,-1)</f>
        <v>40</v>
      </c>
      <c r="BK26" s="112">
        <f>ROUND('Models Data'!BL260,-1)</f>
        <v>40</v>
      </c>
      <c r="BL26" s="112">
        <f>ROUND('Models Data'!BM260,-1)</f>
        <v>40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Data'!C281:V281</f>
        <v>n/a</v>
      </c>
      <c r="C27" s="163" t="str">
        <v>n/a</v>
      </c>
      <c r="D27" s="163" t="str">
        <v>n/a</v>
      </c>
      <c r="E27" s="164" t="str">
        <v>n/a</v>
      </c>
      <c r="F27" s="165">
        <v>9269.3943080784447</v>
      </c>
      <c r="G27" s="166">
        <v>8892</v>
      </c>
      <c r="H27" s="165">
        <v>8575</v>
      </c>
      <c r="I27" s="165">
        <v>8229</v>
      </c>
      <c r="J27" s="167">
        <v>7884</v>
      </c>
      <c r="K27" s="166">
        <v>7506</v>
      </c>
      <c r="L27" s="275">
        <v>7172</v>
      </c>
      <c r="M27" s="230">
        <v>6864</v>
      </c>
      <c r="N27" s="230">
        <v>6563</v>
      </c>
      <c r="O27" s="230">
        <v>6304</v>
      </c>
      <c r="P27" s="231">
        <v>6005</v>
      </c>
      <c r="Q27" s="231">
        <v>5760</v>
      </c>
      <c r="R27" s="231">
        <v>5477</v>
      </c>
      <c r="S27" s="231">
        <v>5210</v>
      </c>
      <c r="T27" s="231">
        <v>5062</v>
      </c>
      <c r="U27" s="231">
        <v>0</v>
      </c>
      <c r="V27" s="292">
        <f>ROUND('Models Data'!W281,0)</f>
        <v>0</v>
      </c>
      <c r="W27" s="231">
        <f>ROUND('Models Data'!X281,0)</f>
        <v>0</v>
      </c>
      <c r="X27" s="230">
        <f>ROUND('Models Data'!Y281,0)</f>
        <v>0</v>
      </c>
      <c r="Y27" s="230">
        <f>ROUND('Models Data'!Z281,0)</f>
        <v>0</v>
      </c>
      <c r="Z27" s="230">
        <f>ROUND('Models Data'!AA281,0)</f>
        <v>0</v>
      </c>
      <c r="AA27" s="230">
        <f>ROUND('Models Data'!AB281,0)</f>
        <v>0</v>
      </c>
      <c r="AB27" s="230">
        <f>ROUND('Models Data'!AC281,0)</f>
        <v>0</v>
      </c>
      <c r="AC27" s="231">
        <f>ROUND('Models Data'!AD281,0)</f>
        <v>0</v>
      </c>
      <c r="AD27" s="230">
        <f>ROUND('Models Data'!AE281,0)</f>
        <v>0</v>
      </c>
      <c r="AE27" s="230">
        <f>ROUND('Models Data'!AF281,0)</f>
        <v>0</v>
      </c>
      <c r="AF27" s="230">
        <f>ROUND('Models Data'!AG281,0)</f>
        <v>0</v>
      </c>
      <c r="AG27" s="230">
        <f>ROUND('Models Data'!AH281,0)</f>
        <v>0</v>
      </c>
      <c r="AH27" s="231">
        <f>ROUND('Models Data'!AI281,0)</f>
        <v>0</v>
      </c>
      <c r="AI27" s="231">
        <f>ROUND('Models Data'!AJ281,0)</f>
        <v>0</v>
      </c>
      <c r="AJ27" s="231">
        <f>ROUND('Models Data'!AK281,0)</f>
        <v>0</v>
      </c>
      <c r="AK27" s="231">
        <f>ROUND('Models Data'!AL281,0)</f>
        <v>0</v>
      </c>
      <c r="AL27" s="230">
        <f>ROUND('Models Data'!AM281,0)</f>
        <v>0</v>
      </c>
      <c r="AM27" s="230">
        <f>ROUND('Models Data'!AN281,0)</f>
        <v>0</v>
      </c>
      <c r="AN27" s="230">
        <f>ROUND('Models Data'!AO281,0)</f>
        <v>0</v>
      </c>
      <c r="AO27" s="332">
        <f>ROUND('Models Data'!AP281,0)</f>
        <v>0</v>
      </c>
      <c r="AP27" s="231">
        <f>ROUND('Models Data'!AQ281,0)</f>
        <v>0</v>
      </c>
      <c r="AQ27" s="231">
        <f>ROUND('Models Data'!AR281,0)</f>
        <v>0</v>
      </c>
      <c r="AR27" s="332">
        <f>ROUND('Models Data'!AS281,0)</f>
        <v>0</v>
      </c>
      <c r="AS27" s="38">
        <f>ROUND('Models Data'!AT281,-2)</f>
        <v>0</v>
      </c>
      <c r="AT27" s="38">
        <f>ROUND('Models Data'!AU281,-2)</f>
        <v>0</v>
      </c>
      <c r="AU27" s="38">
        <f>ROUND('Models Data'!AV281,-2)</f>
        <v>0</v>
      </c>
      <c r="AV27" s="230">
        <f>ROUND('Models Data'!AW281,-2)</f>
        <v>0</v>
      </c>
      <c r="AW27" s="230">
        <f>ROUND('Models Data'!AX281,-2)</f>
        <v>0</v>
      </c>
      <c r="AX27" s="230">
        <f>ROUND('Models Data'!AY281,-2)</f>
        <v>0</v>
      </c>
      <c r="AY27" s="230">
        <f>ROUND('Models Data'!AZ281,-2)</f>
        <v>0</v>
      </c>
      <c r="AZ27" s="230">
        <f>ROUND('Models Data'!BA281,-2)</f>
        <v>0</v>
      </c>
      <c r="BA27" s="230">
        <f>ROUND('Models Data'!BB281,-2)</f>
        <v>0</v>
      </c>
      <c r="BB27" s="230">
        <f>ROUND('Models Data'!BC281,-2)</f>
        <v>0</v>
      </c>
      <c r="BC27" s="230">
        <f>ROUND('Models Data'!BD281,-2)</f>
        <v>0</v>
      </c>
      <c r="BD27" s="230">
        <f>ROUND('Models Data'!BE281,-2)</f>
        <v>0</v>
      </c>
      <c r="BE27" s="230">
        <f>ROUND('Models Data'!BF281,-2)</f>
        <v>0</v>
      </c>
      <c r="BF27" s="230">
        <f>ROUND('Models Data'!BG281,-2)</f>
        <v>0</v>
      </c>
      <c r="BG27" s="230">
        <f>ROUND('Models Data'!BH281,-2)</f>
        <v>0</v>
      </c>
      <c r="BH27" s="230">
        <f>ROUND('Models Data'!BI281,-2)</f>
        <v>0</v>
      </c>
      <c r="BI27" s="230">
        <f>ROUND('Models Data'!BJ281,-2)</f>
        <v>0</v>
      </c>
      <c r="BJ27" s="230">
        <f>ROUND('Models Data'!BK281,-2)</f>
        <v>0</v>
      </c>
      <c r="BK27" s="112">
        <f>ROUND('Models Data'!BL281,-2)</f>
        <v>0</v>
      </c>
      <c r="BL27" s="112">
        <f>ROUND('Models Data'!BM281,-2)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Data'!C302:V302</f>
        <v>n/a</v>
      </c>
      <c r="C28" s="163" t="str">
        <v>n/a</v>
      </c>
      <c r="D28" s="163" t="str">
        <v>n/a</v>
      </c>
      <c r="E28" s="164" t="str">
        <v>n/a</v>
      </c>
      <c r="F28" s="165">
        <v>562</v>
      </c>
      <c r="G28" s="166">
        <v>544</v>
      </c>
      <c r="H28" s="165">
        <v>527</v>
      </c>
      <c r="I28" s="165">
        <v>518</v>
      </c>
      <c r="J28" s="167">
        <v>495</v>
      </c>
      <c r="K28" s="166">
        <v>509</v>
      </c>
      <c r="L28" s="275">
        <v>505</v>
      </c>
      <c r="M28" s="230">
        <v>497</v>
      </c>
      <c r="N28" s="230">
        <v>497</v>
      </c>
      <c r="O28" s="230">
        <v>489</v>
      </c>
      <c r="P28" s="231">
        <v>480</v>
      </c>
      <c r="Q28" s="231">
        <v>476</v>
      </c>
      <c r="R28" s="231">
        <v>476</v>
      </c>
      <c r="S28" s="231">
        <v>464</v>
      </c>
      <c r="T28" s="231">
        <v>458</v>
      </c>
      <c r="U28" s="231">
        <v>456</v>
      </c>
      <c r="V28" s="292">
        <f>ROUND('Models Data'!W302,0)</f>
        <v>440</v>
      </c>
      <c r="W28" s="231">
        <f>ROUND('Models Data'!X302,0)</f>
        <v>419</v>
      </c>
      <c r="X28" s="230">
        <f>ROUND('Models Data'!Y302,0)</f>
        <v>403</v>
      </c>
      <c r="Y28" s="230">
        <f>ROUND('Models Data'!Z302,0)</f>
        <v>401</v>
      </c>
      <c r="Z28" s="230">
        <f>ROUND('Models Data'!AA302,0)</f>
        <v>383</v>
      </c>
      <c r="AA28" s="230">
        <f>ROUND('Models Data'!AB302,0)</f>
        <v>374</v>
      </c>
      <c r="AB28" s="230">
        <f>ROUND('Models Data'!AC302,0)</f>
        <v>378</v>
      </c>
      <c r="AC28" s="231">
        <f>ROUND('Models Data'!AD302,0)</f>
        <v>373</v>
      </c>
      <c r="AD28" s="230">
        <f>ROUND('Models Data'!AE302,0)</f>
        <v>357</v>
      </c>
      <c r="AE28" s="230">
        <f>ROUND('Models Data'!AF302,0)</f>
        <v>360</v>
      </c>
      <c r="AF28" s="230">
        <f>ROUND('Models Data'!AG302,0)</f>
        <v>369</v>
      </c>
      <c r="AG28" s="230">
        <f>ROUND('Models Data'!AH302,0)</f>
        <v>359</v>
      </c>
      <c r="AH28" s="231">
        <f>ROUND('Models Data'!AI302,0)</f>
        <v>365</v>
      </c>
      <c r="AI28" s="231">
        <f>ROUND('Models Data'!AJ302,0)</f>
        <v>354</v>
      </c>
      <c r="AJ28" s="231">
        <f>ROUND('Models Data'!AK302,0)</f>
        <v>361</v>
      </c>
      <c r="AK28" s="231">
        <f>ROUND('Models Data'!AL302,0)</f>
        <v>374</v>
      </c>
      <c r="AL28" s="230">
        <f>ROUND('Models Data'!AM302,0)</f>
        <v>372</v>
      </c>
      <c r="AM28" s="230">
        <f>ROUND('Models Data'!AN302,0)</f>
        <v>390</v>
      </c>
      <c r="AN28" s="230">
        <f>ROUND('Models Data'!AO302,0)</f>
        <v>410</v>
      </c>
      <c r="AO28" s="332">
        <f>ROUND('Models Data'!AP302,0)</f>
        <v>416</v>
      </c>
      <c r="AP28" s="231">
        <f>ROUND('Models Data'!AQ302,0)</f>
        <v>456</v>
      </c>
      <c r="AQ28" s="231">
        <f>ROUND('Models Data'!AR302,0)</f>
        <v>465</v>
      </c>
      <c r="AR28" s="332">
        <f>ROUND('Models Data'!AS302,0)</f>
        <v>477</v>
      </c>
      <c r="AS28" s="38">
        <f>ROUND('Models Data'!AT302,-2)</f>
        <v>500</v>
      </c>
      <c r="AT28" s="38">
        <f>ROUND('Models Data'!AU302,-2)</f>
        <v>500</v>
      </c>
      <c r="AU28" s="38">
        <f>ROUND('Models Data'!AV302,-2)</f>
        <v>400</v>
      </c>
      <c r="AV28" s="230">
        <f>ROUND('Models Data'!AW302,-2)</f>
        <v>400</v>
      </c>
      <c r="AW28" s="230">
        <f>ROUND('Models Data'!AX302,-2)</f>
        <v>400</v>
      </c>
      <c r="AX28" s="230">
        <f>ROUND('Models Data'!AY302,-2)</f>
        <v>400</v>
      </c>
      <c r="AY28" s="230">
        <f>ROUND('Models Data'!AZ302,-2)</f>
        <v>400</v>
      </c>
      <c r="AZ28" s="230">
        <f>ROUND('Models Data'!BA302,-2)</f>
        <v>400</v>
      </c>
      <c r="BA28" s="230">
        <f>ROUND('Models Data'!BB302,-2)</f>
        <v>400</v>
      </c>
      <c r="BB28" s="230">
        <f>ROUND('Models Data'!BC302,-2)</f>
        <v>400</v>
      </c>
      <c r="BC28" s="230">
        <f>ROUND('Models Data'!BD302,-2)</f>
        <v>400</v>
      </c>
      <c r="BD28" s="230">
        <f>ROUND('Models Data'!BE302,-2)</f>
        <v>400</v>
      </c>
      <c r="BE28" s="230">
        <f>ROUND('Models Data'!BF302,-2)</f>
        <v>400</v>
      </c>
      <c r="BF28" s="230">
        <f>ROUND('Models Data'!BG302,-2)</f>
        <v>300</v>
      </c>
      <c r="BG28" s="230">
        <f>ROUND('Models Data'!BH302,-2)</f>
        <v>300</v>
      </c>
      <c r="BH28" s="230">
        <f>ROUND('Models Data'!BI302,-2)</f>
        <v>300</v>
      </c>
      <c r="BI28" s="230">
        <f>ROUND('Models Data'!BJ302,-2)</f>
        <v>300</v>
      </c>
      <c r="BJ28" s="230">
        <f>ROUND('Models Data'!BK302,-2)</f>
        <v>300</v>
      </c>
      <c r="BK28" s="112">
        <f>ROUND('Models Data'!BL302,-2)</f>
        <v>300</v>
      </c>
      <c r="BL28" s="112">
        <f>ROUND('Models Data'!BM302,-2)</f>
        <v>300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Data'!C323:V323</f>
        <v>n/a</v>
      </c>
      <c r="C29" s="163" t="str">
        <v>n/a</v>
      </c>
      <c r="D29" s="163" t="str">
        <v>n/a</v>
      </c>
      <c r="E29" s="164" t="str">
        <v>n/a</v>
      </c>
      <c r="F29" s="165">
        <v>491</v>
      </c>
      <c r="G29" s="166">
        <v>524</v>
      </c>
      <c r="H29" s="165">
        <v>521</v>
      </c>
      <c r="I29" s="165">
        <v>539</v>
      </c>
      <c r="J29" s="167">
        <v>567</v>
      </c>
      <c r="K29" s="166">
        <v>585</v>
      </c>
      <c r="L29" s="275">
        <v>820</v>
      </c>
      <c r="M29" s="230">
        <v>841</v>
      </c>
      <c r="N29" s="230">
        <v>875</v>
      </c>
      <c r="O29" s="230">
        <v>905</v>
      </c>
      <c r="P29" s="231">
        <v>970</v>
      </c>
      <c r="Q29" s="231">
        <v>810</v>
      </c>
      <c r="R29" s="231">
        <v>802</v>
      </c>
      <c r="S29" s="231">
        <v>793</v>
      </c>
      <c r="T29" s="231">
        <v>737</v>
      </c>
      <c r="U29" s="231">
        <v>670</v>
      </c>
      <c r="V29" s="292">
        <f>ROUND('Models Data'!W323,0)</f>
        <v>697</v>
      </c>
      <c r="W29" s="231">
        <f>ROUND('Models Data'!X323,0)</f>
        <v>687</v>
      </c>
      <c r="X29" s="230">
        <f>ROUND('Models Data'!Y323,0)</f>
        <v>705</v>
      </c>
      <c r="Y29" s="230">
        <f>ROUND('Models Data'!Z323,0)</f>
        <v>685</v>
      </c>
      <c r="Z29" s="230">
        <f>ROUND('Models Data'!AA323,0)</f>
        <v>655</v>
      </c>
      <c r="AA29" s="230">
        <f>ROUND('Models Data'!AB323,0)</f>
        <v>647</v>
      </c>
      <c r="AB29" s="230">
        <f>ROUND('Models Data'!AC323,0)</f>
        <v>646</v>
      </c>
      <c r="AC29" s="231">
        <f>ROUND('Models Data'!AD323,0)</f>
        <v>632</v>
      </c>
      <c r="AD29" s="230">
        <f>ROUND('Models Data'!AE323,0)</f>
        <v>568</v>
      </c>
      <c r="AE29" s="230">
        <f>ROUND('Models Data'!AF323,0)</f>
        <v>553</v>
      </c>
      <c r="AF29" s="230">
        <f>ROUND('Models Data'!AG323,0)</f>
        <v>564</v>
      </c>
      <c r="AG29" s="230">
        <f>ROUND('Models Data'!AH323,0)</f>
        <v>547</v>
      </c>
      <c r="AH29" s="231">
        <f>ROUND('Models Data'!AI323,0)</f>
        <v>515</v>
      </c>
      <c r="AI29" s="231">
        <f>ROUND('Models Data'!AJ323,0)</f>
        <v>958</v>
      </c>
      <c r="AJ29" s="231">
        <f>ROUND('Models Data'!AK323,0)</f>
        <v>936</v>
      </c>
      <c r="AK29" s="231">
        <f>ROUND('Models Data'!AL323,0)</f>
        <v>518</v>
      </c>
      <c r="AL29" s="230">
        <f>ROUND('Models Data'!AM323,0)</f>
        <v>515</v>
      </c>
      <c r="AM29" s="230">
        <f>ROUND('Models Data'!AN323,0)</f>
        <v>528</v>
      </c>
      <c r="AN29" s="230">
        <f>ROUND('Models Data'!AO323,0)</f>
        <v>528</v>
      </c>
      <c r="AO29" s="332">
        <f>ROUND('Models Data'!AP323,0)</f>
        <v>504</v>
      </c>
      <c r="AP29" s="231">
        <f>ROUND('Models Data'!AQ323,0)</f>
        <v>494</v>
      </c>
      <c r="AQ29" s="231">
        <f>ROUND('Models Data'!AR323,0)</f>
        <v>470</v>
      </c>
      <c r="AR29" s="332">
        <f>ROUND('Models Data'!AS323,0)</f>
        <v>450</v>
      </c>
      <c r="AS29" s="38">
        <f>ROUND('Models Data'!AT323,-2)</f>
        <v>400</v>
      </c>
      <c r="AT29" s="38">
        <f>ROUND('Models Data'!AU323,-2)</f>
        <v>400</v>
      </c>
      <c r="AU29" s="38">
        <f>ROUND('Models Data'!AV323,-2)</f>
        <v>400</v>
      </c>
      <c r="AV29" s="230">
        <f>ROUND('Models Data'!AW323,-2)</f>
        <v>400</v>
      </c>
      <c r="AW29" s="230">
        <f>ROUND('Models Data'!AX323,-2)</f>
        <v>400</v>
      </c>
      <c r="AX29" s="230">
        <f>ROUND('Models Data'!AY323,-2)</f>
        <v>400</v>
      </c>
      <c r="AY29" s="230">
        <f>ROUND('Models Data'!AZ323,-2)</f>
        <v>400</v>
      </c>
      <c r="AZ29" s="230">
        <f>ROUND('Models Data'!BA323,-2)</f>
        <v>400</v>
      </c>
      <c r="BA29" s="230">
        <f>ROUND('Models Data'!BB323,-2)</f>
        <v>300</v>
      </c>
      <c r="BB29" s="230">
        <f>ROUND('Models Data'!BC323,-2)</f>
        <v>300</v>
      </c>
      <c r="BC29" s="230">
        <f>ROUND('Models Data'!BD323,-2)</f>
        <v>300</v>
      </c>
      <c r="BD29" s="230">
        <f>ROUND('Models Data'!BE323,-2)</f>
        <v>300</v>
      </c>
      <c r="BE29" s="230">
        <f>ROUND('Models Data'!BF323,-2)</f>
        <v>300</v>
      </c>
      <c r="BF29" s="230">
        <f>ROUND('Models Data'!BG323,-2)</f>
        <v>300</v>
      </c>
      <c r="BG29" s="230">
        <f>ROUND('Models Data'!BH323,-2)</f>
        <v>300</v>
      </c>
      <c r="BH29" s="230">
        <f>ROUND('Models Data'!BI323,-2)</f>
        <v>300</v>
      </c>
      <c r="BI29" s="230">
        <f>ROUND('Models Data'!BJ323,-2)</f>
        <v>300</v>
      </c>
      <c r="BJ29" s="230">
        <f>ROUND('Models Data'!BK323,-2)</f>
        <v>300</v>
      </c>
      <c r="BK29" s="112">
        <f>ROUND('Models Data'!BL323,-2)</f>
        <v>300</v>
      </c>
      <c r="BL29" s="112">
        <f>ROUND('Models Data'!BM323,-2)</f>
        <v>300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Data'!C344:V344</f>
        <v>0</v>
      </c>
      <c r="C30" s="163">
        <v>0</v>
      </c>
      <c r="D30" s="163">
        <v>0</v>
      </c>
      <c r="E30" s="164">
        <v>0</v>
      </c>
      <c r="F30" s="165">
        <v>0</v>
      </c>
      <c r="G30" s="166">
        <v>0</v>
      </c>
      <c r="H30" s="165">
        <v>0</v>
      </c>
      <c r="I30" s="165">
        <v>0</v>
      </c>
      <c r="J30" s="167">
        <v>0</v>
      </c>
      <c r="K30" s="166">
        <v>2171</v>
      </c>
      <c r="L30" s="275">
        <v>2180</v>
      </c>
      <c r="M30" s="230">
        <v>2123</v>
      </c>
      <c r="N30" s="230">
        <v>2092</v>
      </c>
      <c r="O30" s="230">
        <v>2094</v>
      </c>
      <c r="P30" s="231">
        <v>2150</v>
      </c>
      <c r="Q30" s="231">
        <v>2237</v>
      </c>
      <c r="R30" s="231">
        <v>2320</v>
      </c>
      <c r="S30" s="231">
        <v>2209</v>
      </c>
      <c r="T30" s="231">
        <v>2137</v>
      </c>
      <c r="U30" s="231">
        <v>1941</v>
      </c>
      <c r="V30" s="292">
        <f>ROUND('Models Data'!W344,0)</f>
        <v>2037</v>
      </c>
      <c r="W30" s="231">
        <f>ROUND('Models Data'!X344,0)</f>
        <v>2005</v>
      </c>
      <c r="X30" s="230">
        <f>ROUND('Models Data'!Y344,0)</f>
        <v>1986</v>
      </c>
      <c r="Y30" s="230">
        <f>ROUND('Models Data'!Z344,0)</f>
        <v>1957</v>
      </c>
      <c r="Z30" s="230">
        <f>ROUND('Models Data'!AA344,0)</f>
        <v>1931</v>
      </c>
      <c r="AA30" s="230">
        <f>ROUND('Models Data'!AB344,0)</f>
        <v>1923</v>
      </c>
      <c r="AB30" s="230">
        <f>ROUND('Models Data'!AC344,0)</f>
        <v>1921</v>
      </c>
      <c r="AC30" s="231">
        <f>ROUND('Models Data'!AD344,0)</f>
        <v>1963</v>
      </c>
      <c r="AD30" s="230">
        <f>ROUND('Models Data'!AE344,0)</f>
        <v>1941</v>
      </c>
      <c r="AE30" s="230">
        <f>ROUND('Models Data'!AF344,0)</f>
        <v>1904</v>
      </c>
      <c r="AF30" s="230">
        <f>ROUND('Models Data'!AG344,0)</f>
        <v>2007</v>
      </c>
      <c r="AG30" s="230">
        <f>ROUND('Models Data'!AH344,0)</f>
        <v>2007</v>
      </c>
      <c r="AH30" s="231">
        <f>ROUND('Models Data'!AI344,0)</f>
        <v>2062</v>
      </c>
      <c r="AI30" s="231">
        <f>ROUND('Models Data'!AJ344,0)</f>
        <v>2023</v>
      </c>
      <c r="AJ30" s="231">
        <f>ROUND('Models Data'!AK344,0)</f>
        <v>2052</v>
      </c>
      <c r="AK30" s="231">
        <f>ROUND('Models Data'!AL344,0)</f>
        <v>2083</v>
      </c>
      <c r="AL30" s="230">
        <f>ROUND('Models Data'!AM344,0)</f>
        <v>2099</v>
      </c>
      <c r="AM30" s="230">
        <f>ROUND('Models Data'!AN344,0)</f>
        <v>2182</v>
      </c>
      <c r="AN30" s="230">
        <f>ROUND('Models Data'!AO344,0)</f>
        <v>2246</v>
      </c>
      <c r="AO30" s="332">
        <f>ROUND('Models Data'!AP344,0)</f>
        <v>2231</v>
      </c>
      <c r="AP30" s="231">
        <f>ROUND('Models Data'!AQ344,0)</f>
        <v>2262</v>
      </c>
      <c r="AQ30" s="231">
        <f>ROUND('Models Data'!AR344,0)</f>
        <v>2295</v>
      </c>
      <c r="AR30" s="332">
        <f>ROUND('Models Data'!AS344,0)</f>
        <v>2306</v>
      </c>
      <c r="AS30" s="38">
        <f>ROUND('Models Data'!AT344,-2)</f>
        <v>2200</v>
      </c>
      <c r="AT30" s="38">
        <f>ROUND('Models Data'!AU344,-2)</f>
        <v>2100</v>
      </c>
      <c r="AU30" s="38">
        <f>ROUND('Models Data'!AV344,-2)</f>
        <v>2000</v>
      </c>
      <c r="AV30" s="230">
        <f>ROUND('Models Data'!AW344,-2)</f>
        <v>1900</v>
      </c>
      <c r="AW30" s="230">
        <f>ROUND('Models Data'!AX344,-2)</f>
        <v>1900</v>
      </c>
      <c r="AX30" s="230">
        <f>ROUND('Models Data'!AY344,-2)</f>
        <v>1800</v>
      </c>
      <c r="AY30" s="230">
        <f>ROUND('Models Data'!AZ344,-2)</f>
        <v>1700</v>
      </c>
      <c r="AZ30" s="230">
        <f>ROUND('Models Data'!BA344,-2)</f>
        <v>1600</v>
      </c>
      <c r="BA30" s="230">
        <f>ROUND('Models Data'!BB344,-2)</f>
        <v>1600</v>
      </c>
      <c r="BB30" s="230">
        <f>ROUND('Models Data'!BC344,-2)</f>
        <v>1500</v>
      </c>
      <c r="BC30" s="230">
        <f>ROUND('Models Data'!BD344,-2)</f>
        <v>1400</v>
      </c>
      <c r="BD30" s="230">
        <f>ROUND('Models Data'!BE344,-2)</f>
        <v>1400</v>
      </c>
      <c r="BE30" s="230">
        <f>ROUND('Models Data'!BF344,-2)</f>
        <v>1300</v>
      </c>
      <c r="BF30" s="230">
        <f>ROUND('Models Data'!BG344,-2)</f>
        <v>1200</v>
      </c>
      <c r="BG30" s="230">
        <f>ROUND('Models Data'!BH344,-2)</f>
        <v>1200</v>
      </c>
      <c r="BH30" s="230">
        <f>ROUND('Models Data'!BI344,-2)</f>
        <v>1100</v>
      </c>
      <c r="BI30" s="230">
        <f>ROUND('Models Data'!BJ344,-2)</f>
        <v>1000</v>
      </c>
      <c r="BJ30" s="230">
        <f>ROUND('Models Data'!BK344,-2)</f>
        <v>1000</v>
      </c>
      <c r="BK30" s="112">
        <f>ROUND('Models Data'!BL344,-2)</f>
        <v>900</v>
      </c>
      <c r="BL30" s="112">
        <f>ROUND('Models Data'!BM344,-2)</f>
        <v>900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Data'!AE365</f>
        <v>57</v>
      </c>
      <c r="AE31" s="230">
        <f>'Models Data'!AF365</f>
        <v>63</v>
      </c>
      <c r="AF31" s="230">
        <f>ROUND('Models Data'!AG365,0)</f>
        <v>74</v>
      </c>
      <c r="AG31" s="230">
        <f>ROUND('Models Data'!AH365,0)</f>
        <v>76</v>
      </c>
      <c r="AH31" s="231">
        <f>ROUND('Models Data'!AI365,0)</f>
        <v>73</v>
      </c>
      <c r="AI31" s="231"/>
      <c r="AJ31" s="231">
        <f>ROUND('Models Data'!AK365,0)</f>
        <v>92</v>
      </c>
      <c r="AK31" s="231">
        <f>ROUND('Models Data'!AL365,0)</f>
        <v>96</v>
      </c>
      <c r="AL31" s="230">
        <f>ROUND('Models Data'!AM365,0)</f>
        <v>99</v>
      </c>
      <c r="AM31" s="230">
        <f>ROUND('Models Data'!AN365,0)</f>
        <v>107</v>
      </c>
      <c r="AN31" s="230">
        <f>ROUND('Models Data'!AO365,0)</f>
        <v>105</v>
      </c>
      <c r="AO31" s="332">
        <f>ROUND('Models Data'!AP365,0)</f>
        <v>127</v>
      </c>
      <c r="AP31" s="231">
        <f>ROUND('Models Data'!AQ365,0)</f>
        <v>122</v>
      </c>
      <c r="AQ31" s="231">
        <f>ROUND('Models Data'!AR365,0)</f>
        <v>133</v>
      </c>
      <c r="AR31" s="332">
        <f>ROUND('Models Data'!AS365,0)</f>
        <v>152</v>
      </c>
      <c r="AS31" s="38"/>
      <c r="AT31" s="38">
        <f>ROUND('Models Data'!AU365,-1)</f>
        <v>160</v>
      </c>
      <c r="AU31" s="38"/>
      <c r="AV31" s="230">
        <f>ROUND('Models Data'!AW365,-1)</f>
        <v>160</v>
      </c>
      <c r="AW31" s="230"/>
      <c r="AX31" s="230">
        <f>ROUND('Models Data'!AY365,-1)</f>
        <v>170</v>
      </c>
      <c r="AY31" s="230"/>
      <c r="AZ31" s="230">
        <f>ROUND('Models Data'!BA365,-1)</f>
        <v>170</v>
      </c>
      <c r="BA31" s="230"/>
      <c r="BB31" s="230">
        <f>ROUND('Models Data'!BC365,-1)</f>
        <v>180</v>
      </c>
      <c r="BC31" s="230"/>
      <c r="BD31" s="230">
        <f>ROUND('Models Data'!BE365,-1)</f>
        <v>180</v>
      </c>
      <c r="BE31" s="230"/>
      <c r="BF31" s="230">
        <f>ROUND('Models Data'!BG365,-1)</f>
        <v>190</v>
      </c>
      <c r="BG31" s="230"/>
      <c r="BH31" s="230">
        <f>ROUND('Models Data'!BI365,-1)</f>
        <v>190</v>
      </c>
      <c r="BI31" s="230"/>
      <c r="BJ31" s="230">
        <f>ROUND('Models Data'!BK365,-1)</f>
        <v>190</v>
      </c>
      <c r="BK31" s="112">
        <f>ROUND('Models Data'!BL365,-1)</f>
        <v>180</v>
      </c>
      <c r="BL31" s="112">
        <f>ROUND('Models Data'!BM365,-1)</f>
        <v>180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Data'!C386:V386</f>
        <v>0</v>
      </c>
      <c r="C32" s="163">
        <v>0</v>
      </c>
      <c r="D32" s="163">
        <v>0</v>
      </c>
      <c r="E32" s="164">
        <v>0</v>
      </c>
      <c r="F32" s="165">
        <v>0</v>
      </c>
      <c r="G32" s="166">
        <v>289</v>
      </c>
      <c r="H32" s="165">
        <v>233</v>
      </c>
      <c r="I32" s="165">
        <v>202</v>
      </c>
      <c r="J32" s="167">
        <v>412</v>
      </c>
      <c r="K32" s="166">
        <v>338</v>
      </c>
      <c r="L32" s="275">
        <v>214</v>
      </c>
      <c r="M32" s="230">
        <v>209</v>
      </c>
      <c r="N32" s="230">
        <v>196</v>
      </c>
      <c r="O32" s="230">
        <v>208</v>
      </c>
      <c r="P32" s="231">
        <v>387</v>
      </c>
      <c r="Q32" s="231">
        <v>186</v>
      </c>
      <c r="R32" s="231">
        <v>183</v>
      </c>
      <c r="S32" s="231">
        <v>179</v>
      </c>
      <c r="T32" s="231">
        <v>172</v>
      </c>
      <c r="U32" s="231">
        <v>130</v>
      </c>
      <c r="V32" s="292">
        <f>ROUND('Models Data'!W386,0)</f>
        <v>117</v>
      </c>
      <c r="W32" s="231">
        <f>ROUND('Models Data'!X386,0)</f>
        <v>141</v>
      </c>
      <c r="X32" s="230">
        <f>ROUND('Models Data'!Y386,0)</f>
        <v>123</v>
      </c>
      <c r="Y32" s="230">
        <f>ROUND('Models Data'!Z386,0)</f>
        <v>155</v>
      </c>
      <c r="Z32" s="230">
        <f>ROUND('Models Data'!AA386,0)</f>
        <v>154</v>
      </c>
      <c r="AA32" s="230">
        <f>ROUND('Models Data'!AB386,0)</f>
        <v>157</v>
      </c>
      <c r="AB32" s="230">
        <f>ROUND('Models Data'!AC386,0)</f>
        <v>166</v>
      </c>
      <c r="AC32" s="231">
        <f>ROUND('Models Data'!AD386,0)</f>
        <v>161</v>
      </c>
      <c r="AD32" s="230">
        <f>ROUND('Models Data'!AE386,0)</f>
        <v>992</v>
      </c>
      <c r="AE32" s="230">
        <f>ROUND('Models Data'!AF386,0)</f>
        <v>987</v>
      </c>
      <c r="AF32" s="230">
        <f>ROUND('Models Data'!AG386,0)</f>
        <v>982</v>
      </c>
      <c r="AG32" s="230">
        <f>ROUND('Models Data'!AH386,0)</f>
        <v>986</v>
      </c>
      <c r="AH32" s="231">
        <f>ROUND('Models Data'!AI386,0)</f>
        <v>1019</v>
      </c>
      <c r="AI32" s="231">
        <f>ROUND('Models Data'!AJ386,0)</f>
        <v>923</v>
      </c>
      <c r="AJ32" s="231">
        <f>ROUND('Models Data'!AK386,0)</f>
        <v>1037</v>
      </c>
      <c r="AK32" s="231">
        <f>ROUND('Models Data'!AL386,0)</f>
        <v>961</v>
      </c>
      <c r="AL32" s="230">
        <f>ROUND('Models Data'!AM386,0)</f>
        <v>1074</v>
      </c>
      <c r="AM32" s="230">
        <f>ROUND('Models Data'!AN386,0)</f>
        <v>936</v>
      </c>
      <c r="AN32" s="230">
        <f>ROUND('Models Data'!AO386,0)</f>
        <v>1219</v>
      </c>
      <c r="AO32" s="332">
        <f>ROUND('Models Data'!AP386,0)</f>
        <v>1036</v>
      </c>
      <c r="AP32" s="231">
        <f>ROUND('Models Data'!AQ386,0)</f>
        <v>1746</v>
      </c>
      <c r="AQ32" s="231">
        <f>ROUND('Models Data'!AR386,0)</f>
        <v>1907</v>
      </c>
      <c r="AR32" s="332">
        <f>ROUND('Models Data'!AS386,0)</f>
        <v>1974</v>
      </c>
      <c r="AS32" s="38">
        <f>ROUND('Models Data'!AT386,-2)</f>
        <v>2300</v>
      </c>
      <c r="AT32" s="38">
        <f>ROUND('Models Data'!AU386,-2)</f>
        <v>2700</v>
      </c>
      <c r="AU32" s="38">
        <f>ROUND('Models Data'!AV386,-2)</f>
        <v>3000</v>
      </c>
      <c r="AV32" s="230">
        <f>ROUND('Models Data'!AW386,-2)</f>
        <v>3400</v>
      </c>
      <c r="AW32" s="230">
        <f>ROUND('Models Data'!AX386,-2)</f>
        <v>3700</v>
      </c>
      <c r="AX32" s="230">
        <f>ROUND('Models Data'!AY386,-2)</f>
        <v>4000</v>
      </c>
      <c r="AY32" s="230">
        <f>ROUND('Models Data'!AZ386,-2)</f>
        <v>4300</v>
      </c>
      <c r="AZ32" s="230">
        <f>ROUND('Models Data'!BA386,-2)</f>
        <v>4600</v>
      </c>
      <c r="BA32" s="230">
        <f>ROUND('Models Data'!BB386,-2)</f>
        <v>4900</v>
      </c>
      <c r="BB32" s="230">
        <f>ROUND('Models Data'!BC386,-2)</f>
        <v>5100</v>
      </c>
      <c r="BC32" s="230">
        <f>ROUND('Models Data'!BD386,-2)</f>
        <v>5300</v>
      </c>
      <c r="BD32" s="230">
        <f>ROUND('Models Data'!BE386,-2)</f>
        <v>5500</v>
      </c>
      <c r="BE32" s="230">
        <f>ROUND('Models Data'!BF386,-2)</f>
        <v>5800</v>
      </c>
      <c r="BF32" s="230">
        <f>ROUND('Models Data'!BG386,-2)</f>
        <v>5900</v>
      </c>
      <c r="BG32" s="230">
        <f>ROUND('Models Data'!BH386,-2)</f>
        <v>6100</v>
      </c>
      <c r="BH32" s="230">
        <f>ROUND('Models Data'!BI386,-2)</f>
        <v>6200</v>
      </c>
      <c r="BI32" s="230">
        <f>ROUND('Models Data'!BJ386,-2)</f>
        <v>6300</v>
      </c>
      <c r="BJ32" s="230">
        <f>ROUND('Models Data'!BK386,-2)</f>
        <v>6400</v>
      </c>
      <c r="BK32" s="112">
        <f>ROUND('Models Data'!BL386,-2)</f>
        <v>6500</v>
      </c>
      <c r="BL32" s="112">
        <f>ROUND('Models Data'!BM386,-2)</f>
        <v>6500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Data'!C407:V407</f>
        <v>n/a</v>
      </c>
      <c r="C33" s="163" t="str">
        <v>n/a</v>
      </c>
      <c r="D33" s="163" t="str">
        <v>n/a</v>
      </c>
      <c r="E33" s="164" t="str">
        <v>n/a</v>
      </c>
      <c r="F33" s="165" t="str">
        <v>n/a</v>
      </c>
      <c r="G33" s="166">
        <v>5665</v>
      </c>
      <c r="H33" s="165">
        <v>5505</v>
      </c>
      <c r="I33" s="165">
        <v>5329</v>
      </c>
      <c r="J33" s="167">
        <v>5114</v>
      </c>
      <c r="K33" s="166">
        <v>5690</v>
      </c>
      <c r="L33" s="275">
        <v>5655</v>
      </c>
      <c r="M33" s="230">
        <v>5470</v>
      </c>
      <c r="N33" s="230">
        <v>5297</v>
      </c>
      <c r="O33" s="230">
        <v>5165</v>
      </c>
      <c r="P33" s="231">
        <v>4972</v>
      </c>
      <c r="Q33" s="231">
        <v>4866</v>
      </c>
      <c r="R33" s="231">
        <v>4738</v>
      </c>
      <c r="S33" s="231">
        <v>4498</v>
      </c>
      <c r="T33" s="231">
        <v>4322</v>
      </c>
      <c r="U33" s="231">
        <v>720</v>
      </c>
      <c r="V33" s="292">
        <f>ROUND('Models Data'!W407,0)</f>
        <v>729</v>
      </c>
      <c r="W33" s="231">
        <f>ROUND('Models Data'!X407,0)</f>
        <v>697</v>
      </c>
      <c r="X33" s="230">
        <f>ROUND('Models Data'!Y407,0)</f>
        <v>693</v>
      </c>
      <c r="Y33" s="230">
        <f>ROUND('Models Data'!Z407,0)</f>
        <v>683</v>
      </c>
      <c r="Z33" s="230">
        <f>ROUND('Models Data'!AA407,0)</f>
        <v>660</v>
      </c>
      <c r="AA33" s="230">
        <f>ROUND('Models Data'!AB407,0)</f>
        <v>659</v>
      </c>
      <c r="AB33" s="230">
        <f>ROUND('Models Data'!AC407,0)</f>
        <v>647</v>
      </c>
      <c r="AC33" s="231">
        <f>ROUND('Models Data'!AD407,0)</f>
        <v>635</v>
      </c>
      <c r="AD33" s="230">
        <f>ROUND('Models Data'!AE407,0)</f>
        <v>582</v>
      </c>
      <c r="AE33" s="230">
        <f>ROUND('Models Data'!AF407,0)</f>
        <v>576</v>
      </c>
      <c r="AF33" s="230">
        <f>ROUND('Models Data'!AG407,0)</f>
        <v>573</v>
      </c>
      <c r="AG33" s="230">
        <f>ROUND('Models Data'!AH407,0)</f>
        <v>559</v>
      </c>
      <c r="AH33" s="231">
        <f>ROUND('Models Data'!AI407,0)</f>
        <v>561</v>
      </c>
      <c r="AI33" s="231">
        <f>ROUND('Models Data'!AJ407,0)</f>
        <v>672</v>
      </c>
      <c r="AJ33" s="231">
        <f>ROUND('Models Data'!AK407,0)</f>
        <v>667</v>
      </c>
      <c r="AK33" s="231">
        <f>ROUND('Models Data'!AL407,0)</f>
        <v>545</v>
      </c>
      <c r="AL33" s="230">
        <f>ROUND('Models Data'!AM407,0)</f>
        <v>547</v>
      </c>
      <c r="AM33" s="230">
        <f>ROUND('Models Data'!AN407,0)</f>
        <v>563</v>
      </c>
      <c r="AN33" s="230">
        <f>ROUND('Models Data'!AO407,0)</f>
        <v>579</v>
      </c>
      <c r="AO33" s="332">
        <f>ROUND('Models Data'!AP407,0)</f>
        <v>566</v>
      </c>
      <c r="AP33" s="231">
        <f>ROUND('Models Data'!AQ407,0)</f>
        <v>571</v>
      </c>
      <c r="AQ33" s="231">
        <f>ROUND('Models Data'!AR407,0)</f>
        <v>568</v>
      </c>
      <c r="AR33" s="332">
        <f>ROUND('Models Data'!AS407,0)</f>
        <v>564</v>
      </c>
      <c r="AS33" s="38">
        <f>ROUND('Models Data'!AT407,-2)</f>
        <v>500</v>
      </c>
      <c r="AT33" s="38">
        <f>ROUND('Models Data'!AU407,-2)</f>
        <v>500</v>
      </c>
      <c r="AU33" s="38">
        <f>ROUND('Models Data'!AV407,-2)</f>
        <v>500</v>
      </c>
      <c r="AV33" s="230">
        <f>ROUND('Models Data'!AW407,-2)</f>
        <v>500</v>
      </c>
      <c r="AW33" s="230">
        <f>ROUND('Models Data'!AX407,-2)</f>
        <v>500</v>
      </c>
      <c r="AX33" s="230">
        <f>ROUND('Models Data'!AY407,-2)</f>
        <v>500</v>
      </c>
      <c r="AY33" s="230">
        <f>ROUND('Models Data'!AZ407,-2)</f>
        <v>400</v>
      </c>
      <c r="AZ33" s="230">
        <f>ROUND('Models Data'!BA407,-2)</f>
        <v>400</v>
      </c>
      <c r="BA33" s="230">
        <f>ROUND('Models Data'!BB407,-2)</f>
        <v>400</v>
      </c>
      <c r="BB33" s="230">
        <f>ROUND('Models Data'!BC407,-2)</f>
        <v>400</v>
      </c>
      <c r="BC33" s="230">
        <f>ROUND('Models Data'!BD407,-2)</f>
        <v>400</v>
      </c>
      <c r="BD33" s="230">
        <f>ROUND('Models Data'!BE407,-2)</f>
        <v>400</v>
      </c>
      <c r="BE33" s="230">
        <f>ROUND('Models Data'!BF407,-2)</f>
        <v>300</v>
      </c>
      <c r="BF33" s="230">
        <f>ROUND('Models Data'!BG407,-2)</f>
        <v>300</v>
      </c>
      <c r="BG33" s="230">
        <f>ROUND('Models Data'!BH407,-2)</f>
        <v>300</v>
      </c>
      <c r="BH33" s="230">
        <f>ROUND('Models Data'!BI407,-2)</f>
        <v>300</v>
      </c>
      <c r="BI33" s="230">
        <f>ROUND('Models Data'!BJ407,-2)</f>
        <v>300</v>
      </c>
      <c r="BJ33" s="230">
        <f>ROUND('Models Data'!BK407,-2)</f>
        <v>300</v>
      </c>
      <c r="BK33" s="112">
        <f>ROUND('Models Data'!BL407,-2)</f>
        <v>300</v>
      </c>
      <c r="BL33" s="112">
        <f>ROUND('Models Data'!BM407,-2)</f>
        <v>300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Data'!C428:V428</f>
        <v>n/a</v>
      </c>
      <c r="C34" s="169" t="str">
        <v>n/a</v>
      </c>
      <c r="D34" s="169" t="str">
        <v>n/a</v>
      </c>
      <c r="E34" s="169" t="str">
        <v>n/a</v>
      </c>
      <c r="F34" s="170">
        <v>53709.424366902902</v>
      </c>
      <c r="G34" s="171">
        <v>53268</v>
      </c>
      <c r="H34" s="170">
        <v>52670</v>
      </c>
      <c r="I34" s="170">
        <v>52240</v>
      </c>
      <c r="J34" s="169">
        <v>51852</v>
      </c>
      <c r="K34" s="170">
        <v>52711</v>
      </c>
      <c r="L34" s="265">
        <v>52002</v>
      </c>
      <c r="M34" s="2">
        <v>51247</v>
      </c>
      <c r="N34" s="2">
        <v>50581</v>
      </c>
      <c r="O34" s="2">
        <v>49806</v>
      </c>
      <c r="P34" s="227">
        <v>49057</v>
      </c>
      <c r="Q34" s="227">
        <v>48385</v>
      </c>
      <c r="R34" s="227">
        <v>47720</v>
      </c>
      <c r="S34" s="233">
        <v>46859</v>
      </c>
      <c r="T34" s="232">
        <v>45998</v>
      </c>
      <c r="U34" s="227">
        <v>43532</v>
      </c>
      <c r="V34" s="293">
        <f>ROUND('Models Data'!W428,0)</f>
        <v>42711</v>
      </c>
      <c r="W34" s="232">
        <f>ROUND('Models Data'!X428,0)</f>
        <v>41926</v>
      </c>
      <c r="X34" s="2">
        <f>ROUND('Models Data'!Y428,0)</f>
        <v>41034</v>
      </c>
      <c r="Y34" s="2">
        <f>ROUND('Models Data'!Z428,0)</f>
        <v>40172</v>
      </c>
      <c r="Z34" s="2">
        <f>ROUND('Models Data'!AA428,0)</f>
        <v>39240</v>
      </c>
      <c r="AA34" s="2">
        <f>ROUND('Models Data'!AB428,0)</f>
        <v>38327</v>
      </c>
      <c r="AB34" s="2">
        <f>ROUND('Models Data'!AC428,0)</f>
        <v>37457</v>
      </c>
      <c r="AC34" s="227">
        <f>ROUND('Models Data'!AD428,0)</f>
        <v>36643</v>
      </c>
      <c r="AD34" s="2">
        <f>ROUND('Models Data'!AE428,0)</f>
        <v>36593</v>
      </c>
      <c r="AE34" s="2">
        <f>ROUND('Models Data'!AF428,0)</f>
        <v>35679</v>
      </c>
      <c r="AF34" s="2">
        <f>ROUND('Models Data'!AG428,0)</f>
        <v>34758</v>
      </c>
      <c r="AG34" s="2">
        <f>ROUND('Models Data'!AH428,0)</f>
        <v>33865</v>
      </c>
      <c r="AH34" s="227">
        <f>ROUND('Models Data'!AI428,0)</f>
        <v>33010</v>
      </c>
      <c r="AI34" s="227">
        <f>ROUND('Models Data'!AJ428,0)</f>
        <v>31932</v>
      </c>
      <c r="AJ34" s="227">
        <f>ROUND('Models Data'!AK428,0)</f>
        <v>31202</v>
      </c>
      <c r="AK34" s="227">
        <f>ROUND('Models Data'!AL428,0)</f>
        <v>30039</v>
      </c>
      <c r="AL34" s="2">
        <f>ROUND('Models Data'!AM428,0)</f>
        <v>29363</v>
      </c>
      <c r="AM34" s="2">
        <f>ROUND('Models Data'!AN428,0)</f>
        <v>28588</v>
      </c>
      <c r="AN34" s="2">
        <f>ROUND('Models Data'!AO428,0)</f>
        <v>28170</v>
      </c>
      <c r="AO34" s="333">
        <f>ROUND('Models Data'!AP428,0)</f>
        <v>27219</v>
      </c>
      <c r="AP34" s="227">
        <f>ROUND('Models Data'!AQ428,0)</f>
        <v>27402</v>
      </c>
      <c r="AQ34" s="227">
        <f>ROUND('Models Data'!AR428,0)</f>
        <v>26995</v>
      </c>
      <c r="AR34" s="333">
        <f>ROUND('Models Data'!AS428,0)</f>
        <v>26370</v>
      </c>
      <c r="AS34" s="2">
        <f>ROUND('Models Data'!AT428,-2)</f>
        <v>25900</v>
      </c>
      <c r="AT34" s="2">
        <f>ROUND('Models Data'!AU428,-2)</f>
        <v>25500</v>
      </c>
      <c r="AU34" s="2">
        <f>ROUND('Models Data'!AV428,-2)</f>
        <v>25100</v>
      </c>
      <c r="AV34" s="2">
        <f>ROUND('Models Data'!AW428,-2)</f>
        <v>24800</v>
      </c>
      <c r="AW34" s="2">
        <f>ROUND('Models Data'!AX428,-2)</f>
        <v>24400</v>
      </c>
      <c r="AX34" s="2">
        <f>ROUND('Models Data'!AY428,-2)</f>
        <v>24100</v>
      </c>
      <c r="AY34" s="2">
        <f>ROUND('Models Data'!AZ428,-2)</f>
        <v>23800</v>
      </c>
      <c r="AZ34" s="2">
        <f>ROUND('Models Data'!BA428,-2)</f>
        <v>23500</v>
      </c>
      <c r="BA34" s="2">
        <f>ROUND('Models Data'!BB428,-2)</f>
        <v>23200</v>
      </c>
      <c r="BB34" s="2">
        <f>ROUND('Models Data'!BC428,-2)</f>
        <v>23000</v>
      </c>
      <c r="BC34" s="2">
        <f>ROUND('Models Data'!BD428,-2)</f>
        <v>22700</v>
      </c>
      <c r="BD34" s="2">
        <f>ROUND('Models Data'!BE428,-2)</f>
        <v>22400</v>
      </c>
      <c r="BE34" s="2">
        <f>ROUND('Models Data'!BF428,-2)</f>
        <v>22200</v>
      </c>
      <c r="BF34" s="2">
        <f>ROUND('Models Data'!BG428,-2)</f>
        <v>21900</v>
      </c>
      <c r="BG34" s="2">
        <f>ROUND('Models Data'!BH428,-2)</f>
        <v>21600</v>
      </c>
      <c r="BH34" s="2">
        <f>ROUND('Models Data'!BI428,-2)</f>
        <v>21400</v>
      </c>
      <c r="BI34" s="2">
        <f>ROUND('Models Data'!BJ428,-2)</f>
        <v>21100</v>
      </c>
      <c r="BJ34" s="2">
        <f>ROUND('Models Data'!BK428,-2)</f>
        <v>20800</v>
      </c>
      <c r="BK34" s="124">
        <f>ROUND('Models Data'!BL428,-2)</f>
        <v>20500</v>
      </c>
      <c r="BL34" s="124">
        <f>ROUND('Models Data'!BM428,-2)</f>
        <v>20200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Data'!C449:V449</f>
        <v>n/a</v>
      </c>
      <c r="C36" s="189" t="str">
        <v>n/a</v>
      </c>
      <c r="D36" s="189" t="str">
        <v>n/a</v>
      </c>
      <c r="E36" s="190" t="str">
        <v>n/a</v>
      </c>
      <c r="F36" s="191">
        <v>918.57030441085112</v>
      </c>
      <c r="G36" s="192">
        <v>834</v>
      </c>
      <c r="H36" s="191">
        <v>836</v>
      </c>
      <c r="I36" s="191">
        <v>849</v>
      </c>
      <c r="J36" s="189">
        <v>844</v>
      </c>
      <c r="K36" s="189">
        <v>849</v>
      </c>
      <c r="L36" s="279">
        <v>843</v>
      </c>
      <c r="M36" s="80">
        <v>840</v>
      </c>
      <c r="N36" s="80">
        <v>901</v>
      </c>
      <c r="O36" s="80">
        <v>895</v>
      </c>
      <c r="P36" s="225">
        <v>863</v>
      </c>
      <c r="Q36" s="225">
        <v>839</v>
      </c>
      <c r="R36" s="225">
        <v>842</v>
      </c>
      <c r="S36" s="237">
        <v>810</v>
      </c>
      <c r="T36" s="237">
        <v>802</v>
      </c>
      <c r="U36" s="237">
        <v>770</v>
      </c>
      <c r="V36" s="298">
        <f>ROUND('Models Data'!W449,0)</f>
        <v>747</v>
      </c>
      <c r="W36" s="237">
        <f>ROUND('Models Data'!X449,0)</f>
        <v>729</v>
      </c>
      <c r="X36" s="264">
        <f>ROUND('Models Data'!Y449,0)</f>
        <v>698</v>
      </c>
      <c r="Y36" s="264">
        <f>ROUND('Models Data'!Z449,0)</f>
        <v>652</v>
      </c>
      <c r="Z36" s="264">
        <f>ROUND('Models Data'!AA449,0)</f>
        <v>618</v>
      </c>
      <c r="AA36" s="264">
        <f>ROUND('Models Data'!AB449,0)</f>
        <v>592</v>
      </c>
      <c r="AB36" s="264">
        <f>ROUND('Models Data'!AC449,0)</f>
        <v>559</v>
      </c>
      <c r="AC36" s="237">
        <f>ROUND('Models Data'!AD449,0)</f>
        <v>532</v>
      </c>
      <c r="AD36" s="264">
        <f>ROUND('Models Data'!AE449,0)</f>
        <v>329</v>
      </c>
      <c r="AE36" s="264">
        <f>ROUND('Models Data'!AF449,0)</f>
        <v>311</v>
      </c>
      <c r="AF36" s="264">
        <f>ROUND('Models Data'!AG449,0)</f>
        <v>292</v>
      </c>
      <c r="AG36" s="264">
        <f>ROUND('Models Data'!AH449,0)</f>
        <v>280</v>
      </c>
      <c r="AH36" s="237">
        <f>ROUND('Models Data'!AI449,0)</f>
        <v>260</v>
      </c>
      <c r="AI36" s="237">
        <f>ROUND('Models Data'!AJ449,0)</f>
        <v>250</v>
      </c>
      <c r="AJ36" s="237">
        <f>ROUND('Models Data'!AK449,0)</f>
        <v>248</v>
      </c>
      <c r="AK36" s="237">
        <f>ROUND('Models Data'!AL449,0)</f>
        <v>242</v>
      </c>
      <c r="AL36" s="264">
        <f>ROUND('Models Data'!AM449,0)</f>
        <v>240</v>
      </c>
      <c r="AM36" s="264">
        <f>ROUND('Models Data'!AN449,0)</f>
        <v>234</v>
      </c>
      <c r="AN36" s="264">
        <f>ROUND('Models Data'!AO449,0)</f>
        <v>249</v>
      </c>
      <c r="AO36" s="336">
        <f>ROUND('Models Data'!AP449,0)</f>
        <v>265</v>
      </c>
      <c r="AP36" s="237">
        <f>ROUND('Models Data'!AQ449,0)</f>
        <v>357</v>
      </c>
      <c r="AQ36" s="237">
        <f>ROUND('Models Data'!AR449,0)</f>
        <v>383</v>
      </c>
      <c r="AR36" s="336">
        <f>ROUND('Models Data'!AS449,0)</f>
        <v>399</v>
      </c>
      <c r="AS36" s="80">
        <f>ROUND('Models Data'!AT449,-2)</f>
        <v>400</v>
      </c>
      <c r="AT36" s="80">
        <f>ROUND('Models Data'!AU449,-2)</f>
        <v>500</v>
      </c>
      <c r="AU36" s="80">
        <f>ROUND('Models Data'!AV449,-2)</f>
        <v>500</v>
      </c>
      <c r="AV36" s="264">
        <f>ROUND('Models Data'!AW449,-2)</f>
        <v>500</v>
      </c>
      <c r="AW36" s="264">
        <f>ROUND('Models Data'!AX449,-2)</f>
        <v>500</v>
      </c>
      <c r="AX36" s="264">
        <f>ROUND('Models Data'!AY449,-2)</f>
        <v>600</v>
      </c>
      <c r="AY36" s="264">
        <f>ROUND('Models Data'!AZ449,-2)</f>
        <v>600</v>
      </c>
      <c r="AZ36" s="264">
        <f>ROUND('Models Data'!BA449,-2)</f>
        <v>600</v>
      </c>
      <c r="BA36" s="264">
        <f>ROUND('Models Data'!BB449,-2)</f>
        <v>700</v>
      </c>
      <c r="BB36" s="264">
        <f>ROUND('Models Data'!BC449,-2)</f>
        <v>700</v>
      </c>
      <c r="BC36" s="264">
        <f>ROUND('Models Data'!BD449,-2)</f>
        <v>700</v>
      </c>
      <c r="BD36" s="264">
        <f>ROUND('Models Data'!BE449,-2)</f>
        <v>700</v>
      </c>
      <c r="BE36" s="264">
        <f>ROUND('Models Data'!BF449,-2)</f>
        <v>700</v>
      </c>
      <c r="BF36" s="264">
        <f>ROUND('Models Data'!BG449,-2)</f>
        <v>800</v>
      </c>
      <c r="BG36" s="264">
        <f>ROUND('Models Data'!BH449,-2)</f>
        <v>800</v>
      </c>
      <c r="BH36" s="264">
        <f>ROUND('Models Data'!BI449,-2)</f>
        <v>800</v>
      </c>
      <c r="BI36" s="264">
        <f>ROUND('Models Data'!BJ449,-2)</f>
        <v>800</v>
      </c>
      <c r="BJ36" s="264">
        <f>ROUND('Models Data'!BK449,-2)</f>
        <v>800</v>
      </c>
      <c r="BK36" s="121">
        <f>ROUND('Models Data'!BL449,-2)</f>
        <v>800</v>
      </c>
      <c r="BL36" s="121">
        <f>ROUND('Models Data'!BM449,-2)</f>
        <v>900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Data'!C470:V470</f>
        <v>n/a</v>
      </c>
      <c r="C38" s="169" t="str">
        <v>n/a</v>
      </c>
      <c r="D38" s="193" t="str">
        <v>n/a</v>
      </c>
      <c r="E38" s="172" t="str">
        <v>n/a</v>
      </c>
      <c r="F38" s="194">
        <v>109748.32291729015</v>
      </c>
      <c r="G38" s="171">
        <v>109169</v>
      </c>
      <c r="H38" s="194">
        <v>107998</v>
      </c>
      <c r="I38" s="194">
        <v>106776</v>
      </c>
      <c r="J38" s="195">
        <v>105589</v>
      </c>
      <c r="K38" s="170">
        <v>105718</v>
      </c>
      <c r="L38" s="280">
        <v>104446</v>
      </c>
      <c r="M38" s="226">
        <v>102881</v>
      </c>
      <c r="N38" s="226">
        <v>101292</v>
      </c>
      <c r="O38" s="226">
        <v>99653</v>
      </c>
      <c r="P38" s="238">
        <v>97992</v>
      </c>
      <c r="Q38" s="238">
        <v>96352</v>
      </c>
      <c r="R38" s="238">
        <v>94810</v>
      </c>
      <c r="S38" s="233">
        <v>92988</v>
      </c>
      <c r="T38" s="232">
        <v>91327</v>
      </c>
      <c r="U38" s="227">
        <v>88107</v>
      </c>
      <c r="V38" s="293">
        <f>ROUND('Models Data'!W470,0)</f>
        <v>86466</v>
      </c>
      <c r="W38" s="232">
        <f>ROUND('Models Data'!X470,0)</f>
        <v>84975</v>
      </c>
      <c r="X38" s="320">
        <f>ROUND('Models Data'!Y470,0)</f>
        <v>83410</v>
      </c>
      <c r="Y38" s="320">
        <f>ROUND('Models Data'!Z470,0)</f>
        <v>81848</v>
      </c>
      <c r="Z38" s="320">
        <f>ROUND('Models Data'!AA470,0)</f>
        <v>80439</v>
      </c>
      <c r="AA38" s="320">
        <f>ROUND('Models Data'!AB470,0)</f>
        <v>78940</v>
      </c>
      <c r="AB38" s="320">
        <f>ROUND('Models Data'!AC470,0)</f>
        <v>77679</v>
      </c>
      <c r="AC38" s="232">
        <f>ROUND('Models Data'!AD470,0)</f>
        <v>77671</v>
      </c>
      <c r="AD38" s="320">
        <f>ROUND('Models Data'!AE470,0)</f>
        <v>85873</v>
      </c>
      <c r="AE38" s="320">
        <f>ROUND('Models Data'!AF470,0)</f>
        <v>84779</v>
      </c>
      <c r="AF38" s="320">
        <f>ROUND('Models Data'!AG470,0)</f>
        <v>83719</v>
      </c>
      <c r="AG38" s="320">
        <f>ROUND('Models Data'!AH470,0)</f>
        <v>82643</v>
      </c>
      <c r="AH38" s="232">
        <f>ROUND('Models Data'!AI470,0)</f>
        <v>81841</v>
      </c>
      <c r="AI38" s="232">
        <f>ROUND('Models Data'!AJ470,0)</f>
        <v>80940</v>
      </c>
      <c r="AJ38" s="232">
        <f>ROUND('Models Data'!AK470,0)</f>
        <v>80533</v>
      </c>
      <c r="AK38" s="232">
        <f>ROUND('Models Data'!AL470,0)</f>
        <v>79878</v>
      </c>
      <c r="AL38" s="320">
        <f>ROUND('Models Data'!AM470,0)</f>
        <v>80022</v>
      </c>
      <c r="AM38" s="320">
        <f>ROUND('Models Data'!AN470,0)</f>
        <v>81542</v>
      </c>
      <c r="AN38" s="320">
        <f>ROUND('Models Data'!AO470,0)</f>
        <v>86040</v>
      </c>
      <c r="AO38" s="333">
        <f>ROUND('Models Data'!AP470,0)</f>
        <v>92482</v>
      </c>
      <c r="AP38" s="232">
        <f>ROUND('Models Data'!AQ470,0)</f>
        <v>97965</v>
      </c>
      <c r="AQ38" s="232">
        <f>ROUND('Models Data'!AR470,0)</f>
        <v>100225</v>
      </c>
      <c r="AR38" s="333">
        <f>ROUND('Models Data'!AS470,0)</f>
        <v>102221</v>
      </c>
      <c r="AS38" s="265">
        <f>ROUND('Models Data'!AT470,-2)</f>
        <v>104800</v>
      </c>
      <c r="AT38" s="265">
        <f>ROUND('Models Data'!AU470,-2)</f>
        <v>106600</v>
      </c>
      <c r="AU38" s="265">
        <f>ROUND('Models Data'!AV470,-2)</f>
        <v>107700</v>
      </c>
      <c r="AV38" s="320">
        <f>ROUND('Models Data'!AW470,-2)</f>
        <v>108500</v>
      </c>
      <c r="AW38" s="320">
        <f>ROUND('Models Data'!AX470,-2)</f>
        <v>108800</v>
      </c>
      <c r="AX38" s="320">
        <f>ROUND('Models Data'!AY470,-2)</f>
        <v>109100</v>
      </c>
      <c r="AY38" s="320">
        <f>ROUND('Models Data'!AZ470,-2)</f>
        <v>109400</v>
      </c>
      <c r="AZ38" s="320">
        <f>ROUND('Models Data'!BA470,-2)</f>
        <v>109700</v>
      </c>
      <c r="BA38" s="320">
        <f>ROUND('Models Data'!BB470,-2)</f>
        <v>110000</v>
      </c>
      <c r="BB38" s="320">
        <f>ROUND('Models Data'!BC470,-2)</f>
        <v>110400</v>
      </c>
      <c r="BC38" s="320">
        <f>ROUND('Models Data'!BD470,-2)</f>
        <v>110600</v>
      </c>
      <c r="BD38" s="320">
        <f>ROUND('Models Data'!BE470,-2)</f>
        <v>111000</v>
      </c>
      <c r="BE38" s="320">
        <f>ROUND('Models Data'!BF470,-2)</f>
        <v>111300</v>
      </c>
      <c r="BF38" s="320">
        <f>ROUND('Models Data'!BG470,-2)</f>
        <v>111600</v>
      </c>
      <c r="BG38" s="320">
        <f>ROUND('Models Data'!BH470,-2)</f>
        <v>111700</v>
      </c>
      <c r="BH38" s="320">
        <f>ROUND('Models Data'!BI470,-2)</f>
        <v>112000</v>
      </c>
      <c r="BI38" s="320">
        <f>ROUND('Models Data'!BJ470,-2)</f>
        <v>112100</v>
      </c>
      <c r="BJ38" s="320">
        <f>ROUND('Models Data'!BK470,-2)</f>
        <v>112200</v>
      </c>
      <c r="BK38" s="124">
        <f>ROUND('Models Data'!BL470,-2)</f>
        <v>112300</v>
      </c>
      <c r="BL38" s="124">
        <f>ROUND('Models Data'!BM470,-2)</f>
        <v>112400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97</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Data'!C491:V491</f>
        <v>n/a</v>
      </c>
      <c r="C83" s="163" t="str">
        <v>n/a</v>
      </c>
      <c r="D83" s="163" t="str">
        <v>n/a</v>
      </c>
      <c r="E83" s="164" t="str">
        <v>n/a</v>
      </c>
      <c r="F83" s="163">
        <v>58223.551171533545</v>
      </c>
      <c r="G83" s="212">
        <v>58769</v>
      </c>
      <c r="H83" s="165">
        <v>58397</v>
      </c>
      <c r="I83" s="165">
        <v>57990</v>
      </c>
      <c r="J83" s="163">
        <v>57473</v>
      </c>
      <c r="K83" s="166">
        <v>56804</v>
      </c>
      <c r="L83" s="306">
        <v>56240</v>
      </c>
      <c r="M83" s="38">
        <v>55477</v>
      </c>
      <c r="N83" s="38">
        <v>54658</v>
      </c>
      <c r="O83" s="38">
        <v>53813</v>
      </c>
      <c r="P83" s="223">
        <v>52995</v>
      </c>
      <c r="Q83" s="223">
        <v>52079</v>
      </c>
      <c r="R83" s="38">
        <v>51268</v>
      </c>
      <c r="S83" s="223">
        <v>50277</v>
      </c>
      <c r="T83" s="231">
        <v>49310</v>
      </c>
      <c r="U83" s="231">
        <v>48460</v>
      </c>
      <c r="V83" s="292">
        <f>ROUND('Models Data'!W491,0)</f>
        <v>47407</v>
      </c>
      <c r="W83" s="258">
        <f>ROUND('Models Data'!X491,0)</f>
        <v>46637</v>
      </c>
      <c r="X83" s="230">
        <f>ROUND('Models Data'!Y491,0)</f>
        <v>45607</v>
      </c>
      <c r="Y83" s="231">
        <f>ROUND('Models Data'!Z491,0)</f>
        <v>44620</v>
      </c>
      <c r="Z83" s="230">
        <f>ROUND('Models Data'!AA491,0)</f>
        <v>43583</v>
      </c>
      <c r="AA83" s="268">
        <f>ROUND('Models Data'!AB491,0)</f>
        <v>42586</v>
      </c>
      <c r="AB83" s="231">
        <f>ROUND('Models Data'!AC491,0)</f>
        <v>41661</v>
      </c>
      <c r="AC83" s="231">
        <f>ROUND('Models Data'!AD491,0)</f>
        <v>40784</v>
      </c>
      <c r="AD83" s="230">
        <f>ROUND('Models Data'!AE491,0)</f>
        <v>40041</v>
      </c>
      <c r="AE83" s="230">
        <f>ROUND('Models Data'!AF491,0)</f>
        <v>39094</v>
      </c>
      <c r="AF83" s="230">
        <f>ROUND('Models Data'!AG491,0)</f>
        <v>38253</v>
      </c>
      <c r="AG83" s="230">
        <f>ROUND('Models Data'!AH491,0)</f>
        <v>37506</v>
      </c>
      <c r="AH83" s="231">
        <f>ROUND('Models Data'!AI491,0)</f>
        <v>36740</v>
      </c>
      <c r="AI83" s="231">
        <f>ROUND('Models Data'!AJ491,0)</f>
        <v>36020</v>
      </c>
      <c r="AJ83" s="231">
        <f>ROUND('Models Data'!AK491,0)</f>
        <v>35479</v>
      </c>
      <c r="AK83" s="231">
        <f>ROUND('Models Data'!AL491,0)</f>
        <v>35005</v>
      </c>
      <c r="AL83" s="231">
        <f>ROUND('Models Data'!AM491,0)</f>
        <v>34602</v>
      </c>
      <c r="AM83" s="231">
        <f>ROUND('Models Data'!AN491,0)</f>
        <v>34240</v>
      </c>
      <c r="AN83" s="231">
        <f>ROUND('Models Data'!AO491,0)</f>
        <v>33973</v>
      </c>
      <c r="AO83" s="332">
        <f>ROUND('Models Data'!AP491,0)</f>
        <v>33667</v>
      </c>
      <c r="AP83" s="231">
        <f>ROUND('Models Data'!AQ491,0)</f>
        <v>33625</v>
      </c>
      <c r="AQ83" s="231">
        <f>ROUND('Models Data'!AR491,0)</f>
        <v>33517</v>
      </c>
      <c r="AR83" s="332">
        <f>ROUND('Models Data'!AS491,0)</f>
        <v>33226</v>
      </c>
      <c r="AS83" s="38">
        <f>ROUND('Models Data'!AT491,-2)</f>
        <v>33200</v>
      </c>
      <c r="AT83" s="38">
        <f>ROUND('Models Data'!AU491,-2)</f>
        <v>33300</v>
      </c>
      <c r="AU83" s="38">
        <f>ROUND('Models Data'!AV491,-2)</f>
        <v>33300</v>
      </c>
      <c r="AV83" s="38">
        <f>ROUND('Models Data'!AW491,-2)</f>
        <v>33500</v>
      </c>
      <c r="AW83" s="38">
        <f>ROUND('Models Data'!AX491,-2)</f>
        <v>33600</v>
      </c>
      <c r="AX83" s="38">
        <f>ROUND('Models Data'!AY491,-2)</f>
        <v>33800</v>
      </c>
      <c r="AY83" s="38">
        <f>ROUND('Models Data'!AZ491,-2)</f>
        <v>34000</v>
      </c>
      <c r="AZ83" s="38">
        <f>ROUND('Models Data'!BA491,-2)</f>
        <v>34300</v>
      </c>
      <c r="BA83" s="38">
        <f>ROUND('Models Data'!BB491,-2)</f>
        <v>34500</v>
      </c>
      <c r="BB83" s="38">
        <f>ROUND('Models Data'!BC491,-2)</f>
        <v>34800</v>
      </c>
      <c r="BC83" s="38">
        <f>ROUND('Models Data'!BD491,-2)</f>
        <v>35100</v>
      </c>
      <c r="BD83" s="38">
        <f>ROUND('Models Data'!BE491,-2)</f>
        <v>35300</v>
      </c>
      <c r="BE83" s="38">
        <f>ROUND('Models Data'!BF491,-2)</f>
        <v>35600</v>
      </c>
      <c r="BF83" s="38">
        <f>ROUND('Models Data'!BG491,-2)</f>
        <v>35900</v>
      </c>
      <c r="BG83" s="38">
        <f>ROUND('Models Data'!BH491,-2)</f>
        <v>36100</v>
      </c>
      <c r="BH83" s="38">
        <f>ROUND('Models Data'!BI491,-2)</f>
        <v>36400</v>
      </c>
      <c r="BI83" s="38">
        <f>ROUND('Models Data'!BJ491,-2)</f>
        <v>36600</v>
      </c>
      <c r="BJ83" s="38">
        <f>ROUND('Models Data'!BK491,-2)</f>
        <v>36800</v>
      </c>
      <c r="BK83" s="38">
        <f>ROUND('Models Data'!BL491,-2)</f>
        <v>37000</v>
      </c>
      <c r="BL83" s="112">
        <f>ROUND('Models Data'!BM491,-2)</f>
        <v>37200</v>
      </c>
    </row>
    <row r="84" spans="1:116" s="65" customFormat="1" ht="15.95" customHeight="1" thickBot="1" x14ac:dyDescent="0.4">
      <c r="A84" s="64" t="s">
        <v>64</v>
      </c>
      <c r="B84" s="211" t="str">
        <f t="array" ref="B84:U84">'Models Data'!C512:V512</f>
        <v>n/a</v>
      </c>
      <c r="C84" s="163" t="str">
        <v>n/a</v>
      </c>
      <c r="D84" s="163" t="str">
        <v>n/a</v>
      </c>
      <c r="E84" s="164" t="str">
        <v>n/a</v>
      </c>
      <c r="F84" s="163">
        <v>15573.415914268839</v>
      </c>
      <c r="G84" s="212">
        <v>15640</v>
      </c>
      <c r="H84" s="165">
        <v>15588</v>
      </c>
      <c r="I84" s="165">
        <v>15348</v>
      </c>
      <c r="J84" s="163">
        <v>15325</v>
      </c>
      <c r="K84" s="166">
        <v>15444</v>
      </c>
      <c r="L84" s="306">
        <v>15527</v>
      </c>
      <c r="M84" s="38">
        <v>15486</v>
      </c>
      <c r="N84" s="38">
        <v>15343</v>
      </c>
      <c r="O84" s="38">
        <v>15354</v>
      </c>
      <c r="P84" s="223">
        <v>15189</v>
      </c>
      <c r="Q84" s="223">
        <v>15035</v>
      </c>
      <c r="R84" s="38">
        <v>14930</v>
      </c>
      <c r="S84" s="223">
        <v>14860</v>
      </c>
      <c r="T84" s="231">
        <v>14796</v>
      </c>
      <c r="U84" s="231">
        <v>14835</v>
      </c>
      <c r="V84" s="292">
        <f>ROUND('Models Data'!W512,0)</f>
        <v>14832</v>
      </c>
      <c r="W84" s="258">
        <f>ROUND('Models Data'!X512,0)</f>
        <v>14773</v>
      </c>
      <c r="X84" s="230">
        <f>ROUND('Models Data'!Y512,0)</f>
        <v>14822</v>
      </c>
      <c r="Y84" s="231">
        <f>ROUND('Models Data'!Z512,0)</f>
        <v>14840</v>
      </c>
      <c r="Z84" s="230">
        <f>ROUND('Models Data'!AA512,0)</f>
        <v>15041</v>
      </c>
      <c r="AA84" s="268">
        <f>ROUND('Models Data'!AB512,0)</f>
        <v>15183</v>
      </c>
      <c r="AB84" s="231">
        <f>ROUND('Models Data'!AC512,0)</f>
        <v>15326</v>
      </c>
      <c r="AC84" s="231">
        <f>ROUND('Models Data'!AD512,0)</f>
        <v>16664</v>
      </c>
      <c r="AD84" s="230">
        <f>ROUND('Models Data'!AE512,0)</f>
        <v>17050</v>
      </c>
      <c r="AE84" s="230">
        <f>ROUND('Models Data'!AF512,0)</f>
        <v>17341</v>
      </c>
      <c r="AF84" s="230">
        <f>ROUND('Models Data'!AG512,0)</f>
        <v>17682</v>
      </c>
      <c r="AG84" s="230">
        <f>ROUND('Models Data'!AH512,0)</f>
        <v>17971</v>
      </c>
      <c r="AH84" s="231">
        <f>ROUND('Models Data'!AI512,0)</f>
        <v>18268</v>
      </c>
      <c r="AI84" s="231">
        <f>ROUND('Models Data'!AJ512,0)</f>
        <v>18848</v>
      </c>
      <c r="AJ84" s="231">
        <f>ROUND('Models Data'!AK512,0)</f>
        <v>19346</v>
      </c>
      <c r="AK84" s="231">
        <f>ROUND('Models Data'!AL512,0)</f>
        <v>19964</v>
      </c>
      <c r="AL84" s="231">
        <f>ROUND('Models Data'!AM512,0)</f>
        <v>21055</v>
      </c>
      <c r="AM84" s="231">
        <f>ROUND('Models Data'!AN512,0)</f>
        <v>23535</v>
      </c>
      <c r="AN84" s="231">
        <f>ROUND('Models Data'!AO512,0)</f>
        <v>29015</v>
      </c>
      <c r="AO84" s="332">
        <f>ROUND('Models Data'!AP512,0)</f>
        <v>37146</v>
      </c>
      <c r="AP84" s="231">
        <f>ROUND('Models Data'!AQ512,0)</f>
        <v>43339</v>
      </c>
      <c r="AQ84" s="231">
        <f>ROUND('Models Data'!AR512,0)</f>
        <v>46165</v>
      </c>
      <c r="AR84" s="332">
        <f>ROUND('Models Data'!AS512,0)</f>
        <v>49044</v>
      </c>
      <c r="AS84" s="38">
        <f>ROUND('Models Data'!AT512,-2)</f>
        <v>52500</v>
      </c>
      <c r="AT84" s="38">
        <f>ROUND('Models Data'!AU512,-2)</f>
        <v>54800</v>
      </c>
      <c r="AU84" s="38">
        <f>ROUND('Models Data'!AV512,-2)</f>
        <v>56300</v>
      </c>
      <c r="AV84" s="38">
        <f>ROUND('Models Data'!AW512,-2)</f>
        <v>57300</v>
      </c>
      <c r="AW84" s="38">
        <f>ROUND('Models Data'!AX512,-2)</f>
        <v>57800</v>
      </c>
      <c r="AX84" s="38">
        <f>ROUND('Models Data'!AY512,-2)</f>
        <v>58200</v>
      </c>
      <c r="AY84" s="38">
        <f>ROUND('Models Data'!AZ512,-2)</f>
        <v>58500</v>
      </c>
      <c r="AZ84" s="38">
        <f>ROUND('Models Data'!BA512,-2)</f>
        <v>58900</v>
      </c>
      <c r="BA84" s="38">
        <f>ROUND('Models Data'!BB512,-2)</f>
        <v>59100</v>
      </c>
      <c r="BB84" s="38">
        <f>ROUND('Models Data'!BC512,-2)</f>
        <v>59500</v>
      </c>
      <c r="BC84" s="38">
        <f>ROUND('Models Data'!BD512,-2)</f>
        <v>59700</v>
      </c>
      <c r="BD84" s="38">
        <f>ROUND('Models Data'!BE512,-2)</f>
        <v>60100</v>
      </c>
      <c r="BE84" s="38">
        <f>ROUND('Models Data'!BF512,-2)</f>
        <v>60300</v>
      </c>
      <c r="BF84" s="38">
        <f>ROUND('Models Data'!BG512,-2)</f>
        <v>60500</v>
      </c>
      <c r="BG84" s="38">
        <f>ROUND('Models Data'!BH512,-2)</f>
        <v>60600</v>
      </c>
      <c r="BH84" s="38">
        <f>ROUND('Models Data'!BI512,-2)</f>
        <v>60900</v>
      </c>
      <c r="BI84" s="38">
        <f>ROUND('Models Data'!BJ512,-2)</f>
        <v>61000</v>
      </c>
      <c r="BJ84" s="38">
        <f>ROUND('Models Data'!BK512,-2)</f>
        <v>61200</v>
      </c>
      <c r="BK84" s="38">
        <f>ROUND('Models Data'!BL512,-2)</f>
        <v>61300</v>
      </c>
      <c r="BL84" s="112">
        <f>ROUND('Models Data'!BM512,-2)</f>
        <v>61500</v>
      </c>
    </row>
    <row r="85" spans="1:116" s="18" customFormat="1" ht="15.95" customHeight="1" thickBot="1" x14ac:dyDescent="0.4">
      <c r="A85" s="66" t="s">
        <v>81</v>
      </c>
      <c r="B85" s="169" t="str">
        <f t="array" ref="B85:U85">'Models Data'!C533:V533</f>
        <v>n/a</v>
      </c>
      <c r="C85" s="169" t="str">
        <v>n/a</v>
      </c>
      <c r="D85" s="193" t="str">
        <v>n/a</v>
      </c>
      <c r="E85" s="172" t="str">
        <v>n/a</v>
      </c>
      <c r="F85" s="195">
        <v>73796.967085802389</v>
      </c>
      <c r="G85" s="213">
        <v>74409</v>
      </c>
      <c r="H85" s="194">
        <v>73985</v>
      </c>
      <c r="I85" s="194">
        <v>73338</v>
      </c>
      <c r="J85" s="195">
        <v>72798</v>
      </c>
      <c r="K85" s="170">
        <v>72248</v>
      </c>
      <c r="L85" s="280">
        <v>71767</v>
      </c>
      <c r="M85" s="226">
        <v>70963</v>
      </c>
      <c r="N85" s="226">
        <v>70001</v>
      </c>
      <c r="O85" s="226">
        <v>69167</v>
      </c>
      <c r="P85" s="238">
        <v>68184</v>
      </c>
      <c r="Q85" s="238">
        <v>67114</v>
      </c>
      <c r="R85" s="226">
        <v>66198</v>
      </c>
      <c r="S85" s="238">
        <v>65137</v>
      </c>
      <c r="T85" s="249">
        <v>64106</v>
      </c>
      <c r="U85" s="232">
        <v>63295</v>
      </c>
      <c r="V85" s="293">
        <f>ROUND('Models Data'!W533,0)</f>
        <v>62239</v>
      </c>
      <c r="W85" s="227">
        <f>ROUND('Models Data'!X533,0)</f>
        <v>61410</v>
      </c>
      <c r="X85" s="2">
        <f>ROUND('Models Data'!Y533,0)</f>
        <v>60429</v>
      </c>
      <c r="Y85" s="227">
        <f>ROUND('Models Data'!Z533,0)</f>
        <v>59460</v>
      </c>
      <c r="Z85" s="2">
        <f>ROUND('Models Data'!AA533,0)</f>
        <v>58624</v>
      </c>
      <c r="AA85" s="269">
        <f>ROUND('Models Data'!AB533,0)</f>
        <v>57769</v>
      </c>
      <c r="AB85" s="227">
        <f>ROUND('Models Data'!AC533,0)</f>
        <v>56987</v>
      </c>
      <c r="AC85" s="227">
        <f>ROUND('Models Data'!AD533,0)</f>
        <v>57448</v>
      </c>
      <c r="AD85" s="2">
        <f>ROUND('Models Data'!AE533,0)</f>
        <v>57091</v>
      </c>
      <c r="AE85" s="2">
        <f>ROUND('Models Data'!AF533,0)</f>
        <v>56435</v>
      </c>
      <c r="AF85" s="2">
        <f>ROUND('Models Data'!AG533,0)</f>
        <v>55935</v>
      </c>
      <c r="AG85" s="2">
        <f>ROUND('Models Data'!AH533,0)</f>
        <v>55477</v>
      </c>
      <c r="AH85" s="227">
        <f>ROUND('Models Data'!AI533,0)</f>
        <v>55008</v>
      </c>
      <c r="AI85" s="227">
        <f>ROUND('Models Data'!AJ533,0)</f>
        <v>54868</v>
      </c>
      <c r="AJ85" s="227">
        <f>ROUND('Models Data'!AK533,0)</f>
        <v>54825</v>
      </c>
      <c r="AK85" s="227">
        <f>ROUND('Models Data'!AL533,0)</f>
        <v>54969</v>
      </c>
      <c r="AL85" s="227">
        <f>ROUND('Models Data'!AM533,0)</f>
        <v>55657</v>
      </c>
      <c r="AM85" s="227">
        <f>ROUND('Models Data'!AN533,0)</f>
        <v>57775</v>
      </c>
      <c r="AN85" s="227">
        <f>ROUND('Models Data'!AO533,0)</f>
        <v>62988</v>
      </c>
      <c r="AO85" s="337">
        <f>ROUND('Models Data'!AP533,0)</f>
        <v>70813</v>
      </c>
      <c r="AP85" s="227">
        <f>ROUND('Models Data'!AQ533,0)</f>
        <v>76964</v>
      </c>
      <c r="AQ85" s="227">
        <f>ROUND('Models Data'!AR533,0)</f>
        <v>79682</v>
      </c>
      <c r="AR85" s="337">
        <f>ROUND('Models Data'!AS533,0)</f>
        <v>82270</v>
      </c>
      <c r="AS85" s="113">
        <f>ROUND('Models Data'!AT533,-2)</f>
        <v>85700</v>
      </c>
      <c r="AT85" s="113">
        <f>ROUND('Models Data'!AU533,-2)</f>
        <v>88000</v>
      </c>
      <c r="AU85" s="113">
        <f>ROUND('Models Data'!AV533,-2)</f>
        <v>89600</v>
      </c>
      <c r="AV85" s="113">
        <f>ROUND('Models Data'!AW533,-2)</f>
        <v>90800</v>
      </c>
      <c r="AW85" s="113">
        <f>ROUND('Models Data'!AX533,-2)</f>
        <v>91400</v>
      </c>
      <c r="AX85" s="113">
        <f>ROUND('Models Data'!AY533,-2)</f>
        <v>92000</v>
      </c>
      <c r="AY85" s="113">
        <f>ROUND('Models Data'!AZ533,-2)</f>
        <v>92500</v>
      </c>
      <c r="AZ85" s="113">
        <f>ROUND('Models Data'!BA533,-2)</f>
        <v>93100</v>
      </c>
      <c r="BA85" s="113">
        <f>ROUND('Models Data'!BB533,-2)</f>
        <v>93700</v>
      </c>
      <c r="BB85" s="113">
        <f>ROUND('Models Data'!BC533,-2)</f>
        <v>94300</v>
      </c>
      <c r="BC85" s="113">
        <f>ROUND('Models Data'!BD533,-2)</f>
        <v>94800</v>
      </c>
      <c r="BD85" s="113">
        <f>ROUND('Models Data'!BE533,-2)</f>
        <v>95400</v>
      </c>
      <c r="BE85" s="113">
        <f>ROUND('Models Data'!BF533,-2)</f>
        <v>95900</v>
      </c>
      <c r="BF85" s="113">
        <f>ROUND('Models Data'!BG533,-2)</f>
        <v>96400</v>
      </c>
      <c r="BG85" s="113">
        <f>ROUND('Models Data'!BH533,-2)</f>
        <v>96800</v>
      </c>
      <c r="BH85" s="113">
        <f>ROUND('Models Data'!BI533,-2)</f>
        <v>97200</v>
      </c>
      <c r="BI85" s="113">
        <f>ROUND('Models Data'!BJ533,-2)</f>
        <v>97600</v>
      </c>
      <c r="BJ85" s="113">
        <f>ROUND('Models Data'!BK533,-2)</f>
        <v>98000</v>
      </c>
      <c r="BK85" s="113">
        <f>ROUND('Models Data'!BL533,-2)</f>
        <v>98300</v>
      </c>
      <c r="BL85" s="114">
        <f>ROUND('Models Data'!BM533,-2)</f>
        <v>98700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Data'!C554:V554</f>
        <v>0</v>
      </c>
      <c r="C87" s="218">
        <v>0</v>
      </c>
      <c r="D87" s="218">
        <v>0</v>
      </c>
      <c r="E87" s="219">
        <v>0</v>
      </c>
      <c r="F87" s="218">
        <v>4048.1863291139239</v>
      </c>
      <c r="G87" s="220">
        <v>3963</v>
      </c>
      <c r="H87" s="221">
        <v>3870</v>
      </c>
      <c r="I87" s="221">
        <v>3769</v>
      </c>
      <c r="J87" s="222">
        <v>3601</v>
      </c>
      <c r="K87" s="302">
        <v>3459</v>
      </c>
      <c r="L87" s="307">
        <v>3337</v>
      </c>
      <c r="M87" s="241">
        <v>3197</v>
      </c>
      <c r="N87" s="241">
        <v>3065</v>
      </c>
      <c r="O87" s="241">
        <v>2917</v>
      </c>
      <c r="P87" s="242">
        <v>2759</v>
      </c>
      <c r="Q87" s="242">
        <v>2624</v>
      </c>
      <c r="R87" s="241">
        <v>2466</v>
      </c>
      <c r="S87" s="242">
        <v>2319</v>
      </c>
      <c r="T87" s="242">
        <v>2175</v>
      </c>
      <c r="U87" s="242">
        <v>2059</v>
      </c>
      <c r="V87" s="295">
        <f>ROUND('Models Data'!W554,0)</f>
        <v>1931</v>
      </c>
      <c r="W87" s="259">
        <f>ROUND('Models Data'!X554,0)</f>
        <v>1806</v>
      </c>
      <c r="X87" s="241">
        <f>ROUND('Models Data'!Y554,0)</f>
        <v>1694</v>
      </c>
      <c r="Y87" s="242">
        <f>ROUND('Models Data'!Z554,0)</f>
        <v>1554</v>
      </c>
      <c r="Z87" s="241">
        <f>ROUND('Models Data'!AA554,0)</f>
        <v>1460</v>
      </c>
      <c r="AA87" s="271">
        <f>ROUND('Models Data'!AB554,0)</f>
        <v>1352</v>
      </c>
      <c r="AB87" s="242">
        <f>ROUND('Models Data'!AC554,0)</f>
        <v>1239</v>
      </c>
      <c r="AC87" s="242">
        <f>ROUND('Models Data'!AD554,0)</f>
        <v>1136</v>
      </c>
      <c r="AD87" s="241">
        <f>ROUND('Models Data'!AE554,0)</f>
        <v>1038</v>
      </c>
      <c r="AE87" s="241">
        <f>ROUND('Models Data'!AF554,0)</f>
        <v>939</v>
      </c>
      <c r="AF87" s="241">
        <f>ROUND('Models Data'!AG554,0)</f>
        <v>845</v>
      </c>
      <c r="AG87" s="241">
        <f>ROUND('Models Data'!AH554,0)</f>
        <v>751</v>
      </c>
      <c r="AH87" s="242">
        <f>ROUND('Models Data'!AI554,0)</f>
        <v>670</v>
      </c>
      <c r="AI87" s="242">
        <f>ROUND('Models Data'!AJ554,0)</f>
        <v>600</v>
      </c>
      <c r="AJ87" s="242">
        <f>ROUND('Models Data'!AK554,0)</f>
        <v>535</v>
      </c>
      <c r="AK87" s="242">
        <f>ROUND('Models Data'!AL554,0)</f>
        <v>463</v>
      </c>
      <c r="AL87" s="242">
        <f>ROUND('Models Data'!AM554,0)</f>
        <v>396</v>
      </c>
      <c r="AM87" s="242">
        <f>ROUND('Models Data'!AN554,0)</f>
        <v>344</v>
      </c>
      <c r="AN87" s="242">
        <f>ROUND('Models Data'!AO554,0)</f>
        <v>300</v>
      </c>
      <c r="AO87" s="338">
        <f>ROUND('Models Data'!AP554,0)</f>
        <v>264</v>
      </c>
      <c r="AP87" s="242">
        <f>ROUND('Models Data'!AQ554,0)</f>
        <v>229</v>
      </c>
      <c r="AQ87" s="242">
        <f>ROUND('Models Data'!AR554,0)</f>
        <v>208</v>
      </c>
      <c r="AR87" s="338">
        <f>ROUND('Models Data'!AS554,0)</f>
        <v>176</v>
      </c>
      <c r="AS87" s="132">
        <f>ROUND('Models Data'!AT554,-2)</f>
        <v>100</v>
      </c>
      <c r="AT87" s="132">
        <f>ROUND('Models Data'!AU554,-2)</f>
        <v>100</v>
      </c>
      <c r="AU87" s="132">
        <f>ROUND('Models Data'!AV554,-2)</f>
        <v>100</v>
      </c>
      <c r="AV87" s="132">
        <f>ROUND('Models Data'!AW554,-2)</f>
        <v>100</v>
      </c>
      <c r="AW87" s="132">
        <f>ROUND('Models Data'!AX554,-2)</f>
        <v>100</v>
      </c>
      <c r="AX87" s="132">
        <f>ROUND('Models Data'!AY554,-2)</f>
        <v>100</v>
      </c>
      <c r="AY87" s="132">
        <f>ROUND('Models Data'!AZ554,-2)</f>
        <v>0</v>
      </c>
      <c r="AZ87" s="132">
        <f>ROUND('Models Data'!BA554,-2)</f>
        <v>0</v>
      </c>
      <c r="BA87" s="132">
        <f>ROUND('Models Data'!BB554,-2)</f>
        <v>0</v>
      </c>
      <c r="BB87" s="132">
        <f>ROUND('Models Data'!BC554,-2)</f>
        <v>0</v>
      </c>
      <c r="BC87" s="132">
        <f>ROUND('Models Data'!BD554,-2)</f>
        <v>0</v>
      </c>
      <c r="BD87" s="132">
        <f>ROUND('Models Data'!BE554,-2)</f>
        <v>0</v>
      </c>
      <c r="BE87" s="132">
        <f>ROUND('Models Data'!BF554,-2)</f>
        <v>0</v>
      </c>
      <c r="BF87" s="132">
        <f>ROUND('Models Data'!BG554,-2)</f>
        <v>0</v>
      </c>
      <c r="BG87" s="132">
        <f>ROUND('Models Data'!BH554,-2)</f>
        <v>0</v>
      </c>
      <c r="BH87" s="132">
        <f>ROUND('Models Data'!BI554,-2)</f>
        <v>0</v>
      </c>
      <c r="BI87" s="132">
        <f>ROUND('Models Data'!BJ554,-2)</f>
        <v>0</v>
      </c>
      <c r="BJ87" s="132">
        <f>ROUND('Models Data'!BK554,-2)</f>
        <v>0</v>
      </c>
      <c r="BK87" s="132">
        <f>ROUND('Models Data'!BL554,-2)</f>
        <v>0</v>
      </c>
      <c r="BL87" s="133">
        <f>ROUND('Models Data'!BM554,-2)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Data'!C575:V575</f>
        <v>n/a</v>
      </c>
      <c r="C90" s="163" t="str">
        <v>n/a</v>
      </c>
      <c r="D90" s="163" t="str">
        <v>n/a</v>
      </c>
      <c r="E90" s="164" t="str">
        <v>n/a</v>
      </c>
      <c r="F90" s="163">
        <v>16756.60030093864</v>
      </c>
      <c r="G90" s="212">
        <v>17238</v>
      </c>
      <c r="H90" s="165">
        <v>17717</v>
      </c>
      <c r="I90" s="165">
        <v>17970</v>
      </c>
      <c r="J90" s="167">
        <v>18148</v>
      </c>
      <c r="K90" s="166">
        <v>18225</v>
      </c>
      <c r="L90" s="275">
        <v>18183</v>
      </c>
      <c r="M90" s="230">
        <v>18021</v>
      </c>
      <c r="N90" s="230">
        <v>17892</v>
      </c>
      <c r="O90" s="230">
        <v>17700</v>
      </c>
      <c r="P90" s="231">
        <v>17462</v>
      </c>
      <c r="Q90" s="231">
        <v>17364</v>
      </c>
      <c r="R90" s="230">
        <v>17180</v>
      </c>
      <c r="S90" s="231">
        <v>17067</v>
      </c>
      <c r="T90" s="231">
        <v>16894</v>
      </c>
      <c r="U90" s="231">
        <v>16751</v>
      </c>
      <c r="V90" s="292">
        <f>ROUND('Models Data'!W575,0)</f>
        <v>16460</v>
      </c>
      <c r="W90" s="258">
        <f>ROUND('Models Data'!X575,0)</f>
        <v>16213</v>
      </c>
      <c r="X90" s="230">
        <f>ROUND('Models Data'!Y575,0)</f>
        <v>15894</v>
      </c>
      <c r="Y90" s="231">
        <f>ROUND('Models Data'!Z575,0)</f>
        <v>15536</v>
      </c>
      <c r="Z90" s="230">
        <f>ROUND('Models Data'!AA575,0)</f>
        <v>15189</v>
      </c>
      <c r="AA90" s="268">
        <f>ROUND('Models Data'!AB575,0)</f>
        <v>14781</v>
      </c>
      <c r="AB90" s="231">
        <f>ROUND('Models Data'!AC575,0)</f>
        <v>14379</v>
      </c>
      <c r="AC90" s="231">
        <f>ROUND('Models Data'!AD575,0)</f>
        <v>14017</v>
      </c>
      <c r="AD90" s="230">
        <f>ROUND('Models Data'!AE575,0)</f>
        <v>13632</v>
      </c>
      <c r="AE90" s="230">
        <f>ROUND('Models Data'!AF575,0)</f>
        <v>13217</v>
      </c>
      <c r="AF90" s="230">
        <f>ROUND('Models Data'!AG575,0)</f>
        <v>12727</v>
      </c>
      <c r="AG90" s="230">
        <f>ROUND('Models Data'!AH575,0)</f>
        <v>12350</v>
      </c>
      <c r="AH90" s="231">
        <f>ROUND('Models Data'!AI575,0)</f>
        <v>11935</v>
      </c>
      <c r="AI90" s="231">
        <f>ROUND('Models Data'!AJ575,0)</f>
        <v>11343</v>
      </c>
      <c r="AJ90" s="231">
        <f>ROUND('Models Data'!AK575,0)</f>
        <v>10923</v>
      </c>
      <c r="AK90" s="231">
        <f>ROUND('Models Data'!AL575,0)</f>
        <v>10513</v>
      </c>
      <c r="AL90" s="231">
        <f>ROUND('Models Data'!AM575,0)</f>
        <v>10126</v>
      </c>
      <c r="AM90" s="231">
        <f>ROUND('Models Data'!AN575,0)</f>
        <v>9745</v>
      </c>
      <c r="AN90" s="231">
        <f>ROUND('Models Data'!AO575,0)</f>
        <v>9326</v>
      </c>
      <c r="AO90" s="332">
        <f>ROUND('Models Data'!AP575,0)</f>
        <v>8929</v>
      </c>
      <c r="AP90" s="231">
        <f>ROUND('Models Data'!AQ575,0)</f>
        <v>8590</v>
      </c>
      <c r="AQ90" s="231">
        <f>ROUND('Models Data'!AR575,0)</f>
        <v>8239</v>
      </c>
      <c r="AR90" s="332">
        <f>ROUND('Models Data'!AS575,0)</f>
        <v>7872</v>
      </c>
      <c r="AS90" s="38">
        <f>ROUND('Models Data'!AT575,-2)</f>
        <v>7500</v>
      </c>
      <c r="AT90" s="38">
        <f>ROUND('Models Data'!AU575,-2)</f>
        <v>7200</v>
      </c>
      <c r="AU90" s="38">
        <f>ROUND('Models Data'!AV575,-2)</f>
        <v>6900</v>
      </c>
      <c r="AV90" s="38">
        <f>ROUND('Models Data'!AW575,-2)</f>
        <v>6700</v>
      </c>
      <c r="AW90" s="38">
        <f>ROUND('Models Data'!AX575,-2)</f>
        <v>6400</v>
      </c>
      <c r="AX90" s="38">
        <f>ROUND('Models Data'!AY575,-2)</f>
        <v>6200</v>
      </c>
      <c r="AY90" s="38">
        <f>ROUND('Models Data'!AZ575,-2)</f>
        <v>5900</v>
      </c>
      <c r="AZ90" s="38">
        <f>ROUND('Models Data'!BA575,-2)</f>
        <v>5700</v>
      </c>
      <c r="BA90" s="38">
        <f>ROUND('Models Data'!BB575,-2)</f>
        <v>5500</v>
      </c>
      <c r="BB90" s="38">
        <f>ROUND('Models Data'!BC575,-2)</f>
        <v>5300</v>
      </c>
      <c r="BC90" s="38">
        <f>ROUND('Models Data'!BD575,-2)</f>
        <v>5200</v>
      </c>
      <c r="BD90" s="38">
        <f>ROUND('Models Data'!BE575,-2)</f>
        <v>5000</v>
      </c>
      <c r="BE90" s="38">
        <f>ROUND('Models Data'!BF575,-2)</f>
        <v>4900</v>
      </c>
      <c r="BF90" s="38">
        <f>ROUND('Models Data'!BG575,-2)</f>
        <v>4800</v>
      </c>
      <c r="BG90" s="38">
        <f>ROUND('Models Data'!BH575,-2)</f>
        <v>4600</v>
      </c>
      <c r="BH90" s="38">
        <f>ROUND('Models Data'!BI575,-2)</f>
        <v>4500</v>
      </c>
      <c r="BI90" s="38">
        <f>ROUND('Models Data'!BJ575,-2)</f>
        <v>4400</v>
      </c>
      <c r="BJ90" s="38">
        <f>ROUND('Models Data'!BK575,-2)</f>
        <v>4300</v>
      </c>
      <c r="BK90" s="38">
        <f>ROUND('Models Data'!BL575,-2)</f>
        <v>4200</v>
      </c>
      <c r="BL90" s="112">
        <f>ROUND('Models Data'!BM575,-2)</f>
        <v>4100</v>
      </c>
    </row>
    <row r="91" spans="1:116" s="41" customFormat="1" ht="15.95" customHeight="1" x14ac:dyDescent="0.35">
      <c r="A91" s="70" t="s">
        <v>80</v>
      </c>
      <c r="B91" s="211" t="str">
        <f t="array" ref="B91:U91">'Models Data'!C596:V596</f>
        <v>n/a</v>
      </c>
      <c r="C91" s="163" t="str">
        <v>n/a</v>
      </c>
      <c r="D91" s="163" t="str">
        <v>n/a</v>
      </c>
      <c r="E91" s="164" t="str">
        <v>n/a</v>
      </c>
      <c r="F91" s="163">
        <v>1413</v>
      </c>
      <c r="G91" s="212">
        <v>1379</v>
      </c>
      <c r="H91" s="165">
        <v>1349</v>
      </c>
      <c r="I91" s="165">
        <v>1323</v>
      </c>
      <c r="J91" s="167">
        <v>1273</v>
      </c>
      <c r="K91" s="166">
        <v>1287</v>
      </c>
      <c r="L91" s="275">
        <v>1269</v>
      </c>
      <c r="M91" s="230">
        <v>1252</v>
      </c>
      <c r="N91" s="230">
        <v>1255</v>
      </c>
      <c r="O91" s="230">
        <v>1238</v>
      </c>
      <c r="P91" s="231">
        <v>1205</v>
      </c>
      <c r="Q91" s="231">
        <v>1196</v>
      </c>
      <c r="R91" s="230">
        <v>1190</v>
      </c>
      <c r="S91" s="231">
        <v>1178</v>
      </c>
      <c r="T91" s="231">
        <v>1156</v>
      </c>
      <c r="U91" s="231">
        <v>1151</v>
      </c>
      <c r="V91" s="292">
        <f>ROUND('Models Data'!W596,0)</f>
        <v>1115</v>
      </c>
      <c r="W91" s="258">
        <f>ROUND('Models Data'!X596,0)</f>
        <v>1075</v>
      </c>
      <c r="X91" s="230">
        <f>ROUND('Models Data'!Y596,0)</f>
        <v>1046</v>
      </c>
      <c r="Y91" s="231">
        <f>ROUND('Models Data'!Z596,0)</f>
        <v>1041</v>
      </c>
      <c r="Z91" s="230">
        <f>ROUND('Models Data'!AA596,0)</f>
        <v>1008</v>
      </c>
      <c r="AA91" s="268">
        <f>ROUND('Models Data'!AB596,0)</f>
        <v>995</v>
      </c>
      <c r="AB91" s="231">
        <f>ROUND('Models Data'!AC596,0)</f>
        <v>999</v>
      </c>
      <c r="AC91" s="231">
        <f>ROUND('Models Data'!AD596,0)</f>
        <v>998</v>
      </c>
      <c r="AD91" s="230">
        <f>ROUND('Models Data'!AE596,0)</f>
        <v>994</v>
      </c>
      <c r="AE91" s="230">
        <f>ROUND('Models Data'!AF596,0)</f>
        <v>1003</v>
      </c>
      <c r="AF91" s="230">
        <f>ROUND('Models Data'!AG596,0)</f>
        <v>1022</v>
      </c>
      <c r="AG91" s="230">
        <f>ROUND('Models Data'!AH596,0)</f>
        <v>1024</v>
      </c>
      <c r="AH91" s="231">
        <f>ROUND('Models Data'!AI596,0)</f>
        <v>1054</v>
      </c>
      <c r="AI91" s="231">
        <f>ROUND('Models Data'!AJ596,0)</f>
        <v>1037</v>
      </c>
      <c r="AJ91" s="231">
        <f>ROUND('Models Data'!AK596,0)</f>
        <v>1062</v>
      </c>
      <c r="AK91" s="231">
        <f>ROUND('Models Data'!AL596,0)</f>
        <v>1077</v>
      </c>
      <c r="AL91" s="231">
        <f>ROUND('Models Data'!AM596,0)</f>
        <v>1075</v>
      </c>
      <c r="AM91" s="231">
        <f>ROUND('Models Data'!AN596,0)</f>
        <v>1152</v>
      </c>
      <c r="AN91" s="231">
        <f>ROUND('Models Data'!AO596,0)</f>
        <v>1231</v>
      </c>
      <c r="AO91" s="332">
        <f>ROUND('Models Data'!AP596,0)</f>
        <v>1266</v>
      </c>
      <c r="AP91" s="231">
        <f>ROUND('Models Data'!AQ596,0)</f>
        <v>1310</v>
      </c>
      <c r="AQ91" s="231">
        <f>ROUND('Models Data'!AR596,0)</f>
        <v>1333</v>
      </c>
      <c r="AR91" s="332">
        <f>ROUND('Models Data'!AS596,0)</f>
        <v>1381</v>
      </c>
      <c r="AS91" s="38">
        <f>ROUND('Models Data'!AT596,-2)</f>
        <v>1400</v>
      </c>
      <c r="AT91" s="38">
        <f>ROUND('Models Data'!AU596,-2)</f>
        <v>1400</v>
      </c>
      <c r="AU91" s="38">
        <f>ROUND('Models Data'!AV596,-2)</f>
        <v>1500</v>
      </c>
      <c r="AV91" s="38">
        <f>ROUND('Models Data'!AW596,-2)</f>
        <v>1500</v>
      </c>
      <c r="AW91" s="38">
        <f>ROUND('Models Data'!AX596,-2)</f>
        <v>1500</v>
      </c>
      <c r="AX91" s="38">
        <f>ROUND('Models Data'!AY596,-2)</f>
        <v>1500</v>
      </c>
      <c r="AY91" s="38">
        <f>ROUND('Models Data'!AZ596,-2)</f>
        <v>1600</v>
      </c>
      <c r="AZ91" s="38">
        <f>ROUND('Models Data'!BA596,-2)</f>
        <v>1600</v>
      </c>
      <c r="BA91" s="38">
        <f>ROUND('Models Data'!BB596,-2)</f>
        <v>1600</v>
      </c>
      <c r="BB91" s="38">
        <f>ROUND('Models Data'!BC596,-2)</f>
        <v>1600</v>
      </c>
      <c r="BC91" s="38">
        <f>ROUND('Models Data'!BD596,-2)</f>
        <v>1700</v>
      </c>
      <c r="BD91" s="38">
        <f>ROUND('Models Data'!BE596,-2)</f>
        <v>1700</v>
      </c>
      <c r="BE91" s="38">
        <f>ROUND('Models Data'!BF596,-2)</f>
        <v>1700</v>
      </c>
      <c r="BF91" s="38">
        <f>ROUND('Models Data'!BG596,-2)</f>
        <v>1700</v>
      </c>
      <c r="BG91" s="38">
        <f>ROUND('Models Data'!BH596,-2)</f>
        <v>1800</v>
      </c>
      <c r="BH91" s="38">
        <f>ROUND('Models Data'!BI596,-2)</f>
        <v>1800</v>
      </c>
      <c r="BI91" s="38">
        <f>ROUND('Models Data'!BJ596,-2)</f>
        <v>1800</v>
      </c>
      <c r="BJ91" s="38">
        <f>ROUND('Models Data'!BK596,-2)</f>
        <v>1800</v>
      </c>
      <c r="BK91" s="38">
        <f>ROUND('Models Data'!BL596,-2)</f>
        <v>1800</v>
      </c>
      <c r="BL91" s="112">
        <f>ROUND('Models Data'!BM596,-2)</f>
        <v>1900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Data'!C617:V617</f>
        <v>n/a</v>
      </c>
      <c r="C92" s="163" t="str">
        <v>n/a</v>
      </c>
      <c r="D92" s="163" t="str">
        <v>n/a</v>
      </c>
      <c r="E92" s="164" t="str">
        <v>n/a</v>
      </c>
      <c r="F92" s="163">
        <v>1140.1543460601138</v>
      </c>
      <c r="G92" s="212">
        <v>1202</v>
      </c>
      <c r="H92" s="165">
        <v>1178</v>
      </c>
      <c r="I92" s="165">
        <v>1193</v>
      </c>
      <c r="J92" s="167">
        <v>1227</v>
      </c>
      <c r="K92" s="166">
        <v>1274</v>
      </c>
      <c r="L92" s="275">
        <v>1646</v>
      </c>
      <c r="M92" s="230">
        <v>1693</v>
      </c>
      <c r="N92" s="230">
        <v>1758</v>
      </c>
      <c r="O92" s="230">
        <v>1801</v>
      </c>
      <c r="P92" s="231">
        <v>1907</v>
      </c>
      <c r="Q92" s="231">
        <v>1621</v>
      </c>
      <c r="R92" s="230">
        <v>1609</v>
      </c>
      <c r="S92" s="231">
        <v>1564</v>
      </c>
      <c r="T92" s="231">
        <v>1457</v>
      </c>
      <c r="U92" s="231">
        <v>1313</v>
      </c>
      <c r="V92" s="292">
        <f>ROUND('Models Data'!W617,0)</f>
        <v>1338</v>
      </c>
      <c r="W92" s="258">
        <f>ROUND('Models Data'!X617,0)</f>
        <v>1303</v>
      </c>
      <c r="X92" s="230">
        <f>ROUND('Models Data'!Y617,0)</f>
        <v>1303</v>
      </c>
      <c r="Y92" s="231">
        <f>ROUND('Models Data'!Z617,0)</f>
        <v>1263</v>
      </c>
      <c r="Z92" s="230">
        <f>ROUND('Models Data'!AA617,0)</f>
        <v>1190</v>
      </c>
      <c r="AA92" s="268">
        <f>ROUND('Models Data'!AB617,0)</f>
        <v>1143</v>
      </c>
      <c r="AB92" s="231">
        <f>ROUND('Models Data'!AC617,0)</f>
        <v>1146</v>
      </c>
      <c r="AC92" s="231">
        <f>ROUND('Models Data'!AD617,0)</f>
        <v>1115</v>
      </c>
      <c r="AD92" s="230">
        <f>ROUND('Models Data'!AE617,0)</f>
        <v>994</v>
      </c>
      <c r="AE92" s="230">
        <f>ROUND('Models Data'!AF617,0)</f>
        <v>959</v>
      </c>
      <c r="AF92" s="230">
        <f>ROUND('Models Data'!AG617,0)</f>
        <v>942</v>
      </c>
      <c r="AG92" s="230">
        <f>ROUND('Models Data'!AH617,0)</f>
        <v>907</v>
      </c>
      <c r="AH92" s="231">
        <f>ROUND('Models Data'!AI617,0)</f>
        <v>855</v>
      </c>
      <c r="AI92" s="231">
        <f>ROUND('Models Data'!AJ617,0)</f>
        <v>1680</v>
      </c>
      <c r="AJ92" s="231">
        <f>ROUND('Models Data'!AK617,0)</f>
        <v>1625</v>
      </c>
      <c r="AK92" s="231">
        <f>ROUND('Models Data'!AL617,0)</f>
        <v>864</v>
      </c>
      <c r="AL92" s="231">
        <f>ROUND('Models Data'!AM617,0)</f>
        <v>856</v>
      </c>
      <c r="AM92" s="231">
        <f>ROUND('Models Data'!AN617,0)</f>
        <v>885</v>
      </c>
      <c r="AN92" s="231">
        <f>ROUND('Models Data'!AO617,0)</f>
        <v>889</v>
      </c>
      <c r="AO92" s="332">
        <f>ROUND('Models Data'!AP617,0)</f>
        <v>863</v>
      </c>
      <c r="AP92" s="231">
        <f>ROUND('Models Data'!AQ617,0)</f>
        <v>866</v>
      </c>
      <c r="AQ92" s="231">
        <f>ROUND('Models Data'!AR617,0)</f>
        <v>838</v>
      </c>
      <c r="AR92" s="332">
        <f>ROUND('Models Data'!AS617,0)</f>
        <v>811</v>
      </c>
      <c r="AS92" s="38">
        <f>ROUND('Models Data'!AT617,-2)</f>
        <v>800</v>
      </c>
      <c r="AT92" s="38">
        <f>ROUND('Models Data'!AU617,-2)</f>
        <v>800</v>
      </c>
      <c r="AU92" s="38">
        <f>ROUND('Models Data'!AV617,-2)</f>
        <v>800</v>
      </c>
      <c r="AV92" s="38">
        <f>ROUND('Models Data'!AW617,-2)</f>
        <v>800</v>
      </c>
      <c r="AW92" s="38">
        <f>ROUND('Models Data'!AX617,-2)</f>
        <v>800</v>
      </c>
      <c r="AX92" s="38">
        <f>ROUND('Models Data'!AY617,-2)</f>
        <v>700</v>
      </c>
      <c r="AY92" s="38">
        <f>ROUND('Models Data'!AZ617,-2)</f>
        <v>700</v>
      </c>
      <c r="AZ92" s="38">
        <f>ROUND('Models Data'!BA617,-2)</f>
        <v>700</v>
      </c>
      <c r="BA92" s="38">
        <f>ROUND('Models Data'!BB617,-2)</f>
        <v>700</v>
      </c>
      <c r="BB92" s="38">
        <f>ROUND('Models Data'!BC617,-2)</f>
        <v>700</v>
      </c>
      <c r="BC92" s="38">
        <f>ROUND('Models Data'!BD617,-2)</f>
        <v>700</v>
      </c>
      <c r="BD92" s="38">
        <f>ROUND('Models Data'!BE617,-2)</f>
        <v>700</v>
      </c>
      <c r="BE92" s="38">
        <f>ROUND('Models Data'!BF617,-2)</f>
        <v>600</v>
      </c>
      <c r="BF92" s="38">
        <f>ROUND('Models Data'!BG617,-2)</f>
        <v>600</v>
      </c>
      <c r="BG92" s="38">
        <f>ROUND('Models Data'!BH617,-2)</f>
        <v>600</v>
      </c>
      <c r="BH92" s="38">
        <f>ROUND('Models Data'!BI617,-2)</f>
        <v>600</v>
      </c>
      <c r="BI92" s="38">
        <f>ROUND('Models Data'!BJ617,-2)</f>
        <v>600</v>
      </c>
      <c r="BJ92" s="38">
        <f>ROUND('Models Data'!BK617,-2)</f>
        <v>600</v>
      </c>
      <c r="BK92" s="38">
        <f>ROUND('Models Data'!BL617,-2)</f>
        <v>600</v>
      </c>
      <c r="BL92" s="112">
        <f>ROUND('Models Data'!BM617,-2)</f>
        <v>500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Data'!C638:V638</f>
        <v>0</v>
      </c>
      <c r="C93" s="163">
        <v>0</v>
      </c>
      <c r="D93" s="163">
        <v>0</v>
      </c>
      <c r="E93" s="164">
        <v>0</v>
      </c>
      <c r="F93" s="163">
        <v>0</v>
      </c>
      <c r="G93" s="212">
        <v>0</v>
      </c>
      <c r="H93" s="165">
        <v>0</v>
      </c>
      <c r="I93" s="165">
        <v>0</v>
      </c>
      <c r="J93" s="167">
        <v>0</v>
      </c>
      <c r="K93" s="166">
        <v>5162</v>
      </c>
      <c r="L93" s="275">
        <v>5195</v>
      </c>
      <c r="M93" s="230">
        <v>5024</v>
      </c>
      <c r="N93" s="230">
        <v>4950</v>
      </c>
      <c r="O93" s="230">
        <v>4942</v>
      </c>
      <c r="P93" s="231">
        <v>4975</v>
      </c>
      <c r="Q93" s="231">
        <v>5158</v>
      </c>
      <c r="R93" s="230">
        <v>5339</v>
      </c>
      <c r="S93" s="231">
        <v>5158</v>
      </c>
      <c r="T93" s="231">
        <v>4991</v>
      </c>
      <c r="U93" s="231">
        <v>4798</v>
      </c>
      <c r="V93" s="292">
        <f>ROUND('Models Data'!W638,0)</f>
        <v>4995</v>
      </c>
      <c r="W93" s="258">
        <f>ROUND('Models Data'!X638,0)</f>
        <v>4974</v>
      </c>
      <c r="X93" s="230">
        <f>ROUND('Models Data'!Y638,0)</f>
        <v>4918</v>
      </c>
      <c r="Y93" s="231">
        <f>ROUND('Models Data'!Z638,0)</f>
        <v>4876</v>
      </c>
      <c r="Z93" s="230">
        <f>ROUND('Models Data'!AA638,0)</f>
        <v>4826</v>
      </c>
      <c r="AA93" s="268">
        <f>ROUND('Models Data'!AB638,0)</f>
        <v>4803</v>
      </c>
      <c r="AB93" s="231">
        <f>ROUND('Models Data'!AC638,0)</f>
        <v>4771</v>
      </c>
      <c r="AC93" s="231">
        <f>ROUND('Models Data'!AD638,0)</f>
        <v>4891</v>
      </c>
      <c r="AD93" s="230">
        <f>ROUND('Models Data'!AE638,0)</f>
        <v>4889</v>
      </c>
      <c r="AE93" s="230">
        <f>ROUND('Models Data'!AF638,0)</f>
        <v>4863</v>
      </c>
      <c r="AF93" s="230">
        <f>ROUND('Models Data'!AG638,0)</f>
        <v>5017</v>
      </c>
      <c r="AG93" s="230">
        <f>ROUND('Models Data'!AH638,0)</f>
        <v>4999</v>
      </c>
      <c r="AH93" s="231">
        <f>ROUND('Models Data'!AI638,0)</f>
        <v>5117</v>
      </c>
      <c r="AI93" s="231">
        <f>ROUND('Models Data'!AJ638,0)</f>
        <v>5033</v>
      </c>
      <c r="AJ93" s="231">
        <f>ROUND('Models Data'!AK638,0)</f>
        <v>5083</v>
      </c>
      <c r="AK93" s="231">
        <f>ROUND('Models Data'!AL638,0)</f>
        <v>5157</v>
      </c>
      <c r="AL93" s="231">
        <f>ROUND('Models Data'!AM638,0)</f>
        <v>5193</v>
      </c>
      <c r="AM93" s="231">
        <f>ROUND('Models Data'!AN638,0)</f>
        <v>5370</v>
      </c>
      <c r="AN93" s="231">
        <f>ROUND('Models Data'!AO638,0)</f>
        <v>5567</v>
      </c>
      <c r="AO93" s="332">
        <f>ROUND('Models Data'!AP638,0)</f>
        <v>5581</v>
      </c>
      <c r="AP93" s="231">
        <f>ROUND('Models Data'!AQ638,0)</f>
        <v>5673</v>
      </c>
      <c r="AQ93" s="231">
        <f>ROUND('Models Data'!AR638,0)</f>
        <v>5768</v>
      </c>
      <c r="AR93" s="332">
        <f>ROUND('Models Data'!AS638,0)</f>
        <v>5799</v>
      </c>
      <c r="AS93" s="38">
        <f>ROUND('Models Data'!AT638,-2)</f>
        <v>5700</v>
      </c>
      <c r="AT93" s="38">
        <f>ROUND('Models Data'!AU638,-2)</f>
        <v>5700</v>
      </c>
      <c r="AU93" s="38">
        <f>ROUND('Models Data'!AV638,-2)</f>
        <v>5700</v>
      </c>
      <c r="AV93" s="38">
        <f>ROUND('Models Data'!AW638,-2)</f>
        <v>5700</v>
      </c>
      <c r="AW93" s="38">
        <f>ROUND('Models Data'!AX638,-2)</f>
        <v>5700</v>
      </c>
      <c r="AX93" s="38">
        <f>ROUND('Models Data'!AY638,-2)</f>
        <v>5700</v>
      </c>
      <c r="AY93" s="38">
        <f>ROUND('Models Data'!AZ638,-2)</f>
        <v>5700</v>
      </c>
      <c r="AZ93" s="38">
        <f>ROUND('Models Data'!BA638,-2)</f>
        <v>5700</v>
      </c>
      <c r="BA93" s="38">
        <f>ROUND('Models Data'!BB638,-2)</f>
        <v>5700</v>
      </c>
      <c r="BB93" s="38">
        <f>ROUND('Models Data'!BC638,-2)</f>
        <v>5700</v>
      </c>
      <c r="BC93" s="38">
        <f>ROUND('Models Data'!BD638,-2)</f>
        <v>5700</v>
      </c>
      <c r="BD93" s="38">
        <f>ROUND('Models Data'!BE638,-2)</f>
        <v>5700</v>
      </c>
      <c r="BE93" s="38">
        <f>ROUND('Models Data'!BF638,-2)</f>
        <v>5700</v>
      </c>
      <c r="BF93" s="38">
        <f>ROUND('Models Data'!BG638,-2)</f>
        <v>5800</v>
      </c>
      <c r="BG93" s="38">
        <f>ROUND('Models Data'!BH638,-2)</f>
        <v>5800</v>
      </c>
      <c r="BH93" s="38">
        <f>ROUND('Models Data'!BI638,-2)</f>
        <v>5800</v>
      </c>
      <c r="BI93" s="38">
        <f>ROUND('Models Data'!BJ638,-2)</f>
        <v>5800</v>
      </c>
      <c r="BJ93" s="38">
        <f>ROUND('Models Data'!BK638,-2)</f>
        <v>5800</v>
      </c>
      <c r="BK93" s="38">
        <f>ROUND('Models Data'!BL638,-2)</f>
        <v>5800</v>
      </c>
      <c r="BL93" s="112">
        <f>ROUND('Models Data'!BM638,-2)</f>
        <v>5800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Data'!C659:V659</f>
        <v>n/a</v>
      </c>
      <c r="C95" s="196" t="str">
        <v>n/a</v>
      </c>
      <c r="D95" s="197" t="str">
        <v>n/a</v>
      </c>
      <c r="E95" s="198" t="str">
        <v>n/a</v>
      </c>
      <c r="F95" s="199">
        <v>79166.606264183283</v>
      </c>
      <c r="G95" s="200">
        <v>78805</v>
      </c>
      <c r="H95" s="201">
        <v>78563</v>
      </c>
      <c r="I95" s="201">
        <v>77594</v>
      </c>
      <c r="J95" s="199">
        <v>76395</v>
      </c>
      <c r="K95" s="299">
        <v>79526</v>
      </c>
      <c r="L95" s="303">
        <v>78710</v>
      </c>
      <c r="M95" s="228">
        <v>77338</v>
      </c>
      <c r="N95" s="228">
        <v>76047</v>
      </c>
      <c r="O95" s="228">
        <v>74556</v>
      </c>
      <c r="P95" s="239">
        <v>72621</v>
      </c>
      <c r="Q95" s="239">
        <v>72036</v>
      </c>
      <c r="R95" s="228">
        <v>70962</v>
      </c>
      <c r="S95" s="239">
        <v>69436</v>
      </c>
      <c r="T95" s="247">
        <v>67979</v>
      </c>
      <c r="U95" s="253">
        <v>66443</v>
      </c>
      <c r="V95" s="288">
        <f>ROUND('Models Data'!W659,0)</f>
        <v>64975</v>
      </c>
      <c r="W95" s="255">
        <f>ROUND('Models Data'!X659,0)</f>
        <v>63518</v>
      </c>
      <c r="X95" s="125">
        <f>ROUND('Models Data'!Y659,0)</f>
        <v>62020</v>
      </c>
      <c r="Y95" s="255">
        <f>ROUND('Models Data'!Z659,0)</f>
        <v>60566</v>
      </c>
      <c r="Z95" s="125">
        <f>ROUND('Models Data'!AA659,0)</f>
        <v>59045</v>
      </c>
      <c r="AA95" s="126">
        <f>ROUND('Models Data'!AB659,0)</f>
        <v>57537</v>
      </c>
      <c r="AB95" s="255">
        <f>ROUND('Models Data'!AC659,0)</f>
        <v>56165</v>
      </c>
      <c r="AC95" s="255">
        <f>ROUND('Models Data'!AD659,0)</f>
        <v>54914</v>
      </c>
      <c r="AD95" s="125">
        <f>ROUND('Models Data'!AE659,0)</f>
        <v>53561</v>
      </c>
      <c r="AE95" s="318">
        <f>ROUND('Models Data'!AF659,0)</f>
        <v>52188</v>
      </c>
      <c r="AF95" s="321">
        <f>ROUND('Models Data'!AG659,0)</f>
        <v>50921</v>
      </c>
      <c r="AG95" s="321">
        <f>ROUND('Models Data'!AH659,0)</f>
        <v>49663</v>
      </c>
      <c r="AH95" s="288">
        <f>ROUND('Models Data'!AI659,0)</f>
        <v>48383</v>
      </c>
      <c r="AI95" s="288">
        <f>ROUND('Models Data'!AJ659,0)</f>
        <v>46864</v>
      </c>
      <c r="AJ95" s="288">
        <f>ROUND('Models Data'!AK659,0)</f>
        <v>45703</v>
      </c>
      <c r="AK95" s="288">
        <f>ROUND('Models Data'!AL659,0)</f>
        <v>43901</v>
      </c>
      <c r="AL95" s="288">
        <f>ROUND('Models Data'!AM659,0)</f>
        <v>42771</v>
      </c>
      <c r="AM95" s="288">
        <f>ROUND('Models Data'!AN659,0)</f>
        <v>41945</v>
      </c>
      <c r="AN95" s="288">
        <f>ROUND('Models Data'!AO659,0)</f>
        <v>41161</v>
      </c>
      <c r="AO95" s="321">
        <f>ROUND('Models Data'!AP659,0)</f>
        <v>40100</v>
      </c>
      <c r="AP95" s="288">
        <f>ROUND('Models Data'!AQ659,0)</f>
        <v>39507</v>
      </c>
      <c r="AQ95" s="288">
        <f>ROUND('Models Data'!AR659,0)</f>
        <v>38754</v>
      </c>
      <c r="AR95" s="321">
        <f>ROUND('Models Data'!AS659,0)</f>
        <v>37830</v>
      </c>
      <c r="AS95" s="125">
        <f>ROUND('Models Data'!AT659,-2)</f>
        <v>36800</v>
      </c>
      <c r="AT95" s="125">
        <f>ROUND('Models Data'!AU659,-2)</f>
        <v>35900</v>
      </c>
      <c r="AU95" s="125">
        <f>ROUND('Models Data'!AV659,-2)</f>
        <v>34900</v>
      </c>
      <c r="AV95" s="125">
        <f>ROUND('Models Data'!AW659,-2)</f>
        <v>34100</v>
      </c>
      <c r="AW95" s="125">
        <f>ROUND('Models Data'!AX659,-2)</f>
        <v>33300</v>
      </c>
      <c r="AX95" s="125">
        <f>ROUND('Models Data'!AY659,-2)</f>
        <v>32500</v>
      </c>
      <c r="AY95" s="125">
        <f>ROUND('Models Data'!AZ659,-2)</f>
        <v>31700</v>
      </c>
      <c r="AZ95" s="125">
        <f>ROUND('Models Data'!BA659,-2)</f>
        <v>31000</v>
      </c>
      <c r="BA95" s="125">
        <f>ROUND('Models Data'!BB659,-2)</f>
        <v>30300</v>
      </c>
      <c r="BB95" s="125">
        <f>ROUND('Models Data'!BC659,-2)</f>
        <v>29700</v>
      </c>
      <c r="BC95" s="125">
        <f>ROUND('Models Data'!BD659,-2)</f>
        <v>29000</v>
      </c>
      <c r="BD95" s="125">
        <f>ROUND('Models Data'!BE659,-2)</f>
        <v>28400</v>
      </c>
      <c r="BE95" s="125">
        <f>ROUND('Models Data'!BF659,-2)</f>
        <v>27800</v>
      </c>
      <c r="BF95" s="125">
        <f>ROUND('Models Data'!BG659,-2)</f>
        <v>27200</v>
      </c>
      <c r="BG95" s="125">
        <f>ROUND('Models Data'!BH659,-2)</f>
        <v>26600</v>
      </c>
      <c r="BH95" s="125">
        <f>ROUND('Models Data'!BI659,-2)</f>
        <v>26100</v>
      </c>
      <c r="BI95" s="125">
        <f>ROUND('Models Data'!BJ659,-2)</f>
        <v>25500</v>
      </c>
      <c r="BJ95" s="125">
        <f>ROUND('Models Data'!BK659,-2)</f>
        <v>25000</v>
      </c>
      <c r="BK95" s="125">
        <f>ROUND('Models Data'!BL659,-2)</f>
        <v>24400</v>
      </c>
      <c r="BL95" s="127">
        <f>ROUND('Models Data'!BM659,-2)</f>
        <v>23900</v>
      </c>
    </row>
    <row r="96" spans="1:116" s="57" customFormat="1" ht="15.95" customHeight="1" thickBot="1" x14ac:dyDescent="0.4">
      <c r="A96" s="60" t="s">
        <v>47</v>
      </c>
      <c r="B96" s="202" t="str">
        <f t="array" ref="B96:U96">'Models Data'!C680:V680</f>
        <v>n/a</v>
      </c>
      <c r="C96" s="202" t="str">
        <v>n/a</v>
      </c>
      <c r="D96" s="203" t="str">
        <v>n/a</v>
      </c>
      <c r="E96" s="204" t="str">
        <v>n/a</v>
      </c>
      <c r="F96" s="205">
        <v>69696.575167403382</v>
      </c>
      <c r="G96" s="206">
        <v>60675</v>
      </c>
      <c r="H96" s="207">
        <v>60893</v>
      </c>
      <c r="I96" s="207">
        <v>61280</v>
      </c>
      <c r="J96" s="205">
        <v>61307</v>
      </c>
      <c r="K96" s="300">
        <v>61320</v>
      </c>
      <c r="L96" s="304">
        <v>61133</v>
      </c>
      <c r="M96" s="229">
        <v>60705</v>
      </c>
      <c r="N96" s="229">
        <v>60248</v>
      </c>
      <c r="O96" s="229">
        <v>59667</v>
      </c>
      <c r="P96" s="240">
        <v>58983</v>
      </c>
      <c r="Q96" s="240">
        <v>58323</v>
      </c>
      <c r="R96" s="229">
        <v>57687</v>
      </c>
      <c r="S96" s="240">
        <v>56807</v>
      </c>
      <c r="T96" s="248">
        <v>55961</v>
      </c>
      <c r="U96" s="254">
        <v>55270</v>
      </c>
      <c r="V96" s="289">
        <f>ROUND('Models Data'!W680,0)</f>
        <v>54432</v>
      </c>
      <c r="W96" s="256">
        <f>ROUND('Models Data'!X680,0)</f>
        <v>53728</v>
      </c>
      <c r="X96" s="128">
        <f>ROUND('Models Data'!Y680,0)</f>
        <v>52866</v>
      </c>
      <c r="Y96" s="256">
        <f>ROUND('Models Data'!Z680,0)</f>
        <v>51860</v>
      </c>
      <c r="Z96" s="128">
        <f>ROUND('Models Data'!AA680,0)</f>
        <v>50957</v>
      </c>
      <c r="AA96" s="129">
        <f>ROUND('Models Data'!AB680,0)</f>
        <v>49991</v>
      </c>
      <c r="AB96" s="256">
        <f>ROUND('Models Data'!AC680,0)</f>
        <v>49117</v>
      </c>
      <c r="AC96" s="256">
        <f>ROUND('Models Data'!AD680,0)</f>
        <v>48346</v>
      </c>
      <c r="AD96" s="128">
        <f>ROUND('Models Data'!AE680,0)</f>
        <v>47598</v>
      </c>
      <c r="AE96" s="319">
        <f>ROUND('Models Data'!AF680,0)</f>
        <v>46699</v>
      </c>
      <c r="AF96" s="322">
        <f>ROUND('Models Data'!AG680,0)</f>
        <v>45764</v>
      </c>
      <c r="AG96" s="322">
        <f>ROUND('Models Data'!AH680,0)</f>
        <v>44868</v>
      </c>
      <c r="AH96" s="289">
        <f>ROUND('Models Data'!AI680,0)</f>
        <v>44033</v>
      </c>
      <c r="AI96" s="289">
        <f>ROUND('Models Data'!AJ680,0)</f>
        <v>43262</v>
      </c>
      <c r="AJ96" s="289">
        <f>ROUND('Models Data'!AK680,0)</f>
        <v>42608</v>
      </c>
      <c r="AK96" s="289">
        <f>ROUND('Models Data'!AL680,0)</f>
        <v>41809</v>
      </c>
      <c r="AL96" s="289">
        <f>ROUND('Models Data'!AM680,0)</f>
        <v>41137</v>
      </c>
      <c r="AM96" s="289">
        <f>ROUND('Models Data'!AN680,0)</f>
        <v>40563</v>
      </c>
      <c r="AN96" s="289">
        <f>ROUND('Models Data'!AO680,0)</f>
        <v>40032</v>
      </c>
      <c r="AO96" s="322">
        <f>ROUND('Models Data'!AP680,0)</f>
        <v>39620</v>
      </c>
      <c r="AP96" s="289">
        <f>ROUND('Models Data'!AQ680,0)</f>
        <v>39140</v>
      </c>
      <c r="AQ96" s="289">
        <f>ROUND('Models Data'!AR680,0)</f>
        <v>38742</v>
      </c>
      <c r="AR96" s="322">
        <f>ROUND('Models Data'!AS680,0)</f>
        <v>38120</v>
      </c>
      <c r="AS96" s="128">
        <f>ROUND('Models Data'!AT680,-2)</f>
        <v>37600</v>
      </c>
      <c r="AT96" s="128">
        <f>ROUND('Models Data'!AU680,-2)</f>
        <v>37100</v>
      </c>
      <c r="AU96" s="128">
        <f>ROUND('Models Data'!AV680,-2)</f>
        <v>36600</v>
      </c>
      <c r="AV96" s="128">
        <f>ROUND('Models Data'!AW680,-2)</f>
        <v>36300</v>
      </c>
      <c r="AW96" s="128">
        <f>ROUND('Models Data'!AX680,-2)</f>
        <v>35900</v>
      </c>
      <c r="AX96" s="128">
        <f>ROUND('Models Data'!AY680,-2)</f>
        <v>35500</v>
      </c>
      <c r="AY96" s="128">
        <f>ROUND('Models Data'!AZ680,-2)</f>
        <v>35200</v>
      </c>
      <c r="AZ96" s="128">
        <f>ROUND('Models Data'!BA680,-2)</f>
        <v>34900</v>
      </c>
      <c r="BA96" s="128">
        <f>ROUND('Models Data'!BB680,-2)</f>
        <v>34600</v>
      </c>
      <c r="BB96" s="128">
        <f>ROUND('Models Data'!BC680,-2)</f>
        <v>34400</v>
      </c>
      <c r="BC96" s="128">
        <f>ROUND('Models Data'!BD680,-2)</f>
        <v>34100</v>
      </c>
      <c r="BD96" s="128">
        <f>ROUND('Models Data'!BE680,-2)</f>
        <v>33900</v>
      </c>
      <c r="BE96" s="128">
        <f>ROUND('Models Data'!BF680,-2)</f>
        <v>33600</v>
      </c>
      <c r="BF96" s="128">
        <f>ROUND('Models Data'!BG680,-2)</f>
        <v>33400</v>
      </c>
      <c r="BG96" s="128">
        <f>ROUND('Models Data'!BH680,-2)</f>
        <v>33200</v>
      </c>
      <c r="BH96" s="128">
        <f>ROUND('Models Data'!BI680,-2)</f>
        <v>33000</v>
      </c>
      <c r="BI96" s="128">
        <f>ROUND('Models Data'!BJ680,-2)</f>
        <v>32700</v>
      </c>
      <c r="BJ96" s="128">
        <f>ROUND('Models Data'!BK680,-2)</f>
        <v>32500</v>
      </c>
      <c r="BK96" s="128">
        <f>ROUND('Models Data'!BL680,-2)</f>
        <v>32200</v>
      </c>
      <c r="BL96" s="130">
        <f>ROUND('Models Data'!BM680,-2)</f>
        <v>32000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B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98</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Data'!C9:V9</f>
        <v>n/a</v>
      </c>
      <c r="C12" s="163" t="str">
        <v>n/a</v>
      </c>
      <c r="D12" s="163" t="str">
        <v>n/a</v>
      </c>
      <c r="E12" s="164" t="str">
        <v>n/a</v>
      </c>
      <c r="F12" s="165">
        <v>11680.098958660059</v>
      </c>
      <c r="G12" s="166">
        <v>11525</v>
      </c>
      <c r="H12" s="165">
        <v>11401</v>
      </c>
      <c r="I12" s="165">
        <v>11194</v>
      </c>
      <c r="J12" s="167">
        <v>11026</v>
      </c>
      <c r="K12" s="166">
        <v>10874</v>
      </c>
      <c r="L12" s="275">
        <v>10780</v>
      </c>
      <c r="M12" s="230">
        <v>10564</v>
      </c>
      <c r="N12" s="230">
        <v>10386</v>
      </c>
      <c r="O12" s="230">
        <v>10221</v>
      </c>
      <c r="P12" s="231">
        <v>9964</v>
      </c>
      <c r="Q12" s="231">
        <v>9846</v>
      </c>
      <c r="R12" s="231">
        <v>9682</v>
      </c>
      <c r="S12" s="231">
        <v>9442</v>
      </c>
      <c r="T12" s="231">
        <v>9218</v>
      </c>
      <c r="U12" s="231">
        <v>8992</v>
      </c>
      <c r="V12" s="292">
        <f>ROUND('Models Data'!W9,0)</f>
        <v>8769</v>
      </c>
      <c r="W12" s="231">
        <f>ROUND('Models Data'!X9,0)</f>
        <v>8572</v>
      </c>
      <c r="X12" s="230">
        <f>ROUND('Models Data'!Y9,0)</f>
        <v>8319</v>
      </c>
      <c r="Y12" s="230">
        <f>ROUND('Models Data'!Z9,0)</f>
        <v>8114</v>
      </c>
      <c r="Z12" s="230">
        <f>ROUND('Models Data'!AA9,0)</f>
        <v>7906</v>
      </c>
      <c r="AA12" s="230">
        <f>ROUND('Models Data'!AB9,0)</f>
        <v>7681</v>
      </c>
      <c r="AB12" s="230">
        <f>ROUND('Models Data'!AC9,0)</f>
        <v>7518</v>
      </c>
      <c r="AC12" s="231">
        <f>ROUND('Models Data'!AD9,0)</f>
        <v>7352</v>
      </c>
      <c r="AD12" s="230">
        <f>ROUND('Models Data'!AE9,0)</f>
        <v>7185</v>
      </c>
      <c r="AE12" s="230">
        <f>ROUND('Models Data'!AF9,0)</f>
        <v>7020</v>
      </c>
      <c r="AF12" s="230">
        <f>ROUND('Models Data'!AG9,0)</f>
        <v>6866</v>
      </c>
      <c r="AG12" s="230">
        <f>ROUND('Models Data'!AH9,0)</f>
        <v>6723</v>
      </c>
      <c r="AH12" s="231">
        <f>ROUND('Models Data'!AI9,0)</f>
        <v>6577</v>
      </c>
      <c r="AI12" s="231">
        <f>ROUND('Models Data'!AJ9,0)</f>
        <v>6406</v>
      </c>
      <c r="AJ12" s="231">
        <f>ROUND('Models Data'!AK9,0)</f>
        <v>6294</v>
      </c>
      <c r="AK12" s="231">
        <f>ROUND('Models Data'!AL9,0)</f>
        <v>6201</v>
      </c>
      <c r="AL12" s="230">
        <f>ROUND('Models Data'!AM9,0)</f>
        <v>6088</v>
      </c>
      <c r="AM12" s="230">
        <f>ROUND('Models Data'!AN9,0)</f>
        <v>5981</v>
      </c>
      <c r="AN12" s="230">
        <f>ROUND('Models Data'!AO9,0)</f>
        <v>5898</v>
      </c>
      <c r="AO12" s="332">
        <f>ROUND('Models Data'!AP9,0)</f>
        <v>5864</v>
      </c>
      <c r="AP12" s="231">
        <f>ROUND('Models Data'!AQ9,0)</f>
        <v>5786</v>
      </c>
      <c r="AQ12" s="231">
        <f>ROUND('Models Data'!AR9,0)</f>
        <v>5756</v>
      </c>
      <c r="AR12" s="332">
        <f>ROUND('Models Data'!AS9,0)</f>
        <v>5713</v>
      </c>
      <c r="AS12" s="38">
        <f>ROUND('Models Data'!AT9,-2)</f>
        <v>5600</v>
      </c>
      <c r="AT12" s="38">
        <f>ROUND('Models Data'!AU9,-2)</f>
        <v>5600</v>
      </c>
      <c r="AU12" s="38">
        <f>ROUND('Models Data'!AV9,-2)</f>
        <v>5500</v>
      </c>
      <c r="AV12" s="230">
        <f>ROUND('Models Data'!AW9,-2)</f>
        <v>5500</v>
      </c>
      <c r="AW12" s="230">
        <f>ROUND('Models Data'!AX9,-2)</f>
        <v>5400</v>
      </c>
      <c r="AX12" s="230">
        <f>ROUND('Models Data'!AY9,-2)</f>
        <v>5400</v>
      </c>
      <c r="AY12" s="230">
        <f>ROUND('Models Data'!AZ9,-2)</f>
        <v>5300</v>
      </c>
      <c r="AZ12" s="230">
        <f>ROUND('Models Data'!BA9,-2)</f>
        <v>5300</v>
      </c>
      <c r="BA12" s="230">
        <f>ROUND('Models Data'!BB9,-2)</f>
        <v>5200</v>
      </c>
      <c r="BB12" s="230">
        <f>ROUND('Models Data'!BC9,-2)</f>
        <v>5200</v>
      </c>
      <c r="BC12" s="230">
        <f>ROUND('Models Data'!BD9,-2)</f>
        <v>5200</v>
      </c>
      <c r="BD12" s="230">
        <f>ROUND('Models Data'!BE9,-2)</f>
        <v>5100</v>
      </c>
      <c r="BE12" s="230">
        <f>ROUND('Models Data'!BF9,-2)</f>
        <v>5100</v>
      </c>
      <c r="BF12" s="230">
        <f>ROUND('Models Data'!BG9,-2)</f>
        <v>5000</v>
      </c>
      <c r="BG12" s="230">
        <f>ROUND('Models Data'!BH9,-2)</f>
        <v>5000</v>
      </c>
      <c r="BH12" s="230">
        <f>ROUND('Models Data'!BI9,-2)</f>
        <v>4900</v>
      </c>
      <c r="BI12" s="230">
        <f>ROUND('Models Data'!BJ9,-2)</f>
        <v>4900</v>
      </c>
      <c r="BJ12" s="230">
        <f>ROUND('Models Data'!BK9,-2)</f>
        <v>4800</v>
      </c>
      <c r="BK12" s="112">
        <f>ROUND('Models Data'!BL9,-2)</f>
        <v>4800</v>
      </c>
      <c r="BL12" s="112">
        <f>ROUND('Models Data'!BM9,-2)</f>
        <v>4700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Data'!C30:V30</f>
        <v>n/a</v>
      </c>
      <c r="C13" s="163" t="str">
        <v>n/a</v>
      </c>
      <c r="D13" s="163" t="str">
        <v>n/a</v>
      </c>
      <c r="E13" s="164" t="str">
        <v>n/a</v>
      </c>
      <c r="F13" s="165">
        <v>373</v>
      </c>
      <c r="G13" s="166">
        <v>359</v>
      </c>
      <c r="H13" s="165">
        <v>354</v>
      </c>
      <c r="I13" s="165">
        <v>348</v>
      </c>
      <c r="J13" s="167">
        <v>345</v>
      </c>
      <c r="K13" s="166">
        <v>348</v>
      </c>
      <c r="L13" s="275">
        <v>348</v>
      </c>
      <c r="M13" s="230">
        <v>334</v>
      </c>
      <c r="N13" s="230">
        <v>329</v>
      </c>
      <c r="O13" s="230">
        <v>329</v>
      </c>
      <c r="P13" s="231">
        <v>321</v>
      </c>
      <c r="Q13" s="231">
        <v>321</v>
      </c>
      <c r="R13" s="231">
        <v>309</v>
      </c>
      <c r="S13" s="231">
        <v>298</v>
      </c>
      <c r="T13" s="231">
        <v>285</v>
      </c>
      <c r="U13" s="231">
        <v>278</v>
      </c>
      <c r="V13" s="292">
        <f>ROUND('Models Data'!W30,0)</f>
        <v>261</v>
      </c>
      <c r="W13" s="231">
        <f>ROUND('Models Data'!X30,0)</f>
        <v>250</v>
      </c>
      <c r="X13" s="230">
        <f>ROUND('Models Data'!Y30,0)</f>
        <v>231</v>
      </c>
      <c r="Y13" s="230">
        <f>ROUND('Models Data'!Z30,0)</f>
        <v>222</v>
      </c>
      <c r="Z13" s="230">
        <f>ROUND('Models Data'!AA30,0)</f>
        <v>204</v>
      </c>
      <c r="AA13" s="230">
        <f>ROUND('Models Data'!AB30,0)</f>
        <v>198</v>
      </c>
      <c r="AB13" s="230">
        <f>ROUND('Models Data'!AC30,0)</f>
        <v>189</v>
      </c>
      <c r="AC13" s="231">
        <f>ROUND('Models Data'!AD30,0)</f>
        <v>174</v>
      </c>
      <c r="AD13" s="230">
        <f>ROUND('Models Data'!AE30,0)</f>
        <v>174</v>
      </c>
      <c r="AE13" s="230">
        <f>ROUND('Models Data'!AF30,0)</f>
        <v>161</v>
      </c>
      <c r="AF13" s="230">
        <f>ROUND('Models Data'!AG30,0)</f>
        <v>157</v>
      </c>
      <c r="AG13" s="230">
        <f>ROUND('Models Data'!AH30,0)</f>
        <v>150</v>
      </c>
      <c r="AH13" s="231">
        <f>ROUND('Models Data'!AI30,0)</f>
        <v>148</v>
      </c>
      <c r="AI13" s="231">
        <f>ROUND('Models Data'!AJ30,0)</f>
        <v>145</v>
      </c>
      <c r="AJ13" s="231">
        <f>ROUND('Models Data'!AK30,0)</f>
        <v>153</v>
      </c>
      <c r="AK13" s="231">
        <f>ROUND('Models Data'!AL30,0)</f>
        <v>145</v>
      </c>
      <c r="AL13" s="230">
        <f>ROUND('Models Data'!AM30,0)</f>
        <v>147</v>
      </c>
      <c r="AM13" s="230">
        <f>ROUND('Models Data'!AN30,0)</f>
        <v>150</v>
      </c>
      <c r="AN13" s="230">
        <f>ROUND('Models Data'!AO30,0)</f>
        <v>154</v>
      </c>
      <c r="AO13" s="332">
        <f>ROUND('Models Data'!AP30,0)</f>
        <v>152</v>
      </c>
      <c r="AP13" s="231">
        <f>ROUND('Models Data'!AQ30,0)</f>
        <v>159</v>
      </c>
      <c r="AQ13" s="231">
        <f>ROUND('Models Data'!AR30,0)</f>
        <v>163</v>
      </c>
      <c r="AR13" s="332">
        <f>ROUND('Models Data'!AS30,0)</f>
        <v>164</v>
      </c>
      <c r="AS13" s="38">
        <f>ROUND('Models Data'!AT30,-2)</f>
        <v>200</v>
      </c>
      <c r="AT13" s="38">
        <f>ROUND('Models Data'!AU30,-2)</f>
        <v>200</v>
      </c>
      <c r="AU13" s="38">
        <f>ROUND('Models Data'!AV30,-2)</f>
        <v>200</v>
      </c>
      <c r="AV13" s="230">
        <f>ROUND('Models Data'!AW30,-2)</f>
        <v>200</v>
      </c>
      <c r="AW13" s="230">
        <f>ROUND('Models Data'!AX30,-2)</f>
        <v>200</v>
      </c>
      <c r="AX13" s="230">
        <f>ROUND('Models Data'!AY30,-2)</f>
        <v>200</v>
      </c>
      <c r="AY13" s="230">
        <f>ROUND('Models Data'!AZ30,-2)</f>
        <v>200</v>
      </c>
      <c r="AZ13" s="230">
        <f>ROUND('Models Data'!BA30,-2)</f>
        <v>200</v>
      </c>
      <c r="BA13" s="230">
        <f>ROUND('Models Data'!BB30,-2)</f>
        <v>200</v>
      </c>
      <c r="BB13" s="230">
        <f>ROUND('Models Data'!BC30,-2)</f>
        <v>200</v>
      </c>
      <c r="BC13" s="230">
        <f>ROUND('Models Data'!BD30,-2)</f>
        <v>200</v>
      </c>
      <c r="BD13" s="230">
        <f>ROUND('Models Data'!BE30,-2)</f>
        <v>200</v>
      </c>
      <c r="BE13" s="230">
        <f>ROUND('Models Data'!BF30,-2)</f>
        <v>200</v>
      </c>
      <c r="BF13" s="230">
        <f>ROUND('Models Data'!BG30,-2)</f>
        <v>200</v>
      </c>
      <c r="BG13" s="230">
        <f>ROUND('Models Data'!BH30,-2)</f>
        <v>200</v>
      </c>
      <c r="BH13" s="230">
        <f>ROUND('Models Data'!BI30,-2)</f>
        <v>200</v>
      </c>
      <c r="BI13" s="230">
        <f>ROUND('Models Data'!BJ30,-2)</f>
        <v>200</v>
      </c>
      <c r="BJ13" s="230">
        <f>ROUND('Models Data'!BK30,-2)</f>
        <v>200</v>
      </c>
      <c r="BK13" s="112">
        <f>ROUND('Models Data'!BL30,-2)</f>
        <v>200</v>
      </c>
      <c r="BL13" s="112">
        <f>ROUND('Models Data'!BM30,-2)</f>
        <v>200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Data'!C51:V51</f>
        <v>n/a</v>
      </c>
      <c r="C14" s="163" t="str">
        <v>n/a</v>
      </c>
      <c r="D14" s="163" t="str">
        <v>n/a</v>
      </c>
      <c r="E14" s="164" t="str">
        <v>n/a</v>
      </c>
      <c r="F14" s="165">
        <v>14666.040151397916</v>
      </c>
      <c r="G14" s="166">
        <v>14240</v>
      </c>
      <c r="H14" s="165">
        <v>13907</v>
      </c>
      <c r="I14" s="165">
        <v>13438</v>
      </c>
      <c r="J14" s="167">
        <v>13073</v>
      </c>
      <c r="K14" s="166">
        <v>12621</v>
      </c>
      <c r="L14" s="275">
        <v>12301</v>
      </c>
      <c r="M14" s="230">
        <v>11854</v>
      </c>
      <c r="N14" s="230">
        <v>11488</v>
      </c>
      <c r="O14" s="230">
        <v>11128</v>
      </c>
      <c r="P14" s="231">
        <v>10656</v>
      </c>
      <c r="Q14" s="231">
        <v>10512</v>
      </c>
      <c r="R14" s="231">
        <v>10169</v>
      </c>
      <c r="S14" s="231">
        <v>9825</v>
      </c>
      <c r="T14" s="231">
        <v>9496</v>
      </c>
      <c r="U14" s="231">
        <v>9196</v>
      </c>
      <c r="V14" s="292">
        <f>ROUND('Models Data'!W51,0)</f>
        <v>8844</v>
      </c>
      <c r="W14" s="231">
        <f>ROUND('Models Data'!X51,0)</f>
        <v>8503</v>
      </c>
      <c r="X14" s="230">
        <f>ROUND('Models Data'!Y51,0)</f>
        <v>8165</v>
      </c>
      <c r="Y14" s="230">
        <f>ROUND('Models Data'!Z51,0)</f>
        <v>7843</v>
      </c>
      <c r="Z14" s="230">
        <f>ROUND('Models Data'!AA51,0)</f>
        <v>7531</v>
      </c>
      <c r="AA14" s="230">
        <f>ROUND('Models Data'!AB51,0)</f>
        <v>7209</v>
      </c>
      <c r="AB14" s="230">
        <f>ROUND('Models Data'!AC51,0)</f>
        <v>6923</v>
      </c>
      <c r="AC14" s="231">
        <f>ROUND('Models Data'!AD51,0)</f>
        <v>6682</v>
      </c>
      <c r="AD14" s="230">
        <f>ROUND('Models Data'!AE51,0)</f>
        <v>6452</v>
      </c>
      <c r="AE14" s="230">
        <f>ROUND('Models Data'!AF51,0)</f>
        <v>6175</v>
      </c>
      <c r="AF14" s="230">
        <f>ROUND('Models Data'!AG51,0)</f>
        <v>5889</v>
      </c>
      <c r="AG14" s="230">
        <f>ROUND('Models Data'!AH51,0)</f>
        <v>5685</v>
      </c>
      <c r="AH14" s="231">
        <f>ROUND('Models Data'!AI51,0)</f>
        <v>5498</v>
      </c>
      <c r="AI14" s="231">
        <f>ROUND('Models Data'!AJ51,0)</f>
        <v>5129</v>
      </c>
      <c r="AJ14" s="231">
        <f>ROUND('Models Data'!AK51,0)</f>
        <v>4942</v>
      </c>
      <c r="AK14" s="231">
        <f>ROUND('Models Data'!AL51,0)</f>
        <v>4775</v>
      </c>
      <c r="AL14" s="230">
        <f>ROUND('Models Data'!AM51,0)</f>
        <v>4633</v>
      </c>
      <c r="AM14" s="230">
        <f>ROUND('Models Data'!AN51,0)</f>
        <v>4479</v>
      </c>
      <c r="AN14" s="230">
        <f>ROUND('Models Data'!AO51,0)</f>
        <v>4355</v>
      </c>
      <c r="AO14" s="332">
        <f>ROUND('Models Data'!AP51,0)</f>
        <v>4210</v>
      </c>
      <c r="AP14" s="231">
        <f>ROUND('Models Data'!AQ51,0)</f>
        <v>4103</v>
      </c>
      <c r="AQ14" s="231">
        <f>ROUND('Models Data'!AR51,0)</f>
        <v>4001</v>
      </c>
      <c r="AR14" s="332">
        <f>ROUND('Models Data'!AS51,0)</f>
        <v>3895</v>
      </c>
      <c r="AS14" s="38">
        <f>ROUND('Models Data'!AT51,-2)</f>
        <v>3800</v>
      </c>
      <c r="AT14" s="38">
        <f>ROUND('Models Data'!AU51,-2)</f>
        <v>3700</v>
      </c>
      <c r="AU14" s="38">
        <f>ROUND('Models Data'!AV51,-2)</f>
        <v>3600</v>
      </c>
      <c r="AV14" s="230">
        <f>ROUND('Models Data'!AW51,-2)</f>
        <v>3500</v>
      </c>
      <c r="AW14" s="230">
        <f>ROUND('Models Data'!AX51,-2)</f>
        <v>3400</v>
      </c>
      <c r="AX14" s="230">
        <f>ROUND('Models Data'!AY51,-2)</f>
        <v>3300</v>
      </c>
      <c r="AY14" s="230">
        <f>ROUND('Models Data'!AZ51,-2)</f>
        <v>3200</v>
      </c>
      <c r="AZ14" s="230">
        <f>ROUND('Models Data'!BA51,-2)</f>
        <v>3100</v>
      </c>
      <c r="BA14" s="230">
        <f>ROUND('Models Data'!BB51,-2)</f>
        <v>3000</v>
      </c>
      <c r="BB14" s="230">
        <f>ROUND('Models Data'!BC51,-2)</f>
        <v>2900</v>
      </c>
      <c r="BC14" s="230">
        <f>ROUND('Models Data'!BD51,-2)</f>
        <v>2800</v>
      </c>
      <c r="BD14" s="230">
        <f>ROUND('Models Data'!BE51,-2)</f>
        <v>2800</v>
      </c>
      <c r="BE14" s="230">
        <f>ROUND('Models Data'!BF51,-2)</f>
        <v>2700</v>
      </c>
      <c r="BF14" s="230">
        <f>ROUND('Models Data'!BG51,-2)</f>
        <v>2600</v>
      </c>
      <c r="BG14" s="230">
        <f>ROUND('Models Data'!BH51,-2)</f>
        <v>2500</v>
      </c>
      <c r="BH14" s="230">
        <f>ROUND('Models Data'!BI51,-2)</f>
        <v>2500</v>
      </c>
      <c r="BI14" s="230">
        <f>ROUND('Models Data'!BJ51,-2)</f>
        <v>2400</v>
      </c>
      <c r="BJ14" s="230">
        <f>ROUND('Models Data'!BK51,-2)</f>
        <v>2300</v>
      </c>
      <c r="BK14" s="112">
        <f>ROUND('Models Data'!BL51,-2)</f>
        <v>2200</v>
      </c>
      <c r="BL14" s="112">
        <f>ROUND('Models Data'!BM51,-2)</f>
        <v>2100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Data'!C72:V72</f>
        <v>n/a</v>
      </c>
      <c r="C15" s="163" t="str">
        <v>n/a</v>
      </c>
      <c r="D15" s="163" t="str">
        <v>n/a</v>
      </c>
      <c r="E15" s="164" t="str">
        <v>n/a</v>
      </c>
      <c r="F15" s="165">
        <v>6556.300999736005</v>
      </c>
      <c r="G15" s="166">
        <v>6466</v>
      </c>
      <c r="H15" s="165">
        <v>6413</v>
      </c>
      <c r="I15" s="165">
        <v>6302</v>
      </c>
      <c r="J15" s="167">
        <v>6223</v>
      </c>
      <c r="K15" s="166">
        <v>6092</v>
      </c>
      <c r="L15" s="275">
        <v>6042</v>
      </c>
      <c r="M15" s="230">
        <v>5914</v>
      </c>
      <c r="N15" s="230">
        <v>5792</v>
      </c>
      <c r="O15" s="230">
        <v>5684</v>
      </c>
      <c r="P15" s="231">
        <v>5465</v>
      </c>
      <c r="Q15" s="231">
        <v>5491</v>
      </c>
      <c r="R15" s="231">
        <v>5399</v>
      </c>
      <c r="S15" s="231">
        <v>5283</v>
      </c>
      <c r="T15" s="231">
        <v>5163</v>
      </c>
      <c r="U15" s="231">
        <v>5046</v>
      </c>
      <c r="V15" s="292">
        <f>ROUND('Models Data'!W72,0)</f>
        <v>4903</v>
      </c>
      <c r="W15" s="231">
        <f>ROUND('Models Data'!X72,0)</f>
        <v>4772</v>
      </c>
      <c r="X15" s="230">
        <f>ROUND('Models Data'!Y72,0)</f>
        <v>4639</v>
      </c>
      <c r="Y15" s="230">
        <f>ROUND('Models Data'!Z72,0)</f>
        <v>4512</v>
      </c>
      <c r="Z15" s="230">
        <f>ROUND('Models Data'!AA72,0)</f>
        <v>4382</v>
      </c>
      <c r="AA15" s="230">
        <f>ROUND('Models Data'!AB72,0)</f>
        <v>4228</v>
      </c>
      <c r="AB15" s="230">
        <f>ROUND('Models Data'!AC72,0)</f>
        <v>4109</v>
      </c>
      <c r="AC15" s="231">
        <f>ROUND('Models Data'!AD72,0)</f>
        <v>4009</v>
      </c>
      <c r="AD15" s="230">
        <f>ROUND('Models Data'!AE72,0)</f>
        <v>3917</v>
      </c>
      <c r="AE15" s="230">
        <f>ROUND('Models Data'!AF72,0)</f>
        <v>3797</v>
      </c>
      <c r="AF15" s="230">
        <f>ROUND('Models Data'!AG72,0)</f>
        <v>3689</v>
      </c>
      <c r="AG15" s="230">
        <f>ROUND('Models Data'!AH72,0)</f>
        <v>3602</v>
      </c>
      <c r="AH15" s="231">
        <f>ROUND('Models Data'!AI72,0)</f>
        <v>3518</v>
      </c>
      <c r="AI15" s="231">
        <f>ROUND('Models Data'!AJ72,0)</f>
        <v>3327</v>
      </c>
      <c r="AJ15" s="231">
        <f>ROUND('Models Data'!AK72,0)</f>
        <v>3242</v>
      </c>
      <c r="AK15" s="231">
        <f>ROUND('Models Data'!AL72,0)</f>
        <v>3182</v>
      </c>
      <c r="AL15" s="230">
        <f>ROUND('Models Data'!AM72,0)</f>
        <v>3105</v>
      </c>
      <c r="AM15" s="230">
        <f>ROUND('Models Data'!AN72,0)</f>
        <v>3037</v>
      </c>
      <c r="AN15" s="230">
        <f>ROUND('Models Data'!AO72,0)</f>
        <v>2976</v>
      </c>
      <c r="AO15" s="332">
        <f>ROUND('Models Data'!AP72,0)</f>
        <v>2899</v>
      </c>
      <c r="AP15" s="231">
        <f>ROUND('Models Data'!AQ72,0)</f>
        <v>2837</v>
      </c>
      <c r="AQ15" s="231">
        <f>ROUND('Models Data'!AR72,0)</f>
        <v>2783</v>
      </c>
      <c r="AR15" s="332">
        <f>ROUND('Models Data'!AS72,0)</f>
        <v>2732</v>
      </c>
      <c r="AS15" s="38">
        <f>ROUND('Models Data'!AT72,-2)</f>
        <v>2700</v>
      </c>
      <c r="AT15" s="38">
        <f>ROUND('Models Data'!AU72,-2)</f>
        <v>2600</v>
      </c>
      <c r="AU15" s="38">
        <f>ROUND('Models Data'!AV72,-2)</f>
        <v>2500</v>
      </c>
      <c r="AV15" s="230">
        <f>ROUND('Models Data'!AW72,-2)</f>
        <v>2500</v>
      </c>
      <c r="AW15" s="230">
        <f>ROUND('Models Data'!AX72,-2)</f>
        <v>2400</v>
      </c>
      <c r="AX15" s="230">
        <f>ROUND('Models Data'!AY72,-2)</f>
        <v>2300</v>
      </c>
      <c r="AY15" s="230">
        <f>ROUND('Models Data'!AZ72,-2)</f>
        <v>2300</v>
      </c>
      <c r="AZ15" s="230">
        <f>ROUND('Models Data'!BA72,-2)</f>
        <v>2200</v>
      </c>
      <c r="BA15" s="230">
        <f>ROUND('Models Data'!BB72,-2)</f>
        <v>2200</v>
      </c>
      <c r="BB15" s="230">
        <f>ROUND('Models Data'!BC72,-2)</f>
        <v>2100</v>
      </c>
      <c r="BC15" s="230">
        <f>ROUND('Models Data'!BD72,-2)</f>
        <v>2100</v>
      </c>
      <c r="BD15" s="230">
        <f>ROUND('Models Data'!BE72,-2)</f>
        <v>2000</v>
      </c>
      <c r="BE15" s="230">
        <f>ROUND('Models Data'!BF72,-2)</f>
        <v>1900</v>
      </c>
      <c r="BF15" s="230">
        <f>ROUND('Models Data'!BG72,-2)</f>
        <v>1900</v>
      </c>
      <c r="BG15" s="230">
        <f>ROUND('Models Data'!BH72,-2)</f>
        <v>1800</v>
      </c>
      <c r="BH15" s="230">
        <f>ROUND('Models Data'!BI72,-2)</f>
        <v>1800</v>
      </c>
      <c r="BI15" s="230">
        <f>ROUND('Models Data'!BJ72,-2)</f>
        <v>1700</v>
      </c>
      <c r="BJ15" s="230">
        <f>ROUND('Models Data'!BK72,-2)</f>
        <v>1600</v>
      </c>
      <c r="BK15" s="112">
        <f>ROUND('Models Data'!BL72,-2)</f>
        <v>1600</v>
      </c>
      <c r="BL15" s="112">
        <f>ROUND('Models Data'!BM72,-2)</f>
        <v>1500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Data'!C93:V93</f>
        <v>n/a</v>
      </c>
      <c r="C16" s="163" t="str">
        <v>n/a</v>
      </c>
      <c r="D16" s="163" t="str">
        <v>n/a</v>
      </c>
      <c r="E16" s="164" t="str">
        <v>n/a</v>
      </c>
      <c r="F16" s="165">
        <v>2483.0923925923416</v>
      </c>
      <c r="G16" s="166">
        <v>2439</v>
      </c>
      <c r="H16" s="165">
        <v>2338</v>
      </c>
      <c r="I16" s="165">
        <v>2283</v>
      </c>
      <c r="J16" s="167">
        <v>2237</v>
      </c>
      <c r="K16" s="166">
        <v>2172</v>
      </c>
      <c r="L16" s="275">
        <v>2154</v>
      </c>
      <c r="M16" s="230">
        <v>2043</v>
      </c>
      <c r="N16" s="230">
        <v>2033</v>
      </c>
      <c r="O16" s="230">
        <v>1997</v>
      </c>
      <c r="P16" s="231">
        <v>2078</v>
      </c>
      <c r="Q16" s="231">
        <v>1879</v>
      </c>
      <c r="R16" s="231">
        <v>1815</v>
      </c>
      <c r="S16" s="231">
        <v>1763</v>
      </c>
      <c r="T16" s="231">
        <v>1708</v>
      </c>
      <c r="U16" s="231">
        <v>1681</v>
      </c>
      <c r="V16" s="292">
        <f>ROUND('Models Data'!W93,0)</f>
        <v>1649</v>
      </c>
      <c r="W16" s="231">
        <f>ROUND('Models Data'!X93,0)</f>
        <v>1600</v>
      </c>
      <c r="X16" s="230">
        <f>ROUND('Models Data'!Y93,0)</f>
        <v>1584</v>
      </c>
      <c r="Y16" s="230">
        <f>ROUND('Models Data'!Z93,0)</f>
        <v>1556</v>
      </c>
      <c r="Z16" s="230">
        <f>ROUND('Models Data'!AA93,0)</f>
        <v>1546</v>
      </c>
      <c r="AA16" s="230">
        <f>ROUND('Models Data'!AB93,0)</f>
        <v>1549</v>
      </c>
      <c r="AB16" s="230">
        <f>ROUND('Models Data'!AC93,0)</f>
        <v>1520</v>
      </c>
      <c r="AC16" s="231">
        <f>ROUND('Models Data'!AD93,0)</f>
        <v>1865</v>
      </c>
      <c r="AD16" s="230">
        <f>ROUND('Models Data'!AE93,0)</f>
        <v>3718</v>
      </c>
      <c r="AE16" s="230">
        <f>ROUND('Models Data'!AF93,0)</f>
        <v>3789</v>
      </c>
      <c r="AF16" s="230">
        <f>ROUND('Models Data'!AG93,0)</f>
        <v>3874</v>
      </c>
      <c r="AG16" s="230">
        <f>ROUND('Models Data'!AH93,0)</f>
        <v>3914</v>
      </c>
      <c r="AH16" s="231">
        <f>ROUND('Models Data'!AI93,0)</f>
        <v>3967</v>
      </c>
      <c r="AI16" s="231">
        <f>ROUND('Models Data'!AJ93,0)</f>
        <v>4076</v>
      </c>
      <c r="AJ16" s="231">
        <f>ROUND('Models Data'!AK93,0)</f>
        <v>4154</v>
      </c>
      <c r="AK16" s="231">
        <f>ROUND('Models Data'!AL93,0)</f>
        <v>4293</v>
      </c>
      <c r="AL16" s="230">
        <f>ROUND('Models Data'!AM93,0)</f>
        <v>4484</v>
      </c>
      <c r="AM16" s="230">
        <f>ROUND('Models Data'!AN93,0)</f>
        <v>4839</v>
      </c>
      <c r="AN16" s="230">
        <f>ROUND('Models Data'!AO93,0)</f>
        <v>5948</v>
      </c>
      <c r="AO16" s="332">
        <f>ROUND('Models Data'!AP93,0)</f>
        <v>7595</v>
      </c>
      <c r="AP16" s="231">
        <f>ROUND('Models Data'!AQ93,0)</f>
        <v>9507</v>
      </c>
      <c r="AQ16" s="231">
        <f>ROUND('Models Data'!AR93,0)</f>
        <v>10083</v>
      </c>
      <c r="AR16" s="332">
        <f>ROUND('Models Data'!AS93,0)</f>
        <v>10692</v>
      </c>
      <c r="AS16" s="38">
        <f>ROUND('Models Data'!AT93,-2)</f>
        <v>11500</v>
      </c>
      <c r="AT16" s="38">
        <f>ROUND('Models Data'!AU93,-2)</f>
        <v>12100</v>
      </c>
      <c r="AU16" s="38">
        <f>ROUND('Models Data'!AV93,-2)</f>
        <v>12600</v>
      </c>
      <c r="AV16" s="230">
        <f>ROUND('Models Data'!AW93,-2)</f>
        <v>12800</v>
      </c>
      <c r="AW16" s="230">
        <f>ROUND('Models Data'!AX93,-2)</f>
        <v>13000</v>
      </c>
      <c r="AX16" s="230">
        <f>ROUND('Models Data'!AY93,-2)</f>
        <v>13200</v>
      </c>
      <c r="AY16" s="230">
        <f>ROUND('Models Data'!AZ93,-2)</f>
        <v>13400</v>
      </c>
      <c r="AZ16" s="230">
        <f>ROUND('Models Data'!BA93,-2)</f>
        <v>13600</v>
      </c>
      <c r="BA16" s="230">
        <f>ROUND('Models Data'!BB93,-2)</f>
        <v>13800</v>
      </c>
      <c r="BB16" s="230">
        <f>ROUND('Models Data'!BC93,-2)</f>
        <v>13900</v>
      </c>
      <c r="BC16" s="230">
        <f>ROUND('Models Data'!BD93,-2)</f>
        <v>14100</v>
      </c>
      <c r="BD16" s="230">
        <f>ROUND('Models Data'!BE93,-2)</f>
        <v>14300</v>
      </c>
      <c r="BE16" s="230">
        <f>ROUND('Models Data'!BF93,-2)</f>
        <v>14500</v>
      </c>
      <c r="BF16" s="230">
        <f>ROUND('Models Data'!BG93,-2)</f>
        <v>14600</v>
      </c>
      <c r="BG16" s="230">
        <f>ROUND('Models Data'!BH93,-2)</f>
        <v>14800</v>
      </c>
      <c r="BH16" s="230">
        <f>ROUND('Models Data'!BI93,-2)</f>
        <v>15000</v>
      </c>
      <c r="BI16" s="230">
        <f>ROUND('Models Data'!BJ93,-2)</f>
        <v>15100</v>
      </c>
      <c r="BJ16" s="230">
        <f>ROUND('Models Data'!BK93,-2)</f>
        <v>15300</v>
      </c>
      <c r="BK16" s="112">
        <f>ROUND('Models Data'!BL93,-2)</f>
        <v>15400</v>
      </c>
      <c r="BL16" s="112">
        <f>ROUND('Models Data'!BM93,-2)</f>
        <v>15600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Data'!AE114</f>
        <v>1042</v>
      </c>
      <c r="AE17" s="230">
        <f>'Models Data'!AF114</f>
        <v>1160</v>
      </c>
      <c r="AF17" s="230">
        <f>ROUND('Models Data'!AG114,0)</f>
        <v>1264</v>
      </c>
      <c r="AG17" s="230">
        <f>ROUND('Models Data'!AH114,0)</f>
        <v>1335</v>
      </c>
      <c r="AH17" s="231">
        <f>ROUND('Models Data'!AI114,0)</f>
        <v>1408</v>
      </c>
      <c r="AI17" s="231">
        <f>ROUND('Models Data'!AJ114,0)</f>
        <v>1487</v>
      </c>
      <c r="AJ17" s="231">
        <f>ROUND('Models Data'!AK114,0)</f>
        <v>1576</v>
      </c>
      <c r="AK17" s="231">
        <f>ROUND('Models Data'!AL114,0)</f>
        <v>1717</v>
      </c>
      <c r="AL17" s="230">
        <f>ROUND('Models Data'!AM114,0)</f>
        <v>1860</v>
      </c>
      <c r="AM17" s="230">
        <f>ROUND('Models Data'!AN114,0)</f>
        <v>1999</v>
      </c>
      <c r="AN17" s="230">
        <f>ROUND('Models Data'!AO114,0)</f>
        <v>2316</v>
      </c>
      <c r="AO17" s="332">
        <f>ROUND('Models Data'!AP114,0)</f>
        <v>2516</v>
      </c>
      <c r="AP17" s="231">
        <f>ROUND('Models Data'!AQ114,0)</f>
        <v>2748</v>
      </c>
      <c r="AQ17" s="231">
        <f>ROUND('Models Data'!AR114,0)</f>
        <v>2951</v>
      </c>
      <c r="AR17" s="332">
        <f>ROUND('Models Data'!AS114,0)</f>
        <v>3102</v>
      </c>
      <c r="AS17" s="38">
        <f>ROUND('Models Data'!AT114,-2)</f>
        <v>3300</v>
      </c>
      <c r="AT17" s="38">
        <f>ROUND('Models Data'!AU114,-2)</f>
        <v>3500</v>
      </c>
      <c r="AU17" s="38">
        <f>ROUND('Models Data'!AV114,-2)</f>
        <v>3800</v>
      </c>
      <c r="AV17" s="230">
        <f>ROUND('Models Data'!AW114,-2)</f>
        <v>4000</v>
      </c>
      <c r="AW17" s="230">
        <f>ROUND('Models Data'!AX114,-2)</f>
        <v>4200</v>
      </c>
      <c r="AX17" s="230">
        <f>ROUND('Models Data'!AY114,-2)</f>
        <v>4400</v>
      </c>
      <c r="AY17" s="230">
        <f>ROUND('Models Data'!AZ114,-2)</f>
        <v>4600</v>
      </c>
      <c r="AZ17" s="230">
        <f>ROUND('Models Data'!BA114,-2)</f>
        <v>4800</v>
      </c>
      <c r="BA17" s="230">
        <f>ROUND('Models Data'!BB114,-2)</f>
        <v>5000</v>
      </c>
      <c r="BB17" s="230">
        <f>ROUND('Models Data'!BC114,-2)</f>
        <v>5200</v>
      </c>
      <c r="BC17" s="230">
        <f>ROUND('Models Data'!BD114,-2)</f>
        <v>5300</v>
      </c>
      <c r="BD17" s="230">
        <f>ROUND('Models Data'!BE114,-2)</f>
        <v>5500</v>
      </c>
      <c r="BE17" s="230">
        <f>ROUND('Models Data'!BF114,-2)</f>
        <v>5700</v>
      </c>
      <c r="BF17" s="230">
        <f>ROUND('Models Data'!BG114,-2)</f>
        <v>5900</v>
      </c>
      <c r="BG17" s="230">
        <f>ROUND('Models Data'!BH114,-2)</f>
        <v>6000</v>
      </c>
      <c r="BH17" s="230">
        <f>ROUND('Models Data'!BI114,-2)</f>
        <v>6200</v>
      </c>
      <c r="BI17" s="230">
        <f>ROUND('Models Data'!BJ114,-2)</f>
        <v>6400</v>
      </c>
      <c r="BJ17" s="230">
        <f>ROUND('Models Data'!BK114,-2)</f>
        <v>6500</v>
      </c>
      <c r="BK17" s="112">
        <f>ROUND('Models Data'!BL114,-2)</f>
        <v>6700</v>
      </c>
      <c r="BL17" s="112">
        <f>ROUND('Models Data'!BM114,-2)</f>
        <v>6900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Data'!AE135</f>
        <v>3291</v>
      </c>
      <c r="AE18" s="230">
        <f>'Models Data'!AF135</f>
        <v>3326</v>
      </c>
      <c r="AF18" s="230">
        <f>ROUND('Models Data'!AG135,0)</f>
        <v>3341</v>
      </c>
      <c r="AG18" s="230">
        <f>ROUND('Models Data'!AH135,0)</f>
        <v>3356</v>
      </c>
      <c r="AH18" s="231">
        <f>ROUND('Models Data'!AI135,0)</f>
        <v>3391</v>
      </c>
      <c r="AI18" s="231">
        <f>ROUND('Models Data'!AJ135,0)</f>
        <v>3403</v>
      </c>
      <c r="AJ18" s="231">
        <f>ROUND('Models Data'!AK135,0)</f>
        <v>3413</v>
      </c>
      <c r="AK18" s="231">
        <f>ROUND('Models Data'!AL135,0)</f>
        <v>3418</v>
      </c>
      <c r="AL18" s="230">
        <f>ROUND('Models Data'!AM135,0)</f>
        <v>3441</v>
      </c>
      <c r="AM18" s="230">
        <f>ROUND('Models Data'!AN135,0)</f>
        <v>3459</v>
      </c>
      <c r="AN18" s="230">
        <f>ROUND('Models Data'!AO135,0)</f>
        <v>3520</v>
      </c>
      <c r="AO18" s="332">
        <f>ROUND('Models Data'!AP135,0)</f>
        <v>3617</v>
      </c>
      <c r="AP18" s="231">
        <f>ROUND('Models Data'!AQ135,0)</f>
        <v>3680</v>
      </c>
      <c r="AQ18" s="231">
        <f>ROUND('Models Data'!AR135,0)</f>
        <v>3747</v>
      </c>
      <c r="AR18" s="332">
        <f>ROUND('Models Data'!AS135,0)</f>
        <v>3796</v>
      </c>
      <c r="AS18" s="38">
        <f>ROUND('Models Data'!AT135,-2)</f>
        <v>3900</v>
      </c>
      <c r="AT18" s="38">
        <f>ROUND('Models Data'!AU135,-2)</f>
        <v>3900</v>
      </c>
      <c r="AU18" s="38">
        <f>ROUND('Models Data'!AV135,-2)</f>
        <v>4000</v>
      </c>
      <c r="AV18" s="230">
        <f>ROUND('Models Data'!AW135,-2)</f>
        <v>4100</v>
      </c>
      <c r="AW18" s="230">
        <f>ROUND('Models Data'!AX135,-2)</f>
        <v>4100</v>
      </c>
      <c r="AX18" s="230">
        <f>ROUND('Models Data'!AY135,-2)</f>
        <v>4200</v>
      </c>
      <c r="AY18" s="230">
        <f>ROUND('Models Data'!AZ135,-2)</f>
        <v>4300</v>
      </c>
      <c r="AZ18" s="230">
        <f>ROUND('Models Data'!BA135,-2)</f>
        <v>4400</v>
      </c>
      <c r="BA18" s="230">
        <f>ROUND('Models Data'!BB135,-2)</f>
        <v>4400</v>
      </c>
      <c r="BB18" s="230">
        <f>ROUND('Models Data'!BC135,-2)</f>
        <v>4500</v>
      </c>
      <c r="BC18" s="230">
        <f>ROUND('Models Data'!BD135,-2)</f>
        <v>4600</v>
      </c>
      <c r="BD18" s="230">
        <f>ROUND('Models Data'!BE135,-2)</f>
        <v>4600</v>
      </c>
      <c r="BE18" s="230">
        <f>ROUND('Models Data'!BF135,-2)</f>
        <v>4700</v>
      </c>
      <c r="BF18" s="230">
        <f>ROUND('Models Data'!BG135,-2)</f>
        <v>4800</v>
      </c>
      <c r="BG18" s="230">
        <f>ROUND('Models Data'!BH135,-2)</f>
        <v>4800</v>
      </c>
      <c r="BH18" s="230">
        <f>ROUND('Models Data'!BI135,-2)</f>
        <v>4900</v>
      </c>
      <c r="BI18" s="230">
        <f>ROUND('Models Data'!BJ135,-2)</f>
        <v>4900</v>
      </c>
      <c r="BJ18" s="230">
        <f>ROUND('Models Data'!BK135,-2)</f>
        <v>5000</v>
      </c>
      <c r="BK18" s="112">
        <f>ROUND('Models Data'!BL135,-2)</f>
        <v>5000</v>
      </c>
      <c r="BL18" s="112">
        <f>ROUND('Models Data'!BM135,-2)</f>
        <v>5100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Data'!C156:V156</f>
        <v>n/a</v>
      </c>
      <c r="C19" s="169" t="str">
        <v>n/a</v>
      </c>
      <c r="D19" s="169" t="str">
        <v>n/a</v>
      </c>
      <c r="E19" s="169" t="str">
        <v>n/a</v>
      </c>
      <c r="F19" s="170">
        <v>22272.930502914311</v>
      </c>
      <c r="G19" s="171">
        <v>21738</v>
      </c>
      <c r="H19" s="170">
        <v>21233</v>
      </c>
      <c r="I19" s="170">
        <v>20613</v>
      </c>
      <c r="J19" s="169">
        <v>20113</v>
      </c>
      <c r="K19" s="170">
        <v>19575</v>
      </c>
      <c r="L19" s="265">
        <v>19193</v>
      </c>
      <c r="M19" s="2">
        <v>18547</v>
      </c>
      <c r="N19" s="2">
        <v>18115</v>
      </c>
      <c r="O19" s="2">
        <v>17662</v>
      </c>
      <c r="P19" s="227">
        <v>17233</v>
      </c>
      <c r="Q19" s="227">
        <v>16746</v>
      </c>
      <c r="R19" s="227">
        <v>16267</v>
      </c>
      <c r="S19" s="233">
        <v>15747</v>
      </c>
      <c r="T19" s="232">
        <v>15259</v>
      </c>
      <c r="U19" s="227">
        <v>14823</v>
      </c>
      <c r="V19" s="293">
        <f>ROUND('Models Data'!W156,0)</f>
        <v>14359</v>
      </c>
      <c r="W19" s="232">
        <f>ROUND('Models Data'!X156,0)</f>
        <v>13903</v>
      </c>
      <c r="X19" s="2">
        <f>ROUND('Models Data'!Y156,0)</f>
        <v>13429</v>
      </c>
      <c r="Y19" s="2">
        <f>ROUND('Models Data'!Z156,0)</f>
        <v>13001</v>
      </c>
      <c r="Z19" s="2">
        <f>ROUND('Models Data'!AA156,0)</f>
        <v>12601</v>
      </c>
      <c r="AA19" s="2">
        <f>ROUND('Models Data'!AB156,0)</f>
        <v>12211</v>
      </c>
      <c r="AB19" s="2">
        <f>ROUND('Models Data'!AC156,0)</f>
        <v>11852</v>
      </c>
      <c r="AC19" s="227">
        <f>ROUND('Models Data'!AD156,0)</f>
        <v>11890</v>
      </c>
      <c r="AD19" s="2">
        <f>ROUND('Models Data'!AE156,0)</f>
        <v>13441</v>
      </c>
      <c r="AE19" s="2">
        <f>ROUND('Models Data'!AF156,0)</f>
        <v>13189</v>
      </c>
      <c r="AF19" s="2">
        <f>ROUND('Models Data'!AG156,0)</f>
        <v>12940</v>
      </c>
      <c r="AG19" s="2">
        <f>ROUND('Models Data'!AH156,0)</f>
        <v>12720</v>
      </c>
      <c r="AH19" s="227">
        <f>ROUND('Models Data'!AI156,0)</f>
        <v>12524</v>
      </c>
      <c r="AI19" s="227">
        <f>ROUND('Models Data'!AJ156,0)</f>
        <v>12284</v>
      </c>
      <c r="AJ19" s="227">
        <f>ROUND('Models Data'!AK156,0)</f>
        <v>12148</v>
      </c>
      <c r="AK19" s="227">
        <f>ROUND('Models Data'!AL156,0)</f>
        <v>12087</v>
      </c>
      <c r="AL19" s="2">
        <f>ROUND('Models Data'!AM156,0)</f>
        <v>12100</v>
      </c>
      <c r="AM19" s="2">
        <f>ROUND('Models Data'!AN156,0)</f>
        <v>12263</v>
      </c>
      <c r="AN19" s="2">
        <f>ROUND('Models Data'!AO156,0)</f>
        <v>13225</v>
      </c>
      <c r="AO19" s="333">
        <f>ROUND('Models Data'!AP156,0)</f>
        <v>14770</v>
      </c>
      <c r="AP19" s="227">
        <f>ROUND('Models Data'!AQ156,0)</f>
        <v>16559</v>
      </c>
      <c r="AQ19" s="227">
        <f>ROUND('Models Data'!AR156,0)</f>
        <v>17057</v>
      </c>
      <c r="AR19" s="333">
        <f>ROUND('Models Data'!AS156,0)</f>
        <v>17568</v>
      </c>
      <c r="AS19" s="2">
        <f>ROUND('Models Data'!AT156,-2)</f>
        <v>18200</v>
      </c>
      <c r="AT19" s="2">
        <f>ROUND('Models Data'!AU156,-2)</f>
        <v>18800</v>
      </c>
      <c r="AU19" s="2">
        <f>ROUND('Models Data'!AV156,-2)</f>
        <v>19100</v>
      </c>
      <c r="AV19" s="2">
        <f>ROUND('Models Data'!AW156,-2)</f>
        <v>19300</v>
      </c>
      <c r="AW19" s="2">
        <f>ROUND('Models Data'!AX156,-2)</f>
        <v>19300</v>
      </c>
      <c r="AX19" s="2">
        <f>ROUND('Models Data'!AY156,-2)</f>
        <v>19500</v>
      </c>
      <c r="AY19" s="2">
        <f>ROUND('Models Data'!AZ156,-2)</f>
        <v>19600</v>
      </c>
      <c r="AZ19" s="2">
        <f>ROUND('Models Data'!BA156,-2)</f>
        <v>19800</v>
      </c>
      <c r="BA19" s="2">
        <f>ROUND('Models Data'!BB156,-2)</f>
        <v>19900</v>
      </c>
      <c r="BB19" s="2">
        <f>ROUND('Models Data'!BC156,-2)</f>
        <v>20000</v>
      </c>
      <c r="BC19" s="2">
        <f>ROUND('Models Data'!BD156,-2)</f>
        <v>20100</v>
      </c>
      <c r="BD19" s="2">
        <f>ROUND('Models Data'!BE156,-2)</f>
        <v>20200</v>
      </c>
      <c r="BE19" s="2">
        <f>ROUND('Models Data'!BF156,-2)</f>
        <v>20300</v>
      </c>
      <c r="BF19" s="2">
        <f>ROUND('Models Data'!BG156,-2)</f>
        <v>20400</v>
      </c>
      <c r="BG19" s="2">
        <f>ROUND('Models Data'!BH156,-2)</f>
        <v>20500</v>
      </c>
      <c r="BH19" s="2">
        <f>ROUND('Models Data'!BI156,-2)</f>
        <v>20600</v>
      </c>
      <c r="BI19" s="2">
        <f>ROUND('Models Data'!BJ156,-2)</f>
        <v>20700</v>
      </c>
      <c r="BJ19" s="2">
        <f>ROUND('Models Data'!BK156,-2)</f>
        <v>20800</v>
      </c>
      <c r="BK19" s="124">
        <f>ROUND('Models Data'!BL156,-2)</f>
        <v>20800</v>
      </c>
      <c r="BL19" s="124">
        <f>ROUND('Models Data'!BM156,-2)</f>
        <v>20900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Data'!C177:V177</f>
        <v>n/a</v>
      </c>
      <c r="C22" s="163" t="str">
        <v>n/a</v>
      </c>
      <c r="D22" s="163" t="str">
        <v>n/a</v>
      </c>
      <c r="E22" s="164" t="str">
        <v>n/a</v>
      </c>
      <c r="F22" s="165">
        <v>12672.712985885606</v>
      </c>
      <c r="G22" s="166">
        <v>12453</v>
      </c>
      <c r="H22" s="165">
        <v>12246</v>
      </c>
      <c r="I22" s="165">
        <v>11959</v>
      </c>
      <c r="J22" s="167">
        <v>11702</v>
      </c>
      <c r="K22" s="166">
        <v>11406</v>
      </c>
      <c r="L22" s="275">
        <v>11135</v>
      </c>
      <c r="M22" s="230">
        <v>10875</v>
      </c>
      <c r="N22" s="230">
        <v>10635</v>
      </c>
      <c r="O22" s="230">
        <v>10387</v>
      </c>
      <c r="P22" s="231">
        <v>10018</v>
      </c>
      <c r="Q22" s="231">
        <v>9940</v>
      </c>
      <c r="R22" s="231">
        <v>9707</v>
      </c>
      <c r="S22" s="231">
        <v>9400</v>
      </c>
      <c r="T22" s="231">
        <v>9130</v>
      </c>
      <c r="U22" s="231">
        <v>8869</v>
      </c>
      <c r="V22" s="292">
        <f>ROUND('Models Data'!W177,0)</f>
        <v>8537</v>
      </c>
      <c r="W22" s="231">
        <f>ROUND('Models Data'!X177,0)</f>
        <v>8267</v>
      </c>
      <c r="X22" s="230">
        <f>ROUND('Models Data'!Y177,0)</f>
        <v>7969</v>
      </c>
      <c r="Y22" s="230">
        <f>ROUND('Models Data'!Z177,0)</f>
        <v>7734</v>
      </c>
      <c r="Z22" s="230">
        <f>ROUND('Models Data'!AA177,0)</f>
        <v>7472</v>
      </c>
      <c r="AA22" s="230">
        <f>ROUND('Models Data'!AB177,0)</f>
        <v>7171</v>
      </c>
      <c r="AB22" s="230">
        <f>ROUND('Models Data'!AC177,0)</f>
        <v>6902</v>
      </c>
      <c r="AC22" s="231">
        <f>ROUND('Models Data'!AD177,0)</f>
        <v>6676</v>
      </c>
      <c r="AD22" s="230">
        <f>ROUND('Models Data'!AE177,0)</f>
        <v>6505</v>
      </c>
      <c r="AE22" s="230">
        <f>ROUND('Models Data'!AF177,0)</f>
        <v>6257</v>
      </c>
      <c r="AF22" s="230">
        <f>ROUND('Models Data'!AG177,0)</f>
        <v>6026</v>
      </c>
      <c r="AG22" s="230">
        <f>ROUND('Models Data'!AH177,0)</f>
        <v>5839</v>
      </c>
      <c r="AH22" s="231">
        <f>ROUND('Models Data'!AI177,0)</f>
        <v>5638</v>
      </c>
      <c r="AI22" s="231">
        <f>ROUND('Models Data'!AJ177,0)</f>
        <v>5309</v>
      </c>
      <c r="AJ22" s="231">
        <f>ROUND('Models Data'!AK177,0)</f>
        <v>5131</v>
      </c>
      <c r="AK22" s="231">
        <f>ROUND('Models Data'!AL177,0)</f>
        <v>4925</v>
      </c>
      <c r="AL22" s="230">
        <f>ROUND('Models Data'!AM177,0)</f>
        <v>4774</v>
      </c>
      <c r="AM22" s="230">
        <f>ROUND('Models Data'!AN177,0)</f>
        <v>4616</v>
      </c>
      <c r="AN22" s="230">
        <f>ROUND('Models Data'!AO177,0)</f>
        <v>4461</v>
      </c>
      <c r="AO22" s="332">
        <f>ROUND('Models Data'!AP177,0)</f>
        <v>4314</v>
      </c>
      <c r="AP22" s="231">
        <f>ROUND('Models Data'!AQ177,0)</f>
        <v>4164</v>
      </c>
      <c r="AQ22" s="231">
        <f>ROUND('Models Data'!AR177,0)</f>
        <v>4042</v>
      </c>
      <c r="AR22" s="332">
        <f>ROUND('Models Data'!AS177,0)</f>
        <v>3900</v>
      </c>
      <c r="AS22" s="38">
        <f>ROUND('Models Data'!AT177,-2)</f>
        <v>3800</v>
      </c>
      <c r="AT22" s="38">
        <f>ROUND('Models Data'!AU177,-2)</f>
        <v>3600</v>
      </c>
      <c r="AU22" s="38">
        <f>ROUND('Models Data'!AV177,-2)</f>
        <v>3500</v>
      </c>
      <c r="AV22" s="230">
        <f>ROUND('Models Data'!AW177,-2)</f>
        <v>3400</v>
      </c>
      <c r="AW22" s="230">
        <f>ROUND('Models Data'!AX177,-2)</f>
        <v>3200</v>
      </c>
      <c r="AX22" s="230">
        <f>ROUND('Models Data'!AY177,-2)</f>
        <v>3100</v>
      </c>
      <c r="AY22" s="230">
        <f>ROUND('Models Data'!AZ177,-2)</f>
        <v>3000</v>
      </c>
      <c r="AZ22" s="230">
        <f>ROUND('Models Data'!BA177,-2)</f>
        <v>2900</v>
      </c>
      <c r="BA22" s="230">
        <f>ROUND('Models Data'!BB177,-2)</f>
        <v>2800</v>
      </c>
      <c r="BB22" s="230">
        <f>ROUND('Models Data'!BC177,-2)</f>
        <v>2700</v>
      </c>
      <c r="BC22" s="230">
        <f>ROUND('Models Data'!BD177,-2)</f>
        <v>2600</v>
      </c>
      <c r="BD22" s="230">
        <f>ROUND('Models Data'!BE177,-2)</f>
        <v>2500</v>
      </c>
      <c r="BE22" s="230">
        <f>ROUND('Models Data'!BF177,-2)</f>
        <v>2500</v>
      </c>
      <c r="BF22" s="230">
        <f>ROUND('Models Data'!BG177,-2)</f>
        <v>2400</v>
      </c>
      <c r="BG22" s="230">
        <f>ROUND('Models Data'!BH177,-2)</f>
        <v>2300</v>
      </c>
      <c r="BH22" s="230">
        <f>ROUND('Models Data'!BI177,-2)</f>
        <v>2200</v>
      </c>
      <c r="BI22" s="230">
        <f>ROUND('Models Data'!BJ177,-2)</f>
        <v>2100</v>
      </c>
      <c r="BJ22" s="230">
        <f>ROUND('Models Data'!BK177,-2)</f>
        <v>2100</v>
      </c>
      <c r="BK22" s="112">
        <f>ROUND('Models Data'!BL177,-2)</f>
        <v>2000</v>
      </c>
      <c r="BL22" s="112">
        <f>ROUND('Models Data'!BM177,-2)</f>
        <v>1900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Data'!C198:V198</f>
        <v>n/a</v>
      </c>
      <c r="C23" s="163" t="str">
        <v>n/a</v>
      </c>
      <c r="D23" s="163" t="str">
        <v>n/a</v>
      </c>
      <c r="E23" s="164" t="str">
        <v>n/a</v>
      </c>
      <c r="F23" s="165">
        <v>9076.4014011003583</v>
      </c>
      <c r="G23" s="166">
        <v>9046</v>
      </c>
      <c r="H23" s="165">
        <v>9050</v>
      </c>
      <c r="I23" s="165">
        <v>9093</v>
      </c>
      <c r="J23" s="167">
        <v>9129</v>
      </c>
      <c r="K23" s="166">
        <v>9164</v>
      </c>
      <c r="L23" s="275">
        <v>9141</v>
      </c>
      <c r="M23" s="230">
        <v>9096</v>
      </c>
      <c r="N23" s="230">
        <v>9052</v>
      </c>
      <c r="O23" s="230">
        <v>8940</v>
      </c>
      <c r="P23" s="231">
        <v>8859</v>
      </c>
      <c r="Q23" s="231">
        <v>8796</v>
      </c>
      <c r="R23" s="231">
        <v>8646</v>
      </c>
      <c r="S23" s="231">
        <v>8482</v>
      </c>
      <c r="T23" s="231">
        <v>8342</v>
      </c>
      <c r="U23" s="231">
        <v>8197</v>
      </c>
      <c r="V23" s="292">
        <f>ROUND('Models Data'!W198,0)</f>
        <v>8043</v>
      </c>
      <c r="W23" s="231">
        <f>ROUND('Models Data'!X198,0)</f>
        <v>7842</v>
      </c>
      <c r="X23" s="230">
        <f>ROUND('Models Data'!Y198,0)</f>
        <v>7687</v>
      </c>
      <c r="Y23" s="230">
        <f>ROUND('Models Data'!Z198,0)</f>
        <v>7455</v>
      </c>
      <c r="Z23" s="230">
        <f>ROUND('Models Data'!AA198,0)</f>
        <v>7256</v>
      </c>
      <c r="AA23" s="230">
        <f>ROUND('Models Data'!AB198,0)</f>
        <v>7064</v>
      </c>
      <c r="AB23" s="230">
        <f>ROUND('Models Data'!AC198,0)</f>
        <v>6883</v>
      </c>
      <c r="AC23" s="231">
        <f>ROUND('Models Data'!AD198,0)</f>
        <v>6656</v>
      </c>
      <c r="AD23" s="230">
        <f>ROUND('Models Data'!AE198,0)</f>
        <v>6423</v>
      </c>
      <c r="AE23" s="230">
        <f>ROUND('Models Data'!AF198,0)</f>
        <v>6154</v>
      </c>
      <c r="AF23" s="230">
        <f>ROUND('Models Data'!AG198,0)</f>
        <v>5905</v>
      </c>
      <c r="AG23" s="230">
        <f>ROUND('Models Data'!AH198,0)</f>
        <v>5676</v>
      </c>
      <c r="AH23" s="231">
        <f>ROUND('Models Data'!AI198,0)</f>
        <v>5462</v>
      </c>
      <c r="AI23" s="231">
        <f>ROUND('Models Data'!AJ198,0)</f>
        <v>5218</v>
      </c>
      <c r="AJ23" s="231">
        <f>ROUND('Models Data'!AK198,0)</f>
        <v>5036</v>
      </c>
      <c r="AK23" s="231">
        <f>ROUND('Models Data'!AL198,0)</f>
        <v>4779</v>
      </c>
      <c r="AL23" s="230">
        <f>ROUND('Models Data'!AM198,0)</f>
        <v>4604</v>
      </c>
      <c r="AM23" s="230">
        <f>ROUND('Models Data'!AN198,0)</f>
        <v>4383</v>
      </c>
      <c r="AN23" s="230">
        <f>ROUND('Models Data'!AO198,0)</f>
        <v>4141</v>
      </c>
      <c r="AO23" s="332">
        <f>ROUND('Models Data'!AP198,0)</f>
        <v>3920</v>
      </c>
      <c r="AP23" s="231">
        <f>ROUND('Models Data'!AQ198,0)</f>
        <v>3728</v>
      </c>
      <c r="AQ23" s="231">
        <f>ROUND('Models Data'!AR198,0)</f>
        <v>3566</v>
      </c>
      <c r="AR23" s="332">
        <f>ROUND('Models Data'!AS198,0)</f>
        <v>3378</v>
      </c>
      <c r="AS23" s="38">
        <f>ROUND('Models Data'!AT198,-2)</f>
        <v>3200</v>
      </c>
      <c r="AT23" s="38">
        <f>ROUND('Models Data'!AU198,-2)</f>
        <v>3000</v>
      </c>
      <c r="AU23" s="38">
        <f>ROUND('Models Data'!AV198,-2)</f>
        <v>2800</v>
      </c>
      <c r="AV23" s="230">
        <f>ROUND('Models Data'!AW198,-2)</f>
        <v>2700</v>
      </c>
      <c r="AW23" s="230">
        <f>ROUND('Models Data'!AX198,-2)</f>
        <v>2500</v>
      </c>
      <c r="AX23" s="230">
        <f>ROUND('Models Data'!AY198,-2)</f>
        <v>2400</v>
      </c>
      <c r="AY23" s="230">
        <f>ROUND('Models Data'!AZ198,-2)</f>
        <v>2300</v>
      </c>
      <c r="AZ23" s="230">
        <f>ROUND('Models Data'!BA198,-2)</f>
        <v>2200</v>
      </c>
      <c r="BA23" s="230">
        <f>ROUND('Models Data'!BB198,-2)</f>
        <v>2100</v>
      </c>
      <c r="BB23" s="230">
        <f>ROUND('Models Data'!BC198,-2)</f>
        <v>2000</v>
      </c>
      <c r="BC23" s="230">
        <f>ROUND('Models Data'!BD198,-2)</f>
        <v>1900</v>
      </c>
      <c r="BD23" s="230">
        <f>ROUND('Models Data'!BE198,-2)</f>
        <v>1900</v>
      </c>
      <c r="BE23" s="230">
        <f>ROUND('Models Data'!BF198,-2)</f>
        <v>1800</v>
      </c>
      <c r="BF23" s="230">
        <f>ROUND('Models Data'!BG198,-2)</f>
        <v>1700</v>
      </c>
      <c r="BG23" s="230">
        <f>ROUND('Models Data'!BH198,-2)</f>
        <v>1700</v>
      </c>
      <c r="BH23" s="230">
        <f>ROUND('Models Data'!BI198,-2)</f>
        <v>1700</v>
      </c>
      <c r="BI23" s="230">
        <f>ROUND('Models Data'!BJ198,-2)</f>
        <v>1600</v>
      </c>
      <c r="BJ23" s="230">
        <f>ROUND('Models Data'!BK198,-2)</f>
        <v>1600</v>
      </c>
      <c r="BK23" s="112">
        <f>ROUND('Models Data'!BL198,-2)</f>
        <v>1600</v>
      </c>
      <c r="BL23" s="112">
        <f>ROUND('Models Data'!BM198,-2)</f>
        <v>1500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Data'!C219:V219</f>
        <v>n/a</v>
      </c>
      <c r="C24" s="163" t="str">
        <v>n/a</v>
      </c>
      <c r="D24" s="163" t="str">
        <v>n/a</v>
      </c>
      <c r="E24" s="164" t="str">
        <v>n/a</v>
      </c>
      <c r="F24" s="165">
        <v>17</v>
      </c>
      <c r="G24" s="166">
        <v>15</v>
      </c>
      <c r="H24" s="165">
        <v>12</v>
      </c>
      <c r="I24" s="165">
        <v>12</v>
      </c>
      <c r="J24" s="167">
        <v>10</v>
      </c>
      <c r="K24" s="166">
        <v>7</v>
      </c>
      <c r="L24" s="275">
        <v>6</v>
      </c>
      <c r="M24" s="230">
        <v>8</v>
      </c>
      <c r="N24" s="230">
        <v>8</v>
      </c>
      <c r="O24" s="230">
        <v>9</v>
      </c>
      <c r="P24" s="231">
        <v>12</v>
      </c>
      <c r="Q24" s="231">
        <v>7</v>
      </c>
      <c r="R24" s="231">
        <v>12</v>
      </c>
      <c r="S24" s="231">
        <v>16</v>
      </c>
      <c r="T24" s="231">
        <v>14</v>
      </c>
      <c r="U24" s="231">
        <v>13</v>
      </c>
      <c r="V24" s="292">
        <f>ROUND('Models Data'!W219,0)</f>
        <v>13</v>
      </c>
      <c r="W24" s="231">
        <f>ROUND('Models Data'!X219,0)</f>
        <v>13</v>
      </c>
      <c r="X24" s="230">
        <f>ROUND('Models Data'!Y219,0)</f>
        <v>14</v>
      </c>
      <c r="Y24" s="230">
        <f>ROUND('Models Data'!Z219,0)</f>
        <v>13</v>
      </c>
      <c r="Z24" s="230">
        <f>ROUND('Models Data'!AA219,0)</f>
        <v>12</v>
      </c>
      <c r="AA24" s="230">
        <f>ROUND('Models Data'!AB219,0)</f>
        <v>13</v>
      </c>
      <c r="AB24" s="230">
        <f>ROUND('Models Data'!AC219,0)</f>
        <v>14</v>
      </c>
      <c r="AC24" s="231">
        <f>ROUND('Models Data'!AD219,0)</f>
        <v>16</v>
      </c>
      <c r="AD24" s="230">
        <f>ROUND('Models Data'!AE219,0)</f>
        <v>12</v>
      </c>
      <c r="AE24" s="230">
        <f>ROUND('Models Data'!AF219,0)</f>
        <v>10</v>
      </c>
      <c r="AF24" s="230">
        <f>ROUND('Models Data'!AG219,0)</f>
        <v>10</v>
      </c>
      <c r="AG24" s="230">
        <f>ROUND('Models Data'!AH219,0)</f>
        <v>10</v>
      </c>
      <c r="AH24" s="231">
        <f>ROUND('Models Data'!AI219,0)</f>
        <v>9</v>
      </c>
      <c r="AI24" s="231">
        <f>ROUND('Models Data'!AJ219,0)</f>
        <v>9</v>
      </c>
      <c r="AJ24" s="231">
        <f>ROUND('Models Data'!AK219,0)</f>
        <v>8</v>
      </c>
      <c r="AK24" s="231">
        <f>ROUND('Models Data'!AL219,0)</f>
        <v>6</v>
      </c>
      <c r="AL24" s="230">
        <f>ROUND('Models Data'!AM219,0)</f>
        <v>6</v>
      </c>
      <c r="AM24" s="230">
        <f>ROUND('Models Data'!AN219,0)</f>
        <v>9</v>
      </c>
      <c r="AN24" s="230">
        <f>ROUND('Models Data'!AO219,0)</f>
        <v>10</v>
      </c>
      <c r="AO24" s="332">
        <f>ROUND('Models Data'!AP219,0)</f>
        <v>12</v>
      </c>
      <c r="AP24" s="231">
        <f>ROUND('Models Data'!AQ219,0)</f>
        <v>9</v>
      </c>
      <c r="AQ24" s="231">
        <f>ROUND('Models Data'!AR219,0)</f>
        <v>8</v>
      </c>
      <c r="AR24" s="332">
        <f>ROUND('Models Data'!AS219,0)</f>
        <v>11</v>
      </c>
      <c r="AS24" s="38">
        <f>ROUND('Models Data'!AT219,-1)</f>
        <v>10</v>
      </c>
      <c r="AT24" s="38">
        <f>ROUND('Models Data'!AU219,-1)</f>
        <v>10</v>
      </c>
      <c r="AU24" s="38">
        <f>ROUND('Models Data'!AV219,-1)</f>
        <v>10</v>
      </c>
      <c r="AV24" s="230">
        <f>ROUND('Models Data'!AW219,-1)</f>
        <v>10</v>
      </c>
      <c r="AW24" s="230">
        <f>ROUND('Models Data'!AX219,-1)</f>
        <v>20</v>
      </c>
      <c r="AX24" s="230">
        <f>ROUND('Models Data'!AY219,-1)</f>
        <v>20</v>
      </c>
      <c r="AY24" s="230">
        <f>ROUND('Models Data'!AZ219,-1)</f>
        <v>20</v>
      </c>
      <c r="AZ24" s="230">
        <f>ROUND('Models Data'!BA219,-1)</f>
        <v>20</v>
      </c>
      <c r="BA24" s="230">
        <f>ROUND('Models Data'!BB219,-1)</f>
        <v>20</v>
      </c>
      <c r="BB24" s="230">
        <f>ROUND('Models Data'!BC219,-1)</f>
        <v>20</v>
      </c>
      <c r="BC24" s="230">
        <f>ROUND('Models Data'!BD219,-1)</f>
        <v>20</v>
      </c>
      <c r="BD24" s="230">
        <f>ROUND('Models Data'!BE219,-1)</f>
        <v>20</v>
      </c>
      <c r="BE24" s="230">
        <f>ROUND('Models Data'!BF219,-1)</f>
        <v>10</v>
      </c>
      <c r="BF24" s="230">
        <f>ROUND('Models Data'!BG219,-1)</f>
        <v>10</v>
      </c>
      <c r="BG24" s="230">
        <f>ROUND('Models Data'!BH219,-1)</f>
        <v>10</v>
      </c>
      <c r="BH24" s="230">
        <f>ROUND('Models Data'!BI219,-1)</f>
        <v>10</v>
      </c>
      <c r="BI24" s="230">
        <f>ROUND('Models Data'!BJ219,-1)</f>
        <v>10</v>
      </c>
      <c r="BJ24" s="230">
        <f>ROUND('Models Data'!BK219,-1)</f>
        <v>10</v>
      </c>
      <c r="BK24" s="112">
        <f>ROUND('Models Data'!BL219,-1)</f>
        <v>10</v>
      </c>
      <c r="BL24" s="112">
        <f>ROUND('Models Data'!BM219,-1)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Data'!C240:V240</f>
        <v>n/a</v>
      </c>
      <c r="C25" s="163" t="str">
        <v>n/a</v>
      </c>
      <c r="D25" s="163" t="str">
        <v>n/a</v>
      </c>
      <c r="E25" s="164" t="str">
        <v>n/a</v>
      </c>
      <c r="F25" s="165">
        <v>39</v>
      </c>
      <c r="G25" s="166">
        <v>34</v>
      </c>
      <c r="H25" s="165">
        <v>33</v>
      </c>
      <c r="I25" s="165">
        <v>30</v>
      </c>
      <c r="J25" s="167">
        <v>25</v>
      </c>
      <c r="K25" s="166">
        <v>24</v>
      </c>
      <c r="L25" s="275">
        <v>17</v>
      </c>
      <c r="M25" s="230">
        <v>12</v>
      </c>
      <c r="N25" s="230">
        <v>11</v>
      </c>
      <c r="O25" s="230">
        <v>10</v>
      </c>
      <c r="P25" s="231">
        <v>7</v>
      </c>
      <c r="Q25" s="231">
        <v>6</v>
      </c>
      <c r="R25" s="231">
        <v>5</v>
      </c>
      <c r="S25" s="231">
        <v>6</v>
      </c>
      <c r="T25" s="231">
        <v>0</v>
      </c>
      <c r="U25" s="231">
        <v>0</v>
      </c>
      <c r="V25" s="292">
        <f>ROUND('Models Data'!W240,0)</f>
        <v>0</v>
      </c>
      <c r="W25" s="231">
        <f>ROUND('Models Data'!X240,0)</f>
        <v>0</v>
      </c>
      <c r="X25" s="230">
        <f>ROUND('Models Data'!Y240,0)</f>
        <v>0</v>
      </c>
      <c r="Y25" s="230">
        <f>ROUND('Models Data'!Z240,0)</f>
        <v>0</v>
      </c>
      <c r="Z25" s="230">
        <f>ROUND('Models Data'!AA240,0)</f>
        <v>0</v>
      </c>
      <c r="AA25" s="230">
        <f>ROUND('Models Data'!AB240,0)</f>
        <v>0</v>
      </c>
      <c r="AB25" s="230">
        <f>ROUND('Models Data'!AC240,0)</f>
        <v>0</v>
      </c>
      <c r="AC25" s="231">
        <f>ROUND('Models Data'!AD240,0)</f>
        <v>0</v>
      </c>
      <c r="AD25" s="230">
        <f>ROUND('Models Data'!AE240,0)</f>
        <v>0</v>
      </c>
      <c r="AE25" s="230">
        <f>ROUND('Models Data'!AF240,0)</f>
        <v>0</v>
      </c>
      <c r="AF25" s="230">
        <f>ROUND('Models Data'!AG240,0)</f>
        <v>0</v>
      </c>
      <c r="AG25" s="230">
        <f>ROUND('Models Data'!AH240,0)</f>
        <v>0</v>
      </c>
      <c r="AH25" s="231">
        <f>ROUND('Models Data'!AI240,0)</f>
        <v>0</v>
      </c>
      <c r="AI25" s="231">
        <f>ROUND('Models Data'!AJ240,0)</f>
        <v>0</v>
      </c>
      <c r="AJ25" s="231">
        <f>ROUND('Models Data'!AK240,0)</f>
        <v>0</v>
      </c>
      <c r="AK25" s="231">
        <f>ROUND('Models Data'!AL240,0)</f>
        <v>0</v>
      </c>
      <c r="AL25" s="230">
        <f>ROUND('Models Data'!AM240,0)</f>
        <v>0</v>
      </c>
      <c r="AM25" s="230">
        <f>ROUND('Models Data'!AN240,0)</f>
        <v>0</v>
      </c>
      <c r="AN25" s="230">
        <f>ROUND('Models Data'!AO240,0)</f>
        <v>0</v>
      </c>
      <c r="AO25" s="332">
        <f>ROUND('Models Data'!AP240,0)</f>
        <v>0</v>
      </c>
      <c r="AP25" s="231">
        <f>ROUND('Models Data'!AQ240,0)</f>
        <v>0</v>
      </c>
      <c r="AQ25" s="231">
        <f>ROUND('Models Data'!AR240,0)</f>
        <v>0</v>
      </c>
      <c r="AR25" s="332">
        <f>ROUND('Models Data'!AS240,0)</f>
        <v>0</v>
      </c>
      <c r="AS25" s="38">
        <f>ROUND('Models Data'!AT240,-2)</f>
        <v>0</v>
      </c>
      <c r="AT25" s="38">
        <f>ROUND('Models Data'!AU240,-2)</f>
        <v>0</v>
      </c>
      <c r="AU25" s="38">
        <f>ROUND('Models Data'!AV240,-2)</f>
        <v>0</v>
      </c>
      <c r="AV25" s="230">
        <f>ROUND('Models Data'!AW240,-2)</f>
        <v>0</v>
      </c>
      <c r="AW25" s="230">
        <f>ROUND('Models Data'!AX240,-2)</f>
        <v>0</v>
      </c>
      <c r="AX25" s="230">
        <f>ROUND('Models Data'!AY240,-2)</f>
        <v>0</v>
      </c>
      <c r="AY25" s="230">
        <f>ROUND('Models Data'!AZ240,-2)</f>
        <v>0</v>
      </c>
      <c r="AZ25" s="230">
        <f>ROUND('Models Data'!BA240,-2)</f>
        <v>0</v>
      </c>
      <c r="BA25" s="230">
        <f>ROUND('Models Data'!BB240,-2)</f>
        <v>0</v>
      </c>
      <c r="BB25" s="230">
        <f>ROUND('Models Data'!BC240,-2)</f>
        <v>0</v>
      </c>
      <c r="BC25" s="230">
        <f>ROUND('Models Data'!BD240,-2)</f>
        <v>0</v>
      </c>
      <c r="BD25" s="230">
        <f>ROUND('Models Data'!BE240,-2)</f>
        <v>0</v>
      </c>
      <c r="BE25" s="230">
        <f>ROUND('Models Data'!BF240,-2)</f>
        <v>0</v>
      </c>
      <c r="BF25" s="230">
        <f>ROUND('Models Data'!BG240,-2)</f>
        <v>0</v>
      </c>
      <c r="BG25" s="230">
        <f>ROUND('Models Data'!BH240,-2)</f>
        <v>0</v>
      </c>
      <c r="BH25" s="230">
        <f>ROUND('Models Data'!BI240,-2)</f>
        <v>0</v>
      </c>
      <c r="BI25" s="230">
        <f>ROUND('Models Data'!BJ240,-2)</f>
        <v>0</v>
      </c>
      <c r="BJ25" s="230">
        <f>ROUND('Models Data'!BK240,-2)</f>
        <v>0</v>
      </c>
      <c r="BK25" s="112">
        <f>ROUND('Models Data'!BL240,-2)</f>
        <v>0</v>
      </c>
      <c r="BL25" s="112">
        <f>ROUND('Models Data'!BM240,-2)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Data'!C261:V261</f>
        <v>n/a</v>
      </c>
      <c r="C26" s="163" t="str">
        <v>n/a</v>
      </c>
      <c r="D26" s="163" t="str">
        <v>n/a</v>
      </c>
      <c r="E26" s="164" t="str">
        <v>n/a</v>
      </c>
      <c r="F26" s="165">
        <v>71</v>
      </c>
      <c r="G26" s="166">
        <v>70</v>
      </c>
      <c r="H26" s="165">
        <v>68</v>
      </c>
      <c r="I26" s="165">
        <v>66</v>
      </c>
      <c r="J26" s="167">
        <v>62</v>
      </c>
      <c r="K26" s="166">
        <v>62</v>
      </c>
      <c r="L26" s="275">
        <v>60</v>
      </c>
      <c r="M26" s="230">
        <v>60</v>
      </c>
      <c r="N26" s="230">
        <v>58</v>
      </c>
      <c r="O26" s="230">
        <v>58</v>
      </c>
      <c r="P26" s="231">
        <v>58</v>
      </c>
      <c r="Q26" s="231">
        <v>55</v>
      </c>
      <c r="R26" s="231">
        <v>55</v>
      </c>
      <c r="S26" s="231">
        <v>53</v>
      </c>
      <c r="T26" s="231">
        <v>51</v>
      </c>
      <c r="U26" s="231">
        <v>50</v>
      </c>
      <c r="V26" s="292">
        <f>ROUND('Models Data'!W261,0)</f>
        <v>48</v>
      </c>
      <c r="W26" s="231">
        <f>ROUND('Models Data'!X261,0)</f>
        <v>48</v>
      </c>
      <c r="X26" s="230">
        <f>ROUND('Models Data'!Y261,0)</f>
        <v>45</v>
      </c>
      <c r="Y26" s="230">
        <f>ROUND('Models Data'!Z261,0)</f>
        <v>45</v>
      </c>
      <c r="Z26" s="230">
        <f>ROUND('Models Data'!AA261,0)</f>
        <v>45</v>
      </c>
      <c r="AA26" s="230">
        <f>ROUND('Models Data'!AB261,0)</f>
        <v>45</v>
      </c>
      <c r="AB26" s="230">
        <f>ROUND('Models Data'!AC261,0)</f>
        <v>44</v>
      </c>
      <c r="AC26" s="231">
        <f>ROUND('Models Data'!AD261,0)</f>
        <v>43</v>
      </c>
      <c r="AD26" s="230">
        <f>ROUND('Models Data'!AE261,0)</f>
        <v>43</v>
      </c>
      <c r="AE26" s="230">
        <f>ROUND('Models Data'!AF261,0)</f>
        <v>43</v>
      </c>
      <c r="AF26" s="230">
        <f>ROUND('Models Data'!AG261,0)</f>
        <v>43</v>
      </c>
      <c r="AG26" s="230">
        <f>ROUND('Models Data'!AH261,0)</f>
        <v>43</v>
      </c>
      <c r="AH26" s="231">
        <f>ROUND('Models Data'!AI261,0)</f>
        <v>43</v>
      </c>
      <c r="AI26" s="231">
        <f>ROUND('Models Data'!AJ261,0)</f>
        <v>42</v>
      </c>
      <c r="AJ26" s="231">
        <f>ROUND('Models Data'!AK261,0)</f>
        <v>40</v>
      </c>
      <c r="AK26" s="231">
        <f>ROUND('Models Data'!AL261,0)</f>
        <v>39</v>
      </c>
      <c r="AL26" s="230">
        <f>ROUND('Models Data'!AM261,0)</f>
        <v>38</v>
      </c>
      <c r="AM26" s="230">
        <f>ROUND('Models Data'!AN261,0)</f>
        <v>38</v>
      </c>
      <c r="AN26" s="230">
        <f>ROUND('Models Data'!AO261,0)</f>
        <v>38</v>
      </c>
      <c r="AO26" s="332">
        <f>ROUND('Models Data'!AP261,0)</f>
        <v>36</v>
      </c>
      <c r="AP26" s="231">
        <f>ROUND('Models Data'!AQ261,0)</f>
        <v>35</v>
      </c>
      <c r="AQ26" s="231">
        <f>ROUND('Models Data'!AR261,0)</f>
        <v>35</v>
      </c>
      <c r="AR26" s="332">
        <f>ROUND('Models Data'!AS261,0)</f>
        <v>34</v>
      </c>
      <c r="AS26" s="38">
        <f>ROUND('Models Data'!AT261,-1)</f>
        <v>30</v>
      </c>
      <c r="AT26" s="38">
        <f>ROUND('Models Data'!AU261,-1)</f>
        <v>30</v>
      </c>
      <c r="AU26" s="38">
        <f>ROUND('Models Data'!AV261,-1)</f>
        <v>30</v>
      </c>
      <c r="AV26" s="230">
        <f>ROUND('Models Data'!AW261,-1)</f>
        <v>30</v>
      </c>
      <c r="AW26" s="230">
        <f>ROUND('Models Data'!AX261,-1)</f>
        <v>30</v>
      </c>
      <c r="AX26" s="230">
        <f>ROUND('Models Data'!AY261,-1)</f>
        <v>30</v>
      </c>
      <c r="AY26" s="230">
        <f>ROUND('Models Data'!AZ261,-1)</f>
        <v>30</v>
      </c>
      <c r="AZ26" s="230">
        <f>ROUND('Models Data'!BA261,-1)</f>
        <v>30</v>
      </c>
      <c r="BA26" s="230">
        <f>ROUND('Models Data'!BB261,-1)</f>
        <v>30</v>
      </c>
      <c r="BB26" s="230">
        <f>ROUND('Models Data'!BC261,-1)</f>
        <v>30</v>
      </c>
      <c r="BC26" s="230">
        <f>ROUND('Models Data'!BD261,-1)</f>
        <v>30</v>
      </c>
      <c r="BD26" s="230">
        <f>ROUND('Models Data'!BE261,-1)</f>
        <v>30</v>
      </c>
      <c r="BE26" s="230">
        <f>ROUND('Models Data'!BF261,-1)</f>
        <v>30</v>
      </c>
      <c r="BF26" s="230">
        <f>ROUND('Models Data'!BG261,-1)</f>
        <v>30</v>
      </c>
      <c r="BG26" s="230">
        <f>ROUND('Models Data'!BH261,-1)</f>
        <v>30</v>
      </c>
      <c r="BH26" s="230">
        <f>ROUND('Models Data'!BI261,-1)</f>
        <v>30</v>
      </c>
      <c r="BI26" s="230">
        <f>ROUND('Models Data'!BJ261,-1)</f>
        <v>30</v>
      </c>
      <c r="BJ26" s="230">
        <f>ROUND('Models Data'!BK261,-1)</f>
        <v>30</v>
      </c>
      <c r="BK26" s="112">
        <f>ROUND('Models Data'!BL261,-1)</f>
        <v>30</v>
      </c>
      <c r="BL26" s="112">
        <f>ROUND('Models Data'!BM261,-1)</f>
        <v>30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Data'!C282:V282</f>
        <v>n/a</v>
      </c>
      <c r="C27" s="163" t="str">
        <v>n/a</v>
      </c>
      <c r="D27" s="163" t="str">
        <v>n/a</v>
      </c>
      <c r="E27" s="164" t="str">
        <v>n/a</v>
      </c>
      <c r="F27" s="165">
        <v>4624.1967073637643</v>
      </c>
      <c r="G27" s="166">
        <v>4427</v>
      </c>
      <c r="H27" s="165">
        <v>4275</v>
      </c>
      <c r="I27" s="165">
        <v>4079</v>
      </c>
      <c r="J27" s="167">
        <v>3912</v>
      </c>
      <c r="K27" s="166">
        <v>3702</v>
      </c>
      <c r="L27" s="275">
        <v>3541</v>
      </c>
      <c r="M27" s="230">
        <v>3381</v>
      </c>
      <c r="N27" s="230">
        <v>3226</v>
      </c>
      <c r="O27" s="230">
        <v>3068</v>
      </c>
      <c r="P27" s="231">
        <v>2913</v>
      </c>
      <c r="Q27" s="231">
        <v>2776</v>
      </c>
      <c r="R27" s="231">
        <v>2644</v>
      </c>
      <c r="S27" s="231">
        <v>2506</v>
      </c>
      <c r="T27" s="231">
        <v>2400</v>
      </c>
      <c r="U27" s="231">
        <v>0</v>
      </c>
      <c r="V27" s="292">
        <f>ROUND('Models Data'!W282,0)</f>
        <v>0</v>
      </c>
      <c r="W27" s="231">
        <f>ROUND('Models Data'!X282,0)</f>
        <v>0</v>
      </c>
      <c r="X27" s="230">
        <f>ROUND('Models Data'!Y282,0)</f>
        <v>0</v>
      </c>
      <c r="Y27" s="230">
        <f>ROUND('Models Data'!Z282,0)</f>
        <v>0</v>
      </c>
      <c r="Z27" s="230">
        <f>ROUND('Models Data'!AA282,0)</f>
        <v>0</v>
      </c>
      <c r="AA27" s="230">
        <f>ROUND('Models Data'!AB282,0)</f>
        <v>0</v>
      </c>
      <c r="AB27" s="230">
        <f>ROUND('Models Data'!AC282,0)</f>
        <v>0</v>
      </c>
      <c r="AC27" s="231">
        <f>ROUND('Models Data'!AD282,0)</f>
        <v>0</v>
      </c>
      <c r="AD27" s="230">
        <f>ROUND('Models Data'!AE282,0)</f>
        <v>0</v>
      </c>
      <c r="AE27" s="230">
        <f>ROUND('Models Data'!AF282,0)</f>
        <v>0</v>
      </c>
      <c r="AF27" s="230">
        <f>ROUND('Models Data'!AG282,0)</f>
        <v>0</v>
      </c>
      <c r="AG27" s="230">
        <f>ROUND('Models Data'!AH282,0)</f>
        <v>0</v>
      </c>
      <c r="AH27" s="231">
        <f>ROUND('Models Data'!AI282,0)</f>
        <v>0</v>
      </c>
      <c r="AI27" s="231">
        <f>ROUND('Models Data'!AJ282,0)</f>
        <v>0</v>
      </c>
      <c r="AJ27" s="231">
        <f>ROUND('Models Data'!AK282,0)</f>
        <v>0</v>
      </c>
      <c r="AK27" s="231">
        <f>ROUND('Models Data'!AL282,0)</f>
        <v>0</v>
      </c>
      <c r="AL27" s="230">
        <f>ROUND('Models Data'!AM282,0)</f>
        <v>0</v>
      </c>
      <c r="AM27" s="230">
        <f>ROUND('Models Data'!AN282,0)</f>
        <v>0</v>
      </c>
      <c r="AN27" s="230">
        <f>ROUND('Models Data'!AO282,0)</f>
        <v>0</v>
      </c>
      <c r="AO27" s="332">
        <f>ROUND('Models Data'!AP282,0)</f>
        <v>0</v>
      </c>
      <c r="AP27" s="231">
        <f>ROUND('Models Data'!AQ282,0)</f>
        <v>0</v>
      </c>
      <c r="AQ27" s="231">
        <f>ROUND('Models Data'!AR282,0)</f>
        <v>0</v>
      </c>
      <c r="AR27" s="332">
        <f>ROUND('Models Data'!AS282,0)</f>
        <v>0</v>
      </c>
      <c r="AS27" s="38">
        <f>ROUND('Models Data'!AT282,-2)</f>
        <v>0</v>
      </c>
      <c r="AT27" s="38">
        <f>ROUND('Models Data'!AU282,-2)</f>
        <v>0</v>
      </c>
      <c r="AU27" s="38">
        <f>ROUND('Models Data'!AV282,-2)</f>
        <v>0</v>
      </c>
      <c r="AV27" s="230">
        <f>ROUND('Models Data'!AW282,-2)</f>
        <v>0</v>
      </c>
      <c r="AW27" s="230">
        <f>ROUND('Models Data'!AX282,-2)</f>
        <v>0</v>
      </c>
      <c r="AX27" s="230">
        <f>ROUND('Models Data'!AY282,-2)</f>
        <v>0</v>
      </c>
      <c r="AY27" s="230">
        <f>ROUND('Models Data'!AZ282,-2)</f>
        <v>0</v>
      </c>
      <c r="AZ27" s="230">
        <f>ROUND('Models Data'!BA282,-2)</f>
        <v>0</v>
      </c>
      <c r="BA27" s="230">
        <f>ROUND('Models Data'!BB282,-2)</f>
        <v>0</v>
      </c>
      <c r="BB27" s="230">
        <f>ROUND('Models Data'!BC282,-2)</f>
        <v>0</v>
      </c>
      <c r="BC27" s="230">
        <f>ROUND('Models Data'!BD282,-2)</f>
        <v>0</v>
      </c>
      <c r="BD27" s="230">
        <f>ROUND('Models Data'!BE282,-2)</f>
        <v>0</v>
      </c>
      <c r="BE27" s="230">
        <f>ROUND('Models Data'!BF282,-2)</f>
        <v>0</v>
      </c>
      <c r="BF27" s="230">
        <f>ROUND('Models Data'!BG282,-2)</f>
        <v>0</v>
      </c>
      <c r="BG27" s="230">
        <f>ROUND('Models Data'!BH282,-2)</f>
        <v>0</v>
      </c>
      <c r="BH27" s="230">
        <f>ROUND('Models Data'!BI282,-2)</f>
        <v>0</v>
      </c>
      <c r="BI27" s="230">
        <f>ROUND('Models Data'!BJ282,-2)</f>
        <v>0</v>
      </c>
      <c r="BJ27" s="230">
        <f>ROUND('Models Data'!BK282,-2)</f>
        <v>0</v>
      </c>
      <c r="BK27" s="112">
        <f>ROUND('Models Data'!BL282,-2)</f>
        <v>0</v>
      </c>
      <c r="BL27" s="112">
        <f>ROUND('Models Data'!BM282,-2)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Data'!C303:V303</f>
        <v>n/a</v>
      </c>
      <c r="C28" s="163" t="str">
        <v>n/a</v>
      </c>
      <c r="D28" s="163" t="str">
        <v>n/a</v>
      </c>
      <c r="E28" s="164" t="str">
        <v>n/a</v>
      </c>
      <c r="F28" s="165">
        <v>269</v>
      </c>
      <c r="G28" s="166">
        <v>254</v>
      </c>
      <c r="H28" s="165">
        <v>257</v>
      </c>
      <c r="I28" s="165">
        <v>253</v>
      </c>
      <c r="J28" s="167">
        <v>252</v>
      </c>
      <c r="K28" s="166">
        <v>251</v>
      </c>
      <c r="L28" s="275">
        <v>254</v>
      </c>
      <c r="M28" s="230">
        <v>248</v>
      </c>
      <c r="N28" s="230">
        <v>242</v>
      </c>
      <c r="O28" s="230">
        <v>242</v>
      </c>
      <c r="P28" s="231">
        <v>234</v>
      </c>
      <c r="Q28" s="231">
        <v>233</v>
      </c>
      <c r="R28" s="231">
        <v>227</v>
      </c>
      <c r="S28" s="231">
        <v>220</v>
      </c>
      <c r="T28" s="231">
        <v>222</v>
      </c>
      <c r="U28" s="231">
        <v>213</v>
      </c>
      <c r="V28" s="292">
        <f>ROUND('Models Data'!W303,0)</f>
        <v>203</v>
      </c>
      <c r="W28" s="231">
        <f>ROUND('Models Data'!X303,0)</f>
        <v>193</v>
      </c>
      <c r="X28" s="230">
        <f>ROUND('Models Data'!Y303,0)</f>
        <v>188</v>
      </c>
      <c r="Y28" s="230">
        <f>ROUND('Models Data'!Z303,0)</f>
        <v>174</v>
      </c>
      <c r="Z28" s="230">
        <f>ROUND('Models Data'!AA303,0)</f>
        <v>167</v>
      </c>
      <c r="AA28" s="230">
        <f>ROUND('Models Data'!AB303,0)</f>
        <v>163</v>
      </c>
      <c r="AB28" s="230">
        <f>ROUND('Models Data'!AC303,0)</f>
        <v>154</v>
      </c>
      <c r="AC28" s="231">
        <f>ROUND('Models Data'!AD303,0)</f>
        <v>151</v>
      </c>
      <c r="AD28" s="230">
        <f>ROUND('Models Data'!AE303,0)</f>
        <v>147</v>
      </c>
      <c r="AE28" s="230">
        <f>ROUND('Models Data'!AF303,0)</f>
        <v>138</v>
      </c>
      <c r="AF28" s="230">
        <f>ROUND('Models Data'!AG303,0)</f>
        <v>130</v>
      </c>
      <c r="AG28" s="230">
        <f>ROUND('Models Data'!AH303,0)</f>
        <v>130</v>
      </c>
      <c r="AH28" s="231">
        <f>ROUND('Models Data'!AI303,0)</f>
        <v>128</v>
      </c>
      <c r="AI28" s="231">
        <f>ROUND('Models Data'!AJ303,0)</f>
        <v>120</v>
      </c>
      <c r="AJ28" s="231">
        <f>ROUND('Models Data'!AK303,0)</f>
        <v>119</v>
      </c>
      <c r="AK28" s="231">
        <f>ROUND('Models Data'!AL303,0)</f>
        <v>111</v>
      </c>
      <c r="AL28" s="230">
        <f>ROUND('Models Data'!AM303,0)</f>
        <v>116</v>
      </c>
      <c r="AM28" s="230">
        <f>ROUND('Models Data'!AN303,0)</f>
        <v>111</v>
      </c>
      <c r="AN28" s="230">
        <f>ROUND('Models Data'!AO303,0)</f>
        <v>111</v>
      </c>
      <c r="AO28" s="332">
        <f>ROUND('Models Data'!AP303,0)</f>
        <v>106</v>
      </c>
      <c r="AP28" s="231">
        <f>ROUND('Models Data'!AQ303,0)</f>
        <v>111</v>
      </c>
      <c r="AQ28" s="231">
        <f>ROUND('Models Data'!AR303,0)</f>
        <v>111</v>
      </c>
      <c r="AR28" s="332">
        <f>ROUND('Models Data'!AS303,0)</f>
        <v>110</v>
      </c>
      <c r="AS28" s="38">
        <f>ROUND('Models Data'!AT303,-1)</f>
        <v>110</v>
      </c>
      <c r="AT28" s="38">
        <f>ROUND('Models Data'!AU303,-1)</f>
        <v>110</v>
      </c>
      <c r="AU28" s="38">
        <f>ROUND('Models Data'!AV303,-1)</f>
        <v>100</v>
      </c>
      <c r="AV28" s="230">
        <f>ROUND('Models Data'!AW303,-1)</f>
        <v>100</v>
      </c>
      <c r="AW28" s="230">
        <f>ROUND('Models Data'!AX303,-1)</f>
        <v>100</v>
      </c>
      <c r="AX28" s="230">
        <f>ROUND('Models Data'!AY303,-1)</f>
        <v>100</v>
      </c>
      <c r="AY28" s="230">
        <f>ROUND('Models Data'!AZ303,-1)</f>
        <v>100</v>
      </c>
      <c r="AZ28" s="230">
        <f>ROUND('Models Data'!BA303,-1)</f>
        <v>90</v>
      </c>
      <c r="BA28" s="230">
        <f>ROUND('Models Data'!BB303,-1)</f>
        <v>90</v>
      </c>
      <c r="BB28" s="230">
        <f>ROUND('Models Data'!BC303,-1)</f>
        <v>90</v>
      </c>
      <c r="BC28" s="230">
        <f>ROUND('Models Data'!BD303,-1)</f>
        <v>90</v>
      </c>
      <c r="BD28" s="230">
        <f>ROUND('Models Data'!BE303,-1)</f>
        <v>90</v>
      </c>
      <c r="BE28" s="230">
        <f>ROUND('Models Data'!BF303,-1)</f>
        <v>90</v>
      </c>
      <c r="BF28" s="230">
        <f>ROUND('Models Data'!BG303,-1)</f>
        <v>80</v>
      </c>
      <c r="BG28" s="230">
        <f>ROUND('Models Data'!BH303,-1)</f>
        <v>80</v>
      </c>
      <c r="BH28" s="230">
        <f>ROUND('Models Data'!BI303,-1)</f>
        <v>80</v>
      </c>
      <c r="BI28" s="230">
        <f>ROUND('Models Data'!BJ303,-1)</f>
        <v>80</v>
      </c>
      <c r="BJ28" s="230">
        <f>ROUND('Models Data'!BK303,-1)</f>
        <v>80</v>
      </c>
      <c r="BK28" s="112">
        <f>ROUND('Models Data'!BL303,-1)</f>
        <v>70</v>
      </c>
      <c r="BL28" s="112">
        <f>ROUND('Models Data'!BM303,-1)</f>
        <v>70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Data'!C324:V324</f>
        <v>n/a</v>
      </c>
      <c r="C29" s="163" t="str">
        <v>n/a</v>
      </c>
      <c r="D29" s="163" t="str">
        <v>n/a</v>
      </c>
      <c r="E29" s="164" t="str">
        <v>n/a</v>
      </c>
      <c r="F29" s="165">
        <v>250</v>
      </c>
      <c r="G29" s="166">
        <v>254</v>
      </c>
      <c r="H29" s="165">
        <v>260</v>
      </c>
      <c r="I29" s="165">
        <v>263</v>
      </c>
      <c r="J29" s="167">
        <v>297</v>
      </c>
      <c r="K29" s="166">
        <v>293</v>
      </c>
      <c r="L29" s="275">
        <v>489</v>
      </c>
      <c r="M29" s="230">
        <v>584</v>
      </c>
      <c r="N29" s="230">
        <v>599</v>
      </c>
      <c r="O29" s="230">
        <v>591</v>
      </c>
      <c r="P29" s="231">
        <v>604</v>
      </c>
      <c r="Q29" s="231">
        <v>535</v>
      </c>
      <c r="R29" s="231">
        <v>522</v>
      </c>
      <c r="S29" s="231">
        <v>516</v>
      </c>
      <c r="T29" s="231">
        <v>481</v>
      </c>
      <c r="U29" s="231">
        <v>416</v>
      </c>
      <c r="V29" s="292">
        <f>ROUND('Models Data'!W324,0)</f>
        <v>404</v>
      </c>
      <c r="W29" s="231">
        <f>ROUND('Models Data'!X324,0)</f>
        <v>401</v>
      </c>
      <c r="X29" s="230">
        <f>ROUND('Models Data'!Y324,0)</f>
        <v>396</v>
      </c>
      <c r="Y29" s="230">
        <f>ROUND('Models Data'!Z324,0)</f>
        <v>380</v>
      </c>
      <c r="Z29" s="230">
        <f>ROUND('Models Data'!AA324,0)</f>
        <v>372</v>
      </c>
      <c r="AA29" s="230">
        <f>ROUND('Models Data'!AB324,0)</f>
        <v>355</v>
      </c>
      <c r="AB29" s="230">
        <f>ROUND('Models Data'!AC324,0)</f>
        <v>343</v>
      </c>
      <c r="AC29" s="231">
        <f>ROUND('Models Data'!AD324,0)</f>
        <v>328</v>
      </c>
      <c r="AD29" s="230">
        <f>ROUND('Models Data'!AE324,0)</f>
        <v>295</v>
      </c>
      <c r="AE29" s="230">
        <f>ROUND('Models Data'!AF324,0)</f>
        <v>273</v>
      </c>
      <c r="AF29" s="230">
        <f>ROUND('Models Data'!AG324,0)</f>
        <v>266</v>
      </c>
      <c r="AG29" s="230">
        <f>ROUND('Models Data'!AH324,0)</f>
        <v>266</v>
      </c>
      <c r="AH29" s="231">
        <f>ROUND('Models Data'!AI324,0)</f>
        <v>249</v>
      </c>
      <c r="AI29" s="231">
        <f>ROUND('Models Data'!AJ324,0)</f>
        <v>362</v>
      </c>
      <c r="AJ29" s="231">
        <f>ROUND('Models Data'!AK324,0)</f>
        <v>348</v>
      </c>
      <c r="AK29" s="231">
        <f>ROUND('Models Data'!AL324,0)</f>
        <v>229</v>
      </c>
      <c r="AL29" s="230">
        <f>ROUND('Models Data'!AM324,0)</f>
        <v>215</v>
      </c>
      <c r="AM29" s="230">
        <f>ROUND('Models Data'!AN324,0)</f>
        <v>210</v>
      </c>
      <c r="AN29" s="230">
        <f>ROUND('Models Data'!AO324,0)</f>
        <v>202</v>
      </c>
      <c r="AO29" s="332">
        <f>ROUND('Models Data'!AP324,0)</f>
        <v>189</v>
      </c>
      <c r="AP29" s="231">
        <f>ROUND('Models Data'!AQ324,0)</f>
        <v>181</v>
      </c>
      <c r="AQ29" s="231">
        <f>ROUND('Models Data'!AR324,0)</f>
        <v>176</v>
      </c>
      <c r="AR29" s="332">
        <f>ROUND('Models Data'!AS324,0)</f>
        <v>168</v>
      </c>
      <c r="AS29" s="38">
        <f>ROUND('Models Data'!AT324,-1)</f>
        <v>160</v>
      </c>
      <c r="AT29" s="38">
        <f>ROUND('Models Data'!AU324,-1)</f>
        <v>150</v>
      </c>
      <c r="AU29" s="38">
        <f>ROUND('Models Data'!AV324,-1)</f>
        <v>140</v>
      </c>
      <c r="AV29" s="230">
        <f>ROUND('Models Data'!AW324,-1)</f>
        <v>140</v>
      </c>
      <c r="AW29" s="230">
        <f>ROUND('Models Data'!AX324,-1)</f>
        <v>130</v>
      </c>
      <c r="AX29" s="230">
        <f>ROUND('Models Data'!AY324,-1)</f>
        <v>120</v>
      </c>
      <c r="AY29" s="230">
        <f>ROUND('Models Data'!AZ324,-1)</f>
        <v>120</v>
      </c>
      <c r="AZ29" s="230">
        <f>ROUND('Models Data'!BA324,-1)</f>
        <v>110</v>
      </c>
      <c r="BA29" s="230">
        <f>ROUND('Models Data'!BB324,-1)</f>
        <v>110</v>
      </c>
      <c r="BB29" s="230">
        <f>ROUND('Models Data'!BC324,-1)</f>
        <v>100</v>
      </c>
      <c r="BC29" s="230">
        <f>ROUND('Models Data'!BD324,-1)</f>
        <v>100</v>
      </c>
      <c r="BD29" s="230">
        <f>ROUND('Models Data'!BE324,-1)</f>
        <v>90</v>
      </c>
      <c r="BE29" s="230">
        <f>ROUND('Models Data'!BF324,-1)</f>
        <v>90</v>
      </c>
      <c r="BF29" s="230">
        <f>ROUND('Models Data'!BG324,-1)</f>
        <v>90</v>
      </c>
      <c r="BG29" s="230">
        <f>ROUND('Models Data'!BH324,-1)</f>
        <v>80</v>
      </c>
      <c r="BH29" s="230">
        <f>ROUND('Models Data'!BI324,-1)</f>
        <v>80</v>
      </c>
      <c r="BI29" s="230">
        <f>ROUND('Models Data'!BJ324,-1)</f>
        <v>80</v>
      </c>
      <c r="BJ29" s="230">
        <f>ROUND('Models Data'!BK324,-1)</f>
        <v>80</v>
      </c>
      <c r="BK29" s="112">
        <f>ROUND('Models Data'!BL324,-1)</f>
        <v>80</v>
      </c>
      <c r="BL29" s="112">
        <f>ROUND('Models Data'!BM324,-1)</f>
        <v>70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Data'!C345:V345</f>
        <v>0</v>
      </c>
      <c r="C30" s="163">
        <v>0</v>
      </c>
      <c r="D30" s="163">
        <v>0</v>
      </c>
      <c r="E30" s="164">
        <v>0</v>
      </c>
      <c r="F30" s="165">
        <v>0</v>
      </c>
      <c r="G30" s="166">
        <v>0</v>
      </c>
      <c r="H30" s="165">
        <v>0</v>
      </c>
      <c r="I30" s="165">
        <v>0</v>
      </c>
      <c r="J30" s="167">
        <v>0</v>
      </c>
      <c r="K30" s="166">
        <v>780</v>
      </c>
      <c r="L30" s="275">
        <v>781</v>
      </c>
      <c r="M30" s="230">
        <v>748</v>
      </c>
      <c r="N30" s="230">
        <v>728</v>
      </c>
      <c r="O30" s="230">
        <v>724</v>
      </c>
      <c r="P30" s="231">
        <v>726</v>
      </c>
      <c r="Q30" s="231">
        <v>746</v>
      </c>
      <c r="R30" s="231">
        <v>760</v>
      </c>
      <c r="S30" s="231">
        <v>687</v>
      </c>
      <c r="T30" s="231">
        <v>609</v>
      </c>
      <c r="U30" s="231">
        <v>455</v>
      </c>
      <c r="V30" s="292">
        <f>ROUND('Models Data'!W345,0)</f>
        <v>467</v>
      </c>
      <c r="W30" s="231">
        <f>ROUND('Models Data'!X345,0)</f>
        <v>462</v>
      </c>
      <c r="X30" s="230">
        <f>ROUND('Models Data'!Y345,0)</f>
        <v>440</v>
      </c>
      <c r="Y30" s="230">
        <f>ROUND('Models Data'!Z345,0)</f>
        <v>435</v>
      </c>
      <c r="Z30" s="230">
        <f>ROUND('Models Data'!AA345,0)</f>
        <v>425</v>
      </c>
      <c r="AA30" s="230">
        <f>ROUND('Models Data'!AB345,0)</f>
        <v>426</v>
      </c>
      <c r="AB30" s="230">
        <f>ROUND('Models Data'!AC345,0)</f>
        <v>401</v>
      </c>
      <c r="AC30" s="231">
        <f>ROUND('Models Data'!AD345,0)</f>
        <v>382</v>
      </c>
      <c r="AD30" s="230">
        <f>ROUND('Models Data'!AE345,0)</f>
        <v>372</v>
      </c>
      <c r="AE30" s="230">
        <f>ROUND('Models Data'!AF345,0)</f>
        <v>354</v>
      </c>
      <c r="AF30" s="230">
        <f>ROUND('Models Data'!AG345,0)</f>
        <v>355</v>
      </c>
      <c r="AG30" s="230">
        <f>ROUND('Models Data'!AH345,0)</f>
        <v>355</v>
      </c>
      <c r="AH30" s="231">
        <f>ROUND('Models Data'!AI345,0)</f>
        <v>346</v>
      </c>
      <c r="AI30" s="231">
        <f>ROUND('Models Data'!AJ345,0)</f>
        <v>330</v>
      </c>
      <c r="AJ30" s="231">
        <f>ROUND('Models Data'!AK345,0)</f>
        <v>326</v>
      </c>
      <c r="AK30" s="231">
        <f>ROUND('Models Data'!AL345,0)</f>
        <v>320</v>
      </c>
      <c r="AL30" s="230">
        <f>ROUND('Models Data'!AM345,0)</f>
        <v>322</v>
      </c>
      <c r="AM30" s="230">
        <f>ROUND('Models Data'!AN345,0)</f>
        <v>328</v>
      </c>
      <c r="AN30" s="230">
        <f>ROUND('Models Data'!AO345,0)</f>
        <v>330</v>
      </c>
      <c r="AO30" s="332">
        <f>ROUND('Models Data'!AP345,0)</f>
        <v>320</v>
      </c>
      <c r="AP30" s="231">
        <f>ROUND('Models Data'!AQ345,0)</f>
        <v>326</v>
      </c>
      <c r="AQ30" s="231">
        <f>ROUND('Models Data'!AR345,0)</f>
        <v>329</v>
      </c>
      <c r="AR30" s="332">
        <f>ROUND('Models Data'!AS345,0)</f>
        <v>334</v>
      </c>
      <c r="AS30" s="38">
        <f>ROUND('Models Data'!AT345,-1)</f>
        <v>330</v>
      </c>
      <c r="AT30" s="38">
        <f>ROUND('Models Data'!AU345,-1)</f>
        <v>320</v>
      </c>
      <c r="AU30" s="38">
        <f>ROUND('Models Data'!AV345,-1)</f>
        <v>310</v>
      </c>
      <c r="AV30" s="230">
        <f>ROUND('Models Data'!AW345,-1)</f>
        <v>300</v>
      </c>
      <c r="AW30" s="230">
        <f>ROUND('Models Data'!AX345,-1)</f>
        <v>290</v>
      </c>
      <c r="AX30" s="230">
        <f>ROUND('Models Data'!AY345,-1)</f>
        <v>280</v>
      </c>
      <c r="AY30" s="230">
        <f>ROUND('Models Data'!AZ345,-1)</f>
        <v>260</v>
      </c>
      <c r="AZ30" s="230">
        <f>ROUND('Models Data'!BA345,-1)</f>
        <v>250</v>
      </c>
      <c r="BA30" s="230">
        <f>ROUND('Models Data'!BB345,-1)</f>
        <v>240</v>
      </c>
      <c r="BB30" s="230">
        <f>ROUND('Models Data'!BC345,-1)</f>
        <v>230</v>
      </c>
      <c r="BC30" s="230">
        <f>ROUND('Models Data'!BD345,-1)</f>
        <v>220</v>
      </c>
      <c r="BD30" s="230">
        <f>ROUND('Models Data'!BE345,-1)</f>
        <v>210</v>
      </c>
      <c r="BE30" s="230">
        <f>ROUND('Models Data'!BF345,-1)</f>
        <v>200</v>
      </c>
      <c r="BF30" s="230">
        <f>ROUND('Models Data'!BG345,-1)</f>
        <v>190</v>
      </c>
      <c r="BG30" s="230">
        <f>ROUND('Models Data'!BH345,-1)</f>
        <v>180</v>
      </c>
      <c r="BH30" s="230">
        <f>ROUND('Models Data'!BI345,-1)</f>
        <v>170</v>
      </c>
      <c r="BI30" s="230">
        <f>ROUND('Models Data'!BJ345,-1)</f>
        <v>160</v>
      </c>
      <c r="BJ30" s="230">
        <f>ROUND('Models Data'!BK345,-1)</f>
        <v>150</v>
      </c>
      <c r="BK30" s="112">
        <f>ROUND('Models Data'!BL345,-1)</f>
        <v>140</v>
      </c>
      <c r="BL30" s="112">
        <f>ROUND('Models Data'!BM345,-1)</f>
        <v>130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Data'!AE366</f>
        <v>3</v>
      </c>
      <c r="AE31" s="230">
        <f>'Models Data'!AF366</f>
        <v>3</v>
      </c>
      <c r="AF31" s="230">
        <f>ROUND('Models Data'!AG366,0)</f>
        <v>3</v>
      </c>
      <c r="AG31" s="230">
        <f>ROUND('Models Data'!AH366,0)</f>
        <v>3</v>
      </c>
      <c r="AH31" s="231">
        <f>ROUND('Models Data'!AI366,0)</f>
        <v>3</v>
      </c>
      <c r="AI31" s="231"/>
      <c r="AJ31" s="231">
        <f>ROUND('Models Data'!AK366,0)</f>
        <v>10</v>
      </c>
      <c r="AK31" s="231">
        <f>ROUND('Models Data'!AL366,0)</f>
        <v>12</v>
      </c>
      <c r="AL31" s="230">
        <f>ROUND('Models Data'!AM366,0)</f>
        <v>16</v>
      </c>
      <c r="AM31" s="230">
        <f>ROUND('Models Data'!AN366,0)</f>
        <v>19</v>
      </c>
      <c r="AN31" s="230">
        <f>ROUND('Models Data'!AO366,0)</f>
        <v>21</v>
      </c>
      <c r="AO31" s="332">
        <f>ROUND('Models Data'!AP366,0)</f>
        <v>26</v>
      </c>
      <c r="AP31" s="231">
        <f>ROUND('Models Data'!AQ366,0)</f>
        <v>25</v>
      </c>
      <c r="AQ31" s="231">
        <f>ROUND('Models Data'!AR366,0)</f>
        <v>25</v>
      </c>
      <c r="AR31" s="332">
        <f>ROUND('Models Data'!AS366,0)</f>
        <v>27</v>
      </c>
      <c r="AS31" s="38"/>
      <c r="AT31" s="38">
        <f>ROUND('Models Data'!AU366,-1)</f>
        <v>30</v>
      </c>
      <c r="AU31" s="38"/>
      <c r="AV31" s="230">
        <f>ROUND('Models Data'!AW366,-1)</f>
        <v>30</v>
      </c>
      <c r="AW31" s="230"/>
      <c r="AX31" s="230">
        <f>ROUND('Models Data'!AY366,-1)</f>
        <v>30</v>
      </c>
      <c r="AY31" s="230"/>
      <c r="AZ31" s="230">
        <f>ROUND('Models Data'!BA366,-1)</f>
        <v>30</v>
      </c>
      <c r="BA31" s="230"/>
      <c r="BB31" s="230">
        <f>ROUND('Models Data'!BC366,-1)</f>
        <v>30</v>
      </c>
      <c r="BC31" s="230"/>
      <c r="BD31" s="230">
        <f>ROUND('Models Data'!BE366,-1)</f>
        <v>30</v>
      </c>
      <c r="BE31" s="230"/>
      <c r="BF31" s="230">
        <f>ROUND('Models Data'!BG366,-1)</f>
        <v>30</v>
      </c>
      <c r="BG31" s="230"/>
      <c r="BH31" s="230">
        <f>ROUND('Models Data'!BI366,-1)</f>
        <v>30</v>
      </c>
      <c r="BI31" s="230"/>
      <c r="BJ31" s="230">
        <f>ROUND('Models Data'!BK366,-1)</f>
        <v>30</v>
      </c>
      <c r="BK31" s="112">
        <f>ROUND('Models Data'!BL366,-1)</f>
        <v>30</v>
      </c>
      <c r="BL31" s="112">
        <f>ROUND('Models Data'!BM366,-1)</f>
        <v>30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Data'!C387:V387</f>
        <v>0</v>
      </c>
      <c r="C32" s="163">
        <v>0</v>
      </c>
      <c r="D32" s="163">
        <v>0</v>
      </c>
      <c r="E32" s="164">
        <v>0</v>
      </c>
      <c r="F32" s="165">
        <v>0</v>
      </c>
      <c r="G32" s="166">
        <v>89</v>
      </c>
      <c r="H32" s="165">
        <v>77</v>
      </c>
      <c r="I32" s="165">
        <v>45</v>
      </c>
      <c r="J32" s="167">
        <v>106</v>
      </c>
      <c r="K32" s="166">
        <v>95</v>
      </c>
      <c r="L32" s="275">
        <v>82</v>
      </c>
      <c r="M32" s="230">
        <v>44</v>
      </c>
      <c r="N32" s="230">
        <v>79</v>
      </c>
      <c r="O32" s="230">
        <v>48</v>
      </c>
      <c r="P32" s="231">
        <v>155</v>
      </c>
      <c r="Q32" s="231">
        <v>45</v>
      </c>
      <c r="R32" s="231">
        <v>40</v>
      </c>
      <c r="S32" s="231">
        <v>37</v>
      </c>
      <c r="T32" s="231">
        <v>44</v>
      </c>
      <c r="U32" s="231">
        <v>28</v>
      </c>
      <c r="V32" s="292">
        <f>ROUND('Models Data'!W387,0)</f>
        <v>22</v>
      </c>
      <c r="W32" s="231">
        <f>ROUND('Models Data'!X387,0)</f>
        <v>25</v>
      </c>
      <c r="X32" s="230">
        <f>ROUND('Models Data'!Y387,0)</f>
        <v>20</v>
      </c>
      <c r="Y32" s="230">
        <f>ROUND('Models Data'!Z387,0)</f>
        <v>30</v>
      </c>
      <c r="Z32" s="230">
        <f>ROUND('Models Data'!AA387,0)</f>
        <v>25</v>
      </c>
      <c r="AA32" s="230">
        <f>ROUND('Models Data'!AB387,0)</f>
        <v>27</v>
      </c>
      <c r="AB32" s="230">
        <f>ROUND('Models Data'!AC387,0)</f>
        <v>32</v>
      </c>
      <c r="AC32" s="231">
        <f>ROUND('Models Data'!AD387,0)</f>
        <v>25</v>
      </c>
      <c r="AD32" s="230">
        <f>ROUND('Models Data'!AE387,0)</f>
        <v>156</v>
      </c>
      <c r="AE32" s="230">
        <f>ROUND('Models Data'!AF387,0)</f>
        <v>148</v>
      </c>
      <c r="AF32" s="230">
        <f>ROUND('Models Data'!AG387,0)</f>
        <v>155</v>
      </c>
      <c r="AG32" s="230">
        <f>ROUND('Models Data'!AH387,0)</f>
        <v>141</v>
      </c>
      <c r="AH32" s="231">
        <f>ROUND('Models Data'!AI387,0)</f>
        <v>140</v>
      </c>
      <c r="AI32" s="231">
        <f>ROUND('Models Data'!AJ387,0)</f>
        <v>133</v>
      </c>
      <c r="AJ32" s="231">
        <f>ROUND('Models Data'!AK387,0)</f>
        <v>148</v>
      </c>
      <c r="AK32" s="231">
        <f>ROUND('Models Data'!AL387,0)</f>
        <v>144</v>
      </c>
      <c r="AL32" s="230">
        <f>ROUND('Models Data'!AM387,0)</f>
        <v>150</v>
      </c>
      <c r="AM32" s="230">
        <f>ROUND('Models Data'!AN387,0)</f>
        <v>127</v>
      </c>
      <c r="AN32" s="230">
        <f>ROUND('Models Data'!AO387,0)</f>
        <v>144</v>
      </c>
      <c r="AO32" s="332">
        <f>ROUND('Models Data'!AP387,0)</f>
        <v>124</v>
      </c>
      <c r="AP32" s="231">
        <f>ROUND('Models Data'!AQ387,0)</f>
        <v>266</v>
      </c>
      <c r="AQ32" s="231">
        <f>ROUND('Models Data'!AR387,0)</f>
        <v>291</v>
      </c>
      <c r="AR32" s="332">
        <f>ROUND('Models Data'!AS387,0)</f>
        <v>262</v>
      </c>
      <c r="AS32" s="38">
        <f>ROUND('Models Data'!AT387,-1)</f>
        <v>280</v>
      </c>
      <c r="AT32" s="38">
        <f>ROUND('Models Data'!AU387,-1)</f>
        <v>310</v>
      </c>
      <c r="AU32" s="38">
        <f>ROUND('Models Data'!AV387,-1)</f>
        <v>330</v>
      </c>
      <c r="AV32" s="230">
        <f>ROUND('Models Data'!AW387,-1)</f>
        <v>350</v>
      </c>
      <c r="AW32" s="230">
        <f>ROUND('Models Data'!AX387,-1)</f>
        <v>370</v>
      </c>
      <c r="AX32" s="230">
        <f>ROUND('Models Data'!AY387,-1)</f>
        <v>390</v>
      </c>
      <c r="AY32" s="230">
        <f>ROUND('Models Data'!AZ387,-1)</f>
        <v>400</v>
      </c>
      <c r="AZ32" s="230">
        <f>ROUND('Models Data'!BA387,-1)</f>
        <v>420</v>
      </c>
      <c r="BA32" s="230">
        <f>ROUND('Models Data'!BB387,-1)</f>
        <v>430</v>
      </c>
      <c r="BB32" s="230">
        <f>ROUND('Models Data'!BC387,-1)</f>
        <v>450</v>
      </c>
      <c r="BC32" s="230">
        <f>ROUND('Models Data'!BD387,-1)</f>
        <v>460</v>
      </c>
      <c r="BD32" s="230">
        <f>ROUND('Models Data'!BE387,-1)</f>
        <v>470</v>
      </c>
      <c r="BE32" s="230">
        <f>ROUND('Models Data'!BF387,-1)</f>
        <v>490</v>
      </c>
      <c r="BF32" s="230">
        <f>ROUND('Models Data'!BG387,-1)</f>
        <v>500</v>
      </c>
      <c r="BG32" s="230">
        <f>ROUND('Models Data'!BH387,-1)</f>
        <v>510</v>
      </c>
      <c r="BH32" s="230">
        <f>ROUND('Models Data'!BI387,-1)</f>
        <v>520</v>
      </c>
      <c r="BI32" s="230">
        <f>ROUND('Models Data'!BJ387,-1)</f>
        <v>520</v>
      </c>
      <c r="BJ32" s="230">
        <f>ROUND('Models Data'!BK387,-1)</f>
        <v>520</v>
      </c>
      <c r="BK32" s="112">
        <f>ROUND('Models Data'!BL387,-1)</f>
        <v>520</v>
      </c>
      <c r="BL32" s="112">
        <f>ROUND('Models Data'!BM387,-1)</f>
        <v>520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Data'!C408:V408</f>
        <v>n/a</v>
      </c>
      <c r="C33" s="163" t="str">
        <v>n/a</v>
      </c>
      <c r="D33" s="163" t="str">
        <v>n/a</v>
      </c>
      <c r="E33" s="164" t="str">
        <v>n/a</v>
      </c>
      <c r="F33" s="165" t="str">
        <v>n/a</v>
      </c>
      <c r="G33" s="166">
        <v>2686</v>
      </c>
      <c r="H33" s="165">
        <v>2608</v>
      </c>
      <c r="I33" s="165">
        <v>2505</v>
      </c>
      <c r="J33" s="167">
        <v>2445</v>
      </c>
      <c r="K33" s="166">
        <v>2790</v>
      </c>
      <c r="L33" s="275">
        <v>2882</v>
      </c>
      <c r="M33" s="230">
        <v>2855</v>
      </c>
      <c r="N33" s="230">
        <v>2779</v>
      </c>
      <c r="O33" s="230">
        <v>2700</v>
      </c>
      <c r="P33" s="231">
        <v>2597</v>
      </c>
      <c r="Q33" s="231">
        <v>2526</v>
      </c>
      <c r="R33" s="231">
        <v>2458</v>
      </c>
      <c r="S33" s="231">
        <v>2320</v>
      </c>
      <c r="T33" s="231">
        <v>2169</v>
      </c>
      <c r="U33" s="231">
        <v>456</v>
      </c>
      <c r="V33" s="292">
        <f>ROUND('Models Data'!W408,0)</f>
        <v>436</v>
      </c>
      <c r="W33" s="231">
        <f>ROUND('Models Data'!X408,0)</f>
        <v>428</v>
      </c>
      <c r="X33" s="230">
        <f>ROUND('Models Data'!Y408,0)</f>
        <v>415</v>
      </c>
      <c r="Y33" s="230">
        <f>ROUND('Models Data'!Z408,0)</f>
        <v>397</v>
      </c>
      <c r="Z33" s="230">
        <f>ROUND('Models Data'!AA408,0)</f>
        <v>386</v>
      </c>
      <c r="AA33" s="230">
        <f>ROUND('Models Data'!AB408,0)</f>
        <v>366</v>
      </c>
      <c r="AB33" s="230">
        <f>ROUND('Models Data'!AC408,0)</f>
        <v>346</v>
      </c>
      <c r="AC33" s="231">
        <f>ROUND('Models Data'!AD408,0)</f>
        <v>331</v>
      </c>
      <c r="AD33" s="230">
        <f>ROUND('Models Data'!AE408,0)</f>
        <v>298</v>
      </c>
      <c r="AE33" s="230">
        <f>ROUND('Models Data'!AF408,0)</f>
        <v>273</v>
      </c>
      <c r="AF33" s="230">
        <f>ROUND('Models Data'!AG408,0)</f>
        <v>258</v>
      </c>
      <c r="AG33" s="230">
        <f>ROUND('Models Data'!AH408,0)</f>
        <v>259</v>
      </c>
      <c r="AH33" s="231">
        <f>ROUND('Models Data'!AI408,0)</f>
        <v>249</v>
      </c>
      <c r="AI33" s="231">
        <f>ROUND('Models Data'!AJ408,0)</f>
        <v>272</v>
      </c>
      <c r="AJ33" s="231">
        <f>ROUND('Models Data'!AK408,0)</f>
        <v>262</v>
      </c>
      <c r="AK33" s="231">
        <f>ROUND('Models Data'!AL408,0)</f>
        <v>213</v>
      </c>
      <c r="AL33" s="230">
        <f>ROUND('Models Data'!AM408,0)</f>
        <v>208</v>
      </c>
      <c r="AM33" s="230">
        <f>ROUND('Models Data'!AN408,0)</f>
        <v>202</v>
      </c>
      <c r="AN33" s="230">
        <f>ROUND('Models Data'!AO408,0)</f>
        <v>192</v>
      </c>
      <c r="AO33" s="332">
        <f>ROUND('Models Data'!AP408,0)</f>
        <v>178</v>
      </c>
      <c r="AP33" s="231">
        <f>ROUND('Models Data'!AQ408,0)</f>
        <v>166</v>
      </c>
      <c r="AQ33" s="231">
        <f>ROUND('Models Data'!AR408,0)</f>
        <v>162</v>
      </c>
      <c r="AR33" s="332">
        <f>ROUND('Models Data'!AS408,0)</f>
        <v>161</v>
      </c>
      <c r="AS33" s="38">
        <f>ROUND('Models Data'!AT408,-1)</f>
        <v>150</v>
      </c>
      <c r="AT33" s="38">
        <f>ROUND('Models Data'!AU408,-1)</f>
        <v>140</v>
      </c>
      <c r="AU33" s="38">
        <f>ROUND('Models Data'!AV408,-1)</f>
        <v>130</v>
      </c>
      <c r="AV33" s="230">
        <f>ROUND('Models Data'!AW408,-1)</f>
        <v>130</v>
      </c>
      <c r="AW33" s="230">
        <f>ROUND('Models Data'!AX408,-1)</f>
        <v>120</v>
      </c>
      <c r="AX33" s="230">
        <f>ROUND('Models Data'!AY408,-1)</f>
        <v>110</v>
      </c>
      <c r="AY33" s="230">
        <f>ROUND('Models Data'!AZ408,-1)</f>
        <v>100</v>
      </c>
      <c r="AZ33" s="230">
        <f>ROUND('Models Data'!BA408,-1)</f>
        <v>100</v>
      </c>
      <c r="BA33" s="230">
        <f>ROUND('Models Data'!BB408,-1)</f>
        <v>90</v>
      </c>
      <c r="BB33" s="230">
        <f>ROUND('Models Data'!BC408,-1)</f>
        <v>80</v>
      </c>
      <c r="BC33" s="230">
        <f>ROUND('Models Data'!BD408,-1)</f>
        <v>80</v>
      </c>
      <c r="BD33" s="230">
        <f>ROUND('Models Data'!BE408,-1)</f>
        <v>70</v>
      </c>
      <c r="BE33" s="230">
        <f>ROUND('Models Data'!BF408,-1)</f>
        <v>70</v>
      </c>
      <c r="BF33" s="230">
        <f>ROUND('Models Data'!BG408,-1)</f>
        <v>60</v>
      </c>
      <c r="BG33" s="230">
        <f>ROUND('Models Data'!BH408,-1)</f>
        <v>60</v>
      </c>
      <c r="BH33" s="230">
        <f>ROUND('Models Data'!BI408,-1)</f>
        <v>60</v>
      </c>
      <c r="BI33" s="230">
        <f>ROUND('Models Data'!BJ408,-1)</f>
        <v>50</v>
      </c>
      <c r="BJ33" s="230">
        <f>ROUND('Models Data'!BK408,-1)</f>
        <v>50</v>
      </c>
      <c r="BK33" s="112">
        <f>ROUND('Models Data'!BL408,-1)</f>
        <v>50</v>
      </c>
      <c r="BL33" s="112">
        <f>ROUND('Models Data'!BM408,-1)</f>
        <v>50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Data'!C429:V429</f>
        <v>n/a</v>
      </c>
      <c r="C34" s="169" t="str">
        <v>n/a</v>
      </c>
      <c r="D34" s="169" t="str">
        <v>n/a</v>
      </c>
      <c r="E34" s="169" t="str">
        <v>n/a</v>
      </c>
      <c r="F34" s="170">
        <v>24366.099851035979</v>
      </c>
      <c r="G34" s="171">
        <v>23956</v>
      </c>
      <c r="H34" s="170">
        <v>23670</v>
      </c>
      <c r="I34" s="170">
        <v>23295</v>
      </c>
      <c r="J34" s="169">
        <v>23050</v>
      </c>
      <c r="K34" s="170">
        <v>22994</v>
      </c>
      <c r="L34" s="265">
        <v>22624</v>
      </c>
      <c r="M34" s="2">
        <v>22201</v>
      </c>
      <c r="N34" s="2">
        <v>21859</v>
      </c>
      <c r="O34" s="2">
        <v>21377</v>
      </c>
      <c r="P34" s="227">
        <v>20989</v>
      </c>
      <c r="Q34" s="227">
        <v>20613</v>
      </c>
      <c r="R34" s="227">
        <v>20160</v>
      </c>
      <c r="S34" s="233">
        <v>19603</v>
      </c>
      <c r="T34" s="232">
        <v>19124</v>
      </c>
      <c r="U34" s="227">
        <v>17785</v>
      </c>
      <c r="V34" s="293">
        <f>ROUND('Models Data'!W429,0)</f>
        <v>17301</v>
      </c>
      <c r="W34" s="232">
        <f>ROUND('Models Data'!X429,0)</f>
        <v>16823</v>
      </c>
      <c r="X34" s="2">
        <f>ROUND('Models Data'!Y429,0)</f>
        <v>16344</v>
      </c>
      <c r="Y34" s="2">
        <f>ROUND('Models Data'!Z429,0)</f>
        <v>15869</v>
      </c>
      <c r="Z34" s="2">
        <f>ROUND('Models Data'!AA429,0)</f>
        <v>15388</v>
      </c>
      <c r="AA34" s="2">
        <f>ROUND('Models Data'!AB429,0)</f>
        <v>14898</v>
      </c>
      <c r="AB34" s="2">
        <f>ROUND('Models Data'!AC429,0)</f>
        <v>14427</v>
      </c>
      <c r="AC34" s="227">
        <f>ROUND('Models Data'!AD429,0)</f>
        <v>13946</v>
      </c>
      <c r="AD34" s="2">
        <f>ROUND('Models Data'!AE429,0)</f>
        <v>13658</v>
      </c>
      <c r="AE34" s="2">
        <f>ROUND('Models Data'!AF429,0)</f>
        <v>13107</v>
      </c>
      <c r="AF34" s="2">
        <f>ROUND('Models Data'!AG429,0)</f>
        <v>12635</v>
      </c>
      <c r="AG34" s="2">
        <f>ROUND('Models Data'!AH429,0)</f>
        <v>12204</v>
      </c>
      <c r="AH34" s="227">
        <f>ROUND('Models Data'!AI429,0)</f>
        <v>11769</v>
      </c>
      <c r="AI34" s="227">
        <f>ROUND('Models Data'!AJ429,0)</f>
        <v>11260</v>
      </c>
      <c r="AJ34" s="227">
        <f>ROUND('Models Data'!AK429,0)</f>
        <v>10904</v>
      </c>
      <c r="AK34" s="227">
        <f>ROUND('Models Data'!AL429,0)</f>
        <v>10352</v>
      </c>
      <c r="AL34" s="2">
        <f>ROUND('Models Data'!AM429,0)</f>
        <v>10033</v>
      </c>
      <c r="AM34" s="2">
        <f>ROUND('Models Data'!AN429,0)</f>
        <v>9639</v>
      </c>
      <c r="AN34" s="2">
        <f>ROUND('Models Data'!AO429,0)</f>
        <v>9266</v>
      </c>
      <c r="AO34" s="333">
        <f>ROUND('Models Data'!AP429,0)</f>
        <v>8869</v>
      </c>
      <c r="AP34" s="227">
        <f>ROUND('Models Data'!AQ429,0)</f>
        <v>8679</v>
      </c>
      <c r="AQ34" s="227">
        <f>ROUND('Models Data'!AR429,0)</f>
        <v>8421</v>
      </c>
      <c r="AR34" s="333">
        <f>ROUND('Models Data'!AS429,0)</f>
        <v>8063</v>
      </c>
      <c r="AS34" s="2">
        <f>ROUND('Models Data'!AT429,-2)</f>
        <v>7700</v>
      </c>
      <c r="AT34" s="2">
        <f>ROUND('Models Data'!AU429,-2)</f>
        <v>7400</v>
      </c>
      <c r="AU34" s="2">
        <f>ROUND('Models Data'!AV429,-2)</f>
        <v>7100</v>
      </c>
      <c r="AV34" s="2">
        <f>ROUND('Models Data'!AW429,-2)</f>
        <v>6900</v>
      </c>
      <c r="AW34" s="2">
        <f>ROUND('Models Data'!AX429,-2)</f>
        <v>6600</v>
      </c>
      <c r="AX34" s="2">
        <f>ROUND('Models Data'!AY429,-2)</f>
        <v>6400</v>
      </c>
      <c r="AY34" s="2">
        <f>ROUND('Models Data'!AZ429,-2)</f>
        <v>6200</v>
      </c>
      <c r="AZ34" s="2">
        <f>ROUND('Models Data'!BA429,-2)</f>
        <v>6000</v>
      </c>
      <c r="BA34" s="2">
        <f>ROUND('Models Data'!BB429,-2)</f>
        <v>5800</v>
      </c>
      <c r="BB34" s="2">
        <f>ROUND('Models Data'!BC429,-2)</f>
        <v>5600</v>
      </c>
      <c r="BC34" s="2">
        <f>ROUND('Models Data'!BD429,-2)</f>
        <v>5400</v>
      </c>
      <c r="BD34" s="2">
        <f>ROUND('Models Data'!BE429,-2)</f>
        <v>5300</v>
      </c>
      <c r="BE34" s="2">
        <f>ROUND('Models Data'!BF429,-2)</f>
        <v>5100</v>
      </c>
      <c r="BF34" s="2">
        <f>ROUND('Models Data'!BG429,-2)</f>
        <v>5000</v>
      </c>
      <c r="BG34" s="2">
        <f>ROUND('Models Data'!BH429,-2)</f>
        <v>4900</v>
      </c>
      <c r="BH34" s="2">
        <f>ROUND('Models Data'!BI429,-2)</f>
        <v>4700</v>
      </c>
      <c r="BI34" s="2">
        <f>ROUND('Models Data'!BJ429,-2)</f>
        <v>4600</v>
      </c>
      <c r="BJ34" s="2">
        <f>ROUND('Models Data'!BK429,-2)</f>
        <v>4500</v>
      </c>
      <c r="BK34" s="124">
        <f>ROUND('Models Data'!BL429,-2)</f>
        <v>4400</v>
      </c>
      <c r="BL34" s="124">
        <f>ROUND('Models Data'!BM429,-2)</f>
        <v>4300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Data'!C450:V450</f>
        <v>n/a</v>
      </c>
      <c r="C36" s="189" t="str">
        <v>n/a</v>
      </c>
      <c r="D36" s="189" t="str">
        <v>n/a</v>
      </c>
      <c r="E36" s="190" t="str">
        <v>n/a</v>
      </c>
      <c r="F36" s="191">
        <v>387.24042244771175</v>
      </c>
      <c r="G36" s="192">
        <v>342</v>
      </c>
      <c r="H36" s="191">
        <v>336</v>
      </c>
      <c r="I36" s="191">
        <v>326</v>
      </c>
      <c r="J36" s="189">
        <v>326</v>
      </c>
      <c r="K36" s="189">
        <v>324</v>
      </c>
      <c r="L36" s="279">
        <v>319</v>
      </c>
      <c r="M36" s="80">
        <v>319</v>
      </c>
      <c r="N36" s="80">
        <v>316</v>
      </c>
      <c r="O36" s="80">
        <v>312</v>
      </c>
      <c r="P36" s="225">
        <v>302</v>
      </c>
      <c r="Q36" s="225">
        <v>300</v>
      </c>
      <c r="R36" s="225">
        <v>293</v>
      </c>
      <c r="S36" s="237">
        <v>283</v>
      </c>
      <c r="T36" s="237">
        <v>280</v>
      </c>
      <c r="U36" s="237">
        <v>269</v>
      </c>
      <c r="V36" s="298">
        <f>ROUND('Models Data'!W450,0)</f>
        <v>259</v>
      </c>
      <c r="W36" s="237">
        <f>ROUND('Models Data'!X450,0)</f>
        <v>249</v>
      </c>
      <c r="X36" s="264">
        <f>ROUND('Models Data'!Y450,0)</f>
        <v>237</v>
      </c>
      <c r="Y36" s="264">
        <f>ROUND('Models Data'!Z450,0)</f>
        <v>229</v>
      </c>
      <c r="Z36" s="264">
        <f>ROUND('Models Data'!AA450,0)</f>
        <v>216</v>
      </c>
      <c r="AA36" s="264">
        <f>ROUND('Models Data'!AB450,0)</f>
        <v>200</v>
      </c>
      <c r="AB36" s="264">
        <f>ROUND('Models Data'!AC450,0)</f>
        <v>197</v>
      </c>
      <c r="AC36" s="237">
        <f>ROUND('Models Data'!AD450,0)</f>
        <v>194</v>
      </c>
      <c r="AD36" s="264">
        <f>ROUND('Models Data'!AE450,0)</f>
        <v>127</v>
      </c>
      <c r="AE36" s="264">
        <f>ROUND('Models Data'!AF450,0)</f>
        <v>117</v>
      </c>
      <c r="AF36" s="264">
        <f>ROUND('Models Data'!AG450,0)</f>
        <v>112</v>
      </c>
      <c r="AG36" s="264">
        <f>ROUND('Models Data'!AH450,0)</f>
        <v>103</v>
      </c>
      <c r="AH36" s="237">
        <f>ROUND('Models Data'!AI450,0)</f>
        <v>91</v>
      </c>
      <c r="AI36" s="237">
        <f>ROUND('Models Data'!AJ450,0)</f>
        <v>79</v>
      </c>
      <c r="AJ36" s="237">
        <f>ROUND('Models Data'!AK450,0)</f>
        <v>78</v>
      </c>
      <c r="AK36" s="237">
        <f>ROUND('Models Data'!AL450,0)</f>
        <v>74</v>
      </c>
      <c r="AL36" s="264">
        <f>ROUND('Models Data'!AM450,0)</f>
        <v>72</v>
      </c>
      <c r="AM36" s="264">
        <f>ROUND('Models Data'!AN450,0)</f>
        <v>77</v>
      </c>
      <c r="AN36" s="264">
        <f>ROUND('Models Data'!AO450,0)</f>
        <v>77</v>
      </c>
      <c r="AO36" s="336">
        <f>ROUND('Models Data'!AP450,0)</f>
        <v>73</v>
      </c>
      <c r="AP36" s="237">
        <f>ROUND('Models Data'!AQ450,0)</f>
        <v>86</v>
      </c>
      <c r="AQ36" s="237">
        <f>ROUND('Models Data'!AR450,0)</f>
        <v>87</v>
      </c>
      <c r="AR36" s="336">
        <f>ROUND('Models Data'!AS450,0)</f>
        <v>82</v>
      </c>
      <c r="AS36" s="80">
        <f>ROUND('Models Data'!AT450,-1)</f>
        <v>80</v>
      </c>
      <c r="AT36" s="80">
        <f>ROUND('Models Data'!AU450,-1)</f>
        <v>80</v>
      </c>
      <c r="AU36" s="80">
        <f>ROUND('Models Data'!AV450,-1)</f>
        <v>90</v>
      </c>
      <c r="AV36" s="264">
        <f>ROUND('Models Data'!AW450,-1)</f>
        <v>90</v>
      </c>
      <c r="AW36" s="264">
        <f>ROUND('Models Data'!AX450,-1)</f>
        <v>90</v>
      </c>
      <c r="AX36" s="264">
        <f>ROUND('Models Data'!AY450,-1)</f>
        <v>100</v>
      </c>
      <c r="AY36" s="264">
        <f>ROUND('Models Data'!AZ450,-1)</f>
        <v>100</v>
      </c>
      <c r="AZ36" s="264">
        <f>ROUND('Models Data'!BA450,-1)</f>
        <v>100</v>
      </c>
      <c r="BA36" s="264">
        <f>ROUND('Models Data'!BB450,-1)</f>
        <v>110</v>
      </c>
      <c r="BB36" s="264">
        <f>ROUND('Models Data'!BC450,-1)</f>
        <v>110</v>
      </c>
      <c r="BC36" s="264">
        <f>ROUND('Models Data'!BD450,-1)</f>
        <v>110</v>
      </c>
      <c r="BD36" s="264">
        <f>ROUND('Models Data'!BE450,-1)</f>
        <v>110</v>
      </c>
      <c r="BE36" s="264">
        <f>ROUND('Models Data'!BF450,-1)</f>
        <v>120</v>
      </c>
      <c r="BF36" s="264">
        <f>ROUND('Models Data'!BG450,-1)</f>
        <v>120</v>
      </c>
      <c r="BG36" s="264">
        <f>ROUND('Models Data'!BH450,-1)</f>
        <v>120</v>
      </c>
      <c r="BH36" s="264">
        <f>ROUND('Models Data'!BI450,-1)</f>
        <v>120</v>
      </c>
      <c r="BI36" s="264">
        <f>ROUND('Models Data'!BJ450,-1)</f>
        <v>120</v>
      </c>
      <c r="BJ36" s="264">
        <f>ROUND('Models Data'!BK450,-1)</f>
        <v>120</v>
      </c>
      <c r="BK36" s="121">
        <f>ROUND('Models Data'!BL450,-1)</f>
        <v>120</v>
      </c>
      <c r="BL36" s="121">
        <f>ROUND('Models Data'!BM450,-1)</f>
        <v>120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Data'!C471:V471</f>
        <v>n/a</v>
      </c>
      <c r="C38" s="169" t="str">
        <v>n/a</v>
      </c>
      <c r="D38" s="193" t="str">
        <v>n/a</v>
      </c>
      <c r="E38" s="172" t="str">
        <v>n/a</v>
      </c>
      <c r="F38" s="194">
        <v>46251.929015927199</v>
      </c>
      <c r="G38" s="171">
        <v>45352</v>
      </c>
      <c r="H38" s="194">
        <v>44567</v>
      </c>
      <c r="I38" s="194">
        <v>43582</v>
      </c>
      <c r="J38" s="195">
        <v>42837</v>
      </c>
      <c r="K38" s="170">
        <v>42245</v>
      </c>
      <c r="L38" s="280">
        <v>41498</v>
      </c>
      <c r="M38" s="226">
        <v>40429</v>
      </c>
      <c r="N38" s="226">
        <v>39658</v>
      </c>
      <c r="O38" s="226">
        <v>38727</v>
      </c>
      <c r="P38" s="238">
        <v>37920</v>
      </c>
      <c r="Q38" s="238">
        <v>37059</v>
      </c>
      <c r="R38" s="238">
        <v>36134</v>
      </c>
      <c r="S38" s="233">
        <v>35067</v>
      </c>
      <c r="T38" s="232">
        <v>34103</v>
      </c>
      <c r="U38" s="227">
        <v>32339</v>
      </c>
      <c r="V38" s="293">
        <f>ROUND('Models Data'!W471,0)</f>
        <v>31401</v>
      </c>
      <c r="W38" s="232">
        <f>ROUND('Models Data'!X471,0)</f>
        <v>30477</v>
      </c>
      <c r="X38" s="320">
        <f>ROUND('Models Data'!Y471,0)</f>
        <v>29536</v>
      </c>
      <c r="Y38" s="320">
        <f>ROUND('Models Data'!Z471,0)</f>
        <v>28641</v>
      </c>
      <c r="Z38" s="320">
        <f>ROUND('Models Data'!AA471,0)</f>
        <v>27773</v>
      </c>
      <c r="AA38" s="320">
        <f>ROUND('Models Data'!AB471,0)</f>
        <v>26909</v>
      </c>
      <c r="AB38" s="320">
        <f>ROUND('Models Data'!AC471,0)</f>
        <v>26082</v>
      </c>
      <c r="AC38" s="232">
        <f>ROUND('Models Data'!AD471,0)</f>
        <v>25642</v>
      </c>
      <c r="AD38" s="320">
        <f>ROUND('Models Data'!AE471,0)</f>
        <v>26972</v>
      </c>
      <c r="AE38" s="320">
        <f>ROUND('Models Data'!AF471,0)</f>
        <v>26179</v>
      </c>
      <c r="AF38" s="320">
        <f>ROUND('Models Data'!AG471,0)</f>
        <v>25463</v>
      </c>
      <c r="AG38" s="320">
        <f>ROUND('Models Data'!AH471,0)</f>
        <v>24821</v>
      </c>
      <c r="AH38" s="232">
        <f>ROUND('Models Data'!AI471,0)</f>
        <v>24202</v>
      </c>
      <c r="AI38" s="232">
        <f>ROUND('Models Data'!AJ471,0)</f>
        <v>23465</v>
      </c>
      <c r="AJ38" s="232">
        <f>ROUND('Models Data'!AK471,0)</f>
        <v>22974</v>
      </c>
      <c r="AK38" s="232">
        <f>ROUND('Models Data'!AL471,0)</f>
        <v>22365</v>
      </c>
      <c r="AL38" s="320">
        <f>ROUND('Models Data'!AM471,0)</f>
        <v>22063</v>
      </c>
      <c r="AM38" s="320">
        <f>ROUND('Models Data'!AN471,0)</f>
        <v>21829</v>
      </c>
      <c r="AN38" s="320">
        <f>ROUND('Models Data'!AO471,0)</f>
        <v>22421</v>
      </c>
      <c r="AO38" s="333">
        <f>ROUND('Models Data'!AP471,0)</f>
        <v>23649</v>
      </c>
      <c r="AP38" s="232">
        <f>ROUND('Models Data'!AQ471,0)</f>
        <v>25152</v>
      </c>
      <c r="AQ38" s="232">
        <f>ROUND('Models Data'!AR471,0)</f>
        <v>25391</v>
      </c>
      <c r="AR38" s="333">
        <f>ROUND('Models Data'!AS471,0)</f>
        <v>25549</v>
      </c>
      <c r="AS38" s="265">
        <f>ROUND('Models Data'!AT471,-2)</f>
        <v>25900</v>
      </c>
      <c r="AT38" s="265">
        <f>ROUND('Models Data'!AU471,-2)</f>
        <v>26100</v>
      </c>
      <c r="AU38" s="265">
        <f>ROUND('Models Data'!AV471,-2)</f>
        <v>26200</v>
      </c>
      <c r="AV38" s="320">
        <f>ROUND('Models Data'!AW471,-2)</f>
        <v>26100</v>
      </c>
      <c r="AW38" s="320">
        <f>ROUND('Models Data'!AX471,-2)</f>
        <v>25800</v>
      </c>
      <c r="AX38" s="320">
        <f>ROUND('Models Data'!AY471,-2)</f>
        <v>25800</v>
      </c>
      <c r="AY38" s="320">
        <f>ROUND('Models Data'!AZ471,-2)</f>
        <v>25700</v>
      </c>
      <c r="AZ38" s="320">
        <f>ROUND('Models Data'!BA471,-2)</f>
        <v>25600</v>
      </c>
      <c r="BA38" s="320">
        <f>ROUND('Models Data'!BB471,-2)</f>
        <v>25500</v>
      </c>
      <c r="BB38" s="320">
        <f>ROUND('Models Data'!BC471,-2)</f>
        <v>25400</v>
      </c>
      <c r="BC38" s="320">
        <f>ROUND('Models Data'!BD471,-2)</f>
        <v>25400</v>
      </c>
      <c r="BD38" s="320">
        <f>ROUND('Models Data'!BE471,-2)</f>
        <v>25300</v>
      </c>
      <c r="BE38" s="320">
        <f>ROUND('Models Data'!BF471,-2)</f>
        <v>25300</v>
      </c>
      <c r="BF38" s="320">
        <f>ROUND('Models Data'!BG471,-2)</f>
        <v>25300</v>
      </c>
      <c r="BG38" s="320">
        <f>ROUND('Models Data'!BH471,-2)</f>
        <v>25200</v>
      </c>
      <c r="BH38" s="320">
        <f>ROUND('Models Data'!BI471,-2)</f>
        <v>25200</v>
      </c>
      <c r="BI38" s="320">
        <f>ROUND('Models Data'!BJ471,-2)</f>
        <v>25200</v>
      </c>
      <c r="BJ38" s="320">
        <f>ROUND('Models Data'!BK471,-2)</f>
        <v>25200</v>
      </c>
      <c r="BK38" s="124">
        <f>ROUND('Models Data'!BL471,-2)</f>
        <v>25100</v>
      </c>
      <c r="BL38" s="124">
        <f>ROUND('Models Data'!BM471,-2)</f>
        <v>25100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98</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Data'!C492:V492</f>
        <v>n/a</v>
      </c>
      <c r="C83" s="163" t="str">
        <v>n/a</v>
      </c>
      <c r="D83" s="163" t="str">
        <v>n/a</v>
      </c>
      <c r="E83" s="164" t="str">
        <v>n/a</v>
      </c>
      <c r="F83" s="163">
        <v>23119.807210421211</v>
      </c>
      <c r="G83" s="212">
        <v>22854</v>
      </c>
      <c r="H83" s="165">
        <v>22563</v>
      </c>
      <c r="I83" s="165">
        <v>22167</v>
      </c>
      <c r="J83" s="163">
        <v>21888</v>
      </c>
      <c r="K83" s="166">
        <v>21539</v>
      </c>
      <c r="L83" s="306">
        <v>21233</v>
      </c>
      <c r="M83" s="38">
        <v>20774</v>
      </c>
      <c r="N83" s="38">
        <v>20421</v>
      </c>
      <c r="O83" s="38">
        <v>19947</v>
      </c>
      <c r="P83" s="223">
        <v>19539</v>
      </c>
      <c r="Q83" s="223">
        <v>19147</v>
      </c>
      <c r="R83" s="38">
        <v>18704</v>
      </c>
      <c r="S83" s="223">
        <v>18176</v>
      </c>
      <c r="T83" s="231">
        <v>17697</v>
      </c>
      <c r="U83" s="231">
        <v>17275</v>
      </c>
      <c r="V83" s="292">
        <f>ROUND('Models Data'!W492,0)</f>
        <v>16784</v>
      </c>
      <c r="W83" s="258">
        <f>ROUND('Models Data'!X492,0)</f>
        <v>16289</v>
      </c>
      <c r="X83" s="230">
        <f>ROUND('Models Data'!Y492,0)</f>
        <v>15781</v>
      </c>
      <c r="Y83" s="231">
        <f>ROUND('Models Data'!Z492,0)</f>
        <v>15261</v>
      </c>
      <c r="Z83" s="230">
        <f>ROUND('Models Data'!AA492,0)</f>
        <v>14738</v>
      </c>
      <c r="AA83" s="268">
        <f>ROUND('Models Data'!AB492,0)</f>
        <v>14259</v>
      </c>
      <c r="AB83" s="231">
        <f>ROUND('Models Data'!AC492,0)</f>
        <v>13844</v>
      </c>
      <c r="AC83" s="231">
        <f>ROUND('Models Data'!AD492,0)</f>
        <v>13398</v>
      </c>
      <c r="AD83" s="230">
        <f>ROUND('Models Data'!AE492,0)</f>
        <v>12949</v>
      </c>
      <c r="AE83" s="230">
        <f>ROUND('Models Data'!AF492,0)</f>
        <v>12451</v>
      </c>
      <c r="AF83" s="230">
        <f>ROUND('Models Data'!AG492,0)</f>
        <v>12032</v>
      </c>
      <c r="AG83" s="230">
        <f>ROUND('Models Data'!AH492,0)</f>
        <v>11641</v>
      </c>
      <c r="AH83" s="231">
        <f>ROUND('Models Data'!AI492,0)</f>
        <v>11286</v>
      </c>
      <c r="AI83" s="231">
        <f>ROUND('Models Data'!AJ492,0)</f>
        <v>10845</v>
      </c>
      <c r="AJ83" s="231">
        <f>ROUND('Models Data'!AK492,0)</f>
        <v>10543</v>
      </c>
      <c r="AK83" s="231">
        <f>ROUND('Models Data'!AL492,0)</f>
        <v>10306</v>
      </c>
      <c r="AL83" s="231">
        <f>ROUND('Models Data'!AM492,0)</f>
        <v>10072</v>
      </c>
      <c r="AM83" s="231">
        <f>ROUND('Models Data'!AN492,0)</f>
        <v>9795</v>
      </c>
      <c r="AN83" s="231">
        <f>ROUND('Models Data'!AO492,0)</f>
        <v>9530</v>
      </c>
      <c r="AO83" s="332">
        <f>ROUND('Models Data'!AP492,0)</f>
        <v>9262</v>
      </c>
      <c r="AP83" s="231">
        <f>ROUND('Models Data'!AQ492,0)</f>
        <v>9076</v>
      </c>
      <c r="AQ83" s="231">
        <f>ROUND('Models Data'!AR492,0)</f>
        <v>8885</v>
      </c>
      <c r="AR83" s="332">
        <f>ROUND('Models Data'!AS492,0)</f>
        <v>8679</v>
      </c>
      <c r="AS83" s="38">
        <f>ROUND('Models Data'!AT492,-2)</f>
        <v>8400</v>
      </c>
      <c r="AT83" s="38">
        <f>ROUND('Models Data'!AU492,-2)</f>
        <v>8200</v>
      </c>
      <c r="AU83" s="38">
        <f>ROUND('Models Data'!AV492,-2)</f>
        <v>8000</v>
      </c>
      <c r="AV83" s="38">
        <f>ROUND('Models Data'!AW492,-2)</f>
        <v>7900</v>
      </c>
      <c r="AW83" s="38">
        <f>ROUND('Models Data'!AX492,-2)</f>
        <v>7700</v>
      </c>
      <c r="AX83" s="38">
        <f>ROUND('Models Data'!AY492,-2)</f>
        <v>7600</v>
      </c>
      <c r="AY83" s="38">
        <f>ROUND('Models Data'!AZ492,-2)</f>
        <v>7400</v>
      </c>
      <c r="AZ83" s="38">
        <f>ROUND('Models Data'!BA492,-2)</f>
        <v>7300</v>
      </c>
      <c r="BA83" s="38">
        <f>ROUND('Models Data'!BB492,-2)</f>
        <v>7200</v>
      </c>
      <c r="BB83" s="38">
        <f>ROUND('Models Data'!BC492,-2)</f>
        <v>7100</v>
      </c>
      <c r="BC83" s="38">
        <f>ROUND('Models Data'!BD492,-2)</f>
        <v>7000</v>
      </c>
      <c r="BD83" s="38">
        <f>ROUND('Models Data'!BE492,-2)</f>
        <v>7000</v>
      </c>
      <c r="BE83" s="38">
        <f>ROUND('Models Data'!BF492,-2)</f>
        <v>6900</v>
      </c>
      <c r="BF83" s="38">
        <f>ROUND('Models Data'!BG492,-2)</f>
        <v>6900</v>
      </c>
      <c r="BG83" s="38">
        <f>ROUND('Models Data'!BH492,-2)</f>
        <v>6800</v>
      </c>
      <c r="BH83" s="38">
        <f>ROUND('Models Data'!BI492,-2)</f>
        <v>6700</v>
      </c>
      <c r="BI83" s="38">
        <f>ROUND('Models Data'!BJ492,-2)</f>
        <v>6700</v>
      </c>
      <c r="BJ83" s="38">
        <f>ROUND('Models Data'!BK492,-2)</f>
        <v>6700</v>
      </c>
      <c r="BK83" s="38">
        <f>ROUND('Models Data'!BL492,-2)</f>
        <v>6600</v>
      </c>
      <c r="BL83" s="112">
        <f>ROUND('Models Data'!BM492,-2)</f>
        <v>6600</v>
      </c>
    </row>
    <row r="84" spans="1:116" s="65" customFormat="1" ht="15.95" customHeight="1" thickBot="1" x14ac:dyDescent="0.4">
      <c r="A84" s="64" t="s">
        <v>64</v>
      </c>
      <c r="B84" s="211" t="str">
        <f t="array" ref="B84:U84">'Models Data'!C513:V513</f>
        <v>n/a</v>
      </c>
      <c r="C84" s="163" t="str">
        <v>n/a</v>
      </c>
      <c r="D84" s="163" t="str">
        <v>n/a</v>
      </c>
      <c r="E84" s="164" t="str">
        <v>n/a</v>
      </c>
      <c r="F84" s="163">
        <v>4858.0655809636319</v>
      </c>
      <c r="G84" s="212">
        <v>4744</v>
      </c>
      <c r="H84" s="165">
        <v>4582</v>
      </c>
      <c r="I84" s="165">
        <v>4487</v>
      </c>
      <c r="J84" s="163">
        <v>4413</v>
      </c>
      <c r="K84" s="166">
        <v>4353</v>
      </c>
      <c r="L84" s="306">
        <v>4294</v>
      </c>
      <c r="M84" s="38">
        <v>4176</v>
      </c>
      <c r="N84" s="38">
        <v>4131</v>
      </c>
      <c r="O84" s="38">
        <v>4125</v>
      </c>
      <c r="P84" s="223">
        <v>4085</v>
      </c>
      <c r="Q84" s="223">
        <v>3974</v>
      </c>
      <c r="R84" s="38">
        <v>3904</v>
      </c>
      <c r="S84" s="223">
        <v>3827</v>
      </c>
      <c r="T84" s="231">
        <v>3758</v>
      </c>
      <c r="U84" s="231">
        <v>3684</v>
      </c>
      <c r="V84" s="292">
        <f>ROUND('Models Data'!W513,0)</f>
        <v>3643</v>
      </c>
      <c r="W84" s="258">
        <f>ROUND('Models Data'!X513,0)</f>
        <v>3564</v>
      </c>
      <c r="X84" s="230">
        <f>ROUND('Models Data'!Y513,0)</f>
        <v>3518</v>
      </c>
      <c r="Y84" s="231">
        <f>ROUND('Models Data'!Z513,0)</f>
        <v>3475</v>
      </c>
      <c r="Z84" s="230">
        <f>ROUND('Models Data'!AA513,0)</f>
        <v>3465</v>
      </c>
      <c r="AA84" s="268">
        <f>ROUND('Models Data'!AB513,0)</f>
        <v>3446</v>
      </c>
      <c r="AB84" s="231">
        <f>ROUND('Models Data'!AC513,0)</f>
        <v>3405</v>
      </c>
      <c r="AC84" s="231">
        <f>ROUND('Models Data'!AD513,0)</f>
        <v>3718</v>
      </c>
      <c r="AD84" s="230">
        <f>ROUND('Models Data'!AE513,0)</f>
        <v>3780</v>
      </c>
      <c r="AE84" s="230">
        <f>ROUND('Models Data'!AF513,0)</f>
        <v>3835</v>
      </c>
      <c r="AF84" s="230">
        <f>ROUND('Models Data'!AG513,0)</f>
        <v>3857</v>
      </c>
      <c r="AG84" s="230">
        <f>ROUND('Models Data'!AH513,0)</f>
        <v>3874</v>
      </c>
      <c r="AH84" s="231">
        <f>ROUND('Models Data'!AI513,0)</f>
        <v>3870</v>
      </c>
      <c r="AI84" s="231">
        <f>ROUND('Models Data'!AJ513,0)</f>
        <v>3926</v>
      </c>
      <c r="AJ84" s="231">
        <f>ROUND('Models Data'!AK513,0)</f>
        <v>3977</v>
      </c>
      <c r="AK84" s="231">
        <f>ROUND('Models Data'!AL513,0)</f>
        <v>3979</v>
      </c>
      <c r="AL84" s="231">
        <f>ROUND('Models Data'!AM513,0)</f>
        <v>4083</v>
      </c>
      <c r="AM84" s="231">
        <f>ROUND('Models Data'!AN513,0)</f>
        <v>4379</v>
      </c>
      <c r="AN84" s="231">
        <f>ROUND('Models Data'!AO513,0)</f>
        <v>5516</v>
      </c>
      <c r="AO84" s="332">
        <f>ROUND('Models Data'!AP513,0)</f>
        <v>7398</v>
      </c>
      <c r="AP84" s="231">
        <f>ROUND('Models Data'!AQ513,0)</f>
        <v>9432</v>
      </c>
      <c r="AQ84" s="231">
        <f>ROUND('Models Data'!AR513,0)</f>
        <v>10048</v>
      </c>
      <c r="AR84" s="332">
        <f>ROUND('Models Data'!AS513,0)</f>
        <v>10669</v>
      </c>
      <c r="AS84" s="38">
        <f>ROUND('Models Data'!AT513,-2)</f>
        <v>11500</v>
      </c>
      <c r="AT84" s="38">
        <f>ROUND('Models Data'!AU513,-2)</f>
        <v>12200</v>
      </c>
      <c r="AU84" s="38">
        <f>ROUND('Models Data'!AV513,-2)</f>
        <v>12700</v>
      </c>
      <c r="AV84" s="38">
        <f>ROUND('Models Data'!AW513,-2)</f>
        <v>13000</v>
      </c>
      <c r="AW84" s="38">
        <f>ROUND('Models Data'!AX513,-2)</f>
        <v>13100</v>
      </c>
      <c r="AX84" s="38">
        <f>ROUND('Models Data'!AY513,-2)</f>
        <v>13400</v>
      </c>
      <c r="AY84" s="38">
        <f>ROUND('Models Data'!AZ513,-2)</f>
        <v>13600</v>
      </c>
      <c r="AZ84" s="38">
        <f>ROUND('Models Data'!BA513,-2)</f>
        <v>13700</v>
      </c>
      <c r="BA84" s="38">
        <f>ROUND('Models Data'!BB513,-2)</f>
        <v>13900</v>
      </c>
      <c r="BB84" s="38">
        <f>ROUND('Models Data'!BC513,-2)</f>
        <v>14000</v>
      </c>
      <c r="BC84" s="38">
        <f>ROUND('Models Data'!BD513,-2)</f>
        <v>14200</v>
      </c>
      <c r="BD84" s="38">
        <f>ROUND('Models Data'!BE513,-2)</f>
        <v>14300</v>
      </c>
      <c r="BE84" s="38">
        <f>ROUND('Models Data'!BF513,-2)</f>
        <v>14500</v>
      </c>
      <c r="BF84" s="38">
        <f>ROUND('Models Data'!BG513,-2)</f>
        <v>14600</v>
      </c>
      <c r="BG84" s="38">
        <f>ROUND('Models Data'!BH513,-2)</f>
        <v>14700</v>
      </c>
      <c r="BH84" s="38">
        <f>ROUND('Models Data'!BI513,-2)</f>
        <v>14900</v>
      </c>
      <c r="BI84" s="38">
        <f>ROUND('Models Data'!BJ513,-2)</f>
        <v>15000</v>
      </c>
      <c r="BJ84" s="38">
        <f>ROUND('Models Data'!BK513,-2)</f>
        <v>15100</v>
      </c>
      <c r="BK84" s="38">
        <f>ROUND('Models Data'!BL513,-2)</f>
        <v>15200</v>
      </c>
      <c r="BL84" s="112">
        <f>ROUND('Models Data'!BM513,-2)</f>
        <v>15300</v>
      </c>
    </row>
    <row r="85" spans="1:116" s="18" customFormat="1" ht="15.95" customHeight="1" thickBot="1" x14ac:dyDescent="0.4">
      <c r="A85" s="66" t="s">
        <v>81</v>
      </c>
      <c r="B85" s="169" t="str">
        <f t="array" ref="B85:U85">'Models Data'!C534:V534</f>
        <v>n/a</v>
      </c>
      <c r="C85" s="169" t="str">
        <v>n/a</v>
      </c>
      <c r="D85" s="193" t="str">
        <v>n/a</v>
      </c>
      <c r="E85" s="172" t="str">
        <v>n/a</v>
      </c>
      <c r="F85" s="195">
        <v>27977.872791384842</v>
      </c>
      <c r="G85" s="213">
        <v>27598</v>
      </c>
      <c r="H85" s="194">
        <v>27145</v>
      </c>
      <c r="I85" s="194">
        <v>26654</v>
      </c>
      <c r="J85" s="195">
        <v>26301</v>
      </c>
      <c r="K85" s="170">
        <v>25892</v>
      </c>
      <c r="L85" s="280">
        <v>25527</v>
      </c>
      <c r="M85" s="226">
        <v>24950</v>
      </c>
      <c r="N85" s="226">
        <v>24552</v>
      </c>
      <c r="O85" s="226">
        <v>24072</v>
      </c>
      <c r="P85" s="238">
        <v>23624</v>
      </c>
      <c r="Q85" s="238">
        <v>23121</v>
      </c>
      <c r="R85" s="226">
        <v>22608</v>
      </c>
      <c r="S85" s="238">
        <v>22003</v>
      </c>
      <c r="T85" s="249">
        <v>21455</v>
      </c>
      <c r="U85" s="232">
        <v>20959</v>
      </c>
      <c r="V85" s="293">
        <f>ROUND('Models Data'!W534,0)</f>
        <v>20427</v>
      </c>
      <c r="W85" s="227">
        <f>ROUND('Models Data'!X534,0)</f>
        <v>19853</v>
      </c>
      <c r="X85" s="2">
        <f>ROUND('Models Data'!Y534,0)</f>
        <v>19299</v>
      </c>
      <c r="Y85" s="227">
        <f>ROUND('Models Data'!Z534,0)</f>
        <v>18736</v>
      </c>
      <c r="Z85" s="2">
        <f>ROUND('Models Data'!AA534,0)</f>
        <v>18203</v>
      </c>
      <c r="AA85" s="269">
        <f>ROUND('Models Data'!AB534,0)</f>
        <v>17705</v>
      </c>
      <c r="AB85" s="227">
        <f>ROUND('Models Data'!AC534,0)</f>
        <v>17249</v>
      </c>
      <c r="AC85" s="227">
        <f>ROUND('Models Data'!AD534,0)</f>
        <v>17116</v>
      </c>
      <c r="AD85" s="2">
        <f>ROUND('Models Data'!AE534,0)</f>
        <v>16729</v>
      </c>
      <c r="AE85" s="2">
        <f>ROUND('Models Data'!AF534,0)</f>
        <v>16286</v>
      </c>
      <c r="AF85" s="2">
        <f>ROUND('Models Data'!AG534,0)</f>
        <v>15889</v>
      </c>
      <c r="AG85" s="2">
        <f>ROUND('Models Data'!AH534,0)</f>
        <v>15515</v>
      </c>
      <c r="AH85" s="227">
        <f>ROUND('Models Data'!AI534,0)</f>
        <v>15156</v>
      </c>
      <c r="AI85" s="227">
        <f>ROUND('Models Data'!AJ534,0)</f>
        <v>14771</v>
      </c>
      <c r="AJ85" s="227">
        <f>ROUND('Models Data'!AK534,0)</f>
        <v>14520</v>
      </c>
      <c r="AK85" s="227">
        <f>ROUND('Models Data'!AL534,0)</f>
        <v>14285</v>
      </c>
      <c r="AL85" s="227">
        <f>ROUND('Models Data'!AM534,0)</f>
        <v>14155</v>
      </c>
      <c r="AM85" s="227">
        <f>ROUND('Models Data'!AN534,0)</f>
        <v>14174</v>
      </c>
      <c r="AN85" s="227">
        <f>ROUND('Models Data'!AO534,0)</f>
        <v>15046</v>
      </c>
      <c r="AO85" s="337">
        <f>ROUND('Models Data'!AP534,0)</f>
        <v>16660</v>
      </c>
      <c r="AP85" s="227">
        <f>ROUND('Models Data'!AQ534,0)</f>
        <v>18508</v>
      </c>
      <c r="AQ85" s="227">
        <f>ROUND('Models Data'!AR534,0)</f>
        <v>18933</v>
      </c>
      <c r="AR85" s="337">
        <f>ROUND('Models Data'!AS534,0)</f>
        <v>19348</v>
      </c>
      <c r="AS85" s="113">
        <f>ROUND('Models Data'!AT534,-2)</f>
        <v>20000</v>
      </c>
      <c r="AT85" s="113">
        <f>ROUND('Models Data'!AU534,-2)</f>
        <v>20400</v>
      </c>
      <c r="AU85" s="113">
        <f>ROUND('Models Data'!AV534,-2)</f>
        <v>20700</v>
      </c>
      <c r="AV85" s="113">
        <f>ROUND('Models Data'!AW534,-2)</f>
        <v>20800</v>
      </c>
      <c r="AW85" s="113">
        <f>ROUND('Models Data'!AX534,-2)</f>
        <v>20800</v>
      </c>
      <c r="AX85" s="113">
        <f>ROUND('Models Data'!AY534,-2)</f>
        <v>20900</v>
      </c>
      <c r="AY85" s="113">
        <f>ROUND('Models Data'!AZ534,-2)</f>
        <v>21000</v>
      </c>
      <c r="AZ85" s="113">
        <f>ROUND('Models Data'!BA534,-2)</f>
        <v>21100</v>
      </c>
      <c r="BA85" s="113">
        <f>ROUND('Models Data'!BB534,-2)</f>
        <v>21100</v>
      </c>
      <c r="BB85" s="113">
        <f>ROUND('Models Data'!BC534,-2)</f>
        <v>21200</v>
      </c>
      <c r="BC85" s="113">
        <f>ROUND('Models Data'!BD534,-2)</f>
        <v>21200</v>
      </c>
      <c r="BD85" s="113">
        <f>ROUND('Models Data'!BE534,-2)</f>
        <v>21300</v>
      </c>
      <c r="BE85" s="113">
        <f>ROUND('Models Data'!BF534,-2)</f>
        <v>21400</v>
      </c>
      <c r="BF85" s="113">
        <f>ROUND('Models Data'!BG534,-2)</f>
        <v>21500</v>
      </c>
      <c r="BG85" s="113">
        <f>ROUND('Models Data'!BH534,-2)</f>
        <v>21500</v>
      </c>
      <c r="BH85" s="113">
        <f>ROUND('Models Data'!BI534,-2)</f>
        <v>21600</v>
      </c>
      <c r="BI85" s="113">
        <f>ROUND('Models Data'!BJ534,-2)</f>
        <v>21700</v>
      </c>
      <c r="BJ85" s="113">
        <f>ROUND('Models Data'!BK534,-2)</f>
        <v>21800</v>
      </c>
      <c r="BK85" s="113">
        <f>ROUND('Models Data'!BL534,-2)</f>
        <v>21800</v>
      </c>
      <c r="BL85" s="114">
        <f>ROUND('Models Data'!BM534,-2)</f>
        <v>21900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Data'!C555:V555</f>
        <v>0</v>
      </c>
      <c r="C87" s="218">
        <v>0</v>
      </c>
      <c r="D87" s="218">
        <v>0</v>
      </c>
      <c r="E87" s="219">
        <v>0</v>
      </c>
      <c r="F87" s="218">
        <v>2950.1357882623706</v>
      </c>
      <c r="G87" s="220">
        <v>2866</v>
      </c>
      <c r="H87" s="221">
        <v>2782</v>
      </c>
      <c r="I87" s="221">
        <v>2676</v>
      </c>
      <c r="J87" s="222">
        <v>2574</v>
      </c>
      <c r="K87" s="302">
        <v>2461</v>
      </c>
      <c r="L87" s="307">
        <v>2401</v>
      </c>
      <c r="M87" s="241">
        <v>2262</v>
      </c>
      <c r="N87" s="241">
        <v>2166</v>
      </c>
      <c r="O87" s="241">
        <v>2075</v>
      </c>
      <c r="P87" s="242">
        <v>2004</v>
      </c>
      <c r="Q87" s="242">
        <v>1898</v>
      </c>
      <c r="R87" s="241">
        <v>1779</v>
      </c>
      <c r="S87" s="242">
        <v>1666</v>
      </c>
      <c r="T87" s="242">
        <v>1568</v>
      </c>
      <c r="U87" s="242">
        <v>1487</v>
      </c>
      <c r="V87" s="295">
        <f>ROUND('Models Data'!W555,0)</f>
        <v>1397</v>
      </c>
      <c r="W87" s="259">
        <f>ROUND('Models Data'!X555,0)</f>
        <v>1292</v>
      </c>
      <c r="X87" s="241">
        <f>ROUND('Models Data'!Y555,0)</f>
        <v>1215</v>
      </c>
      <c r="Y87" s="242">
        <f>ROUND('Models Data'!Z555,0)</f>
        <v>1128</v>
      </c>
      <c r="Z87" s="241">
        <f>ROUND('Models Data'!AA555,0)</f>
        <v>1044</v>
      </c>
      <c r="AA87" s="271">
        <f>ROUND('Models Data'!AB555,0)</f>
        <v>958</v>
      </c>
      <c r="AB87" s="242">
        <f>ROUND('Models Data'!AC555,0)</f>
        <v>884</v>
      </c>
      <c r="AC87" s="242">
        <f>ROUND('Models Data'!AD555,0)</f>
        <v>812</v>
      </c>
      <c r="AD87" s="241">
        <f>ROUND('Models Data'!AE555,0)</f>
        <v>748</v>
      </c>
      <c r="AE87" s="241">
        <f>ROUND('Models Data'!AF555,0)</f>
        <v>680</v>
      </c>
      <c r="AF87" s="241">
        <f>ROUND('Models Data'!AG555,0)</f>
        <v>607</v>
      </c>
      <c r="AG87" s="241">
        <f>ROUND('Models Data'!AH555,0)</f>
        <v>538</v>
      </c>
      <c r="AH87" s="242">
        <f>ROUND('Models Data'!AI555,0)</f>
        <v>492</v>
      </c>
      <c r="AI87" s="242">
        <f>ROUND('Models Data'!AJ555,0)</f>
        <v>430</v>
      </c>
      <c r="AJ87" s="242">
        <f>ROUND('Models Data'!AK555,0)</f>
        <v>396</v>
      </c>
      <c r="AK87" s="242">
        <f>ROUND('Models Data'!AL555,0)</f>
        <v>321</v>
      </c>
      <c r="AL87" s="242">
        <f>ROUND('Models Data'!AM555,0)</f>
        <v>295</v>
      </c>
      <c r="AM87" s="242">
        <f>ROUND('Models Data'!AN555,0)</f>
        <v>249</v>
      </c>
      <c r="AN87" s="242">
        <f>ROUND('Models Data'!AO555,0)</f>
        <v>214</v>
      </c>
      <c r="AO87" s="338">
        <f>ROUND('Models Data'!AP555,0)</f>
        <v>179</v>
      </c>
      <c r="AP87" s="242">
        <f>ROUND('Models Data'!AQ555,0)</f>
        <v>157</v>
      </c>
      <c r="AQ87" s="242">
        <f>ROUND('Models Data'!AR555,0)</f>
        <v>136</v>
      </c>
      <c r="AR87" s="338">
        <f>ROUND('Models Data'!AS555,0)</f>
        <v>114</v>
      </c>
      <c r="AS87" s="132">
        <f>ROUND('Models Data'!AT555,-2)</f>
        <v>100</v>
      </c>
      <c r="AT87" s="132">
        <f>ROUND('Models Data'!AU555,-2)</f>
        <v>100</v>
      </c>
      <c r="AU87" s="132">
        <f>ROUND('Models Data'!AV555,-2)</f>
        <v>100</v>
      </c>
      <c r="AV87" s="132">
        <f>ROUND('Models Data'!AW555,-2)</f>
        <v>100</v>
      </c>
      <c r="AW87" s="132">
        <f>ROUND('Models Data'!AX555,-2)</f>
        <v>0</v>
      </c>
      <c r="AX87" s="132">
        <f>ROUND('Models Data'!AY555,-2)</f>
        <v>0</v>
      </c>
      <c r="AY87" s="132">
        <f>ROUND('Models Data'!AZ555,-2)</f>
        <v>0</v>
      </c>
      <c r="AZ87" s="132">
        <f>ROUND('Models Data'!BA555,-2)</f>
        <v>0</v>
      </c>
      <c r="BA87" s="132">
        <f>ROUND('Models Data'!BB555,-2)</f>
        <v>0</v>
      </c>
      <c r="BB87" s="132">
        <f>ROUND('Models Data'!BC555,-2)</f>
        <v>0</v>
      </c>
      <c r="BC87" s="132">
        <f>ROUND('Models Data'!BD555,-2)</f>
        <v>0</v>
      </c>
      <c r="BD87" s="132">
        <f>ROUND('Models Data'!BE555,-2)</f>
        <v>0</v>
      </c>
      <c r="BE87" s="132">
        <f>ROUND('Models Data'!BF555,-2)</f>
        <v>0</v>
      </c>
      <c r="BF87" s="132">
        <f>ROUND('Models Data'!BG555,-2)</f>
        <v>0</v>
      </c>
      <c r="BG87" s="132">
        <f>ROUND('Models Data'!BH555,-2)</f>
        <v>0</v>
      </c>
      <c r="BH87" s="132">
        <f>ROUND('Models Data'!BI555,-2)</f>
        <v>0</v>
      </c>
      <c r="BI87" s="132">
        <f>ROUND('Models Data'!BJ555,-2)</f>
        <v>0</v>
      </c>
      <c r="BJ87" s="132">
        <f>ROUND('Models Data'!BK555,-2)</f>
        <v>0</v>
      </c>
      <c r="BK87" s="132">
        <f>ROUND('Models Data'!BL555,-2)</f>
        <v>0</v>
      </c>
      <c r="BL87" s="133">
        <f>ROUND('Models Data'!BM555,-2)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Data'!C576:V576</f>
        <v>n/a</v>
      </c>
      <c r="C90" s="163" t="str">
        <v>n/a</v>
      </c>
      <c r="D90" s="163" t="str">
        <v>n/a</v>
      </c>
      <c r="E90" s="164" t="str">
        <v>n/a</v>
      </c>
      <c r="F90" s="163">
        <v>6942.2487042919583</v>
      </c>
      <c r="G90" s="212">
        <v>7053</v>
      </c>
      <c r="H90" s="165">
        <v>7113</v>
      </c>
      <c r="I90" s="165">
        <v>7178</v>
      </c>
      <c r="J90" s="167">
        <v>7234</v>
      </c>
      <c r="K90" s="166">
        <v>7375</v>
      </c>
      <c r="L90" s="275">
        <v>7353</v>
      </c>
      <c r="M90" s="230">
        <v>7300</v>
      </c>
      <c r="N90" s="230">
        <v>7247</v>
      </c>
      <c r="O90" s="230">
        <v>7149</v>
      </c>
      <c r="P90" s="231">
        <v>7053</v>
      </c>
      <c r="Q90" s="231">
        <v>7011</v>
      </c>
      <c r="R90" s="230">
        <v>6873</v>
      </c>
      <c r="S90" s="231">
        <v>6766</v>
      </c>
      <c r="T90" s="231">
        <v>6669</v>
      </c>
      <c r="U90" s="231">
        <v>6543</v>
      </c>
      <c r="V90" s="292">
        <f>ROUND('Models Data'!W576,0)</f>
        <v>6428</v>
      </c>
      <c r="W90" s="258">
        <f>ROUND('Models Data'!X576,0)</f>
        <v>6252</v>
      </c>
      <c r="X90" s="230">
        <f>ROUND('Models Data'!Y576,0)</f>
        <v>6097</v>
      </c>
      <c r="Y90" s="231">
        <f>ROUND('Models Data'!Z576,0)</f>
        <v>5911</v>
      </c>
      <c r="Z90" s="230">
        <f>ROUND('Models Data'!AA576,0)</f>
        <v>5752</v>
      </c>
      <c r="AA90" s="268">
        <f>ROUND('Models Data'!AB576,0)</f>
        <v>5601</v>
      </c>
      <c r="AB90" s="231">
        <f>ROUND('Models Data'!AC576,0)</f>
        <v>5445</v>
      </c>
      <c r="AC90" s="231">
        <f>ROUND('Models Data'!AD576,0)</f>
        <v>5253</v>
      </c>
      <c r="AD90" s="230">
        <f>ROUND('Models Data'!AE576,0)</f>
        <v>5064</v>
      </c>
      <c r="AE90" s="230">
        <f>ROUND('Models Data'!AF576,0)</f>
        <v>4850</v>
      </c>
      <c r="AF90" s="230">
        <f>ROUND('Models Data'!AG576,0)</f>
        <v>4636</v>
      </c>
      <c r="AG90" s="230">
        <f>ROUND('Models Data'!AH576,0)</f>
        <v>4456</v>
      </c>
      <c r="AH90" s="231">
        <f>ROUND('Models Data'!AI576,0)</f>
        <v>4284</v>
      </c>
      <c r="AI90" s="231">
        <f>ROUND('Models Data'!AJ576,0)</f>
        <v>4041</v>
      </c>
      <c r="AJ90" s="231">
        <f>ROUND('Models Data'!AK576,0)</f>
        <v>3891</v>
      </c>
      <c r="AK90" s="231">
        <f>ROUND('Models Data'!AL576,0)</f>
        <v>3666</v>
      </c>
      <c r="AL90" s="231">
        <f>ROUND('Models Data'!AM576,0)</f>
        <v>3528</v>
      </c>
      <c r="AM90" s="231">
        <f>ROUND('Models Data'!AN576,0)</f>
        <v>3360</v>
      </c>
      <c r="AN90" s="231">
        <f>ROUND('Models Data'!AO576,0)</f>
        <v>3158</v>
      </c>
      <c r="AO90" s="332">
        <f>ROUND('Models Data'!AP576,0)</f>
        <v>2976</v>
      </c>
      <c r="AP90" s="231">
        <f>ROUND('Models Data'!AQ576,0)</f>
        <v>2821</v>
      </c>
      <c r="AQ90" s="231">
        <f>ROUND('Models Data'!AR576,0)</f>
        <v>2682</v>
      </c>
      <c r="AR90" s="332">
        <f>ROUND('Models Data'!AS576,0)</f>
        <v>2531</v>
      </c>
      <c r="AS90" s="38">
        <f>ROUND('Models Data'!AT576,-2)</f>
        <v>2400</v>
      </c>
      <c r="AT90" s="38">
        <f>ROUND('Models Data'!AU576,-2)</f>
        <v>2200</v>
      </c>
      <c r="AU90" s="38">
        <f>ROUND('Models Data'!AV576,-2)</f>
        <v>2100</v>
      </c>
      <c r="AV90" s="38">
        <f>ROUND('Models Data'!AW576,-2)</f>
        <v>2000</v>
      </c>
      <c r="AW90" s="38">
        <f>ROUND('Models Data'!AX576,-2)</f>
        <v>1900</v>
      </c>
      <c r="AX90" s="38">
        <f>ROUND('Models Data'!AY576,-2)</f>
        <v>1800</v>
      </c>
      <c r="AY90" s="38">
        <f>ROUND('Models Data'!AZ576,-2)</f>
        <v>1700</v>
      </c>
      <c r="AZ90" s="38">
        <f>ROUND('Models Data'!BA576,-2)</f>
        <v>1600</v>
      </c>
      <c r="BA90" s="38">
        <f>ROUND('Models Data'!BB576,-2)</f>
        <v>1500</v>
      </c>
      <c r="BB90" s="38">
        <f>ROUND('Models Data'!BC576,-2)</f>
        <v>1400</v>
      </c>
      <c r="BC90" s="38">
        <f>ROUND('Models Data'!BD576,-2)</f>
        <v>1400</v>
      </c>
      <c r="BD90" s="38">
        <f>ROUND('Models Data'!BE576,-2)</f>
        <v>1300</v>
      </c>
      <c r="BE90" s="38">
        <f>ROUND('Models Data'!BF576,-2)</f>
        <v>1300</v>
      </c>
      <c r="BF90" s="38">
        <f>ROUND('Models Data'!BG576,-2)</f>
        <v>1200</v>
      </c>
      <c r="BG90" s="38">
        <f>ROUND('Models Data'!BH576,-2)</f>
        <v>1200</v>
      </c>
      <c r="BH90" s="38">
        <f>ROUND('Models Data'!BI576,-2)</f>
        <v>1100</v>
      </c>
      <c r="BI90" s="38">
        <f>ROUND('Models Data'!BJ576,-2)</f>
        <v>1100</v>
      </c>
      <c r="BJ90" s="38">
        <f>ROUND('Models Data'!BK576,-2)</f>
        <v>1100</v>
      </c>
      <c r="BK90" s="38">
        <f>ROUND('Models Data'!BL576,-2)</f>
        <v>1100</v>
      </c>
      <c r="BL90" s="112">
        <f>ROUND('Models Data'!BM576,-2)</f>
        <v>1000</v>
      </c>
    </row>
    <row r="91" spans="1:116" s="41" customFormat="1" ht="15.95" customHeight="1" x14ac:dyDescent="0.35">
      <c r="A91" s="70" t="s">
        <v>80</v>
      </c>
      <c r="B91" s="211" t="str">
        <f t="array" ref="B91:U91">'Models Data'!C597:V597</f>
        <v>n/a</v>
      </c>
      <c r="C91" s="163" t="str">
        <v>n/a</v>
      </c>
      <c r="D91" s="163" t="str">
        <v>n/a</v>
      </c>
      <c r="E91" s="164" t="str">
        <v>n/a</v>
      </c>
      <c r="F91" s="163">
        <v>642</v>
      </c>
      <c r="G91" s="212">
        <v>613</v>
      </c>
      <c r="H91" s="165">
        <v>611</v>
      </c>
      <c r="I91" s="165">
        <v>601</v>
      </c>
      <c r="J91" s="167">
        <v>597</v>
      </c>
      <c r="K91" s="166">
        <v>599</v>
      </c>
      <c r="L91" s="275">
        <v>602</v>
      </c>
      <c r="M91" s="230">
        <v>582</v>
      </c>
      <c r="N91" s="230">
        <v>571</v>
      </c>
      <c r="O91" s="230">
        <v>571</v>
      </c>
      <c r="P91" s="231">
        <v>555</v>
      </c>
      <c r="Q91" s="231">
        <v>554</v>
      </c>
      <c r="R91" s="230">
        <v>536</v>
      </c>
      <c r="S91" s="231">
        <v>518</v>
      </c>
      <c r="T91" s="231">
        <v>507</v>
      </c>
      <c r="U91" s="231">
        <v>491</v>
      </c>
      <c r="V91" s="292">
        <f>ROUND('Models Data'!W597,0)</f>
        <v>464</v>
      </c>
      <c r="W91" s="258">
        <f>ROUND('Models Data'!X597,0)</f>
        <v>443</v>
      </c>
      <c r="X91" s="230">
        <f>ROUND('Models Data'!Y597,0)</f>
        <v>419</v>
      </c>
      <c r="Y91" s="231">
        <f>ROUND('Models Data'!Z597,0)</f>
        <v>396</v>
      </c>
      <c r="Z91" s="230">
        <f>ROUND('Models Data'!AA597,0)</f>
        <v>371</v>
      </c>
      <c r="AA91" s="268">
        <f>ROUND('Models Data'!AB597,0)</f>
        <v>361</v>
      </c>
      <c r="AB91" s="231">
        <f>ROUND('Models Data'!AC597,0)</f>
        <v>343</v>
      </c>
      <c r="AC91" s="231">
        <f>ROUND('Models Data'!AD597,0)</f>
        <v>325</v>
      </c>
      <c r="AD91" s="230">
        <f>ROUND('Models Data'!AE597,0)</f>
        <v>322</v>
      </c>
      <c r="AE91" s="230">
        <f>ROUND('Models Data'!AF597,0)</f>
        <v>300</v>
      </c>
      <c r="AF91" s="230">
        <f>ROUND('Models Data'!AG597,0)</f>
        <v>288</v>
      </c>
      <c r="AG91" s="230">
        <f>ROUND('Models Data'!AH597,0)</f>
        <v>281</v>
      </c>
      <c r="AH91" s="231">
        <f>ROUND('Models Data'!AI597,0)</f>
        <v>277</v>
      </c>
      <c r="AI91" s="231">
        <f>ROUND('Models Data'!AJ597,0)</f>
        <v>267</v>
      </c>
      <c r="AJ91" s="231">
        <f>ROUND('Models Data'!AK597,0)</f>
        <v>274</v>
      </c>
      <c r="AK91" s="231">
        <f>ROUND('Models Data'!AL597,0)</f>
        <v>258</v>
      </c>
      <c r="AL91" s="231">
        <f>ROUND('Models Data'!AM597,0)</f>
        <v>265</v>
      </c>
      <c r="AM91" s="231">
        <f>ROUND('Models Data'!AN597,0)</f>
        <v>263</v>
      </c>
      <c r="AN91" s="231">
        <f>ROUND('Models Data'!AO597,0)</f>
        <v>266</v>
      </c>
      <c r="AO91" s="332">
        <f>ROUND('Models Data'!AP597,0)</f>
        <v>259</v>
      </c>
      <c r="AP91" s="231">
        <f>ROUND('Models Data'!AQ597,0)</f>
        <v>269</v>
      </c>
      <c r="AQ91" s="231">
        <f>ROUND('Models Data'!AR597,0)</f>
        <v>273</v>
      </c>
      <c r="AR91" s="332">
        <f>ROUND('Models Data'!AS597,0)</f>
        <v>273</v>
      </c>
      <c r="AS91" s="38">
        <f>ROUND('Models Data'!AT597,-2)</f>
        <v>300</v>
      </c>
      <c r="AT91" s="38">
        <f>ROUND('Models Data'!AU597,-2)</f>
        <v>300</v>
      </c>
      <c r="AU91" s="38">
        <f>ROUND('Models Data'!AV597,-2)</f>
        <v>300</v>
      </c>
      <c r="AV91" s="38">
        <f>ROUND('Models Data'!AW597,-2)</f>
        <v>300</v>
      </c>
      <c r="AW91" s="38">
        <f>ROUND('Models Data'!AX597,-2)</f>
        <v>300</v>
      </c>
      <c r="AX91" s="38">
        <f>ROUND('Models Data'!AY597,-2)</f>
        <v>300</v>
      </c>
      <c r="AY91" s="38">
        <f>ROUND('Models Data'!AZ597,-2)</f>
        <v>300</v>
      </c>
      <c r="AZ91" s="38">
        <f>ROUND('Models Data'!BA597,-2)</f>
        <v>300</v>
      </c>
      <c r="BA91" s="38">
        <f>ROUND('Models Data'!BB597,-2)</f>
        <v>300</v>
      </c>
      <c r="BB91" s="38">
        <f>ROUND('Models Data'!BC597,-2)</f>
        <v>300</v>
      </c>
      <c r="BC91" s="38">
        <f>ROUND('Models Data'!BD597,-2)</f>
        <v>300</v>
      </c>
      <c r="BD91" s="38">
        <f>ROUND('Models Data'!BE597,-2)</f>
        <v>300</v>
      </c>
      <c r="BE91" s="38">
        <f>ROUND('Models Data'!BF597,-2)</f>
        <v>300</v>
      </c>
      <c r="BF91" s="38">
        <f>ROUND('Models Data'!BG597,-2)</f>
        <v>300</v>
      </c>
      <c r="BG91" s="38">
        <f>ROUND('Models Data'!BH597,-2)</f>
        <v>300</v>
      </c>
      <c r="BH91" s="38">
        <f>ROUND('Models Data'!BI597,-2)</f>
        <v>300</v>
      </c>
      <c r="BI91" s="38">
        <f>ROUND('Models Data'!BJ597,-2)</f>
        <v>300</v>
      </c>
      <c r="BJ91" s="38">
        <f>ROUND('Models Data'!BK597,-2)</f>
        <v>300</v>
      </c>
      <c r="BK91" s="38">
        <f>ROUND('Models Data'!BL597,-2)</f>
        <v>300</v>
      </c>
      <c r="BL91" s="112">
        <f>ROUND('Models Data'!BM597,-2)</f>
        <v>300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Data'!C618:V618</f>
        <v>n/a</v>
      </c>
      <c r="C92" s="163" t="str">
        <v>n/a</v>
      </c>
      <c r="D92" s="163" t="str">
        <v>n/a</v>
      </c>
      <c r="E92" s="164" t="str">
        <v>n/a</v>
      </c>
      <c r="F92" s="163">
        <v>567.07676685621448</v>
      </c>
      <c r="G92" s="212">
        <v>570</v>
      </c>
      <c r="H92" s="165">
        <v>571</v>
      </c>
      <c r="I92" s="165">
        <v>558</v>
      </c>
      <c r="J92" s="167">
        <v>602</v>
      </c>
      <c r="K92" s="166">
        <v>593</v>
      </c>
      <c r="L92" s="275">
        <v>836</v>
      </c>
      <c r="M92" s="230">
        <v>938</v>
      </c>
      <c r="N92" s="230">
        <v>966</v>
      </c>
      <c r="O92" s="230">
        <v>940</v>
      </c>
      <c r="P92" s="231">
        <v>975</v>
      </c>
      <c r="Q92" s="231">
        <v>840</v>
      </c>
      <c r="R92" s="230">
        <v>816</v>
      </c>
      <c r="S92" s="231">
        <v>806</v>
      </c>
      <c r="T92" s="231">
        <v>759</v>
      </c>
      <c r="U92" s="231">
        <v>677</v>
      </c>
      <c r="V92" s="292">
        <f>ROUND('Models Data'!W618,0)</f>
        <v>660</v>
      </c>
      <c r="W92" s="258">
        <f>ROUND('Models Data'!X618,0)</f>
        <v>654</v>
      </c>
      <c r="X92" s="230">
        <f>ROUND('Models Data'!Y618,0)</f>
        <v>634</v>
      </c>
      <c r="Y92" s="231">
        <f>ROUND('Models Data'!Z618,0)</f>
        <v>591</v>
      </c>
      <c r="Z92" s="230">
        <f>ROUND('Models Data'!AA618,0)</f>
        <v>576</v>
      </c>
      <c r="AA92" s="268">
        <f>ROUND('Models Data'!AB618,0)</f>
        <v>538</v>
      </c>
      <c r="AB92" s="231">
        <f>ROUND('Models Data'!AC618,0)</f>
        <v>519</v>
      </c>
      <c r="AC92" s="231">
        <f>ROUND('Models Data'!AD618,0)</f>
        <v>490</v>
      </c>
      <c r="AD92" s="230">
        <f>ROUND('Models Data'!AE618,0)</f>
        <v>434</v>
      </c>
      <c r="AE92" s="230">
        <f>ROUND('Models Data'!AF618,0)</f>
        <v>409</v>
      </c>
      <c r="AF92" s="230">
        <f>ROUND('Models Data'!AG618,0)</f>
        <v>390</v>
      </c>
      <c r="AG92" s="230">
        <f>ROUND('Models Data'!AH618,0)</f>
        <v>392</v>
      </c>
      <c r="AH92" s="231">
        <f>ROUND('Models Data'!AI618,0)</f>
        <v>360</v>
      </c>
      <c r="AI92" s="231">
        <f>ROUND('Models Data'!AJ618,0)</f>
        <v>573</v>
      </c>
      <c r="AJ92" s="231">
        <f>ROUND('Models Data'!AK618,0)</f>
        <v>553</v>
      </c>
      <c r="AK92" s="231">
        <f>ROUND('Models Data'!AL618,0)</f>
        <v>336</v>
      </c>
      <c r="AL92" s="231">
        <f>ROUND('Models Data'!AM618,0)</f>
        <v>318</v>
      </c>
      <c r="AM92" s="231">
        <f>ROUND('Models Data'!AN618,0)</f>
        <v>312</v>
      </c>
      <c r="AN92" s="231">
        <f>ROUND('Models Data'!AO618,0)</f>
        <v>301</v>
      </c>
      <c r="AO92" s="332">
        <f>ROUND('Models Data'!AP618,0)</f>
        <v>285</v>
      </c>
      <c r="AP92" s="231">
        <f>ROUND('Models Data'!AQ618,0)</f>
        <v>284</v>
      </c>
      <c r="AQ92" s="231">
        <f>ROUND('Models Data'!AR618,0)</f>
        <v>280</v>
      </c>
      <c r="AR92" s="332">
        <f>ROUND('Models Data'!AS618,0)</f>
        <v>266</v>
      </c>
      <c r="AS92" s="38">
        <f>ROUND('Models Data'!AT618,-2)</f>
        <v>300</v>
      </c>
      <c r="AT92" s="38">
        <f>ROUND('Models Data'!AU618,-2)</f>
        <v>200</v>
      </c>
      <c r="AU92" s="38">
        <f>ROUND('Models Data'!AV618,-2)</f>
        <v>200</v>
      </c>
      <c r="AV92" s="38">
        <f>ROUND('Models Data'!AW618,-2)</f>
        <v>200</v>
      </c>
      <c r="AW92" s="38">
        <f>ROUND('Models Data'!AX618,-2)</f>
        <v>200</v>
      </c>
      <c r="AX92" s="38">
        <f>ROUND('Models Data'!AY618,-2)</f>
        <v>200</v>
      </c>
      <c r="AY92" s="38">
        <f>ROUND('Models Data'!AZ618,-2)</f>
        <v>200</v>
      </c>
      <c r="AZ92" s="38">
        <f>ROUND('Models Data'!BA618,-2)</f>
        <v>200</v>
      </c>
      <c r="BA92" s="38">
        <f>ROUND('Models Data'!BB618,-2)</f>
        <v>200</v>
      </c>
      <c r="BB92" s="38">
        <f>ROUND('Models Data'!BC618,-2)</f>
        <v>200</v>
      </c>
      <c r="BC92" s="38">
        <f>ROUND('Models Data'!BD618,-2)</f>
        <v>200</v>
      </c>
      <c r="BD92" s="38">
        <f>ROUND('Models Data'!BE618,-2)</f>
        <v>200</v>
      </c>
      <c r="BE92" s="38">
        <f>ROUND('Models Data'!BF618,-2)</f>
        <v>200</v>
      </c>
      <c r="BF92" s="38">
        <f>ROUND('Models Data'!BG618,-2)</f>
        <v>200</v>
      </c>
      <c r="BG92" s="38">
        <f>ROUND('Models Data'!BH618,-2)</f>
        <v>200</v>
      </c>
      <c r="BH92" s="38">
        <f>ROUND('Models Data'!BI618,-2)</f>
        <v>100</v>
      </c>
      <c r="BI92" s="38">
        <f>ROUND('Models Data'!BJ618,-2)</f>
        <v>100</v>
      </c>
      <c r="BJ92" s="38">
        <f>ROUND('Models Data'!BK618,-2)</f>
        <v>100</v>
      </c>
      <c r="BK92" s="38">
        <f>ROUND('Models Data'!BL618,-2)</f>
        <v>100</v>
      </c>
      <c r="BL92" s="112">
        <f>ROUND('Models Data'!BM618,-2)</f>
        <v>100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Data'!C639:V639</f>
        <v>0</v>
      </c>
      <c r="C93" s="163">
        <v>0</v>
      </c>
      <c r="D93" s="163">
        <v>0</v>
      </c>
      <c r="E93" s="164">
        <v>0</v>
      </c>
      <c r="F93" s="163">
        <v>0</v>
      </c>
      <c r="G93" s="212">
        <v>0</v>
      </c>
      <c r="H93" s="165">
        <v>0</v>
      </c>
      <c r="I93" s="165">
        <v>0</v>
      </c>
      <c r="J93" s="167">
        <v>0</v>
      </c>
      <c r="K93" s="166">
        <v>1716</v>
      </c>
      <c r="L93" s="275">
        <v>1699</v>
      </c>
      <c r="M93" s="230">
        <v>1629</v>
      </c>
      <c r="N93" s="230">
        <v>1593</v>
      </c>
      <c r="O93" s="230">
        <v>1574</v>
      </c>
      <c r="P93" s="231">
        <v>1588</v>
      </c>
      <c r="Q93" s="231">
        <v>1646</v>
      </c>
      <c r="R93" s="230">
        <v>1676</v>
      </c>
      <c r="S93" s="231">
        <v>1539</v>
      </c>
      <c r="T93" s="231">
        <v>1404</v>
      </c>
      <c r="U93" s="231">
        <v>1254</v>
      </c>
      <c r="V93" s="292">
        <f>ROUND('Models Data'!W639,0)</f>
        <v>1257</v>
      </c>
      <c r="W93" s="258">
        <f>ROUND('Models Data'!X639,0)</f>
        <v>1241</v>
      </c>
      <c r="X93" s="230">
        <f>ROUND('Models Data'!Y639,0)</f>
        <v>1191</v>
      </c>
      <c r="Y93" s="231">
        <f>ROUND('Models Data'!Z639,0)</f>
        <v>1172</v>
      </c>
      <c r="Z93" s="230">
        <f>ROUND('Models Data'!AA639,0)</f>
        <v>1142</v>
      </c>
      <c r="AA93" s="268">
        <f>ROUND('Models Data'!AB639,0)</f>
        <v>1116</v>
      </c>
      <c r="AB93" s="231">
        <f>ROUND('Models Data'!AC639,0)</f>
        <v>1067</v>
      </c>
      <c r="AC93" s="231">
        <f>ROUND('Models Data'!AD639,0)</f>
        <v>1011</v>
      </c>
      <c r="AD93" s="230">
        <f>ROUND('Models Data'!AE639,0)</f>
        <v>983</v>
      </c>
      <c r="AE93" s="230">
        <f>ROUND('Models Data'!AF639,0)</f>
        <v>967</v>
      </c>
      <c r="AF93" s="230">
        <f>ROUND('Models Data'!AG639,0)</f>
        <v>968</v>
      </c>
      <c r="AG93" s="230">
        <f>ROUND('Models Data'!AH639,0)</f>
        <v>950</v>
      </c>
      <c r="AH93" s="231">
        <f>ROUND('Models Data'!AI639,0)</f>
        <v>944</v>
      </c>
      <c r="AI93" s="231">
        <f>ROUND('Models Data'!AJ639,0)</f>
        <v>892</v>
      </c>
      <c r="AJ93" s="231">
        <f>ROUND('Models Data'!AK639,0)</f>
        <v>885</v>
      </c>
      <c r="AK93" s="231">
        <f>ROUND('Models Data'!AL639,0)</f>
        <v>862</v>
      </c>
      <c r="AL93" s="231">
        <f>ROUND('Models Data'!AM639,0)</f>
        <v>849</v>
      </c>
      <c r="AM93" s="231">
        <f>ROUND('Models Data'!AN639,0)</f>
        <v>883</v>
      </c>
      <c r="AN93" s="231">
        <f>ROUND('Models Data'!AO639,0)</f>
        <v>884</v>
      </c>
      <c r="AO93" s="332">
        <f>ROUND('Models Data'!AP639,0)</f>
        <v>869</v>
      </c>
      <c r="AP93" s="231">
        <f>ROUND('Models Data'!AQ639,0)</f>
        <v>888</v>
      </c>
      <c r="AQ93" s="231">
        <f>ROUND('Models Data'!AR639,0)</f>
        <v>895</v>
      </c>
      <c r="AR93" s="332">
        <f>ROUND('Models Data'!AS639,0)</f>
        <v>915</v>
      </c>
      <c r="AS93" s="38">
        <f>ROUND('Models Data'!AT639,-2)</f>
        <v>900</v>
      </c>
      <c r="AT93" s="38">
        <f>ROUND('Models Data'!AU639,-2)</f>
        <v>900</v>
      </c>
      <c r="AU93" s="38">
        <f>ROUND('Models Data'!AV639,-2)</f>
        <v>900</v>
      </c>
      <c r="AV93" s="38">
        <f>ROUND('Models Data'!AW639,-2)</f>
        <v>900</v>
      </c>
      <c r="AW93" s="38">
        <f>ROUND('Models Data'!AX639,-2)</f>
        <v>900</v>
      </c>
      <c r="AX93" s="38">
        <f>ROUND('Models Data'!AY639,-2)</f>
        <v>900</v>
      </c>
      <c r="AY93" s="38">
        <f>ROUND('Models Data'!AZ639,-2)</f>
        <v>900</v>
      </c>
      <c r="AZ93" s="38">
        <f>ROUND('Models Data'!BA639,-2)</f>
        <v>900</v>
      </c>
      <c r="BA93" s="38">
        <f>ROUND('Models Data'!BB639,-2)</f>
        <v>900</v>
      </c>
      <c r="BB93" s="38">
        <f>ROUND('Models Data'!BC639,-2)</f>
        <v>900</v>
      </c>
      <c r="BC93" s="38">
        <f>ROUND('Models Data'!BD639,-2)</f>
        <v>900</v>
      </c>
      <c r="BD93" s="38">
        <f>ROUND('Models Data'!BE639,-2)</f>
        <v>900</v>
      </c>
      <c r="BE93" s="38">
        <f>ROUND('Models Data'!BF639,-2)</f>
        <v>900</v>
      </c>
      <c r="BF93" s="38">
        <f>ROUND('Models Data'!BG639,-2)</f>
        <v>800</v>
      </c>
      <c r="BG93" s="38">
        <f>ROUND('Models Data'!BH639,-2)</f>
        <v>800</v>
      </c>
      <c r="BH93" s="38">
        <f>ROUND('Models Data'!BI639,-2)</f>
        <v>800</v>
      </c>
      <c r="BI93" s="38">
        <f>ROUND('Models Data'!BJ639,-2)</f>
        <v>800</v>
      </c>
      <c r="BJ93" s="38">
        <f>ROUND('Models Data'!BK639,-2)</f>
        <v>800</v>
      </c>
      <c r="BK93" s="38">
        <f>ROUND('Models Data'!BL639,-2)</f>
        <v>800</v>
      </c>
      <c r="BL93" s="112">
        <f>ROUND('Models Data'!BM639,-2)</f>
        <v>800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Data'!C660:V660</f>
        <v>n/a</v>
      </c>
      <c r="C95" s="196" t="str">
        <v>n/a</v>
      </c>
      <c r="D95" s="197" t="str">
        <v>n/a</v>
      </c>
      <c r="E95" s="198" t="str">
        <v>n/a</v>
      </c>
      <c r="F95" s="199">
        <v>35490.0649693456</v>
      </c>
      <c r="G95" s="200">
        <v>34929</v>
      </c>
      <c r="H95" s="201">
        <v>34448</v>
      </c>
      <c r="I95" s="201">
        <v>33734</v>
      </c>
      <c r="J95" s="199">
        <v>33208</v>
      </c>
      <c r="K95" s="299">
        <v>33893</v>
      </c>
      <c r="L95" s="303">
        <v>33494</v>
      </c>
      <c r="M95" s="228">
        <v>32765</v>
      </c>
      <c r="N95" s="228">
        <v>32081</v>
      </c>
      <c r="O95" s="228">
        <v>31321</v>
      </c>
      <c r="P95" s="239">
        <v>30421</v>
      </c>
      <c r="Q95" s="239">
        <v>30067</v>
      </c>
      <c r="R95" s="228">
        <v>29342</v>
      </c>
      <c r="S95" s="239">
        <v>28446</v>
      </c>
      <c r="T95" s="247">
        <v>27580</v>
      </c>
      <c r="U95" s="253">
        <v>26670</v>
      </c>
      <c r="V95" s="288">
        <f>ROUND('Models Data'!W660,0)</f>
        <v>25849</v>
      </c>
      <c r="W95" s="255">
        <f>ROUND('Models Data'!X660,0)</f>
        <v>25031</v>
      </c>
      <c r="X95" s="125">
        <f>ROUND('Models Data'!Y660,0)</f>
        <v>24165</v>
      </c>
      <c r="Y95" s="255">
        <f>ROUND('Models Data'!Z660,0)</f>
        <v>23350</v>
      </c>
      <c r="Z95" s="125">
        <f>ROUND('Models Data'!AA660,0)</f>
        <v>22565</v>
      </c>
      <c r="AA95" s="126">
        <f>ROUND('Models Data'!AB660,0)</f>
        <v>21727</v>
      </c>
      <c r="AB95" s="255">
        <f>ROUND('Models Data'!AC660,0)</f>
        <v>20949</v>
      </c>
      <c r="AC95" s="255">
        <f>ROUND('Models Data'!AD660,0)</f>
        <v>20211</v>
      </c>
      <c r="AD95" s="125">
        <f>ROUND('Models Data'!AE660,0)</f>
        <v>19541</v>
      </c>
      <c r="AE95" s="318">
        <f>ROUND('Models Data'!AF660,0)</f>
        <v>18755</v>
      </c>
      <c r="AF95" s="321">
        <f>ROUND('Models Data'!AG660,0)</f>
        <v>18003</v>
      </c>
      <c r="AG95" s="321">
        <f>ROUND('Models Data'!AH660,0)</f>
        <v>17407</v>
      </c>
      <c r="AH95" s="288">
        <f>ROUND('Models Data'!AI660,0)</f>
        <v>16808</v>
      </c>
      <c r="AI95" s="288">
        <f>ROUND('Models Data'!AJ660,0)</f>
        <v>16039</v>
      </c>
      <c r="AJ95" s="288">
        <f>ROUND('Models Data'!AK660,0)</f>
        <v>15495</v>
      </c>
      <c r="AK95" s="288">
        <f>ROUND('Models Data'!AL660,0)</f>
        <v>14645</v>
      </c>
      <c r="AL95" s="288">
        <f>ROUND('Models Data'!AM660,0)</f>
        <v>14181</v>
      </c>
      <c r="AM95" s="288">
        <f>ROUND('Models Data'!AN660,0)</f>
        <v>13723</v>
      </c>
      <c r="AN95" s="288">
        <f>ROUND('Models Data'!AO660,0)</f>
        <v>13232</v>
      </c>
      <c r="AO95" s="321">
        <f>ROUND('Models Data'!AP660,0)</f>
        <v>12727</v>
      </c>
      <c r="AP95" s="288">
        <f>ROUND('Models Data'!AQ660,0)</f>
        <v>12336</v>
      </c>
      <c r="AQ95" s="288">
        <f>ROUND('Models Data'!AR660,0)</f>
        <v>11975</v>
      </c>
      <c r="AR95" s="321">
        <f>ROUND('Models Data'!AS660,0)</f>
        <v>11575</v>
      </c>
      <c r="AS95" s="125">
        <f>ROUND('Models Data'!AT660,-2)</f>
        <v>11100</v>
      </c>
      <c r="AT95" s="125">
        <f>ROUND('Models Data'!AU660,-2)</f>
        <v>10700</v>
      </c>
      <c r="AU95" s="125">
        <f>ROUND('Models Data'!AV660,-2)</f>
        <v>10300</v>
      </c>
      <c r="AV95" s="125">
        <f>ROUND('Models Data'!AW660,-2)</f>
        <v>10000</v>
      </c>
      <c r="AW95" s="125">
        <f>ROUND('Models Data'!AX660,-2)</f>
        <v>9600</v>
      </c>
      <c r="AX95" s="125">
        <f>ROUND('Models Data'!AY660,-2)</f>
        <v>9300</v>
      </c>
      <c r="AY95" s="125">
        <f>ROUND('Models Data'!AZ660,-2)</f>
        <v>9000</v>
      </c>
      <c r="AZ95" s="125">
        <f>ROUND('Models Data'!BA660,-2)</f>
        <v>8700</v>
      </c>
      <c r="BA95" s="125">
        <f>ROUND('Models Data'!BB660,-2)</f>
        <v>8400</v>
      </c>
      <c r="BB95" s="125">
        <f>ROUND('Models Data'!BC660,-2)</f>
        <v>8200</v>
      </c>
      <c r="BC95" s="125">
        <f>ROUND('Models Data'!BD660,-2)</f>
        <v>7900</v>
      </c>
      <c r="BD95" s="125">
        <f>ROUND('Models Data'!BE660,-2)</f>
        <v>7700</v>
      </c>
      <c r="BE95" s="125">
        <f>ROUND('Models Data'!BF660,-2)</f>
        <v>7500</v>
      </c>
      <c r="BF95" s="125">
        <f>ROUND('Models Data'!BG660,-2)</f>
        <v>7300</v>
      </c>
      <c r="BG95" s="125">
        <f>ROUND('Models Data'!BH660,-2)</f>
        <v>7000</v>
      </c>
      <c r="BH95" s="125">
        <f>ROUND('Models Data'!BI660,-2)</f>
        <v>6900</v>
      </c>
      <c r="BI95" s="125">
        <f>ROUND('Models Data'!BJ660,-2)</f>
        <v>6700</v>
      </c>
      <c r="BJ95" s="125">
        <f>ROUND('Models Data'!BK660,-2)</f>
        <v>6500</v>
      </c>
      <c r="BK95" s="125">
        <f>ROUND('Models Data'!BL660,-2)</f>
        <v>6300</v>
      </c>
      <c r="BL95" s="127">
        <f>ROUND('Models Data'!BM660,-2)</f>
        <v>6100</v>
      </c>
    </row>
    <row r="96" spans="1:116" s="57" customFormat="1" ht="15.95" customHeight="1" thickBot="1" x14ac:dyDescent="0.4">
      <c r="A96" s="60" t="s">
        <v>47</v>
      </c>
      <c r="B96" s="202" t="str">
        <f t="array" ref="B96:U96">'Models Data'!C681:V681</f>
        <v>n/a</v>
      </c>
      <c r="C96" s="202" t="str">
        <v>n/a</v>
      </c>
      <c r="D96" s="203" t="str">
        <v>n/a</v>
      </c>
      <c r="E96" s="204" t="str">
        <v>n/a</v>
      </c>
      <c r="F96" s="205">
        <v>25343.663661429386</v>
      </c>
      <c r="G96" s="206">
        <v>20554</v>
      </c>
      <c r="H96" s="207">
        <v>20427</v>
      </c>
      <c r="I96" s="207">
        <v>20263</v>
      </c>
      <c r="J96" s="205">
        <v>20127</v>
      </c>
      <c r="K96" s="300">
        <v>20006</v>
      </c>
      <c r="L96" s="304">
        <v>19883</v>
      </c>
      <c r="M96" s="229">
        <v>19620</v>
      </c>
      <c r="N96" s="229">
        <v>19398</v>
      </c>
      <c r="O96" s="229">
        <v>19124</v>
      </c>
      <c r="P96" s="240">
        <v>18796</v>
      </c>
      <c r="Q96" s="240">
        <v>18606</v>
      </c>
      <c r="R96" s="229">
        <v>18297</v>
      </c>
      <c r="S96" s="240">
        <v>17896</v>
      </c>
      <c r="T96" s="248">
        <v>17530</v>
      </c>
      <c r="U96" s="254">
        <v>17164</v>
      </c>
      <c r="V96" s="289">
        <f>ROUND('Models Data'!W681,0)</f>
        <v>16788</v>
      </c>
      <c r="W96" s="256">
        <f>ROUND('Models Data'!X681,0)</f>
        <v>16395</v>
      </c>
      <c r="X96" s="128">
        <f>ROUND('Models Data'!Y681,0)</f>
        <v>15986</v>
      </c>
      <c r="Y96" s="256">
        <f>ROUND('Models Data'!Z681,0)</f>
        <v>15548</v>
      </c>
      <c r="Z96" s="128">
        <f>ROUND('Models Data'!AA681,0)</f>
        <v>15145</v>
      </c>
      <c r="AA96" s="129">
        <f>ROUND('Models Data'!AB681,0)</f>
        <v>14736</v>
      </c>
      <c r="AB96" s="256">
        <f>ROUND('Models Data'!AC681,0)</f>
        <v>14390</v>
      </c>
      <c r="AC96" s="256">
        <f>ROUND('Models Data'!AD681,0)</f>
        <v>13998</v>
      </c>
      <c r="AD96" s="128">
        <f>ROUND('Models Data'!AE681,0)</f>
        <v>13598</v>
      </c>
      <c r="AE96" s="319">
        <f>ROUND('Models Data'!AF681,0)</f>
        <v>13169</v>
      </c>
      <c r="AF96" s="322">
        <f>ROUND('Models Data'!AG681,0)</f>
        <v>12769</v>
      </c>
      <c r="AG96" s="322">
        <f>ROUND('Models Data'!AH681,0)</f>
        <v>12400</v>
      </c>
      <c r="AH96" s="289">
        <f>ROUND('Models Data'!AI681,0)</f>
        <v>12045</v>
      </c>
      <c r="AI96" s="289">
        <f>ROUND('Models Data'!AJ681,0)</f>
        <v>11633</v>
      </c>
      <c r="AJ96" s="289">
        <f>ROUND('Models Data'!AK681,0)</f>
        <v>11337</v>
      </c>
      <c r="AK96" s="289">
        <f>ROUND('Models Data'!AL681,0)</f>
        <v>10987</v>
      </c>
      <c r="AL96" s="289">
        <f>ROUND('Models Data'!AM681,0)</f>
        <v>10699</v>
      </c>
      <c r="AM96" s="289">
        <f>ROUND('Models Data'!AN681,0)</f>
        <v>10373</v>
      </c>
      <c r="AN96" s="289">
        <f>ROUND('Models Data'!AO681,0)</f>
        <v>10051</v>
      </c>
      <c r="AO96" s="322">
        <f>ROUND('Models Data'!AP681,0)</f>
        <v>9799</v>
      </c>
      <c r="AP96" s="289">
        <f>ROUND('Models Data'!AQ681,0)</f>
        <v>9529</v>
      </c>
      <c r="AQ96" s="289">
        <f>ROUND('Models Data'!AR681,0)</f>
        <v>9340</v>
      </c>
      <c r="AR96" s="322">
        <f>ROUND('Models Data'!AS681,0)</f>
        <v>9114</v>
      </c>
      <c r="AS96" s="128">
        <f>ROUND('Models Data'!AT681,-2)</f>
        <v>8800</v>
      </c>
      <c r="AT96" s="128">
        <f>ROUND('Models Data'!AU681,-2)</f>
        <v>8600</v>
      </c>
      <c r="AU96" s="128">
        <f>ROUND('Models Data'!AV681,-2)</f>
        <v>8400</v>
      </c>
      <c r="AV96" s="128">
        <f>ROUND('Models Data'!AW681,-2)</f>
        <v>8200</v>
      </c>
      <c r="AW96" s="128">
        <f>ROUND('Models Data'!AX681,-2)</f>
        <v>8000</v>
      </c>
      <c r="AX96" s="128">
        <f>ROUND('Models Data'!AY681,-2)</f>
        <v>7800</v>
      </c>
      <c r="AY96" s="128">
        <f>ROUND('Models Data'!AZ681,-2)</f>
        <v>7600</v>
      </c>
      <c r="AZ96" s="128">
        <f>ROUND('Models Data'!BA681,-2)</f>
        <v>7500</v>
      </c>
      <c r="BA96" s="128">
        <f>ROUND('Models Data'!BB681,-2)</f>
        <v>7400</v>
      </c>
      <c r="BB96" s="128">
        <f>ROUND('Models Data'!BC681,-2)</f>
        <v>7200</v>
      </c>
      <c r="BC96" s="128">
        <f>ROUND('Models Data'!BD681,-2)</f>
        <v>7100</v>
      </c>
      <c r="BD96" s="128">
        <f>ROUND('Models Data'!BE681,-2)</f>
        <v>7000</v>
      </c>
      <c r="BE96" s="128">
        <f>ROUND('Models Data'!BF681,-2)</f>
        <v>6900</v>
      </c>
      <c r="BF96" s="128">
        <f>ROUND('Models Data'!BG681,-2)</f>
        <v>6800</v>
      </c>
      <c r="BG96" s="128">
        <f>ROUND('Models Data'!BH681,-2)</f>
        <v>6700</v>
      </c>
      <c r="BH96" s="128">
        <f>ROUND('Models Data'!BI681,-2)</f>
        <v>6600</v>
      </c>
      <c r="BI96" s="128">
        <f>ROUND('Models Data'!BJ681,-2)</f>
        <v>6500</v>
      </c>
      <c r="BJ96" s="128">
        <f>ROUND('Models Data'!BK681,-2)</f>
        <v>6400</v>
      </c>
      <c r="BK96" s="128">
        <f>ROUND('Models Data'!BL681,-2)</f>
        <v>6400</v>
      </c>
      <c r="BL96" s="130">
        <f>ROUND('Models Data'!BM681,-2)</f>
        <v>6300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99</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Data'!C10:V10</f>
        <v>n/a</v>
      </c>
      <c r="C12" s="163" t="str">
        <v>n/a</v>
      </c>
      <c r="D12" s="163" t="str">
        <v>n/a</v>
      </c>
      <c r="E12" s="164" t="str">
        <v>n/a</v>
      </c>
      <c r="F12" s="165">
        <v>14271.342763942037</v>
      </c>
      <c r="G12" s="166">
        <v>14230</v>
      </c>
      <c r="H12" s="165">
        <v>14203</v>
      </c>
      <c r="I12" s="165">
        <v>14206</v>
      </c>
      <c r="J12" s="167">
        <v>14100</v>
      </c>
      <c r="K12" s="166">
        <v>13946</v>
      </c>
      <c r="L12" s="275">
        <v>13861</v>
      </c>
      <c r="M12" s="230">
        <v>13662</v>
      </c>
      <c r="N12" s="230">
        <v>13477</v>
      </c>
      <c r="O12" s="230">
        <v>13226</v>
      </c>
      <c r="P12" s="231">
        <v>12953</v>
      </c>
      <c r="Q12" s="231">
        <v>12754</v>
      </c>
      <c r="R12" s="231">
        <v>12465</v>
      </c>
      <c r="S12" s="231">
        <v>12229</v>
      </c>
      <c r="T12" s="231">
        <v>11970</v>
      </c>
      <c r="U12" s="231">
        <v>11679</v>
      </c>
      <c r="V12" s="292">
        <f>ROUND('Models Data'!W10,0)</f>
        <v>11413</v>
      </c>
      <c r="W12" s="231">
        <f>ROUND('Models Data'!X10,0)</f>
        <v>11188</v>
      </c>
      <c r="X12" s="230">
        <f>ROUND('Models Data'!Y10,0)</f>
        <v>11025</v>
      </c>
      <c r="Y12" s="230">
        <f>ROUND('Models Data'!Z10,0)</f>
        <v>10805</v>
      </c>
      <c r="Z12" s="230">
        <f>ROUND('Models Data'!AA10,0)</f>
        <v>10599</v>
      </c>
      <c r="AA12" s="230">
        <f>ROUND('Models Data'!AB10,0)</f>
        <v>10443</v>
      </c>
      <c r="AB12" s="230">
        <f>ROUND('Models Data'!AC10,0)</f>
        <v>10294</v>
      </c>
      <c r="AC12" s="231">
        <f>ROUND('Models Data'!AD10,0)</f>
        <v>10124</v>
      </c>
      <c r="AD12" s="230">
        <f>ROUND('Models Data'!AE10,0)</f>
        <v>9927</v>
      </c>
      <c r="AE12" s="230">
        <f>ROUND('Models Data'!AF10,0)</f>
        <v>9767</v>
      </c>
      <c r="AF12" s="230">
        <f>ROUND('Models Data'!AG10,0)</f>
        <v>9515</v>
      </c>
      <c r="AG12" s="230">
        <f>ROUND('Models Data'!AH10,0)</f>
        <v>9387</v>
      </c>
      <c r="AH12" s="231">
        <f>ROUND('Models Data'!AI10,0)</f>
        <v>9236</v>
      </c>
      <c r="AI12" s="231">
        <f>ROUND('Models Data'!AJ10,0)</f>
        <v>9068</v>
      </c>
      <c r="AJ12" s="231">
        <f>ROUND('Models Data'!AK10,0)</f>
        <v>8940</v>
      </c>
      <c r="AK12" s="231">
        <f>ROUND('Models Data'!AL10,0)</f>
        <v>8775</v>
      </c>
      <c r="AL12" s="230">
        <f>ROUND('Models Data'!AM10,0)</f>
        <v>8683</v>
      </c>
      <c r="AM12" s="230">
        <f>ROUND('Models Data'!AN10,0)</f>
        <v>8561</v>
      </c>
      <c r="AN12" s="230">
        <f>ROUND('Models Data'!AO10,0)</f>
        <v>8464</v>
      </c>
      <c r="AO12" s="332">
        <f>ROUND('Models Data'!AP10,0)</f>
        <v>8457</v>
      </c>
      <c r="AP12" s="231">
        <f>ROUND('Models Data'!AQ10,0)</f>
        <v>8398</v>
      </c>
      <c r="AQ12" s="231">
        <f>ROUND('Models Data'!AR10,0)</f>
        <v>8391</v>
      </c>
      <c r="AR12" s="332">
        <f>ROUND('Models Data'!AS10,0)</f>
        <v>8328</v>
      </c>
      <c r="AS12" s="38">
        <f>ROUND('Models Data'!AT10,-2)</f>
        <v>8300</v>
      </c>
      <c r="AT12" s="38">
        <f>ROUND('Models Data'!AU10,-2)</f>
        <v>8200</v>
      </c>
      <c r="AU12" s="38">
        <f>ROUND('Models Data'!AV10,-2)</f>
        <v>8100</v>
      </c>
      <c r="AV12" s="230">
        <f>ROUND('Models Data'!AW10,-2)</f>
        <v>8100</v>
      </c>
      <c r="AW12" s="230">
        <f>ROUND('Models Data'!AX10,-2)</f>
        <v>8000</v>
      </c>
      <c r="AX12" s="230">
        <f>ROUND('Models Data'!AY10,-2)</f>
        <v>8000</v>
      </c>
      <c r="AY12" s="230">
        <f>ROUND('Models Data'!AZ10,-2)</f>
        <v>8000</v>
      </c>
      <c r="AZ12" s="230">
        <f>ROUND('Models Data'!BA10,-2)</f>
        <v>7900</v>
      </c>
      <c r="BA12" s="230">
        <f>ROUND('Models Data'!BB10,-2)</f>
        <v>7900</v>
      </c>
      <c r="BB12" s="230">
        <f>ROUND('Models Data'!BC10,-2)</f>
        <v>7900</v>
      </c>
      <c r="BC12" s="230">
        <f>ROUND('Models Data'!BD10,-2)</f>
        <v>7900</v>
      </c>
      <c r="BD12" s="230">
        <f>ROUND('Models Data'!BE10,-2)</f>
        <v>7800</v>
      </c>
      <c r="BE12" s="230">
        <f>ROUND('Models Data'!BF10,-2)</f>
        <v>7800</v>
      </c>
      <c r="BF12" s="230">
        <f>ROUND('Models Data'!BG10,-2)</f>
        <v>7800</v>
      </c>
      <c r="BG12" s="230">
        <f>ROUND('Models Data'!BH10,-2)</f>
        <v>7700</v>
      </c>
      <c r="BH12" s="230">
        <f>ROUND('Models Data'!BI10,-2)</f>
        <v>7700</v>
      </c>
      <c r="BI12" s="230">
        <f>ROUND('Models Data'!BJ10,-2)</f>
        <v>7600</v>
      </c>
      <c r="BJ12" s="230">
        <f>ROUND('Models Data'!BK10,-2)</f>
        <v>7600</v>
      </c>
      <c r="BK12" s="112">
        <f>ROUND('Models Data'!BL10,-2)</f>
        <v>7500</v>
      </c>
      <c r="BL12" s="112">
        <f>ROUND('Models Data'!BM10,-2)</f>
        <v>7500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Data'!C31:V31</f>
        <v>n/a</v>
      </c>
      <c r="C13" s="163" t="str">
        <v>n/a</v>
      </c>
      <c r="D13" s="163" t="str">
        <v>n/a</v>
      </c>
      <c r="E13" s="164" t="str">
        <v>n/a</v>
      </c>
      <c r="F13" s="165">
        <v>373</v>
      </c>
      <c r="G13" s="166">
        <v>366</v>
      </c>
      <c r="H13" s="165">
        <v>354</v>
      </c>
      <c r="I13" s="165">
        <v>345</v>
      </c>
      <c r="J13" s="167">
        <v>337</v>
      </c>
      <c r="K13" s="166">
        <v>330</v>
      </c>
      <c r="L13" s="275">
        <v>322</v>
      </c>
      <c r="M13" s="230">
        <v>315</v>
      </c>
      <c r="N13" s="230">
        <v>305</v>
      </c>
      <c r="O13" s="230">
        <v>294</v>
      </c>
      <c r="P13" s="231">
        <v>279</v>
      </c>
      <c r="Q13" s="231">
        <v>277</v>
      </c>
      <c r="R13" s="231">
        <v>268</v>
      </c>
      <c r="S13" s="231">
        <v>256</v>
      </c>
      <c r="T13" s="231">
        <v>250</v>
      </c>
      <c r="U13" s="231">
        <v>239</v>
      </c>
      <c r="V13" s="292">
        <f>ROUND('Models Data'!W31,0)</f>
        <v>227</v>
      </c>
      <c r="W13" s="231">
        <f>ROUND('Models Data'!X31,0)</f>
        <v>215</v>
      </c>
      <c r="X13" s="230">
        <f>ROUND('Models Data'!Y31,0)</f>
        <v>219</v>
      </c>
      <c r="Y13" s="230">
        <f>ROUND('Models Data'!Z31,0)</f>
        <v>214</v>
      </c>
      <c r="Z13" s="230">
        <f>ROUND('Models Data'!AA31,0)</f>
        <v>204</v>
      </c>
      <c r="AA13" s="230">
        <f>ROUND('Models Data'!AB31,0)</f>
        <v>205</v>
      </c>
      <c r="AB13" s="230">
        <f>ROUND('Models Data'!AC31,0)</f>
        <v>201</v>
      </c>
      <c r="AC13" s="231">
        <f>ROUND('Models Data'!AD31,0)</f>
        <v>197</v>
      </c>
      <c r="AD13" s="230">
        <f>ROUND('Models Data'!AE31,0)</f>
        <v>194</v>
      </c>
      <c r="AE13" s="230">
        <f>ROUND('Models Data'!AF31,0)</f>
        <v>189</v>
      </c>
      <c r="AF13" s="230">
        <f>ROUND('Models Data'!AG31,0)</f>
        <v>190</v>
      </c>
      <c r="AG13" s="230">
        <f>ROUND('Models Data'!AH31,0)</f>
        <v>189</v>
      </c>
      <c r="AH13" s="231">
        <f>ROUND('Models Data'!AI31,0)</f>
        <v>196</v>
      </c>
      <c r="AI13" s="231">
        <f>ROUND('Models Data'!AJ31,0)</f>
        <v>194</v>
      </c>
      <c r="AJ13" s="231">
        <f>ROUND('Models Data'!AK31,0)</f>
        <v>201</v>
      </c>
      <c r="AK13" s="231">
        <f>ROUND('Models Data'!AL31,0)</f>
        <v>193</v>
      </c>
      <c r="AL13" s="230">
        <f>ROUND('Models Data'!AM31,0)</f>
        <v>189</v>
      </c>
      <c r="AM13" s="230">
        <f>ROUND('Models Data'!AN31,0)</f>
        <v>187</v>
      </c>
      <c r="AN13" s="230">
        <f>ROUND('Models Data'!AO31,0)</f>
        <v>187</v>
      </c>
      <c r="AO13" s="332">
        <f>ROUND('Models Data'!AP31,0)</f>
        <v>188</v>
      </c>
      <c r="AP13" s="231">
        <f>ROUND('Models Data'!AQ31,0)</f>
        <v>197</v>
      </c>
      <c r="AQ13" s="231">
        <f>ROUND('Models Data'!AR31,0)</f>
        <v>200</v>
      </c>
      <c r="AR13" s="332">
        <f>ROUND('Models Data'!AS31,0)</f>
        <v>196</v>
      </c>
      <c r="AS13" s="38">
        <f>ROUND('Models Data'!AT31,-2)</f>
        <v>200</v>
      </c>
      <c r="AT13" s="38">
        <f>ROUND('Models Data'!AU31,-2)</f>
        <v>200</v>
      </c>
      <c r="AU13" s="38">
        <f>ROUND('Models Data'!AV31,-2)</f>
        <v>200</v>
      </c>
      <c r="AV13" s="230">
        <f>ROUND('Models Data'!AW31,-2)</f>
        <v>200</v>
      </c>
      <c r="AW13" s="230">
        <f>ROUND('Models Data'!AX31,-2)</f>
        <v>200</v>
      </c>
      <c r="AX13" s="230">
        <f>ROUND('Models Data'!AY31,-2)</f>
        <v>200</v>
      </c>
      <c r="AY13" s="230">
        <f>ROUND('Models Data'!AZ31,-2)</f>
        <v>200</v>
      </c>
      <c r="AZ13" s="230">
        <f>ROUND('Models Data'!BA31,-2)</f>
        <v>200</v>
      </c>
      <c r="BA13" s="230">
        <f>ROUND('Models Data'!BB31,-2)</f>
        <v>200</v>
      </c>
      <c r="BB13" s="230">
        <f>ROUND('Models Data'!BC31,-2)</f>
        <v>200</v>
      </c>
      <c r="BC13" s="230">
        <f>ROUND('Models Data'!BD31,-2)</f>
        <v>200</v>
      </c>
      <c r="BD13" s="230">
        <f>ROUND('Models Data'!BE31,-2)</f>
        <v>200</v>
      </c>
      <c r="BE13" s="230">
        <f>ROUND('Models Data'!BF31,-2)</f>
        <v>200</v>
      </c>
      <c r="BF13" s="230">
        <f>ROUND('Models Data'!BG31,-2)</f>
        <v>200</v>
      </c>
      <c r="BG13" s="230">
        <f>ROUND('Models Data'!BH31,-2)</f>
        <v>200</v>
      </c>
      <c r="BH13" s="230">
        <f>ROUND('Models Data'!BI31,-2)</f>
        <v>300</v>
      </c>
      <c r="BI13" s="230">
        <f>ROUND('Models Data'!BJ31,-2)</f>
        <v>300</v>
      </c>
      <c r="BJ13" s="230">
        <f>ROUND('Models Data'!BK31,-2)</f>
        <v>300</v>
      </c>
      <c r="BK13" s="112">
        <f>ROUND('Models Data'!BL31,-2)</f>
        <v>300</v>
      </c>
      <c r="BL13" s="112">
        <f>ROUND('Models Data'!BM31,-2)</f>
        <v>300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Data'!C52:V52</f>
        <v>n/a</v>
      </c>
      <c r="C14" s="163" t="str">
        <v>n/a</v>
      </c>
      <c r="D14" s="163" t="str">
        <v>n/a</v>
      </c>
      <c r="E14" s="164" t="str">
        <v>n/a</v>
      </c>
      <c r="F14" s="165">
        <v>15248.081431187455</v>
      </c>
      <c r="G14" s="166">
        <v>14949</v>
      </c>
      <c r="H14" s="165">
        <v>14669</v>
      </c>
      <c r="I14" s="165">
        <v>14334</v>
      </c>
      <c r="J14" s="167">
        <v>14012</v>
      </c>
      <c r="K14" s="166">
        <v>13630</v>
      </c>
      <c r="L14" s="275">
        <v>13242</v>
      </c>
      <c r="M14" s="230">
        <v>12797</v>
      </c>
      <c r="N14" s="230">
        <v>12402</v>
      </c>
      <c r="O14" s="230">
        <v>11965</v>
      </c>
      <c r="P14" s="231">
        <v>11431</v>
      </c>
      <c r="Q14" s="231">
        <v>11285</v>
      </c>
      <c r="R14" s="231">
        <v>10921</v>
      </c>
      <c r="S14" s="231">
        <v>10567</v>
      </c>
      <c r="T14" s="231">
        <v>10298</v>
      </c>
      <c r="U14" s="231">
        <v>9980</v>
      </c>
      <c r="V14" s="292">
        <f>ROUND('Models Data'!W52,0)</f>
        <v>9630</v>
      </c>
      <c r="W14" s="231">
        <f>ROUND('Models Data'!X52,0)</f>
        <v>9313</v>
      </c>
      <c r="X14" s="230">
        <f>ROUND('Models Data'!Y52,0)</f>
        <v>9013</v>
      </c>
      <c r="Y14" s="230">
        <f>ROUND('Models Data'!Z52,0)</f>
        <v>8710</v>
      </c>
      <c r="Z14" s="230">
        <f>ROUND('Models Data'!AA52,0)</f>
        <v>8383</v>
      </c>
      <c r="AA14" s="230">
        <f>ROUND('Models Data'!AB52,0)</f>
        <v>8102</v>
      </c>
      <c r="AB14" s="230">
        <f>ROUND('Models Data'!AC52,0)</f>
        <v>7859</v>
      </c>
      <c r="AC14" s="231">
        <f>ROUND('Models Data'!AD52,0)</f>
        <v>7600</v>
      </c>
      <c r="AD14" s="230">
        <f>ROUND('Models Data'!AE52,0)</f>
        <v>7385</v>
      </c>
      <c r="AE14" s="230">
        <f>ROUND('Models Data'!AF52,0)</f>
        <v>7153</v>
      </c>
      <c r="AF14" s="230">
        <f>ROUND('Models Data'!AG52,0)</f>
        <v>6893</v>
      </c>
      <c r="AG14" s="230">
        <f>ROUND('Models Data'!AH52,0)</f>
        <v>6689</v>
      </c>
      <c r="AH14" s="231">
        <f>ROUND('Models Data'!AI52,0)</f>
        <v>6487</v>
      </c>
      <c r="AI14" s="231">
        <f>ROUND('Models Data'!AJ52,0)</f>
        <v>6074</v>
      </c>
      <c r="AJ14" s="231">
        <f>ROUND('Models Data'!AK52,0)</f>
        <v>5940</v>
      </c>
      <c r="AK14" s="231">
        <f>ROUND('Models Data'!AL52,0)</f>
        <v>5759</v>
      </c>
      <c r="AL14" s="230">
        <f>ROUND('Models Data'!AM52,0)</f>
        <v>5629</v>
      </c>
      <c r="AM14" s="230">
        <f>ROUND('Models Data'!AN52,0)</f>
        <v>5471</v>
      </c>
      <c r="AN14" s="230">
        <f>ROUND('Models Data'!AO52,0)</f>
        <v>5327</v>
      </c>
      <c r="AO14" s="332">
        <f>ROUND('Models Data'!AP52,0)</f>
        <v>5176</v>
      </c>
      <c r="AP14" s="231">
        <f>ROUND('Models Data'!AQ52,0)</f>
        <v>5074</v>
      </c>
      <c r="AQ14" s="231">
        <f>ROUND('Models Data'!AR52,0)</f>
        <v>4979</v>
      </c>
      <c r="AR14" s="332">
        <f>ROUND('Models Data'!AS52,0)</f>
        <v>4880</v>
      </c>
      <c r="AS14" s="38">
        <f>ROUND('Models Data'!AT52,-2)</f>
        <v>4700</v>
      </c>
      <c r="AT14" s="38">
        <f>ROUND('Models Data'!AU52,-2)</f>
        <v>4600</v>
      </c>
      <c r="AU14" s="38">
        <f>ROUND('Models Data'!AV52,-2)</f>
        <v>4500</v>
      </c>
      <c r="AV14" s="230">
        <f>ROUND('Models Data'!AW52,-2)</f>
        <v>4400</v>
      </c>
      <c r="AW14" s="230">
        <f>ROUND('Models Data'!AX52,-2)</f>
        <v>4300</v>
      </c>
      <c r="AX14" s="230">
        <f>ROUND('Models Data'!AY52,-2)</f>
        <v>4100</v>
      </c>
      <c r="AY14" s="230">
        <f>ROUND('Models Data'!AZ52,-2)</f>
        <v>4000</v>
      </c>
      <c r="AZ14" s="230">
        <f>ROUND('Models Data'!BA52,-2)</f>
        <v>3900</v>
      </c>
      <c r="BA14" s="230">
        <f>ROUND('Models Data'!BB52,-2)</f>
        <v>3800</v>
      </c>
      <c r="BB14" s="230">
        <f>ROUND('Models Data'!BC52,-2)</f>
        <v>3700</v>
      </c>
      <c r="BC14" s="230">
        <f>ROUND('Models Data'!BD52,-2)</f>
        <v>3700</v>
      </c>
      <c r="BD14" s="230">
        <f>ROUND('Models Data'!BE52,-2)</f>
        <v>3600</v>
      </c>
      <c r="BE14" s="230">
        <f>ROUND('Models Data'!BF52,-2)</f>
        <v>3500</v>
      </c>
      <c r="BF14" s="230">
        <f>ROUND('Models Data'!BG52,-2)</f>
        <v>3400</v>
      </c>
      <c r="BG14" s="230">
        <f>ROUND('Models Data'!BH52,-2)</f>
        <v>3300</v>
      </c>
      <c r="BH14" s="230">
        <f>ROUND('Models Data'!BI52,-2)</f>
        <v>3200</v>
      </c>
      <c r="BI14" s="230">
        <f>ROUND('Models Data'!BJ52,-2)</f>
        <v>3100</v>
      </c>
      <c r="BJ14" s="230">
        <f>ROUND('Models Data'!BK52,-2)</f>
        <v>3000</v>
      </c>
      <c r="BK14" s="112">
        <f>ROUND('Models Data'!BL52,-2)</f>
        <v>2900</v>
      </c>
      <c r="BL14" s="112">
        <f>ROUND('Models Data'!BM52,-2)</f>
        <v>2800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Data'!C73:V73</f>
        <v>n/a</v>
      </c>
      <c r="C15" s="163" t="str">
        <v>n/a</v>
      </c>
      <c r="D15" s="163" t="str">
        <v>n/a</v>
      </c>
      <c r="E15" s="164" t="str">
        <v>n/a</v>
      </c>
      <c r="F15" s="165">
        <v>7627.3501715964785</v>
      </c>
      <c r="G15" s="166">
        <v>7613</v>
      </c>
      <c r="H15" s="165">
        <v>7607</v>
      </c>
      <c r="I15" s="165">
        <v>7567</v>
      </c>
      <c r="J15" s="167">
        <v>7456</v>
      </c>
      <c r="K15" s="166">
        <v>7349</v>
      </c>
      <c r="L15" s="275">
        <v>7220</v>
      </c>
      <c r="M15" s="230">
        <v>7028</v>
      </c>
      <c r="N15" s="230">
        <v>6862</v>
      </c>
      <c r="O15" s="230">
        <v>6676</v>
      </c>
      <c r="P15" s="231">
        <v>6399</v>
      </c>
      <c r="Q15" s="231">
        <v>6409</v>
      </c>
      <c r="R15" s="231">
        <v>6253</v>
      </c>
      <c r="S15" s="231">
        <v>6112</v>
      </c>
      <c r="T15" s="231">
        <v>6004</v>
      </c>
      <c r="U15" s="231">
        <v>5827</v>
      </c>
      <c r="V15" s="292">
        <f>ROUND('Models Data'!W73,0)</f>
        <v>5658</v>
      </c>
      <c r="W15" s="231">
        <f>ROUND('Models Data'!X73,0)</f>
        <v>5502</v>
      </c>
      <c r="X15" s="230">
        <f>ROUND('Models Data'!Y73,0)</f>
        <v>5369</v>
      </c>
      <c r="Y15" s="230">
        <f>ROUND('Models Data'!Z73,0)</f>
        <v>5231</v>
      </c>
      <c r="Z15" s="230">
        <f>ROUND('Models Data'!AA73,0)</f>
        <v>5083</v>
      </c>
      <c r="AA15" s="230">
        <f>ROUND('Models Data'!AB73,0)</f>
        <v>4974</v>
      </c>
      <c r="AB15" s="230">
        <f>ROUND('Models Data'!AC73,0)</f>
        <v>4868</v>
      </c>
      <c r="AC15" s="231">
        <f>ROUND('Models Data'!AD73,0)</f>
        <v>4745</v>
      </c>
      <c r="AD15" s="230">
        <f>ROUND('Models Data'!AE73,0)</f>
        <v>4629</v>
      </c>
      <c r="AE15" s="230">
        <f>ROUND('Models Data'!AF73,0)</f>
        <v>4527</v>
      </c>
      <c r="AF15" s="230">
        <f>ROUND('Models Data'!AG73,0)</f>
        <v>4380</v>
      </c>
      <c r="AG15" s="230">
        <f>ROUND('Models Data'!AH73,0)</f>
        <v>4312</v>
      </c>
      <c r="AH15" s="231">
        <f>ROUND('Models Data'!AI73,0)</f>
        <v>4224</v>
      </c>
      <c r="AI15" s="231">
        <f>ROUND('Models Data'!AJ73,0)</f>
        <v>3992</v>
      </c>
      <c r="AJ15" s="231">
        <f>ROUND('Models Data'!AK73,0)</f>
        <v>3920</v>
      </c>
      <c r="AK15" s="231">
        <f>ROUND('Models Data'!AL73,0)</f>
        <v>3836</v>
      </c>
      <c r="AL15" s="230">
        <f>ROUND('Models Data'!AM73,0)</f>
        <v>3782</v>
      </c>
      <c r="AM15" s="230">
        <f>ROUND('Models Data'!AN73,0)</f>
        <v>3704</v>
      </c>
      <c r="AN15" s="230">
        <f>ROUND('Models Data'!AO73,0)</f>
        <v>3631</v>
      </c>
      <c r="AO15" s="332">
        <f>ROUND('Models Data'!AP73,0)</f>
        <v>3568</v>
      </c>
      <c r="AP15" s="231">
        <f>ROUND('Models Data'!AQ73,0)</f>
        <v>3522</v>
      </c>
      <c r="AQ15" s="231">
        <f>ROUND('Models Data'!AR73,0)</f>
        <v>3473</v>
      </c>
      <c r="AR15" s="332">
        <f>ROUND('Models Data'!AS73,0)</f>
        <v>3428</v>
      </c>
      <c r="AS15" s="38">
        <f>ROUND('Models Data'!AT73,-2)</f>
        <v>3300</v>
      </c>
      <c r="AT15" s="38">
        <f>ROUND('Models Data'!AU73,-2)</f>
        <v>3300</v>
      </c>
      <c r="AU15" s="38">
        <f>ROUND('Models Data'!AV73,-2)</f>
        <v>3200</v>
      </c>
      <c r="AV15" s="230">
        <f>ROUND('Models Data'!AW73,-2)</f>
        <v>3100</v>
      </c>
      <c r="AW15" s="230">
        <f>ROUND('Models Data'!AX73,-2)</f>
        <v>3000</v>
      </c>
      <c r="AX15" s="230">
        <f>ROUND('Models Data'!AY73,-2)</f>
        <v>3000</v>
      </c>
      <c r="AY15" s="230">
        <f>ROUND('Models Data'!AZ73,-2)</f>
        <v>2900</v>
      </c>
      <c r="AZ15" s="230">
        <f>ROUND('Models Data'!BA73,-2)</f>
        <v>2800</v>
      </c>
      <c r="BA15" s="230">
        <f>ROUND('Models Data'!BB73,-2)</f>
        <v>2700</v>
      </c>
      <c r="BB15" s="230">
        <f>ROUND('Models Data'!BC73,-2)</f>
        <v>2700</v>
      </c>
      <c r="BC15" s="230">
        <f>ROUND('Models Data'!BD73,-2)</f>
        <v>2600</v>
      </c>
      <c r="BD15" s="230">
        <f>ROUND('Models Data'!BE73,-2)</f>
        <v>2500</v>
      </c>
      <c r="BE15" s="230">
        <f>ROUND('Models Data'!BF73,-2)</f>
        <v>2500</v>
      </c>
      <c r="BF15" s="230">
        <f>ROUND('Models Data'!BG73,-2)</f>
        <v>2400</v>
      </c>
      <c r="BG15" s="230">
        <f>ROUND('Models Data'!BH73,-2)</f>
        <v>2300</v>
      </c>
      <c r="BH15" s="230">
        <f>ROUND('Models Data'!BI73,-2)</f>
        <v>2200</v>
      </c>
      <c r="BI15" s="230">
        <f>ROUND('Models Data'!BJ73,-2)</f>
        <v>2200</v>
      </c>
      <c r="BJ15" s="230">
        <f>ROUND('Models Data'!BK73,-2)</f>
        <v>2100</v>
      </c>
      <c r="BK15" s="112">
        <f>ROUND('Models Data'!BL73,-2)</f>
        <v>2000</v>
      </c>
      <c r="BL15" s="112">
        <f>ROUND('Models Data'!BM73,-2)</f>
        <v>1900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Data'!C94:V94</f>
        <v>n/a</v>
      </c>
      <c r="C16" s="163" t="str">
        <v>n/a</v>
      </c>
      <c r="D16" s="163" t="str">
        <v>n/a</v>
      </c>
      <c r="E16" s="164" t="str">
        <v>n/a</v>
      </c>
      <c r="F16" s="165">
        <v>3225.4189660425905</v>
      </c>
      <c r="G16" s="166">
        <v>3245</v>
      </c>
      <c r="H16" s="165">
        <v>3150</v>
      </c>
      <c r="I16" s="165">
        <v>3064</v>
      </c>
      <c r="J16" s="167">
        <v>3070</v>
      </c>
      <c r="K16" s="166">
        <v>2986</v>
      </c>
      <c r="L16" s="275">
        <v>2938</v>
      </c>
      <c r="M16" s="230">
        <v>2867</v>
      </c>
      <c r="N16" s="230">
        <v>2803</v>
      </c>
      <c r="O16" s="230">
        <v>2814</v>
      </c>
      <c r="P16" s="231">
        <v>2787</v>
      </c>
      <c r="Q16" s="231">
        <v>2631</v>
      </c>
      <c r="R16" s="231">
        <v>2588</v>
      </c>
      <c r="S16" s="231">
        <v>2544</v>
      </c>
      <c r="T16" s="231">
        <v>2515</v>
      </c>
      <c r="U16" s="231">
        <v>2459</v>
      </c>
      <c r="V16" s="292">
        <f>ROUND('Models Data'!W94,0)</f>
        <v>2420</v>
      </c>
      <c r="W16" s="231">
        <f>ROUND('Models Data'!X94,0)</f>
        <v>2333</v>
      </c>
      <c r="X16" s="230">
        <f>ROUND('Models Data'!Y94,0)</f>
        <v>2308</v>
      </c>
      <c r="Y16" s="230">
        <f>ROUND('Models Data'!Z94,0)</f>
        <v>2306</v>
      </c>
      <c r="Z16" s="230">
        <f>ROUND('Models Data'!AA94,0)</f>
        <v>2345</v>
      </c>
      <c r="AA16" s="230">
        <f>ROUND('Models Data'!AB94,0)</f>
        <v>2357</v>
      </c>
      <c r="AB16" s="230">
        <f>ROUND('Models Data'!AC94,0)</f>
        <v>2387</v>
      </c>
      <c r="AC16" s="231">
        <f>ROUND('Models Data'!AD94,0)</f>
        <v>2911</v>
      </c>
      <c r="AD16" s="230">
        <f>ROUND('Models Data'!AE94,0)</f>
        <v>5866</v>
      </c>
      <c r="AE16" s="230">
        <f>ROUND('Models Data'!AF94,0)</f>
        <v>5889</v>
      </c>
      <c r="AF16" s="230">
        <f>ROUND('Models Data'!AG94,0)</f>
        <v>5963</v>
      </c>
      <c r="AG16" s="230">
        <f>ROUND('Models Data'!AH94,0)</f>
        <v>6041</v>
      </c>
      <c r="AH16" s="231">
        <f>ROUND('Models Data'!AI94,0)</f>
        <v>6103</v>
      </c>
      <c r="AI16" s="231">
        <f>ROUND('Models Data'!AJ94,0)</f>
        <v>6201</v>
      </c>
      <c r="AJ16" s="231">
        <f>ROUND('Models Data'!AK94,0)</f>
        <v>6243</v>
      </c>
      <c r="AK16" s="231">
        <f>ROUND('Models Data'!AL94,0)</f>
        <v>6486</v>
      </c>
      <c r="AL16" s="230">
        <f>ROUND('Models Data'!AM94,0)</f>
        <v>6693</v>
      </c>
      <c r="AM16" s="230">
        <f>ROUND('Models Data'!AN94,0)</f>
        <v>7212</v>
      </c>
      <c r="AN16" s="230">
        <f>ROUND('Models Data'!AO94,0)</f>
        <v>8300</v>
      </c>
      <c r="AO16" s="332">
        <f>ROUND('Models Data'!AP94,0)</f>
        <v>10464</v>
      </c>
      <c r="AP16" s="231">
        <f>ROUND('Models Data'!AQ94,0)</f>
        <v>12450</v>
      </c>
      <c r="AQ16" s="231">
        <f>ROUND('Models Data'!AR94,0)</f>
        <v>13351</v>
      </c>
      <c r="AR16" s="332">
        <f>ROUND('Models Data'!AS94,0)</f>
        <v>14201</v>
      </c>
      <c r="AS16" s="38">
        <f>ROUND('Models Data'!AT94,-2)</f>
        <v>15300</v>
      </c>
      <c r="AT16" s="38">
        <f>ROUND('Models Data'!AU94,-2)</f>
        <v>16100</v>
      </c>
      <c r="AU16" s="38">
        <f>ROUND('Models Data'!AV94,-2)</f>
        <v>16700</v>
      </c>
      <c r="AV16" s="230">
        <f>ROUND('Models Data'!AW94,-2)</f>
        <v>17200</v>
      </c>
      <c r="AW16" s="230">
        <f>ROUND('Models Data'!AX94,-2)</f>
        <v>17500</v>
      </c>
      <c r="AX16" s="230">
        <f>ROUND('Models Data'!AY94,-2)</f>
        <v>17800</v>
      </c>
      <c r="AY16" s="230">
        <f>ROUND('Models Data'!AZ94,-2)</f>
        <v>18100</v>
      </c>
      <c r="AZ16" s="230">
        <f>ROUND('Models Data'!BA94,-2)</f>
        <v>18400</v>
      </c>
      <c r="BA16" s="230">
        <f>ROUND('Models Data'!BB94,-2)</f>
        <v>18600</v>
      </c>
      <c r="BB16" s="230">
        <f>ROUND('Models Data'!BC94,-2)</f>
        <v>18900</v>
      </c>
      <c r="BC16" s="230">
        <f>ROUND('Models Data'!BD94,-2)</f>
        <v>19100</v>
      </c>
      <c r="BD16" s="230">
        <f>ROUND('Models Data'!BE94,-2)</f>
        <v>19400</v>
      </c>
      <c r="BE16" s="230">
        <f>ROUND('Models Data'!BF94,-2)</f>
        <v>19600</v>
      </c>
      <c r="BF16" s="230">
        <f>ROUND('Models Data'!BG94,-2)</f>
        <v>19800</v>
      </c>
      <c r="BG16" s="230">
        <f>ROUND('Models Data'!BH94,-2)</f>
        <v>20000</v>
      </c>
      <c r="BH16" s="230">
        <f>ROUND('Models Data'!BI94,-2)</f>
        <v>20200</v>
      </c>
      <c r="BI16" s="230">
        <f>ROUND('Models Data'!BJ94,-2)</f>
        <v>20500</v>
      </c>
      <c r="BJ16" s="230">
        <f>ROUND('Models Data'!BK94,-2)</f>
        <v>20700</v>
      </c>
      <c r="BK16" s="112">
        <f>ROUND('Models Data'!BL94,-2)</f>
        <v>20800</v>
      </c>
      <c r="BL16" s="112">
        <f>ROUND('Models Data'!BM94,-2)</f>
        <v>21000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Data'!AE115</f>
        <v>1669</v>
      </c>
      <c r="AE17" s="230">
        <f>'Models Data'!AF115</f>
        <v>1781</v>
      </c>
      <c r="AF17" s="230">
        <f>ROUND('Models Data'!AG115,0)</f>
        <v>1861</v>
      </c>
      <c r="AG17" s="230">
        <f>ROUND('Models Data'!AH115,0)</f>
        <v>2010</v>
      </c>
      <c r="AH17" s="231">
        <f>ROUND('Models Data'!AI115,0)</f>
        <v>2091</v>
      </c>
      <c r="AI17" s="231">
        <f>ROUND('Models Data'!AJ115,0)</f>
        <v>2155</v>
      </c>
      <c r="AJ17" s="231">
        <f>ROUND('Models Data'!AK115,0)</f>
        <v>2246</v>
      </c>
      <c r="AK17" s="231">
        <f>ROUND('Models Data'!AL115,0)</f>
        <v>2380</v>
      </c>
      <c r="AL17" s="230">
        <f>ROUND('Models Data'!AM115,0)</f>
        <v>2515</v>
      </c>
      <c r="AM17" s="230">
        <f>ROUND('Models Data'!AN115,0)</f>
        <v>2767</v>
      </c>
      <c r="AN17" s="230">
        <f>ROUND('Models Data'!AO115,0)</f>
        <v>3086</v>
      </c>
      <c r="AO17" s="332">
        <f>ROUND('Models Data'!AP115,0)</f>
        <v>3304</v>
      </c>
      <c r="AP17" s="231">
        <f>ROUND('Models Data'!AQ115,0)</f>
        <v>3609</v>
      </c>
      <c r="AQ17" s="231">
        <f>ROUND('Models Data'!AR115,0)</f>
        <v>3915</v>
      </c>
      <c r="AR17" s="332">
        <f>ROUND('Models Data'!AS115,0)</f>
        <v>4162</v>
      </c>
      <c r="AS17" s="38">
        <f>ROUND('Models Data'!AT115,-2)</f>
        <v>4500</v>
      </c>
      <c r="AT17" s="38">
        <f>ROUND('Models Data'!AU115,-2)</f>
        <v>4800</v>
      </c>
      <c r="AU17" s="38">
        <f>ROUND('Models Data'!AV115,-2)</f>
        <v>5200</v>
      </c>
      <c r="AV17" s="230">
        <f>ROUND('Models Data'!AW115,-2)</f>
        <v>5600</v>
      </c>
      <c r="AW17" s="230">
        <f>ROUND('Models Data'!AX115,-2)</f>
        <v>5900</v>
      </c>
      <c r="AX17" s="230">
        <f>ROUND('Models Data'!AY115,-2)</f>
        <v>6300</v>
      </c>
      <c r="AY17" s="230">
        <f>ROUND('Models Data'!AZ115,-2)</f>
        <v>6600</v>
      </c>
      <c r="AZ17" s="230">
        <f>ROUND('Models Data'!BA115,-2)</f>
        <v>6900</v>
      </c>
      <c r="BA17" s="230">
        <f>ROUND('Models Data'!BB115,-2)</f>
        <v>7200</v>
      </c>
      <c r="BB17" s="230">
        <f>ROUND('Models Data'!BC115,-2)</f>
        <v>7500</v>
      </c>
      <c r="BC17" s="230">
        <f>ROUND('Models Data'!BD115,-2)</f>
        <v>7800</v>
      </c>
      <c r="BD17" s="230">
        <f>ROUND('Models Data'!BE115,-2)</f>
        <v>8000</v>
      </c>
      <c r="BE17" s="230">
        <f>ROUND('Models Data'!BF115,-2)</f>
        <v>8300</v>
      </c>
      <c r="BF17" s="230">
        <f>ROUND('Models Data'!BG115,-2)</f>
        <v>8600</v>
      </c>
      <c r="BG17" s="230">
        <f>ROUND('Models Data'!BH115,-2)</f>
        <v>8800</v>
      </c>
      <c r="BH17" s="230">
        <f>ROUND('Models Data'!BI115,-2)</f>
        <v>9100</v>
      </c>
      <c r="BI17" s="230">
        <f>ROUND('Models Data'!BJ115,-2)</f>
        <v>9300</v>
      </c>
      <c r="BJ17" s="230">
        <f>ROUND('Models Data'!BK115,-2)</f>
        <v>9600</v>
      </c>
      <c r="BK17" s="112">
        <f>ROUND('Models Data'!BL115,-2)</f>
        <v>9800</v>
      </c>
      <c r="BL17" s="112">
        <f>ROUND('Models Data'!BM115,-2)</f>
        <v>10100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Data'!AE136</f>
        <v>5680</v>
      </c>
      <c r="AE18" s="230">
        <f>'Models Data'!AF136</f>
        <v>5733</v>
      </c>
      <c r="AF18" s="230">
        <f>ROUND('Models Data'!AG136,0)</f>
        <v>5740</v>
      </c>
      <c r="AG18" s="230">
        <f>ROUND('Models Data'!AH136,0)</f>
        <v>5766</v>
      </c>
      <c r="AH18" s="231">
        <f>ROUND('Models Data'!AI136,0)</f>
        <v>5800</v>
      </c>
      <c r="AI18" s="231">
        <f>ROUND('Models Data'!AJ136,0)</f>
        <v>5805</v>
      </c>
      <c r="AJ18" s="231">
        <f>ROUND('Models Data'!AK136,0)</f>
        <v>5781</v>
      </c>
      <c r="AK18" s="231">
        <f>ROUND('Models Data'!AL136,0)</f>
        <v>5795</v>
      </c>
      <c r="AL18" s="230">
        <f>ROUND('Models Data'!AM136,0)</f>
        <v>5792</v>
      </c>
      <c r="AM18" s="230">
        <f>ROUND('Models Data'!AN136,0)</f>
        <v>5871</v>
      </c>
      <c r="AN18" s="230">
        <f>ROUND('Models Data'!AO136,0)</f>
        <v>5963</v>
      </c>
      <c r="AO18" s="332">
        <f>ROUND('Models Data'!AP136,0)</f>
        <v>6078</v>
      </c>
      <c r="AP18" s="231">
        <f>ROUND('Models Data'!AQ136,0)</f>
        <v>6196</v>
      </c>
      <c r="AQ18" s="231">
        <f>ROUND('Models Data'!AR136,0)</f>
        <v>6299</v>
      </c>
      <c r="AR18" s="332">
        <f>ROUND('Models Data'!AS136,0)</f>
        <v>6378</v>
      </c>
      <c r="AS18" s="38">
        <f>ROUND('Models Data'!AT136,-2)</f>
        <v>6500</v>
      </c>
      <c r="AT18" s="38">
        <f>ROUND('Models Data'!AU136,-2)</f>
        <v>6600</v>
      </c>
      <c r="AU18" s="38">
        <f>ROUND('Models Data'!AV136,-2)</f>
        <v>6800</v>
      </c>
      <c r="AV18" s="230">
        <f>ROUND('Models Data'!AW136,-2)</f>
        <v>6900</v>
      </c>
      <c r="AW18" s="230">
        <f>ROUND('Models Data'!AX136,-2)</f>
        <v>7000</v>
      </c>
      <c r="AX18" s="230">
        <f>ROUND('Models Data'!AY136,-2)</f>
        <v>7200</v>
      </c>
      <c r="AY18" s="230">
        <f>ROUND('Models Data'!AZ136,-2)</f>
        <v>7300</v>
      </c>
      <c r="AZ18" s="230">
        <f>ROUND('Models Data'!BA136,-2)</f>
        <v>7400</v>
      </c>
      <c r="BA18" s="230">
        <f>ROUND('Models Data'!BB136,-2)</f>
        <v>7500</v>
      </c>
      <c r="BB18" s="230">
        <f>ROUND('Models Data'!BC136,-2)</f>
        <v>7700</v>
      </c>
      <c r="BC18" s="230">
        <f>ROUND('Models Data'!BD136,-2)</f>
        <v>7800</v>
      </c>
      <c r="BD18" s="230">
        <f>ROUND('Models Data'!BE136,-2)</f>
        <v>7900</v>
      </c>
      <c r="BE18" s="230">
        <f>ROUND('Models Data'!BF136,-2)</f>
        <v>8000</v>
      </c>
      <c r="BF18" s="230">
        <f>ROUND('Models Data'!BG136,-2)</f>
        <v>8100</v>
      </c>
      <c r="BG18" s="230">
        <f>ROUND('Models Data'!BH136,-2)</f>
        <v>8200</v>
      </c>
      <c r="BH18" s="230">
        <f>ROUND('Models Data'!BI136,-2)</f>
        <v>8300</v>
      </c>
      <c r="BI18" s="230">
        <f>ROUND('Models Data'!BJ136,-2)</f>
        <v>8400</v>
      </c>
      <c r="BJ18" s="230">
        <f>ROUND('Models Data'!BK136,-2)</f>
        <v>8400</v>
      </c>
      <c r="BK18" s="112">
        <f>ROUND('Models Data'!BL136,-2)</f>
        <v>8500</v>
      </c>
      <c r="BL18" s="112">
        <f>ROUND('Models Data'!BM136,-2)</f>
        <v>8600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Data'!C157:V157</f>
        <v>n/a</v>
      </c>
      <c r="C19" s="169" t="str">
        <v>n/a</v>
      </c>
      <c r="D19" s="169" t="str">
        <v>n/a</v>
      </c>
      <c r="E19" s="169" t="str">
        <v>n/a</v>
      </c>
      <c r="F19" s="170">
        <v>25117.492989575603</v>
      </c>
      <c r="G19" s="171">
        <v>24811</v>
      </c>
      <c r="H19" s="170">
        <v>24415</v>
      </c>
      <c r="I19" s="170">
        <v>24037</v>
      </c>
      <c r="J19" s="169">
        <v>23726</v>
      </c>
      <c r="K19" s="170">
        <v>23213</v>
      </c>
      <c r="L19" s="265">
        <v>22821</v>
      </c>
      <c r="M19" s="2">
        <v>22298</v>
      </c>
      <c r="N19" s="2">
        <v>21820</v>
      </c>
      <c r="O19" s="2">
        <v>21329</v>
      </c>
      <c r="P19" s="227">
        <v>20772</v>
      </c>
      <c r="Q19" s="227">
        <v>20261</v>
      </c>
      <c r="R19" s="227">
        <v>19721</v>
      </c>
      <c r="S19" s="233">
        <v>19228</v>
      </c>
      <c r="T19" s="232">
        <v>18779</v>
      </c>
      <c r="U19" s="227">
        <v>18291</v>
      </c>
      <c r="V19" s="293">
        <f>ROUND('Models Data'!W157,0)</f>
        <v>17805</v>
      </c>
      <c r="W19" s="232">
        <f>ROUND('Models Data'!X157,0)</f>
        <v>17332</v>
      </c>
      <c r="X19" s="2">
        <f>ROUND('Models Data'!Y157,0)</f>
        <v>16977</v>
      </c>
      <c r="Y19" s="2">
        <f>ROUND('Models Data'!Z157,0)</f>
        <v>16590</v>
      </c>
      <c r="Z19" s="2">
        <f>ROUND('Models Data'!AA157,0)</f>
        <v>16244</v>
      </c>
      <c r="AA19" s="2">
        <f>ROUND('Models Data'!AB157,0)</f>
        <v>15928</v>
      </c>
      <c r="AB19" s="2">
        <f>ROUND('Models Data'!AC157,0)</f>
        <v>15672</v>
      </c>
      <c r="AC19" s="227">
        <f>ROUND('Models Data'!AD157,0)</f>
        <v>15890</v>
      </c>
      <c r="AD19" s="2">
        <f>ROUND('Models Data'!AE157,0)</f>
        <v>18551</v>
      </c>
      <c r="AE19" s="2">
        <f>ROUND('Models Data'!AF157,0)</f>
        <v>18284</v>
      </c>
      <c r="AF19" s="2">
        <f>ROUND('Models Data'!AG157,0)</f>
        <v>17991</v>
      </c>
      <c r="AG19" s="2">
        <f>ROUND('Models Data'!AH157,0)</f>
        <v>17805</v>
      </c>
      <c r="AH19" s="227">
        <f>ROUND('Models Data'!AI157,0)</f>
        <v>17602</v>
      </c>
      <c r="AI19" s="227">
        <f>ROUND('Models Data'!AJ157,0)</f>
        <v>17351</v>
      </c>
      <c r="AJ19" s="227">
        <f>ROUND('Models Data'!AK157,0)</f>
        <v>17203</v>
      </c>
      <c r="AK19" s="227">
        <f>ROUND('Models Data'!AL157,0)</f>
        <v>17184</v>
      </c>
      <c r="AL19" s="2">
        <f>ROUND('Models Data'!AM157,0)</f>
        <v>17223</v>
      </c>
      <c r="AM19" s="2">
        <f>ROUND('Models Data'!AN157,0)</f>
        <v>17539</v>
      </c>
      <c r="AN19" s="2">
        <f>ROUND('Models Data'!AO157,0)</f>
        <v>18460</v>
      </c>
      <c r="AO19" s="333">
        <f>ROUND('Models Data'!AP157,0)</f>
        <v>20529</v>
      </c>
      <c r="AP19" s="227">
        <f>ROUND('Models Data'!AQ157,0)</f>
        <v>22400</v>
      </c>
      <c r="AQ19" s="227">
        <f>ROUND('Models Data'!AR157,0)</f>
        <v>23248</v>
      </c>
      <c r="AR19" s="333">
        <f>ROUND('Models Data'!AS157,0)</f>
        <v>23981</v>
      </c>
      <c r="AS19" s="2">
        <f>ROUND('Models Data'!AT157,-2)</f>
        <v>24900</v>
      </c>
      <c r="AT19" s="2">
        <f>ROUND('Models Data'!AU157,-2)</f>
        <v>25600</v>
      </c>
      <c r="AU19" s="2">
        <f>ROUND('Models Data'!AV157,-2)</f>
        <v>26200</v>
      </c>
      <c r="AV19" s="2">
        <f>ROUND('Models Data'!AW157,-2)</f>
        <v>26500</v>
      </c>
      <c r="AW19" s="2">
        <f>ROUND('Models Data'!AX157,-2)</f>
        <v>26800</v>
      </c>
      <c r="AX19" s="2">
        <f>ROUND('Models Data'!AY157,-2)</f>
        <v>27000</v>
      </c>
      <c r="AY19" s="2">
        <f>ROUND('Models Data'!AZ157,-2)</f>
        <v>27200</v>
      </c>
      <c r="AZ19" s="2">
        <f>ROUND('Models Data'!BA157,-2)</f>
        <v>27400</v>
      </c>
      <c r="BA19" s="2">
        <f>ROUND('Models Data'!BB157,-2)</f>
        <v>27600</v>
      </c>
      <c r="BB19" s="2">
        <f>ROUND('Models Data'!BC157,-2)</f>
        <v>27800</v>
      </c>
      <c r="BC19" s="2">
        <f>ROUND('Models Data'!BD157,-2)</f>
        <v>28000</v>
      </c>
      <c r="BD19" s="2">
        <f>ROUND('Models Data'!BE157,-2)</f>
        <v>28200</v>
      </c>
      <c r="BE19" s="2">
        <f>ROUND('Models Data'!BF157,-2)</f>
        <v>28400</v>
      </c>
      <c r="BF19" s="2">
        <f>ROUND('Models Data'!BG157,-2)</f>
        <v>28600</v>
      </c>
      <c r="BG19" s="2">
        <f>ROUND('Models Data'!BH157,-2)</f>
        <v>28700</v>
      </c>
      <c r="BH19" s="2">
        <f>ROUND('Models Data'!BI157,-2)</f>
        <v>28900</v>
      </c>
      <c r="BI19" s="2">
        <f>ROUND('Models Data'!BJ157,-2)</f>
        <v>29000</v>
      </c>
      <c r="BJ19" s="2">
        <f>ROUND('Models Data'!BK157,-2)</f>
        <v>29200</v>
      </c>
      <c r="BK19" s="124">
        <f>ROUND('Models Data'!BL157,-2)</f>
        <v>29300</v>
      </c>
      <c r="BL19" s="124">
        <f>ROUND('Models Data'!BM157,-2)</f>
        <v>29400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Data'!C178:V178</f>
        <v>n/a</v>
      </c>
      <c r="C22" s="163" t="str">
        <v>n/a</v>
      </c>
      <c r="D22" s="163" t="str">
        <v>n/a</v>
      </c>
      <c r="E22" s="164" t="str">
        <v>n/a</v>
      </c>
      <c r="F22" s="165">
        <v>12724.715911648394</v>
      </c>
      <c r="G22" s="166">
        <v>12605</v>
      </c>
      <c r="H22" s="165">
        <v>12496</v>
      </c>
      <c r="I22" s="165">
        <v>12327</v>
      </c>
      <c r="J22" s="167">
        <v>12101</v>
      </c>
      <c r="K22" s="166">
        <v>11904</v>
      </c>
      <c r="L22" s="275">
        <v>11688</v>
      </c>
      <c r="M22" s="230">
        <v>11420</v>
      </c>
      <c r="N22" s="230">
        <v>11154</v>
      </c>
      <c r="O22" s="230">
        <v>10873</v>
      </c>
      <c r="P22" s="231">
        <v>10460</v>
      </c>
      <c r="Q22" s="231">
        <v>10392</v>
      </c>
      <c r="R22" s="231">
        <v>10172</v>
      </c>
      <c r="S22" s="231">
        <v>9929</v>
      </c>
      <c r="T22" s="231">
        <v>9743</v>
      </c>
      <c r="U22" s="231">
        <v>9562</v>
      </c>
      <c r="V22" s="292">
        <f>ROUND('Models Data'!W178,0)</f>
        <v>9301</v>
      </c>
      <c r="W22" s="231">
        <f>ROUND('Models Data'!X178,0)</f>
        <v>9085</v>
      </c>
      <c r="X22" s="230">
        <f>ROUND('Models Data'!Y178,0)</f>
        <v>8837</v>
      </c>
      <c r="Y22" s="230">
        <f>ROUND('Models Data'!Z178,0)</f>
        <v>8611</v>
      </c>
      <c r="Z22" s="230">
        <f>ROUND('Models Data'!AA178,0)</f>
        <v>8334</v>
      </c>
      <c r="AA22" s="230">
        <f>ROUND('Models Data'!AB178,0)</f>
        <v>8117</v>
      </c>
      <c r="AB22" s="230">
        <f>ROUND('Models Data'!AC178,0)</f>
        <v>7900</v>
      </c>
      <c r="AC22" s="231">
        <f>ROUND('Models Data'!AD178,0)</f>
        <v>7633</v>
      </c>
      <c r="AD22" s="230">
        <f>ROUND('Models Data'!AE178,0)</f>
        <v>7441</v>
      </c>
      <c r="AE22" s="230">
        <f>ROUND('Models Data'!AF178,0)</f>
        <v>7204</v>
      </c>
      <c r="AF22" s="230">
        <f>ROUND('Models Data'!AG178,0)</f>
        <v>6981</v>
      </c>
      <c r="AG22" s="230">
        <f>ROUND('Models Data'!AH178,0)</f>
        <v>6790</v>
      </c>
      <c r="AH22" s="231">
        <f>ROUND('Models Data'!AI178,0)</f>
        <v>6598</v>
      </c>
      <c r="AI22" s="231">
        <f>ROUND('Models Data'!AJ178,0)</f>
        <v>6193</v>
      </c>
      <c r="AJ22" s="231">
        <f>ROUND('Models Data'!AK178,0)</f>
        <v>6009</v>
      </c>
      <c r="AK22" s="231">
        <f>ROUND('Models Data'!AL178,0)</f>
        <v>5829</v>
      </c>
      <c r="AL22" s="230">
        <f>ROUND('Models Data'!AM178,0)</f>
        <v>5669</v>
      </c>
      <c r="AM22" s="230">
        <f>ROUND('Models Data'!AN178,0)</f>
        <v>5513</v>
      </c>
      <c r="AN22" s="230">
        <f>ROUND('Models Data'!AO178,0)</f>
        <v>5351</v>
      </c>
      <c r="AO22" s="332">
        <f>ROUND('Models Data'!AP178,0)</f>
        <v>5209</v>
      </c>
      <c r="AP22" s="231">
        <f>ROUND('Models Data'!AQ178,0)</f>
        <v>5050</v>
      </c>
      <c r="AQ22" s="231">
        <f>ROUND('Models Data'!AR178,0)</f>
        <v>4945</v>
      </c>
      <c r="AR22" s="332">
        <f>ROUND('Models Data'!AS178,0)</f>
        <v>4831</v>
      </c>
      <c r="AS22" s="38">
        <f>ROUND('Models Data'!AT178,-2)</f>
        <v>4700</v>
      </c>
      <c r="AT22" s="38">
        <f>ROUND('Models Data'!AU178,-2)</f>
        <v>4500</v>
      </c>
      <c r="AU22" s="38">
        <f>ROUND('Models Data'!AV178,-2)</f>
        <v>4400</v>
      </c>
      <c r="AV22" s="230">
        <f>ROUND('Models Data'!AW178,-2)</f>
        <v>4200</v>
      </c>
      <c r="AW22" s="230">
        <f>ROUND('Models Data'!AX178,-2)</f>
        <v>4100</v>
      </c>
      <c r="AX22" s="230">
        <f>ROUND('Models Data'!AY178,-2)</f>
        <v>4000</v>
      </c>
      <c r="AY22" s="230">
        <f>ROUND('Models Data'!AZ178,-2)</f>
        <v>3900</v>
      </c>
      <c r="AZ22" s="230">
        <f>ROUND('Models Data'!BA178,-2)</f>
        <v>3800</v>
      </c>
      <c r="BA22" s="230">
        <f>ROUND('Models Data'!BB178,-2)</f>
        <v>3600</v>
      </c>
      <c r="BB22" s="230">
        <f>ROUND('Models Data'!BC178,-2)</f>
        <v>3500</v>
      </c>
      <c r="BC22" s="230">
        <f>ROUND('Models Data'!BD178,-2)</f>
        <v>3400</v>
      </c>
      <c r="BD22" s="230">
        <f>ROUND('Models Data'!BE178,-2)</f>
        <v>3300</v>
      </c>
      <c r="BE22" s="230">
        <f>ROUND('Models Data'!BF178,-2)</f>
        <v>3300</v>
      </c>
      <c r="BF22" s="230">
        <f>ROUND('Models Data'!BG178,-2)</f>
        <v>3200</v>
      </c>
      <c r="BG22" s="230">
        <f>ROUND('Models Data'!BH178,-2)</f>
        <v>3100</v>
      </c>
      <c r="BH22" s="230">
        <f>ROUND('Models Data'!BI178,-2)</f>
        <v>3000</v>
      </c>
      <c r="BI22" s="230">
        <f>ROUND('Models Data'!BJ178,-2)</f>
        <v>2900</v>
      </c>
      <c r="BJ22" s="230">
        <f>ROUND('Models Data'!BK178,-2)</f>
        <v>2900</v>
      </c>
      <c r="BK22" s="112">
        <f>ROUND('Models Data'!BL178,-2)</f>
        <v>2800</v>
      </c>
      <c r="BL22" s="112">
        <f>ROUND('Models Data'!BM178,-2)</f>
        <v>2700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Data'!C199:V199</f>
        <v>n/a</v>
      </c>
      <c r="C23" s="163" t="str">
        <v>n/a</v>
      </c>
      <c r="D23" s="163" t="str">
        <v>n/a</v>
      </c>
      <c r="E23" s="164" t="str">
        <v>n/a</v>
      </c>
      <c r="F23" s="165">
        <v>7771.3436853185203</v>
      </c>
      <c r="G23" s="166">
        <v>7840</v>
      </c>
      <c r="H23" s="165">
        <v>7862</v>
      </c>
      <c r="I23" s="165">
        <v>7899</v>
      </c>
      <c r="J23" s="167">
        <v>7905</v>
      </c>
      <c r="K23" s="166">
        <v>7925</v>
      </c>
      <c r="L23" s="275">
        <v>7923</v>
      </c>
      <c r="M23" s="230">
        <v>7877</v>
      </c>
      <c r="N23" s="230">
        <v>7857</v>
      </c>
      <c r="O23" s="230">
        <v>7804</v>
      </c>
      <c r="P23" s="231">
        <v>7768</v>
      </c>
      <c r="Q23" s="231">
        <v>7705</v>
      </c>
      <c r="R23" s="231">
        <v>7624</v>
      </c>
      <c r="S23" s="231">
        <v>7469</v>
      </c>
      <c r="T23" s="231">
        <v>7341</v>
      </c>
      <c r="U23" s="231">
        <v>7182</v>
      </c>
      <c r="V23" s="292">
        <f>ROUND('Models Data'!W199,0)</f>
        <v>7052</v>
      </c>
      <c r="W23" s="231">
        <f>ROUND('Models Data'!X199,0)</f>
        <v>6913</v>
      </c>
      <c r="X23" s="230">
        <f>ROUND('Models Data'!Y199,0)</f>
        <v>6798</v>
      </c>
      <c r="Y23" s="230">
        <f>ROUND('Models Data'!Z199,0)</f>
        <v>6653</v>
      </c>
      <c r="Z23" s="230">
        <f>ROUND('Models Data'!AA199,0)</f>
        <v>6524</v>
      </c>
      <c r="AA23" s="230">
        <f>ROUND('Models Data'!AB199,0)</f>
        <v>6337</v>
      </c>
      <c r="AB23" s="230">
        <f>ROUND('Models Data'!AC199,0)</f>
        <v>6163</v>
      </c>
      <c r="AC23" s="231">
        <f>ROUND('Models Data'!AD199,0)</f>
        <v>6000</v>
      </c>
      <c r="AD23" s="230">
        <f>ROUND('Models Data'!AE199,0)</f>
        <v>5832</v>
      </c>
      <c r="AE23" s="230">
        <f>ROUND('Models Data'!AF199,0)</f>
        <v>5647</v>
      </c>
      <c r="AF23" s="230">
        <f>ROUND('Models Data'!AG199,0)</f>
        <v>5459</v>
      </c>
      <c r="AG23" s="230">
        <f>ROUND('Models Data'!AH199,0)</f>
        <v>5317</v>
      </c>
      <c r="AH23" s="231">
        <f>ROUND('Models Data'!AI199,0)</f>
        <v>5129</v>
      </c>
      <c r="AI23" s="231">
        <f>ROUND('Models Data'!AJ199,0)</f>
        <v>4914</v>
      </c>
      <c r="AJ23" s="231">
        <f>ROUND('Models Data'!AK199,0)</f>
        <v>4768</v>
      </c>
      <c r="AK23" s="231">
        <f>ROUND('Models Data'!AL199,0)</f>
        <v>4585</v>
      </c>
      <c r="AL23" s="230">
        <f>ROUND('Models Data'!AM199,0)</f>
        <v>4435</v>
      </c>
      <c r="AM23" s="230">
        <f>ROUND('Models Data'!AN199,0)</f>
        <v>4319</v>
      </c>
      <c r="AN23" s="230">
        <f>ROUND('Models Data'!AO199,0)</f>
        <v>4150</v>
      </c>
      <c r="AO23" s="332">
        <f>ROUND('Models Data'!AP199,0)</f>
        <v>4021</v>
      </c>
      <c r="AP23" s="231">
        <f>ROUND('Models Data'!AQ199,0)</f>
        <v>3867</v>
      </c>
      <c r="AQ23" s="231">
        <f>ROUND('Models Data'!AR199,0)</f>
        <v>3699</v>
      </c>
      <c r="AR23" s="332">
        <f>ROUND('Models Data'!AS199,0)</f>
        <v>3542</v>
      </c>
      <c r="AS23" s="38">
        <f>ROUND('Models Data'!AT199,-2)</f>
        <v>3400</v>
      </c>
      <c r="AT23" s="38">
        <f>ROUND('Models Data'!AU199,-2)</f>
        <v>3200</v>
      </c>
      <c r="AU23" s="38">
        <f>ROUND('Models Data'!AV199,-2)</f>
        <v>3100</v>
      </c>
      <c r="AV23" s="230">
        <f>ROUND('Models Data'!AW199,-2)</f>
        <v>3000</v>
      </c>
      <c r="AW23" s="230">
        <f>ROUND('Models Data'!AX199,-2)</f>
        <v>2900</v>
      </c>
      <c r="AX23" s="230">
        <f>ROUND('Models Data'!AY199,-2)</f>
        <v>2800</v>
      </c>
      <c r="AY23" s="230">
        <f>ROUND('Models Data'!AZ199,-2)</f>
        <v>2700</v>
      </c>
      <c r="AZ23" s="230">
        <f>ROUND('Models Data'!BA199,-2)</f>
        <v>2600</v>
      </c>
      <c r="BA23" s="230">
        <f>ROUND('Models Data'!BB199,-2)</f>
        <v>2500</v>
      </c>
      <c r="BB23" s="230">
        <f>ROUND('Models Data'!BC199,-2)</f>
        <v>2400</v>
      </c>
      <c r="BC23" s="230">
        <f>ROUND('Models Data'!BD199,-2)</f>
        <v>2300</v>
      </c>
      <c r="BD23" s="230">
        <f>ROUND('Models Data'!BE199,-2)</f>
        <v>2300</v>
      </c>
      <c r="BE23" s="230">
        <f>ROUND('Models Data'!BF199,-2)</f>
        <v>2200</v>
      </c>
      <c r="BF23" s="230">
        <f>ROUND('Models Data'!BG199,-2)</f>
        <v>2100</v>
      </c>
      <c r="BG23" s="230">
        <f>ROUND('Models Data'!BH199,-2)</f>
        <v>2100</v>
      </c>
      <c r="BH23" s="230">
        <f>ROUND('Models Data'!BI199,-2)</f>
        <v>2000</v>
      </c>
      <c r="BI23" s="230">
        <f>ROUND('Models Data'!BJ199,-2)</f>
        <v>2000</v>
      </c>
      <c r="BJ23" s="230">
        <f>ROUND('Models Data'!BK199,-2)</f>
        <v>2000</v>
      </c>
      <c r="BK23" s="112">
        <f>ROUND('Models Data'!BL199,-2)</f>
        <v>1900</v>
      </c>
      <c r="BL23" s="112">
        <f>ROUND('Models Data'!BM199,-2)</f>
        <v>1900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Data'!C220:V220</f>
        <v>n/a</v>
      </c>
      <c r="C24" s="163" t="str">
        <v>n/a</v>
      </c>
      <c r="D24" s="163" t="str">
        <v>n/a</v>
      </c>
      <c r="E24" s="164" t="str">
        <v>n/a</v>
      </c>
      <c r="F24" s="165">
        <v>35</v>
      </c>
      <c r="G24" s="166">
        <v>35</v>
      </c>
      <c r="H24" s="165">
        <v>36</v>
      </c>
      <c r="I24" s="165">
        <v>29</v>
      </c>
      <c r="J24" s="167">
        <v>25</v>
      </c>
      <c r="K24" s="166">
        <v>23</v>
      </c>
      <c r="L24" s="275">
        <v>24</v>
      </c>
      <c r="M24" s="230">
        <v>23</v>
      </c>
      <c r="N24" s="230">
        <v>17</v>
      </c>
      <c r="O24" s="230">
        <v>13</v>
      </c>
      <c r="P24" s="231">
        <v>16</v>
      </c>
      <c r="Q24" s="231">
        <v>15</v>
      </c>
      <c r="R24" s="231">
        <v>14</v>
      </c>
      <c r="S24" s="231">
        <v>16</v>
      </c>
      <c r="T24" s="231">
        <v>16</v>
      </c>
      <c r="U24" s="231">
        <v>16</v>
      </c>
      <c r="V24" s="292">
        <f>ROUND('Models Data'!W220,0)</f>
        <v>16</v>
      </c>
      <c r="W24" s="231">
        <f>ROUND('Models Data'!X220,0)</f>
        <v>14</v>
      </c>
      <c r="X24" s="230">
        <f>ROUND('Models Data'!Y220,0)</f>
        <v>12</v>
      </c>
      <c r="Y24" s="230">
        <f>ROUND('Models Data'!Z220,0)</f>
        <v>9</v>
      </c>
      <c r="Z24" s="230">
        <f>ROUND('Models Data'!AA220,0)</f>
        <v>6</v>
      </c>
      <c r="AA24" s="230">
        <f>ROUND('Models Data'!AB220,0)</f>
        <v>7</v>
      </c>
      <c r="AB24" s="230">
        <f>ROUND('Models Data'!AC220,0)</f>
        <v>7</v>
      </c>
      <c r="AC24" s="231">
        <f>ROUND('Models Data'!AD220,0)</f>
        <v>7</v>
      </c>
      <c r="AD24" s="230">
        <f>ROUND('Models Data'!AE220,0)</f>
        <v>8</v>
      </c>
      <c r="AE24" s="230">
        <f>ROUND('Models Data'!AF220,0)</f>
        <v>9</v>
      </c>
      <c r="AF24" s="230">
        <f>ROUND('Models Data'!AG220,0)</f>
        <v>10</v>
      </c>
      <c r="AG24" s="230">
        <f>ROUND('Models Data'!AH220,0)</f>
        <v>10</v>
      </c>
      <c r="AH24" s="231">
        <f>ROUND('Models Data'!AI220,0)</f>
        <v>10</v>
      </c>
      <c r="AI24" s="231">
        <f>ROUND('Models Data'!AJ220,0)</f>
        <v>10</v>
      </c>
      <c r="AJ24" s="231">
        <f>ROUND('Models Data'!AK220,0)</f>
        <v>15</v>
      </c>
      <c r="AK24" s="231">
        <f>ROUND('Models Data'!AL220,0)</f>
        <v>15</v>
      </c>
      <c r="AL24" s="230">
        <f>ROUND('Models Data'!AM220,0)</f>
        <v>15</v>
      </c>
      <c r="AM24" s="230">
        <f>ROUND('Models Data'!AN220,0)</f>
        <v>15</v>
      </c>
      <c r="AN24" s="230">
        <f>ROUND('Models Data'!AO220,0)</f>
        <v>13</v>
      </c>
      <c r="AO24" s="332">
        <f>ROUND('Models Data'!AP220,0)</f>
        <v>14</v>
      </c>
      <c r="AP24" s="231">
        <f>ROUND('Models Data'!AQ220,0)</f>
        <v>11</v>
      </c>
      <c r="AQ24" s="231">
        <f>ROUND('Models Data'!AR220,0)</f>
        <v>12</v>
      </c>
      <c r="AR24" s="332">
        <f>ROUND('Models Data'!AS220,0)</f>
        <v>15</v>
      </c>
      <c r="AS24" s="38">
        <f>ROUND('Models Data'!AT220,-1)</f>
        <v>20</v>
      </c>
      <c r="AT24" s="38">
        <f>ROUND('Models Data'!AU220,-1)</f>
        <v>20</v>
      </c>
      <c r="AU24" s="38">
        <f>ROUND('Models Data'!AV220,-1)</f>
        <v>20</v>
      </c>
      <c r="AV24" s="230">
        <f>ROUND('Models Data'!AW220,-1)</f>
        <v>20</v>
      </c>
      <c r="AW24" s="230">
        <f>ROUND('Models Data'!AX220,-1)</f>
        <v>20</v>
      </c>
      <c r="AX24" s="230">
        <f>ROUND('Models Data'!AY220,-1)</f>
        <v>20</v>
      </c>
      <c r="AY24" s="230">
        <f>ROUND('Models Data'!AZ220,-1)</f>
        <v>20</v>
      </c>
      <c r="AZ24" s="230">
        <f>ROUND('Models Data'!BA220,-1)</f>
        <v>20</v>
      </c>
      <c r="BA24" s="230">
        <f>ROUND('Models Data'!BB220,-1)</f>
        <v>20</v>
      </c>
      <c r="BB24" s="230">
        <f>ROUND('Models Data'!BC220,-1)</f>
        <v>20</v>
      </c>
      <c r="BC24" s="230">
        <f>ROUND('Models Data'!BD220,-1)</f>
        <v>20</v>
      </c>
      <c r="BD24" s="230">
        <f>ROUND('Models Data'!BE220,-1)</f>
        <v>20</v>
      </c>
      <c r="BE24" s="230">
        <f>ROUND('Models Data'!BF220,-1)</f>
        <v>20</v>
      </c>
      <c r="BF24" s="230">
        <f>ROUND('Models Data'!BG220,-1)</f>
        <v>20</v>
      </c>
      <c r="BG24" s="230">
        <f>ROUND('Models Data'!BH220,-1)</f>
        <v>20</v>
      </c>
      <c r="BH24" s="230">
        <f>ROUND('Models Data'!BI220,-1)</f>
        <v>10</v>
      </c>
      <c r="BI24" s="230">
        <f>ROUND('Models Data'!BJ220,-1)</f>
        <v>10</v>
      </c>
      <c r="BJ24" s="230">
        <f>ROUND('Models Data'!BK220,-1)</f>
        <v>10</v>
      </c>
      <c r="BK24" s="112">
        <f>ROUND('Models Data'!BL220,-1)</f>
        <v>10</v>
      </c>
      <c r="BL24" s="112">
        <f>ROUND('Models Data'!BM220,-1)</f>
        <v>10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Data'!C241:V241</f>
        <v>n/a</v>
      </c>
      <c r="C25" s="163" t="str">
        <v>n/a</v>
      </c>
      <c r="D25" s="163" t="str">
        <v>n/a</v>
      </c>
      <c r="E25" s="164" t="str">
        <v>n/a</v>
      </c>
      <c r="F25" s="165">
        <v>24</v>
      </c>
      <c r="G25" s="166">
        <v>22</v>
      </c>
      <c r="H25" s="165">
        <v>15</v>
      </c>
      <c r="I25" s="165">
        <v>12</v>
      </c>
      <c r="J25" s="167">
        <v>12</v>
      </c>
      <c r="K25" s="166">
        <v>11</v>
      </c>
      <c r="L25" s="275">
        <v>11</v>
      </c>
      <c r="M25" s="230">
        <v>9</v>
      </c>
      <c r="N25" s="230">
        <v>8</v>
      </c>
      <c r="O25" s="230">
        <v>5</v>
      </c>
      <c r="P25" s="231">
        <v>4</v>
      </c>
      <c r="Q25" s="231">
        <v>4</v>
      </c>
      <c r="R25" s="231">
        <v>3</v>
      </c>
      <c r="S25" s="231">
        <v>3</v>
      </c>
      <c r="T25" s="231">
        <v>1</v>
      </c>
      <c r="U25" s="231">
        <v>0</v>
      </c>
      <c r="V25" s="292">
        <f>ROUND('Models Data'!W241,0)</f>
        <v>0</v>
      </c>
      <c r="W25" s="231">
        <f>ROUND('Models Data'!X241,0)</f>
        <v>0</v>
      </c>
      <c r="X25" s="230">
        <f>ROUND('Models Data'!Y241,0)</f>
        <v>0</v>
      </c>
      <c r="Y25" s="230">
        <f>ROUND('Models Data'!Z241,0)</f>
        <v>0</v>
      </c>
      <c r="Z25" s="230">
        <f>ROUND('Models Data'!AA241,0)</f>
        <v>0</v>
      </c>
      <c r="AA25" s="230">
        <f>ROUND('Models Data'!AB241,0)</f>
        <v>0</v>
      </c>
      <c r="AB25" s="230">
        <f>ROUND('Models Data'!AC241,0)</f>
        <v>0</v>
      </c>
      <c r="AC25" s="231">
        <f>ROUND('Models Data'!AD241,0)</f>
        <v>0</v>
      </c>
      <c r="AD25" s="230">
        <f>ROUND('Models Data'!AE241,0)</f>
        <v>0</v>
      </c>
      <c r="AE25" s="230">
        <f>ROUND('Models Data'!AF241,0)</f>
        <v>0</v>
      </c>
      <c r="AF25" s="230">
        <f>ROUND('Models Data'!AG241,0)</f>
        <v>0</v>
      </c>
      <c r="AG25" s="230">
        <f>ROUND('Models Data'!AH241,0)</f>
        <v>0</v>
      </c>
      <c r="AH25" s="231">
        <f>ROUND('Models Data'!AI241,0)</f>
        <v>0</v>
      </c>
      <c r="AI25" s="231">
        <f>ROUND('Models Data'!AJ241,0)</f>
        <v>0</v>
      </c>
      <c r="AJ25" s="231">
        <f>ROUND('Models Data'!AK241,0)</f>
        <v>0</v>
      </c>
      <c r="AK25" s="231">
        <f>ROUND('Models Data'!AL241,0)</f>
        <v>0</v>
      </c>
      <c r="AL25" s="230">
        <f>ROUND('Models Data'!AM241,0)</f>
        <v>0</v>
      </c>
      <c r="AM25" s="230">
        <f>ROUND('Models Data'!AN241,0)</f>
        <v>0</v>
      </c>
      <c r="AN25" s="230">
        <f>ROUND('Models Data'!AO241,0)</f>
        <v>0</v>
      </c>
      <c r="AO25" s="332">
        <f>ROUND('Models Data'!AP241,0)</f>
        <v>0</v>
      </c>
      <c r="AP25" s="231">
        <f>ROUND('Models Data'!AQ241,0)</f>
        <v>0</v>
      </c>
      <c r="AQ25" s="231">
        <f>ROUND('Models Data'!AR241,0)</f>
        <v>0</v>
      </c>
      <c r="AR25" s="332">
        <f>ROUND('Models Data'!AS241,0)</f>
        <v>0</v>
      </c>
      <c r="AS25" s="38">
        <f>ROUND('Models Data'!AT241,-2)</f>
        <v>0</v>
      </c>
      <c r="AT25" s="38">
        <f>ROUND('Models Data'!AU241,-2)</f>
        <v>0</v>
      </c>
      <c r="AU25" s="38">
        <f>ROUND('Models Data'!AV241,-2)</f>
        <v>0</v>
      </c>
      <c r="AV25" s="230">
        <f>ROUND('Models Data'!AW241,-2)</f>
        <v>0</v>
      </c>
      <c r="AW25" s="230">
        <f>ROUND('Models Data'!AX241,-2)</f>
        <v>0</v>
      </c>
      <c r="AX25" s="230">
        <f>ROUND('Models Data'!AY241,-2)</f>
        <v>0</v>
      </c>
      <c r="AY25" s="230">
        <f>ROUND('Models Data'!AZ241,-2)</f>
        <v>0</v>
      </c>
      <c r="AZ25" s="230">
        <f>ROUND('Models Data'!BA241,-2)</f>
        <v>0</v>
      </c>
      <c r="BA25" s="230">
        <f>ROUND('Models Data'!BB241,-2)</f>
        <v>0</v>
      </c>
      <c r="BB25" s="230">
        <f>ROUND('Models Data'!BC241,-2)</f>
        <v>0</v>
      </c>
      <c r="BC25" s="230">
        <f>ROUND('Models Data'!BD241,-2)</f>
        <v>0</v>
      </c>
      <c r="BD25" s="230">
        <f>ROUND('Models Data'!BE241,-2)</f>
        <v>0</v>
      </c>
      <c r="BE25" s="230">
        <f>ROUND('Models Data'!BF241,-2)</f>
        <v>0</v>
      </c>
      <c r="BF25" s="230">
        <f>ROUND('Models Data'!BG241,-2)</f>
        <v>0</v>
      </c>
      <c r="BG25" s="230">
        <f>ROUND('Models Data'!BH241,-2)</f>
        <v>0</v>
      </c>
      <c r="BH25" s="230">
        <f>ROUND('Models Data'!BI241,-2)</f>
        <v>0</v>
      </c>
      <c r="BI25" s="230">
        <f>ROUND('Models Data'!BJ241,-2)</f>
        <v>0</v>
      </c>
      <c r="BJ25" s="230">
        <f>ROUND('Models Data'!BK241,-2)</f>
        <v>0</v>
      </c>
      <c r="BK25" s="112">
        <f>ROUND('Models Data'!BL241,-2)</f>
        <v>0</v>
      </c>
      <c r="BL25" s="112">
        <f>ROUND('Models Data'!BM241,-2)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Data'!C262:V262</f>
        <v>n/a</v>
      </c>
      <c r="C26" s="163" t="str">
        <v>n/a</v>
      </c>
      <c r="D26" s="163" t="str">
        <v>n/a</v>
      </c>
      <c r="E26" s="164" t="str">
        <v>n/a</v>
      </c>
      <c r="F26" s="165">
        <v>51</v>
      </c>
      <c r="G26" s="166">
        <v>50</v>
      </c>
      <c r="H26" s="165">
        <v>50</v>
      </c>
      <c r="I26" s="165">
        <v>47</v>
      </c>
      <c r="J26" s="167">
        <v>46</v>
      </c>
      <c r="K26" s="166">
        <v>46</v>
      </c>
      <c r="L26" s="275">
        <v>45</v>
      </c>
      <c r="M26" s="230">
        <v>45</v>
      </c>
      <c r="N26" s="230">
        <v>42</v>
      </c>
      <c r="O26" s="230">
        <v>42</v>
      </c>
      <c r="P26" s="231">
        <v>41</v>
      </c>
      <c r="Q26" s="231">
        <v>37</v>
      </c>
      <c r="R26" s="231">
        <v>37</v>
      </c>
      <c r="S26" s="231">
        <v>37</v>
      </c>
      <c r="T26" s="231">
        <v>35</v>
      </c>
      <c r="U26" s="231">
        <v>33</v>
      </c>
      <c r="V26" s="292">
        <f>ROUND('Models Data'!W262,0)</f>
        <v>32</v>
      </c>
      <c r="W26" s="231">
        <f>ROUND('Models Data'!X262,0)</f>
        <v>31</v>
      </c>
      <c r="X26" s="230">
        <f>ROUND('Models Data'!Y262,0)</f>
        <v>29</v>
      </c>
      <c r="Y26" s="230">
        <f>ROUND('Models Data'!Z262,0)</f>
        <v>28</v>
      </c>
      <c r="Z26" s="230">
        <f>ROUND('Models Data'!AA262,0)</f>
        <v>28</v>
      </c>
      <c r="AA26" s="230">
        <f>ROUND('Models Data'!AB262,0)</f>
        <v>27</v>
      </c>
      <c r="AB26" s="230">
        <f>ROUND('Models Data'!AC262,0)</f>
        <v>27</v>
      </c>
      <c r="AC26" s="231">
        <f>ROUND('Models Data'!AD262,0)</f>
        <v>26</v>
      </c>
      <c r="AD26" s="230">
        <f>ROUND('Models Data'!AE262,0)</f>
        <v>25</v>
      </c>
      <c r="AE26" s="230">
        <f>ROUND('Models Data'!AF262,0)</f>
        <v>25</v>
      </c>
      <c r="AF26" s="230">
        <f>ROUND('Models Data'!AG262,0)</f>
        <v>25</v>
      </c>
      <c r="AG26" s="230">
        <f>ROUND('Models Data'!AH262,0)</f>
        <v>24</v>
      </c>
      <c r="AH26" s="231">
        <f>ROUND('Models Data'!AI262,0)</f>
        <v>24</v>
      </c>
      <c r="AI26" s="231">
        <f>ROUND('Models Data'!AJ262,0)</f>
        <v>24</v>
      </c>
      <c r="AJ26" s="231">
        <f>ROUND('Models Data'!AK262,0)</f>
        <v>24</v>
      </c>
      <c r="AK26" s="231">
        <f>ROUND('Models Data'!AL262,0)</f>
        <v>24</v>
      </c>
      <c r="AL26" s="230">
        <f>ROUND('Models Data'!AM262,0)</f>
        <v>23</v>
      </c>
      <c r="AM26" s="230">
        <f>ROUND('Models Data'!AN262,0)</f>
        <v>22</v>
      </c>
      <c r="AN26" s="230">
        <f>ROUND('Models Data'!AO262,0)</f>
        <v>21</v>
      </c>
      <c r="AO26" s="332">
        <f>ROUND('Models Data'!AP262,0)</f>
        <v>21</v>
      </c>
      <c r="AP26" s="231">
        <f>ROUND('Models Data'!AQ262,0)</f>
        <v>21</v>
      </c>
      <c r="AQ26" s="231">
        <f>ROUND('Models Data'!AR262,0)</f>
        <v>21</v>
      </c>
      <c r="AR26" s="332">
        <f>ROUND('Models Data'!AS262,0)</f>
        <v>21</v>
      </c>
      <c r="AS26" s="38">
        <f>ROUND('Models Data'!AT262,-1)</f>
        <v>20</v>
      </c>
      <c r="AT26" s="38">
        <f>ROUND('Models Data'!AU262,-1)</f>
        <v>20</v>
      </c>
      <c r="AU26" s="38">
        <f>ROUND('Models Data'!AV262,-1)</f>
        <v>20</v>
      </c>
      <c r="AV26" s="230">
        <f>ROUND('Models Data'!AW262,-1)</f>
        <v>20</v>
      </c>
      <c r="AW26" s="230">
        <f>ROUND('Models Data'!AX262,-1)</f>
        <v>20</v>
      </c>
      <c r="AX26" s="230">
        <f>ROUND('Models Data'!AY262,-1)</f>
        <v>20</v>
      </c>
      <c r="AY26" s="230">
        <f>ROUND('Models Data'!AZ262,-1)</f>
        <v>20</v>
      </c>
      <c r="AZ26" s="230">
        <f>ROUND('Models Data'!BA262,-1)</f>
        <v>20</v>
      </c>
      <c r="BA26" s="230">
        <f>ROUND('Models Data'!BB262,-1)</f>
        <v>20</v>
      </c>
      <c r="BB26" s="230">
        <f>ROUND('Models Data'!BC262,-1)</f>
        <v>20</v>
      </c>
      <c r="BC26" s="230">
        <f>ROUND('Models Data'!BD262,-1)</f>
        <v>20</v>
      </c>
      <c r="BD26" s="230">
        <f>ROUND('Models Data'!BE262,-1)</f>
        <v>20</v>
      </c>
      <c r="BE26" s="230">
        <f>ROUND('Models Data'!BF262,-1)</f>
        <v>20</v>
      </c>
      <c r="BF26" s="230">
        <f>ROUND('Models Data'!BG262,-1)</f>
        <v>20</v>
      </c>
      <c r="BG26" s="230">
        <f>ROUND('Models Data'!BH262,-1)</f>
        <v>20</v>
      </c>
      <c r="BH26" s="230">
        <f>ROUND('Models Data'!BI262,-1)</f>
        <v>20</v>
      </c>
      <c r="BI26" s="230">
        <f>ROUND('Models Data'!BJ262,-1)</f>
        <v>20</v>
      </c>
      <c r="BJ26" s="230">
        <f>ROUND('Models Data'!BK262,-1)</f>
        <v>20</v>
      </c>
      <c r="BK26" s="112">
        <f>ROUND('Models Data'!BL262,-1)</f>
        <v>20</v>
      </c>
      <c r="BL26" s="112">
        <f>ROUND('Models Data'!BM262,-1)</f>
        <v>20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Data'!C283:V283</f>
        <v>n/a</v>
      </c>
      <c r="C27" s="163" t="str">
        <v>n/a</v>
      </c>
      <c r="D27" s="163" t="str">
        <v>n/a</v>
      </c>
      <c r="E27" s="164" t="str">
        <v>n/a</v>
      </c>
      <c r="F27" s="165">
        <v>4518.1921980686602</v>
      </c>
      <c r="G27" s="166">
        <v>4349</v>
      </c>
      <c r="H27" s="165">
        <v>4162</v>
      </c>
      <c r="I27" s="165">
        <v>3995</v>
      </c>
      <c r="J27" s="167">
        <v>3854</v>
      </c>
      <c r="K27" s="166">
        <v>3687</v>
      </c>
      <c r="L27" s="275">
        <v>3559</v>
      </c>
      <c r="M27" s="230">
        <v>3399</v>
      </c>
      <c r="N27" s="230">
        <v>3270</v>
      </c>
      <c r="O27" s="230">
        <v>3131</v>
      </c>
      <c r="P27" s="231">
        <v>2964</v>
      </c>
      <c r="Q27" s="231">
        <v>2809</v>
      </c>
      <c r="R27" s="231">
        <v>2694</v>
      </c>
      <c r="S27" s="231">
        <v>2556</v>
      </c>
      <c r="T27" s="231">
        <v>2463</v>
      </c>
      <c r="U27" s="231">
        <v>0</v>
      </c>
      <c r="V27" s="292">
        <f>ROUND('Models Data'!W283,0)</f>
        <v>0</v>
      </c>
      <c r="W27" s="231">
        <f>ROUND('Models Data'!X283,0)</f>
        <v>0</v>
      </c>
      <c r="X27" s="230">
        <f>ROUND('Models Data'!Y283,0)</f>
        <v>0</v>
      </c>
      <c r="Y27" s="230">
        <f>ROUND('Models Data'!Z283,0)</f>
        <v>0</v>
      </c>
      <c r="Z27" s="230">
        <f>ROUND('Models Data'!AA283,0)</f>
        <v>0</v>
      </c>
      <c r="AA27" s="230">
        <f>ROUND('Models Data'!AB283,0)</f>
        <v>0</v>
      </c>
      <c r="AB27" s="230">
        <f>ROUND('Models Data'!AC283,0)</f>
        <v>0</v>
      </c>
      <c r="AC27" s="231">
        <f>ROUND('Models Data'!AD283,0)</f>
        <v>0</v>
      </c>
      <c r="AD27" s="230">
        <f>ROUND('Models Data'!AE283,0)</f>
        <v>0</v>
      </c>
      <c r="AE27" s="230">
        <f>ROUND('Models Data'!AF283,0)</f>
        <v>0</v>
      </c>
      <c r="AF27" s="230">
        <f>ROUND('Models Data'!AG283,0)</f>
        <v>0</v>
      </c>
      <c r="AG27" s="230">
        <f>ROUND('Models Data'!AH283,0)</f>
        <v>0</v>
      </c>
      <c r="AH27" s="231">
        <f>ROUND('Models Data'!AI283,0)</f>
        <v>0</v>
      </c>
      <c r="AI27" s="231">
        <f>ROUND('Models Data'!AJ283,0)</f>
        <v>0</v>
      </c>
      <c r="AJ27" s="231">
        <f>ROUND('Models Data'!AK283,0)</f>
        <v>0</v>
      </c>
      <c r="AK27" s="231">
        <f>ROUND('Models Data'!AL283,0)</f>
        <v>0</v>
      </c>
      <c r="AL27" s="230">
        <f>ROUND('Models Data'!AM283,0)</f>
        <v>0</v>
      </c>
      <c r="AM27" s="230">
        <f>ROUND('Models Data'!AN283,0)</f>
        <v>0</v>
      </c>
      <c r="AN27" s="230">
        <f>ROUND('Models Data'!AO283,0)</f>
        <v>0</v>
      </c>
      <c r="AO27" s="332">
        <f>ROUND('Models Data'!AP283,0)</f>
        <v>0</v>
      </c>
      <c r="AP27" s="231">
        <f>ROUND('Models Data'!AQ283,0)</f>
        <v>0</v>
      </c>
      <c r="AQ27" s="231">
        <f>ROUND('Models Data'!AR283,0)</f>
        <v>0</v>
      </c>
      <c r="AR27" s="332">
        <f>ROUND('Models Data'!AS283,0)</f>
        <v>0</v>
      </c>
      <c r="AS27" s="38">
        <f>ROUND('Models Data'!AT283,-2)</f>
        <v>0</v>
      </c>
      <c r="AT27" s="38">
        <f>ROUND('Models Data'!AU283,-2)</f>
        <v>0</v>
      </c>
      <c r="AU27" s="38">
        <f>ROUND('Models Data'!AV283,-2)</f>
        <v>0</v>
      </c>
      <c r="AV27" s="230">
        <f>ROUND('Models Data'!AW283,-2)</f>
        <v>0</v>
      </c>
      <c r="AW27" s="230">
        <f>ROUND('Models Data'!AX283,-2)</f>
        <v>0</v>
      </c>
      <c r="AX27" s="230">
        <f>ROUND('Models Data'!AY283,-2)</f>
        <v>0</v>
      </c>
      <c r="AY27" s="230">
        <f>ROUND('Models Data'!AZ283,-2)</f>
        <v>0</v>
      </c>
      <c r="AZ27" s="230">
        <f>ROUND('Models Data'!BA283,-2)</f>
        <v>0</v>
      </c>
      <c r="BA27" s="230">
        <f>ROUND('Models Data'!BB283,-2)</f>
        <v>0</v>
      </c>
      <c r="BB27" s="230">
        <f>ROUND('Models Data'!BC283,-2)</f>
        <v>0</v>
      </c>
      <c r="BC27" s="230">
        <f>ROUND('Models Data'!BD283,-2)</f>
        <v>0</v>
      </c>
      <c r="BD27" s="230">
        <f>ROUND('Models Data'!BE283,-2)</f>
        <v>0</v>
      </c>
      <c r="BE27" s="230">
        <f>ROUND('Models Data'!BF283,-2)</f>
        <v>0</v>
      </c>
      <c r="BF27" s="230">
        <f>ROUND('Models Data'!BG283,-2)</f>
        <v>0</v>
      </c>
      <c r="BG27" s="230">
        <f>ROUND('Models Data'!BH283,-2)</f>
        <v>0</v>
      </c>
      <c r="BH27" s="230">
        <f>ROUND('Models Data'!BI283,-2)</f>
        <v>0</v>
      </c>
      <c r="BI27" s="230">
        <f>ROUND('Models Data'!BJ283,-2)</f>
        <v>0</v>
      </c>
      <c r="BJ27" s="230">
        <f>ROUND('Models Data'!BK283,-2)</f>
        <v>0</v>
      </c>
      <c r="BK27" s="112">
        <f>ROUND('Models Data'!BL283,-2)</f>
        <v>0</v>
      </c>
      <c r="BL27" s="112">
        <f>ROUND('Models Data'!BM283,-2)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Data'!C304:V304</f>
        <v>n/a</v>
      </c>
      <c r="C28" s="163" t="str">
        <v>n/a</v>
      </c>
      <c r="D28" s="163" t="str">
        <v>n/a</v>
      </c>
      <c r="E28" s="164" t="str">
        <v>n/a</v>
      </c>
      <c r="F28" s="165">
        <v>274</v>
      </c>
      <c r="G28" s="166">
        <v>272</v>
      </c>
      <c r="H28" s="165">
        <v>265</v>
      </c>
      <c r="I28" s="165">
        <v>256</v>
      </c>
      <c r="J28" s="167">
        <v>255</v>
      </c>
      <c r="K28" s="166">
        <v>255</v>
      </c>
      <c r="L28" s="275">
        <v>252</v>
      </c>
      <c r="M28" s="230">
        <v>244</v>
      </c>
      <c r="N28" s="230">
        <v>240</v>
      </c>
      <c r="O28" s="230">
        <v>235</v>
      </c>
      <c r="P28" s="231">
        <v>221</v>
      </c>
      <c r="Q28" s="231">
        <v>215</v>
      </c>
      <c r="R28" s="231">
        <v>212</v>
      </c>
      <c r="S28" s="231">
        <v>210</v>
      </c>
      <c r="T28" s="231">
        <v>209</v>
      </c>
      <c r="U28" s="231">
        <v>199</v>
      </c>
      <c r="V28" s="292">
        <f>ROUND('Models Data'!W304,0)</f>
        <v>199</v>
      </c>
      <c r="W28" s="231">
        <f>ROUND('Models Data'!X304,0)</f>
        <v>196</v>
      </c>
      <c r="X28" s="230">
        <f>ROUND('Models Data'!Y304,0)</f>
        <v>195</v>
      </c>
      <c r="Y28" s="230">
        <f>ROUND('Models Data'!Z304,0)</f>
        <v>194</v>
      </c>
      <c r="Z28" s="230">
        <f>ROUND('Models Data'!AA304,0)</f>
        <v>191</v>
      </c>
      <c r="AA28" s="230">
        <f>ROUND('Models Data'!AB304,0)</f>
        <v>181</v>
      </c>
      <c r="AB28" s="230">
        <f>ROUND('Models Data'!AC304,0)</f>
        <v>176</v>
      </c>
      <c r="AC28" s="231">
        <f>ROUND('Models Data'!AD304,0)</f>
        <v>176</v>
      </c>
      <c r="AD28" s="230">
        <f>ROUND('Models Data'!AE304,0)</f>
        <v>165</v>
      </c>
      <c r="AE28" s="230">
        <f>ROUND('Models Data'!AF304,0)</f>
        <v>159</v>
      </c>
      <c r="AF28" s="230">
        <f>ROUND('Models Data'!AG304,0)</f>
        <v>162</v>
      </c>
      <c r="AG28" s="230">
        <f>ROUND('Models Data'!AH304,0)</f>
        <v>162</v>
      </c>
      <c r="AH28" s="231">
        <f>ROUND('Models Data'!AI304,0)</f>
        <v>162</v>
      </c>
      <c r="AI28" s="231">
        <f>ROUND('Models Data'!AJ304,0)</f>
        <v>163</v>
      </c>
      <c r="AJ28" s="231">
        <f>ROUND('Models Data'!AK304,0)</f>
        <v>166</v>
      </c>
      <c r="AK28" s="231">
        <f>ROUND('Models Data'!AL304,0)</f>
        <v>164</v>
      </c>
      <c r="AL28" s="230">
        <f>ROUND('Models Data'!AM304,0)</f>
        <v>154</v>
      </c>
      <c r="AM28" s="230">
        <f>ROUND('Models Data'!AN304,0)</f>
        <v>156</v>
      </c>
      <c r="AN28" s="230">
        <f>ROUND('Models Data'!AO304,0)</f>
        <v>153</v>
      </c>
      <c r="AO28" s="332">
        <f>ROUND('Models Data'!AP304,0)</f>
        <v>145</v>
      </c>
      <c r="AP28" s="231">
        <f>ROUND('Models Data'!AQ304,0)</f>
        <v>154</v>
      </c>
      <c r="AQ28" s="231">
        <f>ROUND('Models Data'!AR304,0)</f>
        <v>155</v>
      </c>
      <c r="AR28" s="332">
        <f>ROUND('Models Data'!AS304,0)</f>
        <v>155</v>
      </c>
      <c r="AS28" s="38">
        <f>ROUND('Models Data'!AT304,-2)</f>
        <v>100</v>
      </c>
      <c r="AT28" s="38">
        <f>ROUND('Models Data'!AU304,-2)</f>
        <v>100</v>
      </c>
      <c r="AU28" s="38">
        <f>ROUND('Models Data'!AV304,-2)</f>
        <v>100</v>
      </c>
      <c r="AV28" s="230">
        <f>ROUND('Models Data'!AW304,-2)</f>
        <v>100</v>
      </c>
      <c r="AW28" s="230">
        <f>ROUND('Models Data'!AX304,-2)</f>
        <v>100</v>
      </c>
      <c r="AX28" s="230">
        <f>ROUND('Models Data'!AY304,-2)</f>
        <v>100</v>
      </c>
      <c r="AY28" s="230">
        <f>ROUND('Models Data'!AZ304,-2)</f>
        <v>100</v>
      </c>
      <c r="AZ28" s="230">
        <f>ROUND('Models Data'!BA304,-2)</f>
        <v>100</v>
      </c>
      <c r="BA28" s="230">
        <f>ROUND('Models Data'!BB304,-2)</f>
        <v>100</v>
      </c>
      <c r="BB28" s="230">
        <f>ROUND('Models Data'!BC304,-2)</f>
        <v>100</v>
      </c>
      <c r="BC28" s="230">
        <f>ROUND('Models Data'!BD304,-2)</f>
        <v>100</v>
      </c>
      <c r="BD28" s="230">
        <f>ROUND('Models Data'!BE304,-2)</f>
        <v>100</v>
      </c>
      <c r="BE28" s="230">
        <f>ROUND('Models Data'!BF304,-2)</f>
        <v>100</v>
      </c>
      <c r="BF28" s="230">
        <f>ROUND('Models Data'!BG304,-2)</f>
        <v>100</v>
      </c>
      <c r="BG28" s="230">
        <f>ROUND('Models Data'!BH304,-2)</f>
        <v>100</v>
      </c>
      <c r="BH28" s="230">
        <f>ROUND('Models Data'!BI304,-2)</f>
        <v>100</v>
      </c>
      <c r="BI28" s="230">
        <f>ROUND('Models Data'!BJ304,-2)</f>
        <v>100</v>
      </c>
      <c r="BJ28" s="230">
        <f>ROUND('Models Data'!BK304,-2)</f>
        <v>100</v>
      </c>
      <c r="BK28" s="112">
        <f>ROUND('Models Data'!BL304,-2)</f>
        <v>100</v>
      </c>
      <c r="BL28" s="112">
        <f>ROUND('Models Data'!BM304,-2)</f>
        <v>100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Data'!C325:V325</f>
        <v>n/a</v>
      </c>
      <c r="C29" s="163" t="str">
        <v>n/a</v>
      </c>
      <c r="D29" s="163" t="str">
        <v>n/a</v>
      </c>
      <c r="E29" s="164" t="str">
        <v>n/a</v>
      </c>
      <c r="F29" s="165">
        <v>669</v>
      </c>
      <c r="G29" s="166">
        <v>696</v>
      </c>
      <c r="H29" s="165">
        <v>723</v>
      </c>
      <c r="I29" s="165">
        <v>738</v>
      </c>
      <c r="J29" s="167">
        <v>762</v>
      </c>
      <c r="K29" s="166">
        <v>726</v>
      </c>
      <c r="L29" s="275">
        <v>769</v>
      </c>
      <c r="M29" s="230">
        <v>793</v>
      </c>
      <c r="N29" s="230">
        <v>810</v>
      </c>
      <c r="O29" s="230">
        <v>854</v>
      </c>
      <c r="P29" s="231">
        <v>894</v>
      </c>
      <c r="Q29" s="231">
        <v>819</v>
      </c>
      <c r="R29" s="231">
        <v>801</v>
      </c>
      <c r="S29" s="231">
        <v>783</v>
      </c>
      <c r="T29" s="231">
        <v>751</v>
      </c>
      <c r="U29" s="231">
        <v>681</v>
      </c>
      <c r="V29" s="292">
        <f>ROUND('Models Data'!W325,0)</f>
        <v>680</v>
      </c>
      <c r="W29" s="231">
        <f>ROUND('Models Data'!X325,0)</f>
        <v>679</v>
      </c>
      <c r="X29" s="230">
        <f>ROUND('Models Data'!Y325,0)</f>
        <v>676</v>
      </c>
      <c r="Y29" s="230">
        <f>ROUND('Models Data'!Z325,0)</f>
        <v>639</v>
      </c>
      <c r="Z29" s="230">
        <f>ROUND('Models Data'!AA325,0)</f>
        <v>623</v>
      </c>
      <c r="AA29" s="230">
        <f>ROUND('Models Data'!AB325,0)</f>
        <v>596</v>
      </c>
      <c r="AB29" s="230">
        <f>ROUND('Models Data'!AC325,0)</f>
        <v>583</v>
      </c>
      <c r="AC29" s="231">
        <f>ROUND('Models Data'!AD325,0)</f>
        <v>556</v>
      </c>
      <c r="AD29" s="230">
        <f>ROUND('Models Data'!AE325,0)</f>
        <v>503</v>
      </c>
      <c r="AE29" s="230">
        <f>ROUND('Models Data'!AF325,0)</f>
        <v>494</v>
      </c>
      <c r="AF29" s="230">
        <f>ROUND('Models Data'!AG325,0)</f>
        <v>496</v>
      </c>
      <c r="AG29" s="230">
        <f>ROUND('Models Data'!AH325,0)</f>
        <v>480</v>
      </c>
      <c r="AH29" s="231">
        <f>ROUND('Models Data'!AI325,0)</f>
        <v>464</v>
      </c>
      <c r="AI29" s="231">
        <f>ROUND('Models Data'!AJ325,0)</f>
        <v>628</v>
      </c>
      <c r="AJ29" s="231">
        <f>ROUND('Models Data'!AK325,0)</f>
        <v>608</v>
      </c>
      <c r="AK29" s="231">
        <f>ROUND('Models Data'!AL325,0)</f>
        <v>445</v>
      </c>
      <c r="AL29" s="230">
        <f>ROUND('Models Data'!AM325,0)</f>
        <v>433</v>
      </c>
      <c r="AM29" s="230">
        <f>ROUND('Models Data'!AN325,0)</f>
        <v>426</v>
      </c>
      <c r="AN29" s="230">
        <f>ROUND('Models Data'!AO325,0)</f>
        <v>408</v>
      </c>
      <c r="AO29" s="332">
        <f>ROUND('Models Data'!AP325,0)</f>
        <v>401</v>
      </c>
      <c r="AP29" s="231">
        <f>ROUND('Models Data'!AQ325,0)</f>
        <v>383</v>
      </c>
      <c r="AQ29" s="231">
        <f>ROUND('Models Data'!AR325,0)</f>
        <v>373</v>
      </c>
      <c r="AR29" s="332">
        <f>ROUND('Models Data'!AS325,0)</f>
        <v>353</v>
      </c>
      <c r="AS29" s="38">
        <f>ROUND('Models Data'!AT325,-2)</f>
        <v>300</v>
      </c>
      <c r="AT29" s="38">
        <f>ROUND('Models Data'!AU325,-2)</f>
        <v>300</v>
      </c>
      <c r="AU29" s="38">
        <f>ROUND('Models Data'!AV325,-2)</f>
        <v>300</v>
      </c>
      <c r="AV29" s="230">
        <f>ROUND('Models Data'!AW325,-2)</f>
        <v>300</v>
      </c>
      <c r="AW29" s="230">
        <f>ROUND('Models Data'!AX325,-2)</f>
        <v>300</v>
      </c>
      <c r="AX29" s="230">
        <f>ROUND('Models Data'!AY325,-2)</f>
        <v>300</v>
      </c>
      <c r="AY29" s="230">
        <f>ROUND('Models Data'!AZ325,-2)</f>
        <v>300</v>
      </c>
      <c r="AZ29" s="230">
        <f>ROUND('Models Data'!BA325,-2)</f>
        <v>200</v>
      </c>
      <c r="BA29" s="230">
        <f>ROUND('Models Data'!BB325,-2)</f>
        <v>200</v>
      </c>
      <c r="BB29" s="230">
        <f>ROUND('Models Data'!BC325,-2)</f>
        <v>200</v>
      </c>
      <c r="BC29" s="230">
        <f>ROUND('Models Data'!BD325,-2)</f>
        <v>200</v>
      </c>
      <c r="BD29" s="230">
        <f>ROUND('Models Data'!BE325,-2)</f>
        <v>200</v>
      </c>
      <c r="BE29" s="230">
        <f>ROUND('Models Data'!BF325,-2)</f>
        <v>200</v>
      </c>
      <c r="BF29" s="230">
        <f>ROUND('Models Data'!BG325,-2)</f>
        <v>200</v>
      </c>
      <c r="BG29" s="230">
        <f>ROUND('Models Data'!BH325,-2)</f>
        <v>200</v>
      </c>
      <c r="BH29" s="230">
        <f>ROUND('Models Data'!BI325,-2)</f>
        <v>200</v>
      </c>
      <c r="BI29" s="230">
        <f>ROUND('Models Data'!BJ325,-2)</f>
        <v>200</v>
      </c>
      <c r="BJ29" s="230">
        <f>ROUND('Models Data'!BK325,-2)</f>
        <v>200</v>
      </c>
      <c r="BK29" s="112">
        <f>ROUND('Models Data'!BL325,-2)</f>
        <v>200</v>
      </c>
      <c r="BL29" s="112">
        <f>ROUND('Models Data'!BM325,-2)</f>
        <v>200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Data'!C346:V346</f>
        <v>0</v>
      </c>
      <c r="C30" s="163">
        <v>0</v>
      </c>
      <c r="D30" s="163">
        <v>0</v>
      </c>
      <c r="E30" s="164">
        <v>0</v>
      </c>
      <c r="F30" s="165">
        <v>0</v>
      </c>
      <c r="G30" s="166">
        <v>0</v>
      </c>
      <c r="H30" s="165">
        <v>0</v>
      </c>
      <c r="I30" s="165">
        <v>0</v>
      </c>
      <c r="J30" s="167">
        <v>0</v>
      </c>
      <c r="K30" s="166">
        <v>799</v>
      </c>
      <c r="L30" s="275">
        <v>803</v>
      </c>
      <c r="M30" s="230">
        <v>803</v>
      </c>
      <c r="N30" s="230">
        <v>800</v>
      </c>
      <c r="O30" s="230">
        <v>793</v>
      </c>
      <c r="P30" s="231">
        <v>785</v>
      </c>
      <c r="Q30" s="231">
        <v>811</v>
      </c>
      <c r="R30" s="231">
        <v>847</v>
      </c>
      <c r="S30" s="231">
        <v>773</v>
      </c>
      <c r="T30" s="231">
        <v>729</v>
      </c>
      <c r="U30" s="231">
        <v>594</v>
      </c>
      <c r="V30" s="292">
        <f>ROUND('Models Data'!W346,0)</f>
        <v>609</v>
      </c>
      <c r="W30" s="231">
        <f>ROUND('Models Data'!X346,0)</f>
        <v>594</v>
      </c>
      <c r="X30" s="230">
        <f>ROUND('Models Data'!Y346,0)</f>
        <v>613</v>
      </c>
      <c r="Y30" s="230">
        <f>ROUND('Models Data'!Z346,0)</f>
        <v>599</v>
      </c>
      <c r="Z30" s="230">
        <f>ROUND('Models Data'!AA346,0)</f>
        <v>589</v>
      </c>
      <c r="AA30" s="230">
        <f>ROUND('Models Data'!AB346,0)</f>
        <v>578</v>
      </c>
      <c r="AB30" s="230">
        <f>ROUND('Models Data'!AC346,0)</f>
        <v>552</v>
      </c>
      <c r="AC30" s="231">
        <f>ROUND('Models Data'!AD346,0)</f>
        <v>543</v>
      </c>
      <c r="AD30" s="230">
        <f>ROUND('Models Data'!AE346,0)</f>
        <v>536</v>
      </c>
      <c r="AE30" s="230">
        <f>ROUND('Models Data'!AF346,0)</f>
        <v>526</v>
      </c>
      <c r="AF30" s="230">
        <f>ROUND('Models Data'!AG346,0)</f>
        <v>521</v>
      </c>
      <c r="AG30" s="230">
        <f>ROUND('Models Data'!AH346,0)</f>
        <v>504</v>
      </c>
      <c r="AH30" s="231">
        <f>ROUND('Models Data'!AI346,0)</f>
        <v>510</v>
      </c>
      <c r="AI30" s="231">
        <f>ROUND('Models Data'!AJ346,0)</f>
        <v>496</v>
      </c>
      <c r="AJ30" s="231">
        <f>ROUND('Models Data'!AK346,0)</f>
        <v>487</v>
      </c>
      <c r="AK30" s="231">
        <f>ROUND('Models Data'!AL346,0)</f>
        <v>486</v>
      </c>
      <c r="AL30" s="230">
        <f>ROUND('Models Data'!AM346,0)</f>
        <v>477</v>
      </c>
      <c r="AM30" s="230">
        <f>ROUND('Models Data'!AN346,0)</f>
        <v>471</v>
      </c>
      <c r="AN30" s="230">
        <f>ROUND('Models Data'!AO346,0)</f>
        <v>485</v>
      </c>
      <c r="AO30" s="332">
        <f>ROUND('Models Data'!AP346,0)</f>
        <v>480</v>
      </c>
      <c r="AP30" s="231">
        <f>ROUND('Models Data'!AQ346,0)</f>
        <v>488</v>
      </c>
      <c r="AQ30" s="231">
        <f>ROUND('Models Data'!AR346,0)</f>
        <v>484</v>
      </c>
      <c r="AR30" s="332">
        <f>ROUND('Models Data'!AS346,0)</f>
        <v>478</v>
      </c>
      <c r="AS30" s="38">
        <f>ROUND('Models Data'!AT346,-2)</f>
        <v>500</v>
      </c>
      <c r="AT30" s="38">
        <f>ROUND('Models Data'!AU346,-2)</f>
        <v>400</v>
      </c>
      <c r="AU30" s="38">
        <f>ROUND('Models Data'!AV346,-2)</f>
        <v>400</v>
      </c>
      <c r="AV30" s="230">
        <f>ROUND('Models Data'!AW346,-2)</f>
        <v>400</v>
      </c>
      <c r="AW30" s="230">
        <f>ROUND('Models Data'!AX346,-2)</f>
        <v>400</v>
      </c>
      <c r="AX30" s="230">
        <f>ROUND('Models Data'!AY346,-2)</f>
        <v>400</v>
      </c>
      <c r="AY30" s="230">
        <f>ROUND('Models Data'!AZ346,-2)</f>
        <v>400</v>
      </c>
      <c r="AZ30" s="230">
        <f>ROUND('Models Data'!BA346,-2)</f>
        <v>400</v>
      </c>
      <c r="BA30" s="230">
        <f>ROUND('Models Data'!BB346,-2)</f>
        <v>400</v>
      </c>
      <c r="BB30" s="230">
        <f>ROUND('Models Data'!BC346,-2)</f>
        <v>300</v>
      </c>
      <c r="BC30" s="230">
        <f>ROUND('Models Data'!BD346,-2)</f>
        <v>300</v>
      </c>
      <c r="BD30" s="230">
        <f>ROUND('Models Data'!BE346,-2)</f>
        <v>300</v>
      </c>
      <c r="BE30" s="230">
        <f>ROUND('Models Data'!BF346,-2)</f>
        <v>300</v>
      </c>
      <c r="BF30" s="230">
        <f>ROUND('Models Data'!BG346,-2)</f>
        <v>300</v>
      </c>
      <c r="BG30" s="230">
        <f>ROUND('Models Data'!BH346,-2)</f>
        <v>300</v>
      </c>
      <c r="BH30" s="230">
        <f>ROUND('Models Data'!BI346,-2)</f>
        <v>300</v>
      </c>
      <c r="BI30" s="230">
        <f>ROUND('Models Data'!BJ346,-2)</f>
        <v>300</v>
      </c>
      <c r="BJ30" s="230">
        <f>ROUND('Models Data'!BK346,-2)</f>
        <v>200</v>
      </c>
      <c r="BK30" s="112">
        <f>ROUND('Models Data'!BL346,-2)</f>
        <v>200</v>
      </c>
      <c r="BL30" s="112">
        <f>ROUND('Models Data'!BM346,-2)</f>
        <v>200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Data'!AE367</f>
        <v>21</v>
      </c>
      <c r="AE31" s="230">
        <f>'Models Data'!AF367</f>
        <v>22</v>
      </c>
      <c r="AF31" s="230">
        <f>ROUND('Models Data'!AG367,0)</f>
        <v>20</v>
      </c>
      <c r="AG31" s="230">
        <f>ROUND('Models Data'!AH367,0)</f>
        <v>22</v>
      </c>
      <c r="AH31" s="231">
        <f>ROUND('Models Data'!AI367,0)</f>
        <v>25</v>
      </c>
      <c r="AI31" s="231"/>
      <c r="AJ31" s="231">
        <f>ROUND('Models Data'!AK367,0)</f>
        <v>23</v>
      </c>
      <c r="AK31" s="231">
        <f>ROUND('Models Data'!AL367,0)</f>
        <v>24</v>
      </c>
      <c r="AL31" s="230">
        <f>ROUND('Models Data'!AM367,0)</f>
        <v>30</v>
      </c>
      <c r="AM31" s="230">
        <f>ROUND('Models Data'!AN367,0)</f>
        <v>30</v>
      </c>
      <c r="AN31" s="230">
        <f>ROUND('Models Data'!AO367,0)</f>
        <v>37</v>
      </c>
      <c r="AO31" s="332">
        <f>ROUND('Models Data'!AP367,0)</f>
        <v>45</v>
      </c>
      <c r="AP31" s="231">
        <f>ROUND('Models Data'!AQ367,0)</f>
        <v>43</v>
      </c>
      <c r="AQ31" s="231">
        <f>ROUND('Models Data'!AR367,0)</f>
        <v>42</v>
      </c>
      <c r="AR31" s="332">
        <f>ROUND('Models Data'!AS367,0)</f>
        <v>43</v>
      </c>
      <c r="AS31" s="38"/>
      <c r="AT31" s="38">
        <f>ROUND('Models Data'!AU367,-1)</f>
        <v>40</v>
      </c>
      <c r="AU31" s="38"/>
      <c r="AV31" s="230">
        <f>ROUND('Models Data'!AW367,-1)</f>
        <v>50</v>
      </c>
      <c r="AW31" s="230"/>
      <c r="AX31" s="230">
        <f>ROUND('Models Data'!AY367,-1)</f>
        <v>50</v>
      </c>
      <c r="AY31" s="230"/>
      <c r="AZ31" s="230">
        <f>ROUND('Models Data'!BA367,-1)</f>
        <v>50</v>
      </c>
      <c r="BA31" s="230"/>
      <c r="BB31" s="230">
        <f>ROUND('Models Data'!BC367,-1)</f>
        <v>50</v>
      </c>
      <c r="BC31" s="230"/>
      <c r="BD31" s="230">
        <f>ROUND('Models Data'!BE367,-1)</f>
        <v>50</v>
      </c>
      <c r="BE31" s="230"/>
      <c r="BF31" s="230">
        <f>ROUND('Models Data'!BG367,-1)</f>
        <v>50</v>
      </c>
      <c r="BG31" s="230"/>
      <c r="BH31" s="230">
        <f>ROUND('Models Data'!BI367,-1)</f>
        <v>40</v>
      </c>
      <c r="BI31" s="230"/>
      <c r="BJ31" s="230">
        <f>ROUND('Models Data'!BK367,-1)</f>
        <v>40</v>
      </c>
      <c r="BK31" s="112">
        <f>ROUND('Models Data'!BL367,-1)</f>
        <v>40</v>
      </c>
      <c r="BL31" s="112">
        <f>ROUND('Models Data'!BM367,-1)</f>
        <v>40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Data'!C388:V388</f>
        <v>0</v>
      </c>
      <c r="C32" s="163">
        <v>0</v>
      </c>
      <c r="D32" s="163">
        <v>0</v>
      </c>
      <c r="E32" s="164">
        <v>0</v>
      </c>
      <c r="F32" s="165">
        <v>0</v>
      </c>
      <c r="G32" s="166">
        <v>102</v>
      </c>
      <c r="H32" s="165">
        <v>106</v>
      </c>
      <c r="I32" s="165">
        <v>71</v>
      </c>
      <c r="J32" s="167">
        <v>144</v>
      </c>
      <c r="K32" s="166">
        <v>99</v>
      </c>
      <c r="L32" s="275">
        <v>116</v>
      </c>
      <c r="M32" s="230">
        <v>65</v>
      </c>
      <c r="N32" s="230">
        <v>99</v>
      </c>
      <c r="O32" s="230">
        <v>67</v>
      </c>
      <c r="P32" s="231">
        <v>129</v>
      </c>
      <c r="Q32" s="231">
        <v>67</v>
      </c>
      <c r="R32" s="231">
        <v>70</v>
      </c>
      <c r="S32" s="231">
        <v>59</v>
      </c>
      <c r="T32" s="231">
        <v>56</v>
      </c>
      <c r="U32" s="231">
        <v>46</v>
      </c>
      <c r="V32" s="292">
        <f>ROUND('Models Data'!W388,0)</f>
        <v>36</v>
      </c>
      <c r="W32" s="231">
        <f>ROUND('Models Data'!X388,0)</f>
        <v>44</v>
      </c>
      <c r="X32" s="230">
        <f>ROUND('Models Data'!Y388,0)</f>
        <v>36</v>
      </c>
      <c r="Y32" s="230">
        <f>ROUND('Models Data'!Z388,0)</f>
        <v>48</v>
      </c>
      <c r="Z32" s="230">
        <f>ROUND('Models Data'!AA388,0)</f>
        <v>50</v>
      </c>
      <c r="AA32" s="230">
        <f>ROUND('Models Data'!AB388,0)</f>
        <v>48</v>
      </c>
      <c r="AB32" s="230">
        <f>ROUND('Models Data'!AC388,0)</f>
        <v>60</v>
      </c>
      <c r="AC32" s="231">
        <f>ROUND('Models Data'!AD388,0)</f>
        <v>46</v>
      </c>
      <c r="AD32" s="230">
        <f>ROUND('Models Data'!AE388,0)</f>
        <v>283</v>
      </c>
      <c r="AE32" s="230">
        <f>ROUND('Models Data'!AF388,0)</f>
        <v>268</v>
      </c>
      <c r="AF32" s="230">
        <f>ROUND('Models Data'!AG388,0)</f>
        <v>272</v>
      </c>
      <c r="AG32" s="230">
        <f>ROUND('Models Data'!AH388,0)</f>
        <v>273</v>
      </c>
      <c r="AH32" s="231">
        <f>ROUND('Models Data'!AI388,0)</f>
        <v>274</v>
      </c>
      <c r="AI32" s="231">
        <f>ROUND('Models Data'!AJ388,0)</f>
        <v>234</v>
      </c>
      <c r="AJ32" s="231">
        <f>ROUND('Models Data'!AK388,0)</f>
        <v>269</v>
      </c>
      <c r="AK32" s="231">
        <f>ROUND('Models Data'!AL388,0)</f>
        <v>253</v>
      </c>
      <c r="AL32" s="230">
        <f>ROUND('Models Data'!AM388,0)</f>
        <v>284</v>
      </c>
      <c r="AM32" s="230">
        <f>ROUND('Models Data'!AN388,0)</f>
        <v>218</v>
      </c>
      <c r="AN32" s="230">
        <f>ROUND('Models Data'!AO388,0)</f>
        <v>288</v>
      </c>
      <c r="AO32" s="332">
        <f>ROUND('Models Data'!AP388,0)</f>
        <v>243</v>
      </c>
      <c r="AP32" s="231">
        <f>ROUND('Models Data'!AQ388,0)</f>
        <v>443</v>
      </c>
      <c r="AQ32" s="231">
        <f>ROUND('Models Data'!AR388,0)</f>
        <v>465</v>
      </c>
      <c r="AR32" s="332">
        <f>ROUND('Models Data'!AS388,0)</f>
        <v>445</v>
      </c>
      <c r="AS32" s="38">
        <f>ROUND('Models Data'!AT388,-2)</f>
        <v>500</v>
      </c>
      <c r="AT32" s="38">
        <f>ROUND('Models Data'!AU388,-2)</f>
        <v>500</v>
      </c>
      <c r="AU32" s="38">
        <f>ROUND('Models Data'!AV388,-2)</f>
        <v>600</v>
      </c>
      <c r="AV32" s="230">
        <f>ROUND('Models Data'!AW388,-2)</f>
        <v>600</v>
      </c>
      <c r="AW32" s="230">
        <f>ROUND('Models Data'!AX388,-2)</f>
        <v>700</v>
      </c>
      <c r="AX32" s="230">
        <f>ROUND('Models Data'!AY388,-2)</f>
        <v>700</v>
      </c>
      <c r="AY32" s="230">
        <f>ROUND('Models Data'!AZ388,-2)</f>
        <v>700</v>
      </c>
      <c r="AZ32" s="230">
        <f>ROUND('Models Data'!BA388,-2)</f>
        <v>800</v>
      </c>
      <c r="BA32" s="230">
        <f>ROUND('Models Data'!BB388,-2)</f>
        <v>800</v>
      </c>
      <c r="BB32" s="230">
        <f>ROUND('Models Data'!BC388,-2)</f>
        <v>800</v>
      </c>
      <c r="BC32" s="230">
        <f>ROUND('Models Data'!BD388,-2)</f>
        <v>900</v>
      </c>
      <c r="BD32" s="230">
        <f>ROUND('Models Data'!BE388,-2)</f>
        <v>900</v>
      </c>
      <c r="BE32" s="230">
        <f>ROUND('Models Data'!BF388,-2)</f>
        <v>900</v>
      </c>
      <c r="BF32" s="230">
        <f>ROUND('Models Data'!BG388,-2)</f>
        <v>900</v>
      </c>
      <c r="BG32" s="230">
        <f>ROUND('Models Data'!BH388,-2)</f>
        <v>1000</v>
      </c>
      <c r="BH32" s="230">
        <f>ROUND('Models Data'!BI388,-2)</f>
        <v>1000</v>
      </c>
      <c r="BI32" s="230">
        <f>ROUND('Models Data'!BJ388,-2)</f>
        <v>1000</v>
      </c>
      <c r="BJ32" s="230">
        <f>ROUND('Models Data'!BK388,-2)</f>
        <v>1000</v>
      </c>
      <c r="BK32" s="112">
        <f>ROUND('Models Data'!BL388,-2)</f>
        <v>1000</v>
      </c>
      <c r="BL32" s="112">
        <f>ROUND('Models Data'!BM388,-2)</f>
        <v>1000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Data'!C409:V409</f>
        <v>n/a</v>
      </c>
      <c r="C33" s="163" t="str">
        <v>n/a</v>
      </c>
      <c r="D33" s="163" t="str">
        <v>n/a</v>
      </c>
      <c r="E33" s="164" t="str">
        <v>n/a</v>
      </c>
      <c r="F33" s="165" t="str">
        <v>n/a</v>
      </c>
      <c r="G33" s="166">
        <v>2918</v>
      </c>
      <c r="H33" s="165">
        <v>2875</v>
      </c>
      <c r="I33" s="165">
        <v>2805</v>
      </c>
      <c r="J33" s="167">
        <v>2743</v>
      </c>
      <c r="K33" s="166">
        <v>3076</v>
      </c>
      <c r="L33" s="275">
        <v>3020</v>
      </c>
      <c r="M33" s="230">
        <v>2939</v>
      </c>
      <c r="N33" s="230">
        <v>2866</v>
      </c>
      <c r="O33" s="230">
        <v>2820</v>
      </c>
      <c r="P33" s="231">
        <v>2708</v>
      </c>
      <c r="Q33" s="231">
        <v>2647</v>
      </c>
      <c r="R33" s="231">
        <v>2590</v>
      </c>
      <c r="S33" s="231">
        <v>2454</v>
      </c>
      <c r="T33" s="231">
        <v>2356</v>
      </c>
      <c r="U33" s="231">
        <v>616</v>
      </c>
      <c r="V33" s="292">
        <f>ROUND('Models Data'!W409,0)</f>
        <v>619</v>
      </c>
      <c r="W33" s="231">
        <f>ROUND('Models Data'!X409,0)</f>
        <v>609</v>
      </c>
      <c r="X33" s="230">
        <f>ROUND('Models Data'!Y409,0)</f>
        <v>610</v>
      </c>
      <c r="Y33" s="230">
        <f>ROUND('Models Data'!Z409,0)</f>
        <v>589</v>
      </c>
      <c r="Z33" s="230">
        <f>ROUND('Models Data'!AA409,0)</f>
        <v>578</v>
      </c>
      <c r="AA33" s="230">
        <f>ROUND('Models Data'!AB409,0)</f>
        <v>543</v>
      </c>
      <c r="AB33" s="230">
        <f>ROUND('Models Data'!AC409,0)</f>
        <v>532</v>
      </c>
      <c r="AC33" s="231">
        <f>ROUND('Models Data'!AD409,0)</f>
        <v>506</v>
      </c>
      <c r="AD33" s="230">
        <f>ROUND('Models Data'!AE409,0)</f>
        <v>457</v>
      </c>
      <c r="AE33" s="230">
        <f>ROUND('Models Data'!AF409,0)</f>
        <v>441</v>
      </c>
      <c r="AF33" s="230">
        <f>ROUND('Models Data'!AG409,0)</f>
        <v>434</v>
      </c>
      <c r="AG33" s="230">
        <f>ROUND('Models Data'!AH409,0)</f>
        <v>425</v>
      </c>
      <c r="AH33" s="231">
        <f>ROUND('Models Data'!AI409,0)</f>
        <v>415</v>
      </c>
      <c r="AI33" s="231">
        <f>ROUND('Models Data'!AJ409,0)</f>
        <v>431</v>
      </c>
      <c r="AJ33" s="231">
        <f>ROUND('Models Data'!AK409,0)</f>
        <v>420</v>
      </c>
      <c r="AK33" s="231">
        <f>ROUND('Models Data'!AL409,0)</f>
        <v>378</v>
      </c>
      <c r="AL33" s="230">
        <f>ROUND('Models Data'!AM409,0)</f>
        <v>360</v>
      </c>
      <c r="AM33" s="230">
        <f>ROUND('Models Data'!AN409,0)</f>
        <v>356</v>
      </c>
      <c r="AN33" s="230">
        <f>ROUND('Models Data'!AO409,0)</f>
        <v>343</v>
      </c>
      <c r="AO33" s="332">
        <f>ROUND('Models Data'!AP409,0)</f>
        <v>336</v>
      </c>
      <c r="AP33" s="231">
        <f>ROUND('Models Data'!AQ409,0)</f>
        <v>323</v>
      </c>
      <c r="AQ33" s="231">
        <f>ROUND('Models Data'!AR409,0)</f>
        <v>318</v>
      </c>
      <c r="AR33" s="332">
        <f>ROUND('Models Data'!AS409,0)</f>
        <v>297</v>
      </c>
      <c r="AS33" s="38">
        <f>ROUND('Models Data'!AT409,-2)</f>
        <v>300</v>
      </c>
      <c r="AT33" s="38">
        <f>ROUND('Models Data'!AU409,-2)</f>
        <v>300</v>
      </c>
      <c r="AU33" s="38">
        <f>ROUND('Models Data'!AV409,-2)</f>
        <v>200</v>
      </c>
      <c r="AV33" s="230">
        <f>ROUND('Models Data'!AW409,-2)</f>
        <v>200</v>
      </c>
      <c r="AW33" s="230">
        <f>ROUND('Models Data'!AX409,-2)</f>
        <v>200</v>
      </c>
      <c r="AX33" s="230">
        <f>ROUND('Models Data'!AY409,-2)</f>
        <v>200</v>
      </c>
      <c r="AY33" s="230">
        <f>ROUND('Models Data'!AZ409,-2)</f>
        <v>200</v>
      </c>
      <c r="AZ33" s="230">
        <f>ROUND('Models Data'!BA409,-2)</f>
        <v>200</v>
      </c>
      <c r="BA33" s="230">
        <f>ROUND('Models Data'!BB409,-2)</f>
        <v>200</v>
      </c>
      <c r="BB33" s="230">
        <f>ROUND('Models Data'!BC409,-2)</f>
        <v>200</v>
      </c>
      <c r="BC33" s="230">
        <f>ROUND('Models Data'!BD409,-2)</f>
        <v>200</v>
      </c>
      <c r="BD33" s="230">
        <f>ROUND('Models Data'!BE409,-2)</f>
        <v>200</v>
      </c>
      <c r="BE33" s="230">
        <f>ROUND('Models Data'!BF409,-2)</f>
        <v>100</v>
      </c>
      <c r="BF33" s="230">
        <f>ROUND('Models Data'!BG409,-2)</f>
        <v>100</v>
      </c>
      <c r="BG33" s="230">
        <f>ROUND('Models Data'!BH409,-2)</f>
        <v>100</v>
      </c>
      <c r="BH33" s="230">
        <f>ROUND('Models Data'!BI409,-2)</f>
        <v>100</v>
      </c>
      <c r="BI33" s="230">
        <f>ROUND('Models Data'!BJ409,-2)</f>
        <v>100</v>
      </c>
      <c r="BJ33" s="230">
        <f>ROUND('Models Data'!BK409,-2)</f>
        <v>100</v>
      </c>
      <c r="BK33" s="112">
        <f>ROUND('Models Data'!BL409,-2)</f>
        <v>100</v>
      </c>
      <c r="BL33" s="112">
        <f>ROUND('Models Data'!BM409,-2)</f>
        <v>100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Data'!C430:V430</f>
        <v>n/a</v>
      </c>
      <c r="C34" s="169" t="str">
        <v>n/a</v>
      </c>
      <c r="D34" s="169" t="str">
        <v>n/a</v>
      </c>
      <c r="E34" s="169" t="str">
        <v>n/a</v>
      </c>
      <c r="F34" s="170">
        <v>23309.052137408027</v>
      </c>
      <c r="G34" s="171">
        <v>23053</v>
      </c>
      <c r="H34" s="170">
        <v>22840</v>
      </c>
      <c r="I34" s="170">
        <v>22569</v>
      </c>
      <c r="J34" s="169">
        <v>22361</v>
      </c>
      <c r="K34" s="170">
        <v>22399</v>
      </c>
      <c r="L34" s="265">
        <v>22170</v>
      </c>
      <c r="M34" s="2">
        <v>21739</v>
      </c>
      <c r="N34" s="2">
        <v>21431</v>
      </c>
      <c r="O34" s="2">
        <v>20997</v>
      </c>
      <c r="P34" s="227">
        <v>20574</v>
      </c>
      <c r="Q34" s="227">
        <v>20227</v>
      </c>
      <c r="R34" s="227">
        <v>19884</v>
      </c>
      <c r="S34" s="233">
        <v>19381</v>
      </c>
      <c r="T34" s="232">
        <v>18988</v>
      </c>
      <c r="U34" s="227">
        <v>17697</v>
      </c>
      <c r="V34" s="293">
        <f>ROUND('Models Data'!W430,0)</f>
        <v>17306</v>
      </c>
      <c r="W34" s="232">
        <f>ROUND('Models Data'!X430,0)</f>
        <v>16947</v>
      </c>
      <c r="X34" s="2">
        <f>ROUND('Models Data'!Y430,0)</f>
        <v>16586</v>
      </c>
      <c r="Y34" s="2">
        <f>ROUND('Models Data'!Z430,0)</f>
        <v>16192</v>
      </c>
      <c r="Z34" s="2">
        <f>ROUND('Models Data'!AA430,0)</f>
        <v>15767</v>
      </c>
      <c r="AA34" s="2">
        <f>ROUND('Models Data'!AB430,0)</f>
        <v>15348</v>
      </c>
      <c r="AB34" s="2">
        <f>ROUND('Models Data'!AC430,0)</f>
        <v>14936</v>
      </c>
      <c r="AC34" s="227">
        <f>ROUND('Models Data'!AD430,0)</f>
        <v>14481</v>
      </c>
      <c r="AD34" s="2">
        <f>ROUND('Models Data'!AE430,0)</f>
        <v>14357</v>
      </c>
      <c r="AE34" s="2">
        <f>ROUND('Models Data'!AF430,0)</f>
        <v>13913</v>
      </c>
      <c r="AF34" s="2">
        <f>ROUND('Models Data'!AG430,0)</f>
        <v>13512</v>
      </c>
      <c r="AG34" s="2">
        <f>ROUND('Models Data'!AH430,0)</f>
        <v>13157</v>
      </c>
      <c r="AH34" s="227">
        <f>ROUND('Models Data'!AI430,0)</f>
        <v>12781</v>
      </c>
      <c r="AI34" s="227">
        <f>ROUND('Models Data'!AJ430,0)</f>
        <v>12256</v>
      </c>
      <c r="AJ34" s="227">
        <f>ROUND('Models Data'!AK430,0)</f>
        <v>11949</v>
      </c>
      <c r="AK34" s="227">
        <f>ROUND('Models Data'!AL430,0)</f>
        <v>11447</v>
      </c>
      <c r="AL34" s="2">
        <f>ROUND('Models Data'!AM430,0)</f>
        <v>11160</v>
      </c>
      <c r="AM34" s="2">
        <f>ROUND('Models Data'!AN430,0)</f>
        <v>10814</v>
      </c>
      <c r="AN34" s="2">
        <f>ROUND('Models Data'!AO430,0)</f>
        <v>10563</v>
      </c>
      <c r="AO34" s="333">
        <f>ROUND('Models Data'!AP430,0)</f>
        <v>10243</v>
      </c>
      <c r="AP34" s="227">
        <f>ROUND('Models Data'!AQ430,0)</f>
        <v>10137</v>
      </c>
      <c r="AQ34" s="227">
        <f>ROUND('Models Data'!AR430,0)</f>
        <v>9878</v>
      </c>
      <c r="AR34" s="333">
        <f>ROUND('Models Data'!AS430,0)</f>
        <v>9586</v>
      </c>
      <c r="AS34" s="2">
        <f>ROUND('Models Data'!AT430,-2)</f>
        <v>9300</v>
      </c>
      <c r="AT34" s="2">
        <f>ROUND('Models Data'!AU430,-2)</f>
        <v>9000</v>
      </c>
      <c r="AU34" s="2">
        <f>ROUND('Models Data'!AV430,-2)</f>
        <v>8800</v>
      </c>
      <c r="AV34" s="2">
        <f>ROUND('Models Data'!AW430,-2)</f>
        <v>8600</v>
      </c>
      <c r="AW34" s="2">
        <f>ROUND('Models Data'!AX430,-2)</f>
        <v>8300</v>
      </c>
      <c r="AX34" s="2">
        <f>ROUND('Models Data'!AY430,-2)</f>
        <v>8100</v>
      </c>
      <c r="AY34" s="2">
        <f>ROUND('Models Data'!AZ430,-2)</f>
        <v>7900</v>
      </c>
      <c r="AZ34" s="2">
        <f>ROUND('Models Data'!BA430,-2)</f>
        <v>7700</v>
      </c>
      <c r="BA34" s="2">
        <f>ROUND('Models Data'!BB430,-2)</f>
        <v>7500</v>
      </c>
      <c r="BB34" s="2">
        <f>ROUND('Models Data'!BC430,-2)</f>
        <v>7400</v>
      </c>
      <c r="BC34" s="2">
        <f>ROUND('Models Data'!BD430,-2)</f>
        <v>7200</v>
      </c>
      <c r="BD34" s="2">
        <f>ROUND('Models Data'!BE430,-2)</f>
        <v>7100</v>
      </c>
      <c r="BE34" s="2">
        <f>ROUND('Models Data'!BF430,-2)</f>
        <v>6900</v>
      </c>
      <c r="BF34" s="2">
        <f>ROUND('Models Data'!BG430,-2)</f>
        <v>6800</v>
      </c>
      <c r="BG34" s="2">
        <f>ROUND('Models Data'!BH430,-2)</f>
        <v>6700</v>
      </c>
      <c r="BH34" s="2">
        <f>ROUND('Models Data'!BI430,-2)</f>
        <v>6500</v>
      </c>
      <c r="BI34" s="2">
        <f>ROUND('Models Data'!BJ430,-2)</f>
        <v>6400</v>
      </c>
      <c r="BJ34" s="2">
        <f>ROUND('Models Data'!BK430,-2)</f>
        <v>6300</v>
      </c>
      <c r="BK34" s="124">
        <f>ROUND('Models Data'!BL430,-2)</f>
        <v>6200</v>
      </c>
      <c r="BL34" s="124">
        <f>ROUND('Models Data'!BM430,-2)</f>
        <v>6100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Data'!C451:V451</f>
        <v>n/a</v>
      </c>
      <c r="C36" s="189" t="str">
        <v>n/a</v>
      </c>
      <c r="D36" s="189" t="str">
        <v>n/a</v>
      </c>
      <c r="E36" s="190" t="str">
        <v>n/a</v>
      </c>
      <c r="F36" s="191">
        <v>527.32739697659974</v>
      </c>
      <c r="G36" s="192">
        <v>454</v>
      </c>
      <c r="H36" s="191">
        <v>450</v>
      </c>
      <c r="I36" s="191">
        <v>449</v>
      </c>
      <c r="J36" s="189">
        <v>444</v>
      </c>
      <c r="K36" s="189">
        <v>445</v>
      </c>
      <c r="L36" s="279">
        <v>451</v>
      </c>
      <c r="M36" s="80">
        <v>448</v>
      </c>
      <c r="N36" s="80">
        <v>445</v>
      </c>
      <c r="O36" s="80">
        <v>433</v>
      </c>
      <c r="P36" s="225">
        <v>420</v>
      </c>
      <c r="Q36" s="225">
        <v>415</v>
      </c>
      <c r="R36" s="225">
        <v>402</v>
      </c>
      <c r="S36" s="237">
        <v>380</v>
      </c>
      <c r="T36" s="237">
        <v>370</v>
      </c>
      <c r="U36" s="237">
        <v>355</v>
      </c>
      <c r="V36" s="298">
        <f>ROUND('Models Data'!W451,0)</f>
        <v>340</v>
      </c>
      <c r="W36" s="237">
        <f>ROUND('Models Data'!X451,0)</f>
        <v>327</v>
      </c>
      <c r="X36" s="264">
        <f>ROUND('Models Data'!Y451,0)</f>
        <v>319</v>
      </c>
      <c r="Y36" s="264">
        <f>ROUND('Models Data'!Z451,0)</f>
        <v>306</v>
      </c>
      <c r="Z36" s="264">
        <f>ROUND('Models Data'!AA451,0)</f>
        <v>286</v>
      </c>
      <c r="AA36" s="264">
        <f>ROUND('Models Data'!AB451,0)</f>
        <v>276</v>
      </c>
      <c r="AB36" s="264">
        <f>ROUND('Models Data'!AC451,0)</f>
        <v>264</v>
      </c>
      <c r="AC36" s="237">
        <f>ROUND('Models Data'!AD451,0)</f>
        <v>256</v>
      </c>
      <c r="AD36" s="264">
        <f>ROUND('Models Data'!AE451,0)</f>
        <v>165</v>
      </c>
      <c r="AE36" s="264">
        <f>ROUND('Models Data'!AF451,0)</f>
        <v>157</v>
      </c>
      <c r="AF36" s="264">
        <f>ROUND('Models Data'!AG451,0)</f>
        <v>149</v>
      </c>
      <c r="AG36" s="264">
        <f>ROUND('Models Data'!AH451,0)</f>
        <v>141</v>
      </c>
      <c r="AH36" s="237">
        <f>ROUND('Models Data'!AI451,0)</f>
        <v>133</v>
      </c>
      <c r="AI36" s="237">
        <f>ROUND('Models Data'!AJ451,0)</f>
        <v>121</v>
      </c>
      <c r="AJ36" s="237">
        <f>ROUND('Models Data'!AK451,0)</f>
        <v>113</v>
      </c>
      <c r="AK36" s="237">
        <f>ROUND('Models Data'!AL451,0)</f>
        <v>105</v>
      </c>
      <c r="AL36" s="264">
        <f>ROUND('Models Data'!AM451,0)</f>
        <v>98</v>
      </c>
      <c r="AM36" s="264">
        <f>ROUND('Models Data'!AN451,0)</f>
        <v>98</v>
      </c>
      <c r="AN36" s="264">
        <f>ROUND('Models Data'!AO451,0)</f>
        <v>93</v>
      </c>
      <c r="AO36" s="336">
        <f>ROUND('Models Data'!AP451,0)</f>
        <v>93</v>
      </c>
      <c r="AP36" s="237">
        <f>ROUND('Models Data'!AQ451,0)</f>
        <v>113</v>
      </c>
      <c r="AQ36" s="237">
        <f>ROUND('Models Data'!AR451,0)</f>
        <v>125</v>
      </c>
      <c r="AR36" s="336">
        <f>ROUND('Models Data'!AS451,0)</f>
        <v>118</v>
      </c>
      <c r="AS36" s="80">
        <f>ROUND('Models Data'!AT451,-1)</f>
        <v>120</v>
      </c>
      <c r="AT36" s="80">
        <f>ROUND('Models Data'!AU451,-1)</f>
        <v>120</v>
      </c>
      <c r="AU36" s="80">
        <f>ROUND('Models Data'!AV451,-1)</f>
        <v>130</v>
      </c>
      <c r="AV36" s="264">
        <f>ROUND('Models Data'!AW451,-1)</f>
        <v>130</v>
      </c>
      <c r="AW36" s="264">
        <f>ROUND('Models Data'!AX451,-1)</f>
        <v>130</v>
      </c>
      <c r="AX36" s="264">
        <f>ROUND('Models Data'!AY451,-1)</f>
        <v>140</v>
      </c>
      <c r="AY36" s="264">
        <f>ROUND('Models Data'!AZ451,-1)</f>
        <v>140</v>
      </c>
      <c r="AZ36" s="264">
        <f>ROUND('Models Data'!BA451,-1)</f>
        <v>150</v>
      </c>
      <c r="BA36" s="264">
        <f>ROUND('Models Data'!BB451,-1)</f>
        <v>150</v>
      </c>
      <c r="BB36" s="264">
        <f>ROUND('Models Data'!BC451,-1)</f>
        <v>160</v>
      </c>
      <c r="BC36" s="264">
        <f>ROUND('Models Data'!BD451,-1)</f>
        <v>160</v>
      </c>
      <c r="BD36" s="264">
        <f>ROUND('Models Data'!BE451,-1)</f>
        <v>170</v>
      </c>
      <c r="BE36" s="264">
        <f>ROUND('Models Data'!BF451,-1)</f>
        <v>170</v>
      </c>
      <c r="BF36" s="264">
        <f>ROUND('Models Data'!BG451,-1)</f>
        <v>170</v>
      </c>
      <c r="BG36" s="264">
        <f>ROUND('Models Data'!BH451,-1)</f>
        <v>180</v>
      </c>
      <c r="BH36" s="264">
        <f>ROUND('Models Data'!BI451,-1)</f>
        <v>180</v>
      </c>
      <c r="BI36" s="264">
        <f>ROUND('Models Data'!BJ451,-1)</f>
        <v>180</v>
      </c>
      <c r="BJ36" s="264">
        <f>ROUND('Models Data'!BK451,-1)</f>
        <v>190</v>
      </c>
      <c r="BK36" s="121">
        <f>ROUND('Models Data'!BL451,-1)</f>
        <v>190</v>
      </c>
      <c r="BL36" s="121">
        <f>ROUND('Models Data'!BM451,-1)</f>
        <v>190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Data'!C472:V472</f>
        <v>n/a</v>
      </c>
      <c r="C38" s="169" t="str">
        <v>n/a</v>
      </c>
      <c r="D38" s="193" t="str">
        <v>n/a</v>
      </c>
      <c r="E38" s="172" t="str">
        <v>n/a</v>
      </c>
      <c r="F38" s="194">
        <v>47899.068937420714</v>
      </c>
      <c r="G38" s="171">
        <v>47410</v>
      </c>
      <c r="H38" s="194">
        <v>46805</v>
      </c>
      <c r="I38" s="194">
        <v>46157</v>
      </c>
      <c r="J38" s="195">
        <v>45643</v>
      </c>
      <c r="K38" s="170">
        <v>45167</v>
      </c>
      <c r="L38" s="280">
        <v>44540</v>
      </c>
      <c r="M38" s="226">
        <v>43589</v>
      </c>
      <c r="N38" s="226">
        <v>42806</v>
      </c>
      <c r="O38" s="226">
        <v>41893</v>
      </c>
      <c r="P38" s="238">
        <v>40926</v>
      </c>
      <c r="Q38" s="238">
        <v>40073</v>
      </c>
      <c r="R38" s="238">
        <v>39203</v>
      </c>
      <c r="S38" s="233">
        <v>38229</v>
      </c>
      <c r="T38" s="232">
        <v>37397</v>
      </c>
      <c r="U38" s="227">
        <v>35633</v>
      </c>
      <c r="V38" s="293">
        <f>ROUND('Models Data'!W472,0)</f>
        <v>34771</v>
      </c>
      <c r="W38" s="232">
        <f>ROUND('Models Data'!X472,0)</f>
        <v>33952</v>
      </c>
      <c r="X38" s="320">
        <f>ROUND('Models Data'!Y472,0)</f>
        <v>33244</v>
      </c>
      <c r="Y38" s="320">
        <f>ROUND('Models Data'!Z472,0)</f>
        <v>32476</v>
      </c>
      <c r="Z38" s="320">
        <f>ROUND('Models Data'!AA472,0)</f>
        <v>31725</v>
      </c>
      <c r="AA38" s="320">
        <f>ROUND('Models Data'!AB472,0)</f>
        <v>31000</v>
      </c>
      <c r="AB38" s="320">
        <f>ROUND('Models Data'!AC472,0)</f>
        <v>30344</v>
      </c>
      <c r="AC38" s="232">
        <f>ROUND('Models Data'!AD472,0)</f>
        <v>30115</v>
      </c>
      <c r="AD38" s="320">
        <f>ROUND('Models Data'!AE472,0)</f>
        <v>32743</v>
      </c>
      <c r="AE38" s="320">
        <f>ROUND('Models Data'!AF472,0)</f>
        <v>32040</v>
      </c>
      <c r="AF38" s="320">
        <f>ROUND('Models Data'!AG472,0)</f>
        <v>31354</v>
      </c>
      <c r="AG38" s="320">
        <f>ROUND('Models Data'!AH472,0)</f>
        <v>30821</v>
      </c>
      <c r="AH38" s="232">
        <f>ROUND('Models Data'!AI472,0)</f>
        <v>30250</v>
      </c>
      <c r="AI38" s="232">
        <f>ROUND('Models Data'!AJ472,0)</f>
        <v>29486</v>
      </c>
      <c r="AJ38" s="232">
        <f>ROUND('Models Data'!AK472,0)</f>
        <v>29039</v>
      </c>
      <c r="AK38" s="232">
        <f>ROUND('Models Data'!AL472,0)</f>
        <v>28526</v>
      </c>
      <c r="AL38" s="320">
        <f>ROUND('Models Data'!AM472,0)</f>
        <v>28288</v>
      </c>
      <c r="AM38" s="320">
        <f>ROUND('Models Data'!AN472,0)</f>
        <v>28262</v>
      </c>
      <c r="AN38" s="320">
        <f>ROUND('Models Data'!AO472,0)</f>
        <v>28938</v>
      </c>
      <c r="AO38" s="333">
        <f>ROUND('Models Data'!AP472,0)</f>
        <v>30828</v>
      </c>
      <c r="AP38" s="232">
        <f>ROUND('Models Data'!AQ472,0)</f>
        <v>32424</v>
      </c>
      <c r="AQ38" s="232">
        <f>ROUND('Models Data'!AR472,0)</f>
        <v>33001</v>
      </c>
      <c r="AR38" s="333">
        <f>ROUND('Models Data'!AS472,0)</f>
        <v>33449</v>
      </c>
      <c r="AS38" s="265">
        <f>ROUND('Models Data'!AT472,-2)</f>
        <v>34100</v>
      </c>
      <c r="AT38" s="265">
        <f>ROUND('Models Data'!AU472,-2)</f>
        <v>34600</v>
      </c>
      <c r="AU38" s="265">
        <f>ROUND('Models Data'!AV472,-2)</f>
        <v>34800</v>
      </c>
      <c r="AV38" s="320">
        <f>ROUND('Models Data'!AW472,-2)</f>
        <v>35000</v>
      </c>
      <c r="AW38" s="320">
        <f>ROUND('Models Data'!AX472,-2)</f>
        <v>35000</v>
      </c>
      <c r="AX38" s="320">
        <f>ROUND('Models Data'!AY472,-2)</f>
        <v>35000</v>
      </c>
      <c r="AY38" s="320">
        <f>ROUND('Models Data'!AZ472,-2)</f>
        <v>35000</v>
      </c>
      <c r="AZ38" s="320">
        <f>ROUND('Models Data'!BA472,-2)</f>
        <v>35000</v>
      </c>
      <c r="BA38" s="320">
        <f>ROUND('Models Data'!BB472,-2)</f>
        <v>35000</v>
      </c>
      <c r="BB38" s="320">
        <f>ROUND('Models Data'!BC472,-2)</f>
        <v>35100</v>
      </c>
      <c r="BC38" s="320">
        <f>ROUND('Models Data'!BD472,-2)</f>
        <v>35100</v>
      </c>
      <c r="BD38" s="320">
        <f>ROUND('Models Data'!BE472,-2)</f>
        <v>35200</v>
      </c>
      <c r="BE38" s="320">
        <f>ROUND('Models Data'!BF472,-2)</f>
        <v>35200</v>
      </c>
      <c r="BF38" s="320">
        <f>ROUND('Models Data'!BG472,-2)</f>
        <v>35200</v>
      </c>
      <c r="BG38" s="320">
        <f>ROUND('Models Data'!BH472,-2)</f>
        <v>35200</v>
      </c>
      <c r="BH38" s="320">
        <f>ROUND('Models Data'!BI472,-2)</f>
        <v>35300</v>
      </c>
      <c r="BI38" s="320">
        <f>ROUND('Models Data'!BJ472,-2)</f>
        <v>35300</v>
      </c>
      <c r="BJ38" s="320">
        <f>ROUND('Models Data'!BK472,-2)</f>
        <v>35300</v>
      </c>
      <c r="BK38" s="124">
        <f>ROUND('Models Data'!BL472,-2)</f>
        <v>35300</v>
      </c>
      <c r="BL38" s="124">
        <f>ROUND('Models Data'!BM472,-2)</f>
        <v>35300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99</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Data'!C493:V493</f>
        <v>n/a</v>
      </c>
      <c r="C83" s="163" t="str">
        <v>n/a</v>
      </c>
      <c r="D83" s="163" t="str">
        <v>n/a</v>
      </c>
      <c r="E83" s="164" t="str">
        <v>n/a</v>
      </c>
      <c r="F83" s="163">
        <v>23016.799158570993</v>
      </c>
      <c r="G83" s="212">
        <v>23054</v>
      </c>
      <c r="H83" s="165">
        <v>22851</v>
      </c>
      <c r="I83" s="165">
        <v>22557</v>
      </c>
      <c r="J83" s="163">
        <v>22298</v>
      </c>
      <c r="K83" s="166">
        <v>21878</v>
      </c>
      <c r="L83" s="306">
        <v>21571</v>
      </c>
      <c r="M83" s="38">
        <v>21130</v>
      </c>
      <c r="N83" s="38">
        <v>20770</v>
      </c>
      <c r="O83" s="38">
        <v>20349</v>
      </c>
      <c r="P83" s="223">
        <v>19937</v>
      </c>
      <c r="Q83" s="223">
        <v>19556</v>
      </c>
      <c r="R83" s="38">
        <v>19120</v>
      </c>
      <c r="S83" s="223">
        <v>18602</v>
      </c>
      <c r="T83" s="231">
        <v>18153</v>
      </c>
      <c r="U83" s="231">
        <v>17698</v>
      </c>
      <c r="V83" s="292">
        <f>ROUND('Models Data'!W493,0)</f>
        <v>17238</v>
      </c>
      <c r="W83" s="258">
        <f>ROUND('Models Data'!X493,0)</f>
        <v>16817</v>
      </c>
      <c r="X83" s="230">
        <f>ROUND('Models Data'!Y493,0)</f>
        <v>16428</v>
      </c>
      <c r="Y83" s="231">
        <f>ROUND('Models Data'!Z493,0)</f>
        <v>16014</v>
      </c>
      <c r="Z83" s="230">
        <f>ROUND('Models Data'!AA493,0)</f>
        <v>15639</v>
      </c>
      <c r="AA83" s="268">
        <f>ROUND('Models Data'!AB493,0)</f>
        <v>15212</v>
      </c>
      <c r="AB83" s="231">
        <f>ROUND('Models Data'!AC493,0)</f>
        <v>14861</v>
      </c>
      <c r="AC83" s="231">
        <f>ROUND('Models Data'!AD493,0)</f>
        <v>14447</v>
      </c>
      <c r="AD83" s="230">
        <f>ROUND('Models Data'!AE493,0)</f>
        <v>14099</v>
      </c>
      <c r="AE83" s="230">
        <f>ROUND('Models Data'!AF493,0)</f>
        <v>13706</v>
      </c>
      <c r="AF83" s="230">
        <f>ROUND('Models Data'!AG493,0)</f>
        <v>13341</v>
      </c>
      <c r="AG83" s="230">
        <f>ROUND('Models Data'!AH493,0)</f>
        <v>13000</v>
      </c>
      <c r="AH83" s="231">
        <f>ROUND('Models Data'!AI493,0)</f>
        <v>12669</v>
      </c>
      <c r="AI83" s="231">
        <f>ROUND('Models Data'!AJ493,0)</f>
        <v>12306</v>
      </c>
      <c r="AJ83" s="231">
        <f>ROUND('Models Data'!AK493,0)</f>
        <v>12114</v>
      </c>
      <c r="AK83" s="231">
        <f>ROUND('Models Data'!AL493,0)</f>
        <v>11984</v>
      </c>
      <c r="AL83" s="231">
        <f>ROUND('Models Data'!AM493,0)</f>
        <v>11810</v>
      </c>
      <c r="AM83" s="231">
        <f>ROUND('Models Data'!AN493,0)</f>
        <v>11634</v>
      </c>
      <c r="AN83" s="231">
        <f>ROUND('Models Data'!AO493,0)</f>
        <v>11435</v>
      </c>
      <c r="AO83" s="332">
        <f>ROUND('Models Data'!AP493,0)</f>
        <v>11274</v>
      </c>
      <c r="AP83" s="231">
        <f>ROUND('Models Data'!AQ493,0)</f>
        <v>11145</v>
      </c>
      <c r="AQ83" s="231">
        <f>ROUND('Models Data'!AR493,0)</f>
        <v>11008</v>
      </c>
      <c r="AR83" s="332">
        <f>ROUND('Models Data'!AS493,0)</f>
        <v>10851</v>
      </c>
      <c r="AS83" s="38">
        <f>ROUND('Models Data'!AT493,-2)</f>
        <v>10700</v>
      </c>
      <c r="AT83" s="38">
        <f>ROUND('Models Data'!AU493,-2)</f>
        <v>10500</v>
      </c>
      <c r="AU83" s="38">
        <f>ROUND('Models Data'!AV493,-2)</f>
        <v>10400</v>
      </c>
      <c r="AV83" s="38">
        <f>ROUND('Models Data'!AW493,-2)</f>
        <v>10300</v>
      </c>
      <c r="AW83" s="38">
        <f>ROUND('Models Data'!AX493,-2)</f>
        <v>10200</v>
      </c>
      <c r="AX83" s="38">
        <f>ROUND('Models Data'!AY493,-2)</f>
        <v>10100</v>
      </c>
      <c r="AY83" s="38">
        <f>ROUND('Models Data'!AZ493,-2)</f>
        <v>10000</v>
      </c>
      <c r="AZ83" s="38">
        <f>ROUND('Models Data'!BA493,-2)</f>
        <v>10000</v>
      </c>
      <c r="BA83" s="38">
        <f>ROUND('Models Data'!BB493,-2)</f>
        <v>9900</v>
      </c>
      <c r="BB83" s="38">
        <f>ROUND('Models Data'!BC493,-2)</f>
        <v>9900</v>
      </c>
      <c r="BC83" s="38">
        <f>ROUND('Models Data'!BD493,-2)</f>
        <v>9800</v>
      </c>
      <c r="BD83" s="38">
        <f>ROUND('Models Data'!BE493,-2)</f>
        <v>9800</v>
      </c>
      <c r="BE83" s="38">
        <f>ROUND('Models Data'!BF493,-2)</f>
        <v>9700</v>
      </c>
      <c r="BF83" s="38">
        <f>ROUND('Models Data'!BG493,-2)</f>
        <v>9700</v>
      </c>
      <c r="BG83" s="38">
        <f>ROUND('Models Data'!BH493,-2)</f>
        <v>9700</v>
      </c>
      <c r="BH83" s="38">
        <f>ROUND('Models Data'!BI493,-2)</f>
        <v>9700</v>
      </c>
      <c r="BI83" s="38">
        <f>ROUND('Models Data'!BJ493,-2)</f>
        <v>9700</v>
      </c>
      <c r="BJ83" s="38">
        <f>ROUND('Models Data'!BK493,-2)</f>
        <v>9700</v>
      </c>
      <c r="BK83" s="38">
        <f>ROUND('Models Data'!BL493,-2)</f>
        <v>9600</v>
      </c>
      <c r="BL83" s="112">
        <f>ROUND('Models Data'!BM493,-2)</f>
        <v>9600</v>
      </c>
    </row>
    <row r="84" spans="1:116" s="65" customFormat="1" ht="15.95" customHeight="1" thickBot="1" x14ac:dyDescent="0.4">
      <c r="A84" s="64" t="s">
        <v>64</v>
      </c>
      <c r="B84" s="211" t="str">
        <f t="array" ref="B84:U84">'Models Data'!C514:V514</f>
        <v>n/a</v>
      </c>
      <c r="C84" s="163" t="str">
        <v>n/a</v>
      </c>
      <c r="D84" s="163" t="str">
        <v>n/a</v>
      </c>
      <c r="E84" s="164" t="str">
        <v>n/a</v>
      </c>
      <c r="F84" s="163">
        <v>6325.3874272213316</v>
      </c>
      <c r="G84" s="212">
        <v>6284</v>
      </c>
      <c r="H84" s="165">
        <v>6144</v>
      </c>
      <c r="I84" s="165">
        <v>6142</v>
      </c>
      <c r="J84" s="163">
        <v>6187</v>
      </c>
      <c r="K84" s="166">
        <v>6154</v>
      </c>
      <c r="L84" s="306">
        <v>6118</v>
      </c>
      <c r="M84" s="38">
        <v>6065</v>
      </c>
      <c r="N84" s="38">
        <v>6006</v>
      </c>
      <c r="O84" s="38">
        <v>5986</v>
      </c>
      <c r="P84" s="223">
        <v>5886</v>
      </c>
      <c r="Q84" s="223">
        <v>5807</v>
      </c>
      <c r="R84" s="38">
        <v>5715</v>
      </c>
      <c r="S84" s="223">
        <v>5679</v>
      </c>
      <c r="T84" s="231">
        <v>5620</v>
      </c>
      <c r="U84" s="231">
        <v>5535</v>
      </c>
      <c r="V84" s="292">
        <f>ROUND('Models Data'!W514,0)</f>
        <v>5458</v>
      </c>
      <c r="W84" s="258">
        <f>ROUND('Models Data'!X514,0)</f>
        <v>5355</v>
      </c>
      <c r="X84" s="230">
        <f>ROUND('Models Data'!Y514,0)</f>
        <v>5330</v>
      </c>
      <c r="Y84" s="231">
        <f>ROUND('Models Data'!Z514,0)</f>
        <v>5295</v>
      </c>
      <c r="Z84" s="230">
        <f>ROUND('Models Data'!AA514,0)</f>
        <v>5302</v>
      </c>
      <c r="AA84" s="268">
        <f>ROUND('Models Data'!AB514,0)</f>
        <v>5309</v>
      </c>
      <c r="AB84" s="231">
        <f>ROUND('Models Data'!AC514,0)</f>
        <v>5331</v>
      </c>
      <c r="AC84" s="231">
        <f>ROUND('Models Data'!AD514,0)</f>
        <v>5862</v>
      </c>
      <c r="AD84" s="230">
        <f>ROUND('Models Data'!AE514,0)</f>
        <v>5921</v>
      </c>
      <c r="AE84" s="230">
        <f>ROUND('Models Data'!AF514,0)</f>
        <v>5961</v>
      </c>
      <c r="AF84" s="230">
        <f>ROUND('Models Data'!AG514,0)</f>
        <v>5945</v>
      </c>
      <c r="AG84" s="230">
        <f>ROUND('Models Data'!AH514,0)</f>
        <v>6020</v>
      </c>
      <c r="AH84" s="231">
        <f>ROUND('Models Data'!AI514,0)</f>
        <v>6088</v>
      </c>
      <c r="AI84" s="231">
        <f>ROUND('Models Data'!AJ514,0)</f>
        <v>6090</v>
      </c>
      <c r="AJ84" s="231">
        <f>ROUND('Models Data'!AK514,0)</f>
        <v>6096</v>
      </c>
      <c r="AK84" s="231">
        <f>ROUND('Models Data'!AL514,0)</f>
        <v>6087</v>
      </c>
      <c r="AL84" s="231">
        <f>ROUND('Models Data'!AM514,0)</f>
        <v>6256</v>
      </c>
      <c r="AM84" s="231">
        <f>ROUND('Models Data'!AN514,0)</f>
        <v>6688</v>
      </c>
      <c r="AN84" s="231">
        <f>ROUND('Models Data'!AO514,0)</f>
        <v>7843</v>
      </c>
      <c r="AO84" s="332">
        <f>ROUND('Models Data'!AP514,0)</f>
        <v>10338</v>
      </c>
      <c r="AP84" s="231">
        <f>ROUND('Models Data'!AQ514,0)</f>
        <v>12401</v>
      </c>
      <c r="AQ84" s="231">
        <f>ROUND('Models Data'!AR514,0)</f>
        <v>13351</v>
      </c>
      <c r="AR84" s="332">
        <f>ROUND('Models Data'!AS514,0)</f>
        <v>14208</v>
      </c>
      <c r="AS84" s="38">
        <f>ROUND('Models Data'!AT514,-2)</f>
        <v>15400</v>
      </c>
      <c r="AT84" s="38">
        <f>ROUND('Models Data'!AU514,-2)</f>
        <v>16300</v>
      </c>
      <c r="AU84" s="38">
        <f>ROUND('Models Data'!AV514,-2)</f>
        <v>17000</v>
      </c>
      <c r="AV84" s="38">
        <f>ROUND('Models Data'!AW514,-2)</f>
        <v>17500</v>
      </c>
      <c r="AW84" s="38">
        <f>ROUND('Models Data'!AX514,-2)</f>
        <v>17800</v>
      </c>
      <c r="AX84" s="38">
        <f>ROUND('Models Data'!AY514,-2)</f>
        <v>18100</v>
      </c>
      <c r="AY84" s="38">
        <f>ROUND('Models Data'!AZ514,-2)</f>
        <v>18400</v>
      </c>
      <c r="AZ84" s="38">
        <f>ROUND('Models Data'!BA514,-2)</f>
        <v>18700</v>
      </c>
      <c r="BA84" s="38">
        <f>ROUND('Models Data'!BB514,-2)</f>
        <v>18900</v>
      </c>
      <c r="BB84" s="38">
        <f>ROUND('Models Data'!BC514,-2)</f>
        <v>19100</v>
      </c>
      <c r="BC84" s="38">
        <f>ROUND('Models Data'!BD514,-2)</f>
        <v>19400</v>
      </c>
      <c r="BD84" s="38">
        <f>ROUND('Models Data'!BE514,-2)</f>
        <v>19600</v>
      </c>
      <c r="BE84" s="38">
        <f>ROUND('Models Data'!BF514,-2)</f>
        <v>19800</v>
      </c>
      <c r="BF84" s="38">
        <f>ROUND('Models Data'!BG514,-2)</f>
        <v>20000</v>
      </c>
      <c r="BG84" s="38">
        <f>ROUND('Models Data'!BH514,-2)</f>
        <v>20100</v>
      </c>
      <c r="BH84" s="38">
        <f>ROUND('Models Data'!BI514,-2)</f>
        <v>20300</v>
      </c>
      <c r="BI84" s="38">
        <f>ROUND('Models Data'!BJ514,-2)</f>
        <v>20400</v>
      </c>
      <c r="BJ84" s="38">
        <f>ROUND('Models Data'!BK514,-2)</f>
        <v>20600</v>
      </c>
      <c r="BK84" s="38">
        <f>ROUND('Models Data'!BL514,-2)</f>
        <v>20700</v>
      </c>
      <c r="BL84" s="112">
        <f>ROUND('Models Data'!BM514,-2)</f>
        <v>20800</v>
      </c>
    </row>
    <row r="85" spans="1:116" s="18" customFormat="1" ht="15.95" customHeight="1" thickBot="1" x14ac:dyDescent="0.4">
      <c r="A85" s="66" t="s">
        <v>81</v>
      </c>
      <c r="B85" s="169" t="str">
        <f t="array" ref="B85:U85">'Models Data'!C535:V535</f>
        <v>n/a</v>
      </c>
      <c r="C85" s="169" t="str">
        <v>n/a</v>
      </c>
      <c r="D85" s="193" t="str">
        <v>n/a</v>
      </c>
      <c r="E85" s="172" t="str">
        <v>n/a</v>
      </c>
      <c r="F85" s="195">
        <v>29342.186585792326</v>
      </c>
      <c r="G85" s="213">
        <v>29338</v>
      </c>
      <c r="H85" s="194">
        <v>28995</v>
      </c>
      <c r="I85" s="194">
        <v>28699</v>
      </c>
      <c r="J85" s="195">
        <v>28485</v>
      </c>
      <c r="K85" s="170">
        <v>28032</v>
      </c>
      <c r="L85" s="280">
        <v>27689</v>
      </c>
      <c r="M85" s="226">
        <v>27195</v>
      </c>
      <c r="N85" s="226">
        <v>26776</v>
      </c>
      <c r="O85" s="226">
        <v>26335</v>
      </c>
      <c r="P85" s="238">
        <v>25823</v>
      </c>
      <c r="Q85" s="238">
        <v>25363</v>
      </c>
      <c r="R85" s="226">
        <v>24835</v>
      </c>
      <c r="S85" s="238">
        <v>24281</v>
      </c>
      <c r="T85" s="249">
        <v>23773</v>
      </c>
      <c r="U85" s="232">
        <v>23233</v>
      </c>
      <c r="V85" s="293">
        <f>ROUND('Models Data'!W535,0)</f>
        <v>22696</v>
      </c>
      <c r="W85" s="227">
        <f>ROUND('Models Data'!X535,0)</f>
        <v>22172</v>
      </c>
      <c r="X85" s="2">
        <f>ROUND('Models Data'!Y535,0)</f>
        <v>21758</v>
      </c>
      <c r="Y85" s="227">
        <f>ROUND('Models Data'!Z535,0)</f>
        <v>21309</v>
      </c>
      <c r="Z85" s="2">
        <f>ROUND('Models Data'!AA535,0)</f>
        <v>20941</v>
      </c>
      <c r="AA85" s="269">
        <f>ROUND('Models Data'!AB535,0)</f>
        <v>20521</v>
      </c>
      <c r="AB85" s="227">
        <f>ROUND('Models Data'!AC535,0)</f>
        <v>20192</v>
      </c>
      <c r="AC85" s="227">
        <f>ROUND('Models Data'!AD535,0)</f>
        <v>20309</v>
      </c>
      <c r="AD85" s="2">
        <f>ROUND('Models Data'!AE535,0)</f>
        <v>20020</v>
      </c>
      <c r="AE85" s="2">
        <f>ROUND('Models Data'!AF535,0)</f>
        <v>19667</v>
      </c>
      <c r="AF85" s="2">
        <f>ROUND('Models Data'!AG535,0)</f>
        <v>19286</v>
      </c>
      <c r="AG85" s="2">
        <f>ROUND('Models Data'!AH535,0)</f>
        <v>19020</v>
      </c>
      <c r="AH85" s="227">
        <f>ROUND('Models Data'!AI535,0)</f>
        <v>18757</v>
      </c>
      <c r="AI85" s="227">
        <f>ROUND('Models Data'!AJ535,0)</f>
        <v>18396</v>
      </c>
      <c r="AJ85" s="227">
        <f>ROUND('Models Data'!AK535,0)</f>
        <v>18210</v>
      </c>
      <c r="AK85" s="227">
        <f>ROUND('Models Data'!AL535,0)</f>
        <v>18071</v>
      </c>
      <c r="AL85" s="227">
        <f>ROUND('Models Data'!AM535,0)</f>
        <v>18066</v>
      </c>
      <c r="AM85" s="227">
        <f>ROUND('Models Data'!AN535,0)</f>
        <v>18322</v>
      </c>
      <c r="AN85" s="227">
        <f>ROUND('Models Data'!AO535,0)</f>
        <v>19278</v>
      </c>
      <c r="AO85" s="337">
        <f>ROUND('Models Data'!AP535,0)</f>
        <v>21612</v>
      </c>
      <c r="AP85" s="227">
        <f>ROUND('Models Data'!AQ535,0)</f>
        <v>23546</v>
      </c>
      <c r="AQ85" s="227">
        <f>ROUND('Models Data'!AR535,0)</f>
        <v>24359</v>
      </c>
      <c r="AR85" s="337">
        <f>ROUND('Models Data'!AS535,0)</f>
        <v>25059</v>
      </c>
      <c r="AS85" s="113">
        <f>ROUND('Models Data'!AT535,-2)</f>
        <v>26100</v>
      </c>
      <c r="AT85" s="113">
        <f>ROUND('Models Data'!AU535,-2)</f>
        <v>26800</v>
      </c>
      <c r="AU85" s="113">
        <f>ROUND('Models Data'!AV535,-2)</f>
        <v>27400</v>
      </c>
      <c r="AV85" s="113">
        <f>ROUND('Models Data'!AW535,-2)</f>
        <v>27700</v>
      </c>
      <c r="AW85" s="113">
        <f>ROUND('Models Data'!AX535,-2)</f>
        <v>28000</v>
      </c>
      <c r="AX85" s="113">
        <f>ROUND('Models Data'!AY535,-2)</f>
        <v>28200</v>
      </c>
      <c r="AY85" s="113">
        <f>ROUND('Models Data'!AZ535,-2)</f>
        <v>28400</v>
      </c>
      <c r="AZ85" s="113">
        <f>ROUND('Models Data'!BA535,-2)</f>
        <v>28600</v>
      </c>
      <c r="BA85" s="113">
        <f>ROUND('Models Data'!BB535,-2)</f>
        <v>28800</v>
      </c>
      <c r="BB85" s="113">
        <f>ROUND('Models Data'!BC535,-2)</f>
        <v>29000</v>
      </c>
      <c r="BC85" s="113">
        <f>ROUND('Models Data'!BD535,-2)</f>
        <v>29200</v>
      </c>
      <c r="BD85" s="113">
        <f>ROUND('Models Data'!BE535,-2)</f>
        <v>29400</v>
      </c>
      <c r="BE85" s="113">
        <f>ROUND('Models Data'!BF535,-2)</f>
        <v>29500</v>
      </c>
      <c r="BF85" s="113">
        <f>ROUND('Models Data'!BG535,-2)</f>
        <v>29700</v>
      </c>
      <c r="BG85" s="113">
        <f>ROUND('Models Data'!BH535,-2)</f>
        <v>29800</v>
      </c>
      <c r="BH85" s="113">
        <f>ROUND('Models Data'!BI535,-2)</f>
        <v>30000</v>
      </c>
      <c r="BI85" s="113">
        <f>ROUND('Models Data'!BJ535,-2)</f>
        <v>30100</v>
      </c>
      <c r="BJ85" s="113">
        <f>ROUND('Models Data'!BK535,-2)</f>
        <v>30200</v>
      </c>
      <c r="BK85" s="113">
        <f>ROUND('Models Data'!BL535,-2)</f>
        <v>30300</v>
      </c>
      <c r="BL85" s="114">
        <f>ROUND('Models Data'!BM535,-2)</f>
        <v>30500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Data'!C556:V556</f>
        <v>0</v>
      </c>
      <c r="C87" s="218">
        <v>0</v>
      </c>
      <c r="D87" s="218">
        <v>0</v>
      </c>
      <c r="E87" s="219">
        <v>0</v>
      </c>
      <c r="F87" s="218">
        <v>2864.1318296892982</v>
      </c>
      <c r="G87" s="220">
        <v>2786</v>
      </c>
      <c r="H87" s="221">
        <v>2701</v>
      </c>
      <c r="I87" s="221">
        <v>2617</v>
      </c>
      <c r="J87" s="222">
        <v>2548</v>
      </c>
      <c r="K87" s="302">
        <v>2455</v>
      </c>
      <c r="L87" s="307">
        <v>2357</v>
      </c>
      <c r="M87" s="241">
        <v>2268</v>
      </c>
      <c r="N87" s="241">
        <v>2172</v>
      </c>
      <c r="O87" s="241">
        <v>2067</v>
      </c>
      <c r="P87" s="242">
        <v>1980</v>
      </c>
      <c r="Q87" s="242">
        <v>1861</v>
      </c>
      <c r="R87" s="241">
        <v>1757</v>
      </c>
      <c r="S87" s="242">
        <v>1653</v>
      </c>
      <c r="T87" s="242">
        <v>1563</v>
      </c>
      <c r="U87" s="242">
        <v>1473</v>
      </c>
      <c r="V87" s="295">
        <f>ROUND('Models Data'!W556,0)</f>
        <v>1375</v>
      </c>
      <c r="W87" s="259">
        <f>ROUND('Models Data'!X556,0)</f>
        <v>1283</v>
      </c>
      <c r="X87" s="241">
        <f>ROUND('Models Data'!Y556,0)</f>
        <v>1208</v>
      </c>
      <c r="Y87" s="242">
        <f>ROUND('Models Data'!Z556,0)</f>
        <v>1130</v>
      </c>
      <c r="Z87" s="241">
        <f>ROUND('Models Data'!AA556,0)</f>
        <v>1035</v>
      </c>
      <c r="AA87" s="271">
        <f>ROUND('Models Data'!AB556,0)</f>
        <v>947</v>
      </c>
      <c r="AB87" s="242">
        <f>ROUND('Models Data'!AC556,0)</f>
        <v>882</v>
      </c>
      <c r="AC87" s="242">
        <f>ROUND('Models Data'!AD556,0)</f>
        <v>814</v>
      </c>
      <c r="AD87" s="241">
        <f>ROUND('Models Data'!AE556,0)</f>
        <v>758</v>
      </c>
      <c r="AE87" s="241">
        <f>ROUND('Models Data'!AF556,0)</f>
        <v>685</v>
      </c>
      <c r="AF87" s="241">
        <f>ROUND('Models Data'!AG556,0)</f>
        <v>624</v>
      </c>
      <c r="AG87" s="241">
        <f>ROUND('Models Data'!AH556,0)</f>
        <v>551</v>
      </c>
      <c r="AH87" s="242">
        <f>ROUND('Models Data'!AI556,0)</f>
        <v>503</v>
      </c>
      <c r="AI87" s="242">
        <f>ROUND('Models Data'!AJ556,0)</f>
        <v>429</v>
      </c>
      <c r="AJ87" s="242">
        <f>ROUND('Models Data'!AK556,0)</f>
        <v>391</v>
      </c>
      <c r="AK87" s="242">
        <f>ROUND('Models Data'!AL556,0)</f>
        <v>351</v>
      </c>
      <c r="AL87" s="242">
        <f>ROUND('Models Data'!AM556,0)</f>
        <v>314</v>
      </c>
      <c r="AM87" s="242">
        <f>ROUND('Models Data'!AN556,0)</f>
        <v>282</v>
      </c>
      <c r="AN87" s="242">
        <f>ROUND('Models Data'!AO556,0)</f>
        <v>238</v>
      </c>
      <c r="AO87" s="338">
        <f>ROUND('Models Data'!AP556,0)</f>
        <v>199</v>
      </c>
      <c r="AP87" s="242">
        <f>ROUND('Models Data'!AQ556,0)</f>
        <v>175</v>
      </c>
      <c r="AQ87" s="242">
        <f>ROUND('Models Data'!AR556,0)</f>
        <v>159</v>
      </c>
      <c r="AR87" s="338">
        <f>ROUND('Models Data'!AS556,0)</f>
        <v>135</v>
      </c>
      <c r="AS87" s="132">
        <f>ROUND('Models Data'!AT556,-2)</f>
        <v>100</v>
      </c>
      <c r="AT87" s="132">
        <f>ROUND('Models Data'!AU556,-2)</f>
        <v>100</v>
      </c>
      <c r="AU87" s="132">
        <f>ROUND('Models Data'!AV556,-2)</f>
        <v>100</v>
      </c>
      <c r="AV87" s="132">
        <f>ROUND('Models Data'!AW556,-2)</f>
        <v>100</v>
      </c>
      <c r="AW87" s="132">
        <f>ROUND('Models Data'!AX556,-2)</f>
        <v>100</v>
      </c>
      <c r="AX87" s="132">
        <f>ROUND('Models Data'!AY556,-2)</f>
        <v>0</v>
      </c>
      <c r="AY87" s="132">
        <f>ROUND('Models Data'!AZ556,-2)</f>
        <v>0</v>
      </c>
      <c r="AZ87" s="132">
        <f>ROUND('Models Data'!BA556,-2)</f>
        <v>0</v>
      </c>
      <c r="BA87" s="132">
        <f>ROUND('Models Data'!BB556,-2)</f>
        <v>0</v>
      </c>
      <c r="BB87" s="132">
        <f>ROUND('Models Data'!BC556,-2)</f>
        <v>0</v>
      </c>
      <c r="BC87" s="132">
        <f>ROUND('Models Data'!BD556,-2)</f>
        <v>0</v>
      </c>
      <c r="BD87" s="132">
        <f>ROUND('Models Data'!BE556,-2)</f>
        <v>0</v>
      </c>
      <c r="BE87" s="132">
        <f>ROUND('Models Data'!BF556,-2)</f>
        <v>0</v>
      </c>
      <c r="BF87" s="132">
        <f>ROUND('Models Data'!BG556,-2)</f>
        <v>0</v>
      </c>
      <c r="BG87" s="132">
        <f>ROUND('Models Data'!BH556,-2)</f>
        <v>0</v>
      </c>
      <c r="BH87" s="132">
        <f>ROUND('Models Data'!BI556,-2)</f>
        <v>0</v>
      </c>
      <c r="BI87" s="132">
        <f>ROUND('Models Data'!BJ556,-2)</f>
        <v>0</v>
      </c>
      <c r="BJ87" s="132">
        <f>ROUND('Models Data'!BK556,-2)</f>
        <v>0</v>
      </c>
      <c r="BK87" s="132">
        <f>ROUND('Models Data'!BL556,-2)</f>
        <v>0</v>
      </c>
      <c r="BL87" s="133">
        <f>ROUND('Models Data'!BM556,-2)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Data'!C577:V577</f>
        <v>n/a</v>
      </c>
      <c r="C90" s="163" t="str">
        <v>n/a</v>
      </c>
      <c r="D90" s="163" t="str">
        <v>n/a</v>
      </c>
      <c r="E90" s="164" t="str">
        <v>n/a</v>
      </c>
      <c r="F90" s="163">
        <v>5698.2041367121255</v>
      </c>
      <c r="G90" s="212">
        <v>5836</v>
      </c>
      <c r="H90" s="165">
        <v>5903</v>
      </c>
      <c r="I90" s="165">
        <v>6124</v>
      </c>
      <c r="J90" s="167">
        <v>6130</v>
      </c>
      <c r="K90" s="166">
        <v>6177</v>
      </c>
      <c r="L90" s="275">
        <v>6130</v>
      </c>
      <c r="M90" s="230">
        <v>6058</v>
      </c>
      <c r="N90" s="230">
        <v>6013</v>
      </c>
      <c r="O90" s="230">
        <v>5915</v>
      </c>
      <c r="P90" s="231">
        <v>5798</v>
      </c>
      <c r="Q90" s="231">
        <v>5752</v>
      </c>
      <c r="R90" s="230">
        <v>5679</v>
      </c>
      <c r="S90" s="231">
        <v>5580</v>
      </c>
      <c r="T90" s="231">
        <v>5493</v>
      </c>
      <c r="U90" s="231">
        <v>5373</v>
      </c>
      <c r="V90" s="292">
        <f>ROUND('Models Data'!W577,0)</f>
        <v>5257</v>
      </c>
      <c r="W90" s="258">
        <f>ROUND('Models Data'!X577,0)</f>
        <v>5153</v>
      </c>
      <c r="X90" s="230">
        <f>ROUND('Models Data'!Y577,0)</f>
        <v>5052</v>
      </c>
      <c r="Y90" s="231">
        <f>ROUND('Models Data'!Z577,0)</f>
        <v>4931</v>
      </c>
      <c r="Z90" s="230">
        <f>ROUND('Models Data'!AA577,0)</f>
        <v>4835</v>
      </c>
      <c r="AA90" s="268">
        <f>ROUND('Models Data'!AB577,0)</f>
        <v>4693</v>
      </c>
      <c r="AB90" s="231">
        <f>ROUND('Models Data'!AC577,0)</f>
        <v>4529</v>
      </c>
      <c r="AC90" s="231">
        <f>ROUND('Models Data'!AD577,0)</f>
        <v>4417</v>
      </c>
      <c r="AD90" s="230">
        <f>ROUND('Models Data'!AE577,0)</f>
        <v>4297</v>
      </c>
      <c r="AE90" s="230">
        <f>ROUND('Models Data'!AF577,0)</f>
        <v>4149</v>
      </c>
      <c r="AF90" s="230">
        <f>ROUND('Models Data'!AG577,0)</f>
        <v>4014</v>
      </c>
      <c r="AG90" s="230">
        <f>ROUND('Models Data'!AH577,0)</f>
        <v>3909</v>
      </c>
      <c r="AH90" s="231">
        <f>ROUND('Models Data'!AI577,0)</f>
        <v>3765</v>
      </c>
      <c r="AI90" s="231">
        <f>ROUND('Models Data'!AJ577,0)</f>
        <v>3557</v>
      </c>
      <c r="AJ90" s="231">
        <f>ROUND('Models Data'!AK577,0)</f>
        <v>3449</v>
      </c>
      <c r="AK90" s="231">
        <f>ROUND('Models Data'!AL577,0)</f>
        <v>3302</v>
      </c>
      <c r="AL90" s="231">
        <f>ROUND('Models Data'!AM577,0)</f>
        <v>3178</v>
      </c>
      <c r="AM90" s="231">
        <f>ROUND('Models Data'!AN577,0)</f>
        <v>3097</v>
      </c>
      <c r="AN90" s="231">
        <f>ROUND('Models Data'!AO577,0)</f>
        <v>2975</v>
      </c>
      <c r="AO90" s="332">
        <f>ROUND('Models Data'!AP577,0)</f>
        <v>2878</v>
      </c>
      <c r="AP90" s="231">
        <f>ROUND('Models Data'!AQ577,0)</f>
        <v>2760</v>
      </c>
      <c r="AQ90" s="231">
        <f>ROUND('Models Data'!AR577,0)</f>
        <v>2638</v>
      </c>
      <c r="AR90" s="332">
        <f>ROUND('Models Data'!AS577,0)</f>
        <v>2519</v>
      </c>
      <c r="AS90" s="38">
        <f>ROUND('Models Data'!AT577,-2)</f>
        <v>2400</v>
      </c>
      <c r="AT90" s="38">
        <f>ROUND('Models Data'!AU577,-2)</f>
        <v>2300</v>
      </c>
      <c r="AU90" s="38">
        <f>ROUND('Models Data'!AV577,-2)</f>
        <v>2200</v>
      </c>
      <c r="AV90" s="38">
        <f>ROUND('Models Data'!AW577,-2)</f>
        <v>2100</v>
      </c>
      <c r="AW90" s="38">
        <f>ROUND('Models Data'!AX577,-2)</f>
        <v>2000</v>
      </c>
      <c r="AX90" s="38">
        <f>ROUND('Models Data'!AY577,-2)</f>
        <v>1900</v>
      </c>
      <c r="AY90" s="38">
        <f>ROUND('Models Data'!AZ577,-2)</f>
        <v>1900</v>
      </c>
      <c r="AZ90" s="38">
        <f>ROUND('Models Data'!BA577,-2)</f>
        <v>1800</v>
      </c>
      <c r="BA90" s="38">
        <f>ROUND('Models Data'!BB577,-2)</f>
        <v>1700</v>
      </c>
      <c r="BB90" s="38">
        <f>ROUND('Models Data'!BC577,-2)</f>
        <v>1700</v>
      </c>
      <c r="BC90" s="38">
        <f>ROUND('Models Data'!BD577,-2)</f>
        <v>1600</v>
      </c>
      <c r="BD90" s="38">
        <f>ROUND('Models Data'!BE577,-2)</f>
        <v>1600</v>
      </c>
      <c r="BE90" s="38">
        <f>ROUND('Models Data'!BF577,-2)</f>
        <v>1500</v>
      </c>
      <c r="BF90" s="38">
        <f>ROUND('Models Data'!BG577,-2)</f>
        <v>1500</v>
      </c>
      <c r="BG90" s="38">
        <f>ROUND('Models Data'!BH577,-2)</f>
        <v>1400</v>
      </c>
      <c r="BH90" s="38">
        <f>ROUND('Models Data'!BI577,-2)</f>
        <v>1400</v>
      </c>
      <c r="BI90" s="38">
        <f>ROUND('Models Data'!BJ577,-2)</f>
        <v>1400</v>
      </c>
      <c r="BJ90" s="38">
        <f>ROUND('Models Data'!BK577,-2)</f>
        <v>1300</v>
      </c>
      <c r="BK90" s="38">
        <f>ROUND('Models Data'!BL577,-2)</f>
        <v>1300</v>
      </c>
      <c r="BL90" s="112">
        <f>ROUND('Models Data'!BM577,-2)</f>
        <v>1300</v>
      </c>
    </row>
    <row r="91" spans="1:116" s="41" customFormat="1" ht="15.95" customHeight="1" x14ac:dyDescent="0.35">
      <c r="A91" s="70" t="s">
        <v>80</v>
      </c>
      <c r="B91" s="211" t="str">
        <f t="array" ref="B91:U91">'Models Data'!C598:V598</f>
        <v>n/a</v>
      </c>
      <c r="C91" s="163" t="str">
        <v>n/a</v>
      </c>
      <c r="D91" s="163" t="str">
        <v>n/a</v>
      </c>
      <c r="E91" s="164" t="str">
        <v>n/a</v>
      </c>
      <c r="F91" s="163">
        <v>647</v>
      </c>
      <c r="G91" s="212">
        <v>638</v>
      </c>
      <c r="H91" s="165">
        <v>619</v>
      </c>
      <c r="I91" s="165">
        <v>601</v>
      </c>
      <c r="J91" s="167">
        <v>592</v>
      </c>
      <c r="K91" s="166">
        <v>585</v>
      </c>
      <c r="L91" s="275">
        <v>574</v>
      </c>
      <c r="M91" s="230">
        <v>559</v>
      </c>
      <c r="N91" s="230">
        <v>545</v>
      </c>
      <c r="O91" s="230">
        <v>529</v>
      </c>
      <c r="P91" s="231">
        <v>500</v>
      </c>
      <c r="Q91" s="231">
        <v>492</v>
      </c>
      <c r="R91" s="230">
        <v>480</v>
      </c>
      <c r="S91" s="231">
        <v>466</v>
      </c>
      <c r="T91" s="231">
        <v>459</v>
      </c>
      <c r="U91" s="231">
        <v>438</v>
      </c>
      <c r="V91" s="292">
        <f>ROUND('Models Data'!W598,0)</f>
        <v>426</v>
      </c>
      <c r="W91" s="258">
        <f>ROUND('Models Data'!X598,0)</f>
        <v>411</v>
      </c>
      <c r="X91" s="230">
        <f>ROUND('Models Data'!Y598,0)</f>
        <v>414</v>
      </c>
      <c r="Y91" s="231">
        <f>ROUND('Models Data'!Z598,0)</f>
        <v>408</v>
      </c>
      <c r="Z91" s="230">
        <f>ROUND('Models Data'!AA598,0)</f>
        <v>395</v>
      </c>
      <c r="AA91" s="268">
        <f>ROUND('Models Data'!AB598,0)</f>
        <v>386</v>
      </c>
      <c r="AB91" s="231">
        <f>ROUND('Models Data'!AC598,0)</f>
        <v>377</v>
      </c>
      <c r="AC91" s="231">
        <f>ROUND('Models Data'!AD598,0)</f>
        <v>373</v>
      </c>
      <c r="AD91" s="230">
        <f>ROUND('Models Data'!AE598,0)</f>
        <v>367</v>
      </c>
      <c r="AE91" s="230">
        <f>ROUND('Models Data'!AF598,0)</f>
        <v>354</v>
      </c>
      <c r="AF91" s="230">
        <f>ROUND('Models Data'!AG598,0)</f>
        <v>359</v>
      </c>
      <c r="AG91" s="230">
        <f>ROUND('Models Data'!AH598,0)</f>
        <v>357</v>
      </c>
      <c r="AH91" s="231">
        <f>ROUND('Models Data'!AI598,0)</f>
        <v>365</v>
      </c>
      <c r="AI91" s="231">
        <f>ROUND('Models Data'!AJ598,0)</f>
        <v>364</v>
      </c>
      <c r="AJ91" s="231">
        <f>ROUND('Models Data'!AK598,0)</f>
        <v>373</v>
      </c>
      <c r="AK91" s="231">
        <f>ROUND('Models Data'!AL598,0)</f>
        <v>363</v>
      </c>
      <c r="AL91" s="231">
        <f>ROUND('Models Data'!AM598,0)</f>
        <v>349</v>
      </c>
      <c r="AM91" s="231">
        <f>ROUND('Models Data'!AN598,0)</f>
        <v>348</v>
      </c>
      <c r="AN91" s="231">
        <f>ROUND('Models Data'!AO598,0)</f>
        <v>347</v>
      </c>
      <c r="AO91" s="332">
        <f>ROUND('Models Data'!AP598,0)</f>
        <v>340</v>
      </c>
      <c r="AP91" s="231">
        <f>ROUND('Models Data'!AQ598,0)</f>
        <v>351</v>
      </c>
      <c r="AQ91" s="231">
        <f>ROUND('Models Data'!AR598,0)</f>
        <v>355</v>
      </c>
      <c r="AR91" s="332">
        <f>ROUND('Models Data'!AS598,0)</f>
        <v>351</v>
      </c>
      <c r="AS91" s="38">
        <f>ROUND('Models Data'!AT598,-2)</f>
        <v>300</v>
      </c>
      <c r="AT91" s="38">
        <f>ROUND('Models Data'!AU598,-2)</f>
        <v>300</v>
      </c>
      <c r="AU91" s="38">
        <f>ROUND('Models Data'!AV598,-2)</f>
        <v>300</v>
      </c>
      <c r="AV91" s="38">
        <f>ROUND('Models Data'!AW598,-2)</f>
        <v>300</v>
      </c>
      <c r="AW91" s="38">
        <f>ROUND('Models Data'!AX598,-2)</f>
        <v>300</v>
      </c>
      <c r="AX91" s="38">
        <f>ROUND('Models Data'!AY598,-2)</f>
        <v>300</v>
      </c>
      <c r="AY91" s="38">
        <f>ROUND('Models Data'!AZ598,-2)</f>
        <v>300</v>
      </c>
      <c r="AZ91" s="38">
        <f>ROUND('Models Data'!BA598,-2)</f>
        <v>300</v>
      </c>
      <c r="BA91" s="38">
        <f>ROUND('Models Data'!BB598,-2)</f>
        <v>300</v>
      </c>
      <c r="BB91" s="38">
        <f>ROUND('Models Data'!BC598,-2)</f>
        <v>400</v>
      </c>
      <c r="BC91" s="38">
        <f>ROUND('Models Data'!BD598,-2)</f>
        <v>400</v>
      </c>
      <c r="BD91" s="38">
        <f>ROUND('Models Data'!BE598,-2)</f>
        <v>400</v>
      </c>
      <c r="BE91" s="38">
        <f>ROUND('Models Data'!BF598,-2)</f>
        <v>400</v>
      </c>
      <c r="BF91" s="38">
        <f>ROUND('Models Data'!BG598,-2)</f>
        <v>400</v>
      </c>
      <c r="BG91" s="38">
        <f>ROUND('Models Data'!BH598,-2)</f>
        <v>400</v>
      </c>
      <c r="BH91" s="38">
        <f>ROUND('Models Data'!BI598,-2)</f>
        <v>400</v>
      </c>
      <c r="BI91" s="38">
        <f>ROUND('Models Data'!BJ598,-2)</f>
        <v>400</v>
      </c>
      <c r="BJ91" s="38">
        <f>ROUND('Models Data'!BK598,-2)</f>
        <v>400</v>
      </c>
      <c r="BK91" s="38">
        <f>ROUND('Models Data'!BL598,-2)</f>
        <v>400</v>
      </c>
      <c r="BL91" s="112">
        <f>ROUND('Models Data'!BM598,-2)</f>
        <v>400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Data'!C619:V619</f>
        <v>n/a</v>
      </c>
      <c r="C92" s="163" t="str">
        <v>n/a</v>
      </c>
      <c r="D92" s="163" t="str">
        <v>n/a</v>
      </c>
      <c r="E92" s="164" t="str">
        <v>n/a</v>
      </c>
      <c r="F92" s="163">
        <v>1170.1584077985378</v>
      </c>
      <c r="G92" s="212">
        <v>1214</v>
      </c>
      <c r="H92" s="165">
        <v>1244</v>
      </c>
      <c r="I92" s="165">
        <v>1251</v>
      </c>
      <c r="J92" s="167">
        <v>1281</v>
      </c>
      <c r="K92" s="166">
        <v>1231</v>
      </c>
      <c r="L92" s="275">
        <v>1307</v>
      </c>
      <c r="M92" s="230">
        <v>1339</v>
      </c>
      <c r="N92" s="230">
        <v>1385</v>
      </c>
      <c r="O92" s="230">
        <v>1460</v>
      </c>
      <c r="P92" s="231">
        <v>1524</v>
      </c>
      <c r="Q92" s="231">
        <v>1365</v>
      </c>
      <c r="R92" s="230">
        <v>1325</v>
      </c>
      <c r="S92" s="231">
        <v>1291</v>
      </c>
      <c r="T92" s="231">
        <v>1232</v>
      </c>
      <c r="U92" s="231">
        <v>1083</v>
      </c>
      <c r="V92" s="292">
        <f>ROUND('Models Data'!W619,0)</f>
        <v>1072</v>
      </c>
      <c r="W92" s="258">
        <f>ROUND('Models Data'!X619,0)</f>
        <v>1061</v>
      </c>
      <c r="X92" s="230">
        <f>ROUND('Models Data'!Y619,0)</f>
        <v>1049</v>
      </c>
      <c r="Y92" s="231">
        <f>ROUND('Models Data'!Z619,0)</f>
        <v>995</v>
      </c>
      <c r="Z92" s="230">
        <f>ROUND('Models Data'!AA619,0)</f>
        <v>972</v>
      </c>
      <c r="AA92" s="268">
        <f>ROUND('Models Data'!AB619,0)</f>
        <v>935</v>
      </c>
      <c r="AB92" s="231">
        <f>ROUND('Models Data'!AC619,0)</f>
        <v>910</v>
      </c>
      <c r="AC92" s="231">
        <f>ROUND('Models Data'!AD619,0)</f>
        <v>856</v>
      </c>
      <c r="AD92" s="230">
        <f>ROUND('Models Data'!AE619,0)</f>
        <v>762</v>
      </c>
      <c r="AE92" s="230">
        <f>ROUND('Models Data'!AF619,0)</f>
        <v>739</v>
      </c>
      <c r="AF92" s="230">
        <f>ROUND('Models Data'!AG619,0)</f>
        <v>700</v>
      </c>
      <c r="AG92" s="230">
        <f>ROUND('Models Data'!AH619,0)</f>
        <v>682</v>
      </c>
      <c r="AH92" s="231">
        <f>ROUND('Models Data'!AI619,0)</f>
        <v>658</v>
      </c>
      <c r="AI92" s="231">
        <f>ROUND('Models Data'!AJ619,0)</f>
        <v>987</v>
      </c>
      <c r="AJ92" s="231">
        <f>ROUND('Models Data'!AK619,0)</f>
        <v>939</v>
      </c>
      <c r="AK92" s="231">
        <f>ROUND('Models Data'!AL619,0)</f>
        <v>631</v>
      </c>
      <c r="AL92" s="231">
        <f>ROUND('Models Data'!AM619,0)</f>
        <v>615</v>
      </c>
      <c r="AM92" s="231">
        <f>ROUND('Models Data'!AN619,0)</f>
        <v>609</v>
      </c>
      <c r="AN92" s="231">
        <f>ROUND('Models Data'!AO619,0)</f>
        <v>588</v>
      </c>
      <c r="AO92" s="332">
        <f>ROUND('Models Data'!AP619,0)</f>
        <v>578</v>
      </c>
      <c r="AP92" s="231">
        <f>ROUND('Models Data'!AQ619,0)</f>
        <v>568</v>
      </c>
      <c r="AQ92" s="231">
        <f>ROUND('Models Data'!AR619,0)</f>
        <v>554</v>
      </c>
      <c r="AR92" s="332">
        <f>ROUND('Models Data'!AS619,0)</f>
        <v>525</v>
      </c>
      <c r="AS92" s="38">
        <f>ROUND('Models Data'!AT619,-2)</f>
        <v>500</v>
      </c>
      <c r="AT92" s="38">
        <f>ROUND('Models Data'!AU619,-2)</f>
        <v>500</v>
      </c>
      <c r="AU92" s="38">
        <f>ROUND('Models Data'!AV619,-2)</f>
        <v>500</v>
      </c>
      <c r="AV92" s="38">
        <f>ROUND('Models Data'!AW619,-2)</f>
        <v>500</v>
      </c>
      <c r="AW92" s="38">
        <f>ROUND('Models Data'!AX619,-2)</f>
        <v>400</v>
      </c>
      <c r="AX92" s="38">
        <f>ROUND('Models Data'!AY619,-2)</f>
        <v>400</v>
      </c>
      <c r="AY92" s="38">
        <f>ROUND('Models Data'!AZ619,-2)</f>
        <v>400</v>
      </c>
      <c r="AZ92" s="38">
        <f>ROUND('Models Data'!BA619,-2)</f>
        <v>400</v>
      </c>
      <c r="BA92" s="38">
        <f>ROUND('Models Data'!BB619,-2)</f>
        <v>400</v>
      </c>
      <c r="BB92" s="38">
        <f>ROUND('Models Data'!BC619,-2)</f>
        <v>400</v>
      </c>
      <c r="BC92" s="38">
        <f>ROUND('Models Data'!BD619,-2)</f>
        <v>400</v>
      </c>
      <c r="BD92" s="38">
        <f>ROUND('Models Data'!BE619,-2)</f>
        <v>400</v>
      </c>
      <c r="BE92" s="38">
        <f>ROUND('Models Data'!BF619,-2)</f>
        <v>300</v>
      </c>
      <c r="BF92" s="38">
        <f>ROUND('Models Data'!BG619,-2)</f>
        <v>300</v>
      </c>
      <c r="BG92" s="38">
        <f>ROUND('Models Data'!BH619,-2)</f>
        <v>300</v>
      </c>
      <c r="BH92" s="38">
        <f>ROUND('Models Data'!BI619,-2)</f>
        <v>300</v>
      </c>
      <c r="BI92" s="38">
        <f>ROUND('Models Data'!BJ619,-2)</f>
        <v>300</v>
      </c>
      <c r="BJ92" s="38">
        <f>ROUND('Models Data'!BK619,-2)</f>
        <v>300</v>
      </c>
      <c r="BK92" s="38">
        <f>ROUND('Models Data'!BL619,-2)</f>
        <v>300</v>
      </c>
      <c r="BL92" s="112">
        <f>ROUND('Models Data'!BM619,-2)</f>
        <v>300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Data'!C640:V640</f>
        <v>0</v>
      </c>
      <c r="C93" s="163">
        <v>0</v>
      </c>
      <c r="D93" s="163">
        <v>0</v>
      </c>
      <c r="E93" s="164">
        <v>0</v>
      </c>
      <c r="F93" s="163">
        <v>0</v>
      </c>
      <c r="G93" s="212">
        <v>0</v>
      </c>
      <c r="H93" s="165">
        <v>0</v>
      </c>
      <c r="I93" s="165">
        <v>0</v>
      </c>
      <c r="J93" s="167">
        <v>0</v>
      </c>
      <c r="K93" s="166">
        <v>1776</v>
      </c>
      <c r="L93" s="275">
        <v>1804</v>
      </c>
      <c r="M93" s="230">
        <v>1774</v>
      </c>
      <c r="N93" s="230">
        <v>1750</v>
      </c>
      <c r="O93" s="230">
        <v>1739</v>
      </c>
      <c r="P93" s="231">
        <v>1719</v>
      </c>
      <c r="Q93" s="231">
        <v>1786</v>
      </c>
      <c r="R93" s="230">
        <v>1837</v>
      </c>
      <c r="S93" s="231">
        <v>1711</v>
      </c>
      <c r="T93" s="231">
        <v>1622</v>
      </c>
      <c r="U93" s="231">
        <v>1459</v>
      </c>
      <c r="V93" s="292">
        <f>ROUND('Models Data'!W640,0)</f>
        <v>1502</v>
      </c>
      <c r="W93" s="258">
        <f>ROUND('Models Data'!X640,0)</f>
        <v>1461</v>
      </c>
      <c r="X93" s="230">
        <f>ROUND('Models Data'!Y640,0)</f>
        <v>1518</v>
      </c>
      <c r="Y93" s="231">
        <f>ROUND('Models Data'!Z640,0)</f>
        <v>1484</v>
      </c>
      <c r="Z93" s="230">
        <f>ROUND('Models Data'!AA640,0)</f>
        <v>1458</v>
      </c>
      <c r="AA93" s="268">
        <f>ROUND('Models Data'!AB640,0)</f>
        <v>1426</v>
      </c>
      <c r="AB93" s="231">
        <f>ROUND('Models Data'!AC640,0)</f>
        <v>1380</v>
      </c>
      <c r="AC93" s="231">
        <f>ROUND('Models Data'!AD640,0)</f>
        <v>1343</v>
      </c>
      <c r="AD93" s="230">
        <f>ROUND('Models Data'!AE640,0)</f>
        <v>1340</v>
      </c>
      <c r="AE93" s="230">
        <f>ROUND('Models Data'!AF640,0)</f>
        <v>1339</v>
      </c>
      <c r="AF93" s="230">
        <f>ROUND('Models Data'!AG640,0)</f>
        <v>1304</v>
      </c>
      <c r="AG93" s="230">
        <f>ROUND('Models Data'!AH640,0)</f>
        <v>1283</v>
      </c>
      <c r="AH93" s="231">
        <f>ROUND('Models Data'!AI640,0)</f>
        <v>1300</v>
      </c>
      <c r="AI93" s="231">
        <f>ROUND('Models Data'!AJ640,0)</f>
        <v>1267</v>
      </c>
      <c r="AJ93" s="231">
        <f>ROUND('Models Data'!AK640,0)</f>
        <v>1268</v>
      </c>
      <c r="AK93" s="231">
        <f>ROUND('Models Data'!AL640,0)</f>
        <v>1255</v>
      </c>
      <c r="AL93" s="231">
        <f>ROUND('Models Data'!AM640,0)</f>
        <v>1244</v>
      </c>
      <c r="AM93" s="231">
        <f>ROUND('Models Data'!AN640,0)</f>
        <v>1229</v>
      </c>
      <c r="AN93" s="231">
        <f>ROUND('Models Data'!AO640,0)</f>
        <v>1268</v>
      </c>
      <c r="AO93" s="332">
        <f>ROUND('Models Data'!AP640,0)</f>
        <v>1251</v>
      </c>
      <c r="AP93" s="231">
        <f>ROUND('Models Data'!AQ640,0)</f>
        <v>1263</v>
      </c>
      <c r="AQ93" s="231">
        <f>ROUND('Models Data'!AR640,0)</f>
        <v>1263</v>
      </c>
      <c r="AR93" s="332">
        <f>ROUND('Models Data'!AS640,0)</f>
        <v>1237</v>
      </c>
      <c r="AS93" s="38">
        <f>ROUND('Models Data'!AT640,-2)</f>
        <v>1200</v>
      </c>
      <c r="AT93" s="38">
        <f>ROUND('Models Data'!AU640,-2)</f>
        <v>1200</v>
      </c>
      <c r="AU93" s="38">
        <f>ROUND('Models Data'!AV640,-2)</f>
        <v>1200</v>
      </c>
      <c r="AV93" s="38">
        <f>ROUND('Models Data'!AW640,-2)</f>
        <v>1200</v>
      </c>
      <c r="AW93" s="38">
        <f>ROUND('Models Data'!AX640,-2)</f>
        <v>1200</v>
      </c>
      <c r="AX93" s="38">
        <f>ROUND('Models Data'!AY640,-2)</f>
        <v>1200</v>
      </c>
      <c r="AY93" s="38">
        <f>ROUND('Models Data'!AZ640,-2)</f>
        <v>1200</v>
      </c>
      <c r="AZ93" s="38">
        <f>ROUND('Models Data'!BA640,-2)</f>
        <v>1200</v>
      </c>
      <c r="BA93" s="38">
        <f>ROUND('Models Data'!BB640,-2)</f>
        <v>1300</v>
      </c>
      <c r="BB93" s="38">
        <f>ROUND('Models Data'!BC640,-2)</f>
        <v>1300</v>
      </c>
      <c r="BC93" s="38">
        <f>ROUND('Models Data'!BD640,-2)</f>
        <v>1300</v>
      </c>
      <c r="BD93" s="38">
        <f>ROUND('Models Data'!BE640,-2)</f>
        <v>1300</v>
      </c>
      <c r="BE93" s="38">
        <f>ROUND('Models Data'!BF640,-2)</f>
        <v>1300</v>
      </c>
      <c r="BF93" s="38">
        <f>ROUND('Models Data'!BG640,-2)</f>
        <v>1300</v>
      </c>
      <c r="BG93" s="38">
        <f>ROUND('Models Data'!BH640,-2)</f>
        <v>1300</v>
      </c>
      <c r="BH93" s="38">
        <f>ROUND('Models Data'!BI640,-2)</f>
        <v>1300</v>
      </c>
      <c r="BI93" s="38">
        <f>ROUND('Models Data'!BJ640,-2)</f>
        <v>1300</v>
      </c>
      <c r="BJ93" s="38">
        <f>ROUND('Models Data'!BK640,-2)</f>
        <v>1300</v>
      </c>
      <c r="BK93" s="38">
        <f>ROUND('Models Data'!BL640,-2)</f>
        <v>1300</v>
      </c>
      <c r="BL93" s="112">
        <f>ROUND('Models Data'!BM640,-2)</f>
        <v>1300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Data'!C661:V661</f>
        <v>n/a</v>
      </c>
      <c r="C95" s="196" t="str">
        <v>n/a</v>
      </c>
      <c r="D95" s="197" t="str">
        <v>n/a</v>
      </c>
      <c r="E95" s="198" t="str">
        <v>n/a</v>
      </c>
      <c r="F95" s="199">
        <v>35488.064852969961</v>
      </c>
      <c r="G95" s="200">
        <v>35242</v>
      </c>
      <c r="H95" s="201">
        <v>34931</v>
      </c>
      <c r="I95" s="201">
        <v>34637</v>
      </c>
      <c r="J95" s="199">
        <v>34116</v>
      </c>
      <c r="K95" s="299">
        <v>34909</v>
      </c>
      <c r="L95" s="303">
        <v>34360</v>
      </c>
      <c r="M95" s="228">
        <v>33571</v>
      </c>
      <c r="N95" s="228">
        <v>32884</v>
      </c>
      <c r="O95" s="228">
        <v>32127</v>
      </c>
      <c r="P95" s="239">
        <v>31086</v>
      </c>
      <c r="Q95" s="239">
        <v>30721</v>
      </c>
      <c r="R95" s="228">
        <v>30066</v>
      </c>
      <c r="S95" s="239">
        <v>29213</v>
      </c>
      <c r="T95" s="247">
        <v>28534</v>
      </c>
      <c r="U95" s="253">
        <v>27603</v>
      </c>
      <c r="V95" s="288">
        <f>ROUND('Models Data'!W661,0)</f>
        <v>26886</v>
      </c>
      <c r="W95" s="255">
        <f>ROUND('Models Data'!X661,0)</f>
        <v>26200</v>
      </c>
      <c r="X95" s="125">
        <f>ROUND('Models Data'!Y661,0)</f>
        <v>25591</v>
      </c>
      <c r="Y95" s="255">
        <f>ROUND('Models Data'!Z661,0)</f>
        <v>24855</v>
      </c>
      <c r="Z95" s="125">
        <f>ROUND('Models Data'!AA661,0)</f>
        <v>24096</v>
      </c>
      <c r="AA95" s="126">
        <f>ROUND('Models Data'!AB661,0)</f>
        <v>23378</v>
      </c>
      <c r="AB95" s="255">
        <f>ROUND('Models Data'!AC661,0)</f>
        <v>22685</v>
      </c>
      <c r="AC95" s="255">
        <f>ROUND('Models Data'!AD661,0)</f>
        <v>21971</v>
      </c>
      <c r="AD95" s="125">
        <f>ROUND('Models Data'!AE661,0)</f>
        <v>21348</v>
      </c>
      <c r="AE95" s="318">
        <f>ROUND('Models Data'!AF661,0)</f>
        <v>20695</v>
      </c>
      <c r="AF95" s="321">
        <f>ROUND('Models Data'!AG661,0)</f>
        <v>20014</v>
      </c>
      <c r="AG95" s="321">
        <f>ROUND('Models Data'!AH661,0)</f>
        <v>19479</v>
      </c>
      <c r="AH95" s="288">
        <f>ROUND('Models Data'!AI661,0)</f>
        <v>18926</v>
      </c>
      <c r="AI95" s="288">
        <f>ROUND('Models Data'!AJ661,0)</f>
        <v>18203</v>
      </c>
      <c r="AJ95" s="288">
        <f>ROUND('Models Data'!AK661,0)</f>
        <v>17731</v>
      </c>
      <c r="AK95" s="288">
        <f>ROUND('Models Data'!AL661,0)</f>
        <v>16900</v>
      </c>
      <c r="AL95" s="288">
        <f>ROUND('Models Data'!AM661,0)</f>
        <v>16456</v>
      </c>
      <c r="AM95" s="288">
        <f>ROUND('Models Data'!AN661,0)</f>
        <v>16028</v>
      </c>
      <c r="AN95" s="288">
        <f>ROUND('Models Data'!AO661,0)</f>
        <v>15617</v>
      </c>
      <c r="AO95" s="321">
        <f>ROUND('Models Data'!AP661,0)</f>
        <v>15193</v>
      </c>
      <c r="AP95" s="288">
        <f>ROUND('Models Data'!AQ661,0)</f>
        <v>14820</v>
      </c>
      <c r="AQ95" s="288">
        <f>ROUND('Models Data'!AR661,0)</f>
        <v>14482</v>
      </c>
      <c r="AR95" s="321">
        <f>ROUND('Models Data'!AS661,0)</f>
        <v>14094</v>
      </c>
      <c r="AS95" s="125">
        <f>ROUND('Models Data'!AT661,-2)</f>
        <v>13700</v>
      </c>
      <c r="AT95" s="125">
        <f>ROUND('Models Data'!AU661,-2)</f>
        <v>13300</v>
      </c>
      <c r="AU95" s="125">
        <f>ROUND('Models Data'!AV661,-2)</f>
        <v>12900</v>
      </c>
      <c r="AV95" s="125">
        <f>ROUND('Models Data'!AW661,-2)</f>
        <v>12500</v>
      </c>
      <c r="AW95" s="125">
        <f>ROUND('Models Data'!AX661,-2)</f>
        <v>12200</v>
      </c>
      <c r="AX95" s="125">
        <f>ROUND('Models Data'!AY661,-2)</f>
        <v>11800</v>
      </c>
      <c r="AY95" s="125">
        <f>ROUND('Models Data'!AZ661,-2)</f>
        <v>11500</v>
      </c>
      <c r="AZ95" s="125">
        <f>ROUND('Models Data'!BA661,-2)</f>
        <v>11200</v>
      </c>
      <c r="BA95" s="125">
        <f>ROUND('Models Data'!BB661,-2)</f>
        <v>11000</v>
      </c>
      <c r="BB95" s="125">
        <f>ROUND('Models Data'!BC661,-2)</f>
        <v>10700</v>
      </c>
      <c r="BC95" s="125">
        <f>ROUND('Models Data'!BD661,-2)</f>
        <v>10400</v>
      </c>
      <c r="BD95" s="125">
        <f>ROUND('Models Data'!BE661,-2)</f>
        <v>10200</v>
      </c>
      <c r="BE95" s="125">
        <f>ROUND('Models Data'!BF661,-2)</f>
        <v>10000</v>
      </c>
      <c r="BF95" s="125">
        <f>ROUND('Models Data'!BG661,-2)</f>
        <v>9700</v>
      </c>
      <c r="BG95" s="125">
        <f>ROUND('Models Data'!BH661,-2)</f>
        <v>9500</v>
      </c>
      <c r="BH95" s="125">
        <f>ROUND('Models Data'!BI661,-2)</f>
        <v>9300</v>
      </c>
      <c r="BI95" s="125">
        <f>ROUND('Models Data'!BJ661,-2)</f>
        <v>9100</v>
      </c>
      <c r="BJ95" s="125">
        <f>ROUND('Models Data'!BK661,-2)</f>
        <v>8900</v>
      </c>
      <c r="BK95" s="125">
        <f>ROUND('Models Data'!BL661,-2)</f>
        <v>8700</v>
      </c>
      <c r="BL95" s="127">
        <f>ROUND('Models Data'!BM661,-2)</f>
        <v>8500</v>
      </c>
    </row>
    <row r="96" spans="1:116" s="57" customFormat="1" ht="15.95" customHeight="1" thickBot="1" x14ac:dyDescent="0.4">
      <c r="A96" s="60" t="s">
        <v>47</v>
      </c>
      <c r="B96" s="202" t="str">
        <f t="array" ref="B96:U96">'Models Data'!C682:V682</f>
        <v>n/a</v>
      </c>
      <c r="C96" s="202" t="str">
        <v>n/a</v>
      </c>
      <c r="D96" s="203" t="str">
        <v>n/a</v>
      </c>
      <c r="E96" s="204" t="str">
        <v>n/a</v>
      </c>
      <c r="F96" s="205">
        <v>26478.738172348898</v>
      </c>
      <c r="G96" s="206">
        <v>22038</v>
      </c>
      <c r="H96" s="207">
        <v>22038</v>
      </c>
      <c r="I96" s="207">
        <v>22063</v>
      </c>
      <c r="J96" s="205">
        <v>21957</v>
      </c>
      <c r="K96" s="300">
        <v>21817</v>
      </c>
      <c r="L96" s="304">
        <v>21726</v>
      </c>
      <c r="M96" s="229">
        <v>21483</v>
      </c>
      <c r="N96" s="229">
        <v>21274</v>
      </c>
      <c r="O96" s="229">
        <v>20967</v>
      </c>
      <c r="P96" s="240">
        <v>20663</v>
      </c>
      <c r="Q96" s="240">
        <v>20395</v>
      </c>
      <c r="R96" s="229">
        <v>20030</v>
      </c>
      <c r="S96" s="240">
        <v>19651</v>
      </c>
      <c r="T96" s="248">
        <v>19268</v>
      </c>
      <c r="U96" s="254">
        <v>18822</v>
      </c>
      <c r="V96" s="289">
        <f>ROUND('Models Data'!W682,0)</f>
        <v>18427</v>
      </c>
      <c r="W96" s="256">
        <f>ROUND('Models Data'!X682,0)</f>
        <v>18065</v>
      </c>
      <c r="X96" s="128">
        <f>ROUND('Models Data'!Y682,0)</f>
        <v>17779</v>
      </c>
      <c r="Y96" s="256">
        <f>ROUND('Models Data'!Z682,0)</f>
        <v>17415</v>
      </c>
      <c r="Z96" s="128">
        <f>ROUND('Models Data'!AA682,0)</f>
        <v>17080</v>
      </c>
      <c r="AA96" s="129">
        <f>ROUND('Models Data'!AB682,0)</f>
        <v>16743</v>
      </c>
      <c r="AB96" s="256">
        <f>ROUND('Models Data'!AC682,0)</f>
        <v>16420</v>
      </c>
      <c r="AC96" s="256">
        <f>ROUND('Models Data'!AD682,0)</f>
        <v>16086</v>
      </c>
      <c r="AD96" s="128">
        <f>ROUND('Models Data'!AE682,0)</f>
        <v>15727</v>
      </c>
      <c r="AE96" s="319">
        <f>ROUND('Models Data'!AF682,0)</f>
        <v>15385</v>
      </c>
      <c r="AF96" s="322">
        <f>ROUND('Models Data'!AG682,0)</f>
        <v>14949</v>
      </c>
      <c r="AG96" s="322">
        <f>ROUND('Models Data'!AH682,0)</f>
        <v>14683</v>
      </c>
      <c r="AH96" s="289">
        <f>ROUND('Models Data'!AI682,0)</f>
        <v>14349</v>
      </c>
      <c r="AI96" s="289">
        <f>ROUND('Models Data'!AJ682,0)</f>
        <v>13970</v>
      </c>
      <c r="AJ96" s="289">
        <f>ROUND('Models Data'!AK682,0)</f>
        <v>13705</v>
      </c>
      <c r="AK96" s="289">
        <f>ROUND('Models Data'!AL682,0)</f>
        <v>13360</v>
      </c>
      <c r="AL96" s="289">
        <f>ROUND('Models Data'!AM682,0)</f>
        <v>13120</v>
      </c>
      <c r="AM96" s="289">
        <f>ROUND('Models Data'!AN682,0)</f>
        <v>12883</v>
      </c>
      <c r="AN96" s="289">
        <f>ROUND('Models Data'!AO682,0)</f>
        <v>12617</v>
      </c>
      <c r="AO96" s="322">
        <f>ROUND('Models Data'!AP682,0)</f>
        <v>12485</v>
      </c>
      <c r="AP96" s="289">
        <f>ROUND('Models Data'!AQ682,0)</f>
        <v>12271</v>
      </c>
      <c r="AQ96" s="289">
        <f>ROUND('Models Data'!AR682,0)</f>
        <v>12098</v>
      </c>
      <c r="AR96" s="322">
        <f>ROUND('Models Data'!AS682,0)</f>
        <v>11884</v>
      </c>
      <c r="AS96" s="128">
        <f>ROUND('Models Data'!AT682,-2)</f>
        <v>11700</v>
      </c>
      <c r="AT96" s="128">
        <f>ROUND('Models Data'!AU682,-2)</f>
        <v>11500</v>
      </c>
      <c r="AU96" s="128">
        <f>ROUND('Models Data'!AV682,-2)</f>
        <v>11300</v>
      </c>
      <c r="AV96" s="128">
        <f>ROUND('Models Data'!AW682,-2)</f>
        <v>11100</v>
      </c>
      <c r="AW96" s="128">
        <f>ROUND('Models Data'!AX682,-2)</f>
        <v>10900</v>
      </c>
      <c r="AX96" s="128">
        <f>ROUND('Models Data'!AY682,-2)</f>
        <v>10800</v>
      </c>
      <c r="AY96" s="128">
        <f>ROUND('Models Data'!AZ682,-2)</f>
        <v>10700</v>
      </c>
      <c r="AZ96" s="128">
        <f>ROUND('Models Data'!BA682,-2)</f>
        <v>10500</v>
      </c>
      <c r="BA96" s="128">
        <f>ROUND('Models Data'!BB682,-2)</f>
        <v>10400</v>
      </c>
      <c r="BB96" s="128">
        <f>ROUND('Models Data'!BC682,-2)</f>
        <v>10300</v>
      </c>
      <c r="BC96" s="128">
        <f>ROUND('Models Data'!BD682,-2)</f>
        <v>10200</v>
      </c>
      <c r="BD96" s="128">
        <f>ROUND('Models Data'!BE682,-2)</f>
        <v>10100</v>
      </c>
      <c r="BE96" s="128">
        <f>ROUND('Models Data'!BF682,-2)</f>
        <v>10000</v>
      </c>
      <c r="BF96" s="128">
        <f>ROUND('Models Data'!BG682,-2)</f>
        <v>9900</v>
      </c>
      <c r="BG96" s="128">
        <f>ROUND('Models Data'!BH682,-2)</f>
        <v>9800</v>
      </c>
      <c r="BH96" s="128">
        <f>ROUND('Models Data'!BI682,-2)</f>
        <v>9800</v>
      </c>
      <c r="BI96" s="128">
        <f>ROUND('Models Data'!BJ682,-2)</f>
        <v>9700</v>
      </c>
      <c r="BJ96" s="128">
        <f>ROUND('Models Data'!BK682,-2)</f>
        <v>9600</v>
      </c>
      <c r="BK96" s="128">
        <f>ROUND('Models Data'!BL682,-2)</f>
        <v>9500</v>
      </c>
      <c r="BL96" s="130">
        <f>ROUND('Models Data'!BM682,-2)</f>
        <v>9400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100</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Data'!C11:V11</f>
        <v>n/a</v>
      </c>
      <c r="C12" s="163" t="str">
        <v>n/a</v>
      </c>
      <c r="D12" s="163" t="str">
        <v>n/a</v>
      </c>
      <c r="E12" s="164" t="str">
        <v>n/a</v>
      </c>
      <c r="F12" s="165">
        <v>5982.5628881500534</v>
      </c>
      <c r="G12" s="166">
        <v>5950</v>
      </c>
      <c r="H12" s="165">
        <v>5833</v>
      </c>
      <c r="I12" s="165">
        <v>5746</v>
      </c>
      <c r="J12" s="167">
        <v>5704</v>
      </c>
      <c r="K12" s="166">
        <v>5548</v>
      </c>
      <c r="L12" s="275">
        <v>5476</v>
      </c>
      <c r="M12" s="230">
        <v>5440</v>
      </c>
      <c r="N12" s="230">
        <v>5364</v>
      </c>
      <c r="O12" s="230">
        <v>5260</v>
      </c>
      <c r="P12" s="231">
        <v>5119</v>
      </c>
      <c r="Q12" s="231">
        <v>5054</v>
      </c>
      <c r="R12" s="231">
        <v>4286</v>
      </c>
      <c r="S12" s="231">
        <v>4141</v>
      </c>
      <c r="T12" s="231">
        <v>4052</v>
      </c>
      <c r="U12" s="231">
        <v>3950</v>
      </c>
      <c r="V12" s="292">
        <f>ROUND('Models Data'!W11,0)</f>
        <v>3851</v>
      </c>
      <c r="W12" s="231">
        <f>ROUND('Models Data'!X11,0)</f>
        <v>3761</v>
      </c>
      <c r="X12" s="230">
        <f>ROUND('Models Data'!Y11,0)</f>
        <v>3664</v>
      </c>
      <c r="Y12" s="230">
        <f>ROUND('Models Data'!Z11,0)</f>
        <v>3586</v>
      </c>
      <c r="Z12" s="230">
        <f>ROUND('Models Data'!AA11,0)</f>
        <v>3477</v>
      </c>
      <c r="AA12" s="230">
        <f>ROUND('Models Data'!AB11,0)</f>
        <v>3391</v>
      </c>
      <c r="AB12" s="230">
        <f>ROUND('Models Data'!AC11,0)</f>
        <v>3306</v>
      </c>
      <c r="AC12" s="231">
        <f>ROUND('Models Data'!AD11,0)</f>
        <v>3222</v>
      </c>
      <c r="AD12" s="230">
        <f>ROUND('Models Data'!AE11,0)</f>
        <v>3144</v>
      </c>
      <c r="AE12" s="230">
        <f>ROUND('Models Data'!AF11,0)</f>
        <v>3065</v>
      </c>
      <c r="AF12" s="230">
        <f>ROUND('Models Data'!AG11,0)</f>
        <v>3005</v>
      </c>
      <c r="AG12" s="230">
        <f>ROUND('Models Data'!AH11,0)</f>
        <v>2969</v>
      </c>
      <c r="AH12" s="231">
        <f>ROUND('Models Data'!AI11,0)</f>
        <v>2905</v>
      </c>
      <c r="AI12" s="231">
        <f>ROUND('Models Data'!AJ11,0)</f>
        <v>2851</v>
      </c>
      <c r="AJ12" s="231">
        <f>ROUND('Models Data'!AK11,0)</f>
        <v>2783</v>
      </c>
      <c r="AK12" s="231">
        <f>ROUND('Models Data'!AL11,0)</f>
        <v>2741</v>
      </c>
      <c r="AL12" s="230">
        <f>ROUND('Models Data'!AM11,0)</f>
        <v>2695</v>
      </c>
      <c r="AM12" s="230">
        <f>ROUND('Models Data'!AN11,0)</f>
        <v>2649</v>
      </c>
      <c r="AN12" s="230">
        <f>ROUND('Models Data'!AO11,0)</f>
        <v>2623</v>
      </c>
      <c r="AO12" s="332">
        <f>ROUND('Models Data'!AP11,0)</f>
        <v>2621</v>
      </c>
      <c r="AP12" s="231">
        <f>ROUND('Models Data'!AQ11,0)</f>
        <v>2599</v>
      </c>
      <c r="AQ12" s="231">
        <f>ROUND('Models Data'!AR11,0)</f>
        <v>2578</v>
      </c>
      <c r="AR12" s="332">
        <f>ROUND('Models Data'!AS11,0)</f>
        <v>2540</v>
      </c>
      <c r="AS12" s="38">
        <f>ROUND('Models Data'!AT11,-2)</f>
        <v>2500</v>
      </c>
      <c r="AT12" s="38">
        <f>ROUND('Models Data'!AU11,-2)</f>
        <v>2500</v>
      </c>
      <c r="AU12" s="38">
        <f>ROUND('Models Data'!AV11,-2)</f>
        <v>2500</v>
      </c>
      <c r="AV12" s="230">
        <f>ROUND('Models Data'!AW11,-2)</f>
        <v>2400</v>
      </c>
      <c r="AW12" s="230">
        <f>ROUND('Models Data'!AX11,-2)</f>
        <v>2400</v>
      </c>
      <c r="AX12" s="230">
        <f>ROUND('Models Data'!AY11,-2)</f>
        <v>2400</v>
      </c>
      <c r="AY12" s="230">
        <f>ROUND('Models Data'!AZ11,-2)</f>
        <v>2400</v>
      </c>
      <c r="AZ12" s="230">
        <f>ROUND('Models Data'!BA11,-2)</f>
        <v>2400</v>
      </c>
      <c r="BA12" s="230">
        <f>ROUND('Models Data'!BB11,-2)</f>
        <v>2300</v>
      </c>
      <c r="BB12" s="230">
        <f>ROUND('Models Data'!BC11,-2)</f>
        <v>2300</v>
      </c>
      <c r="BC12" s="230">
        <f>ROUND('Models Data'!BD11,-2)</f>
        <v>2300</v>
      </c>
      <c r="BD12" s="230">
        <f>ROUND('Models Data'!BE11,-2)</f>
        <v>2300</v>
      </c>
      <c r="BE12" s="230">
        <f>ROUND('Models Data'!BF11,-2)</f>
        <v>2300</v>
      </c>
      <c r="BF12" s="230">
        <f>ROUND('Models Data'!BG11,-2)</f>
        <v>2300</v>
      </c>
      <c r="BG12" s="230">
        <f>ROUND('Models Data'!BH11,-2)</f>
        <v>2200</v>
      </c>
      <c r="BH12" s="230">
        <f>ROUND('Models Data'!BI11,-2)</f>
        <v>2200</v>
      </c>
      <c r="BI12" s="230">
        <f>ROUND('Models Data'!BJ11,-2)</f>
        <v>2200</v>
      </c>
      <c r="BJ12" s="230">
        <f>ROUND('Models Data'!BK11,-2)</f>
        <v>2200</v>
      </c>
      <c r="BK12" s="112">
        <f>ROUND('Models Data'!BL11,-2)</f>
        <v>2200</v>
      </c>
      <c r="BL12" s="112">
        <f>ROUND('Models Data'!BM11,-2)</f>
        <v>2100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Data'!C32:V32</f>
        <v>n/a</v>
      </c>
      <c r="C13" s="163" t="str">
        <v>n/a</v>
      </c>
      <c r="D13" s="163" t="str">
        <v>n/a</v>
      </c>
      <c r="E13" s="164" t="str">
        <v>n/a</v>
      </c>
      <c r="F13" s="165">
        <v>67</v>
      </c>
      <c r="G13" s="166">
        <v>65</v>
      </c>
      <c r="H13" s="165">
        <v>64</v>
      </c>
      <c r="I13" s="165">
        <v>59</v>
      </c>
      <c r="J13" s="167">
        <v>60</v>
      </c>
      <c r="K13" s="166">
        <v>58</v>
      </c>
      <c r="L13" s="275">
        <v>57</v>
      </c>
      <c r="M13" s="230">
        <v>79</v>
      </c>
      <c r="N13" s="230">
        <v>92</v>
      </c>
      <c r="O13" s="230">
        <v>88</v>
      </c>
      <c r="P13" s="231">
        <v>87</v>
      </c>
      <c r="Q13" s="231">
        <v>89</v>
      </c>
      <c r="R13" s="231">
        <v>83</v>
      </c>
      <c r="S13" s="231">
        <v>80</v>
      </c>
      <c r="T13" s="231">
        <v>74</v>
      </c>
      <c r="U13" s="231">
        <v>67</v>
      </c>
      <c r="V13" s="292">
        <f>ROUND('Models Data'!W32,0)</f>
        <v>64</v>
      </c>
      <c r="W13" s="231">
        <f>ROUND('Models Data'!X32,0)</f>
        <v>63</v>
      </c>
      <c r="X13" s="230">
        <f>ROUND('Models Data'!Y32,0)</f>
        <v>58</v>
      </c>
      <c r="Y13" s="230">
        <f>ROUND('Models Data'!Z32,0)</f>
        <v>56</v>
      </c>
      <c r="Z13" s="230">
        <f>ROUND('Models Data'!AA32,0)</f>
        <v>56</v>
      </c>
      <c r="AA13" s="230">
        <f>ROUND('Models Data'!AB32,0)</f>
        <v>55</v>
      </c>
      <c r="AB13" s="230">
        <f>ROUND('Models Data'!AC32,0)</f>
        <v>56</v>
      </c>
      <c r="AC13" s="231">
        <f>ROUND('Models Data'!AD32,0)</f>
        <v>57</v>
      </c>
      <c r="AD13" s="230">
        <f>ROUND('Models Data'!AE32,0)</f>
        <v>56</v>
      </c>
      <c r="AE13" s="230">
        <f>ROUND('Models Data'!AF32,0)</f>
        <v>55</v>
      </c>
      <c r="AF13" s="230">
        <f>ROUND('Models Data'!AG32,0)</f>
        <v>57</v>
      </c>
      <c r="AG13" s="230">
        <f>ROUND('Models Data'!AH32,0)</f>
        <v>59</v>
      </c>
      <c r="AH13" s="231">
        <f>ROUND('Models Data'!AI32,0)</f>
        <v>56</v>
      </c>
      <c r="AI13" s="231">
        <f>ROUND('Models Data'!AJ32,0)</f>
        <v>61</v>
      </c>
      <c r="AJ13" s="231">
        <f>ROUND('Models Data'!AK32,0)</f>
        <v>63</v>
      </c>
      <c r="AK13" s="231">
        <f>ROUND('Models Data'!AL32,0)</f>
        <v>66</v>
      </c>
      <c r="AL13" s="230">
        <f>ROUND('Models Data'!AM32,0)</f>
        <v>68</v>
      </c>
      <c r="AM13" s="230">
        <f>ROUND('Models Data'!AN32,0)</f>
        <v>64</v>
      </c>
      <c r="AN13" s="230">
        <f>ROUND('Models Data'!AO32,0)</f>
        <v>66</v>
      </c>
      <c r="AO13" s="332">
        <f>ROUND('Models Data'!AP32,0)</f>
        <v>67</v>
      </c>
      <c r="AP13" s="231">
        <f>ROUND('Models Data'!AQ32,0)</f>
        <v>65</v>
      </c>
      <c r="AQ13" s="231">
        <f>ROUND('Models Data'!AR32,0)</f>
        <v>71</v>
      </c>
      <c r="AR13" s="332">
        <f>ROUND('Models Data'!AS32,0)</f>
        <v>77</v>
      </c>
      <c r="AS13" s="38">
        <f>ROUND('Models Data'!AT32,-2)</f>
        <v>100</v>
      </c>
      <c r="AT13" s="38">
        <f>ROUND('Models Data'!AU32,-2)</f>
        <v>100</v>
      </c>
      <c r="AU13" s="38">
        <f>ROUND('Models Data'!AV32,-2)</f>
        <v>100</v>
      </c>
      <c r="AV13" s="230">
        <f>ROUND('Models Data'!AW32,-2)</f>
        <v>100</v>
      </c>
      <c r="AW13" s="230">
        <f>ROUND('Models Data'!AX32,-2)</f>
        <v>100</v>
      </c>
      <c r="AX13" s="230">
        <f>ROUND('Models Data'!AY32,-2)</f>
        <v>100</v>
      </c>
      <c r="AY13" s="230">
        <f>ROUND('Models Data'!AZ32,-2)</f>
        <v>100</v>
      </c>
      <c r="AZ13" s="230">
        <f>ROUND('Models Data'!BA32,-2)</f>
        <v>100</v>
      </c>
      <c r="BA13" s="230">
        <f>ROUND('Models Data'!BB32,-2)</f>
        <v>100</v>
      </c>
      <c r="BB13" s="230">
        <f>ROUND('Models Data'!BC32,-2)</f>
        <v>100</v>
      </c>
      <c r="BC13" s="230">
        <f>ROUND('Models Data'!BD32,-2)</f>
        <v>100</v>
      </c>
      <c r="BD13" s="230">
        <f>ROUND('Models Data'!BE32,-2)</f>
        <v>100</v>
      </c>
      <c r="BE13" s="230">
        <f>ROUND('Models Data'!BF32,-2)</f>
        <v>100</v>
      </c>
      <c r="BF13" s="230">
        <f>ROUND('Models Data'!BG32,-2)</f>
        <v>100</v>
      </c>
      <c r="BG13" s="230">
        <f>ROUND('Models Data'!BH32,-2)</f>
        <v>100</v>
      </c>
      <c r="BH13" s="230">
        <f>ROUND('Models Data'!BI32,-2)</f>
        <v>100</v>
      </c>
      <c r="BI13" s="230">
        <f>ROUND('Models Data'!BJ32,-2)</f>
        <v>100</v>
      </c>
      <c r="BJ13" s="230">
        <f>ROUND('Models Data'!BK32,-2)</f>
        <v>100</v>
      </c>
      <c r="BK13" s="112">
        <f>ROUND('Models Data'!BL32,-2)</f>
        <v>100</v>
      </c>
      <c r="BL13" s="112">
        <f>ROUND('Models Data'!BM32,-2)</f>
        <v>100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Data'!C53:V53</f>
        <v>n/a</v>
      </c>
      <c r="C14" s="163" t="str">
        <v>n/a</v>
      </c>
      <c r="D14" s="163" t="str">
        <v>n/a</v>
      </c>
      <c r="E14" s="164" t="str">
        <v>n/a</v>
      </c>
      <c r="F14" s="165">
        <v>6614.469114309295</v>
      </c>
      <c r="G14" s="166">
        <v>6483</v>
      </c>
      <c r="H14" s="165">
        <v>6293</v>
      </c>
      <c r="I14" s="165">
        <v>6082</v>
      </c>
      <c r="J14" s="167">
        <v>5877</v>
      </c>
      <c r="K14" s="166">
        <v>5653</v>
      </c>
      <c r="L14" s="275">
        <v>5469</v>
      </c>
      <c r="M14" s="230">
        <v>5302</v>
      </c>
      <c r="N14" s="230">
        <v>5104</v>
      </c>
      <c r="O14" s="230">
        <v>4923</v>
      </c>
      <c r="P14" s="231">
        <v>4727</v>
      </c>
      <c r="Q14" s="231">
        <v>4632</v>
      </c>
      <c r="R14" s="231">
        <v>4016</v>
      </c>
      <c r="S14" s="231">
        <v>3842</v>
      </c>
      <c r="T14" s="231">
        <v>3738</v>
      </c>
      <c r="U14" s="231">
        <v>3583</v>
      </c>
      <c r="V14" s="292">
        <f>ROUND('Models Data'!W53,0)</f>
        <v>3440</v>
      </c>
      <c r="W14" s="231">
        <f>ROUND('Models Data'!X53,0)</f>
        <v>3311</v>
      </c>
      <c r="X14" s="230">
        <f>ROUND('Models Data'!Y53,0)</f>
        <v>3179</v>
      </c>
      <c r="Y14" s="230">
        <f>ROUND('Models Data'!Z53,0)</f>
        <v>3059</v>
      </c>
      <c r="Z14" s="230">
        <f>ROUND('Models Data'!AA53,0)</f>
        <v>2916</v>
      </c>
      <c r="AA14" s="230">
        <f>ROUND('Models Data'!AB53,0)</f>
        <v>2788</v>
      </c>
      <c r="AB14" s="230">
        <f>ROUND('Models Data'!AC53,0)</f>
        <v>2666</v>
      </c>
      <c r="AC14" s="231">
        <f>ROUND('Models Data'!AD53,0)</f>
        <v>2541</v>
      </c>
      <c r="AD14" s="230">
        <f>ROUND('Models Data'!AE53,0)</f>
        <v>2444</v>
      </c>
      <c r="AE14" s="230">
        <f>ROUND('Models Data'!AF53,0)</f>
        <v>2331</v>
      </c>
      <c r="AF14" s="230">
        <f>ROUND('Models Data'!AG53,0)</f>
        <v>2226</v>
      </c>
      <c r="AG14" s="230">
        <f>ROUND('Models Data'!AH53,0)</f>
        <v>2142</v>
      </c>
      <c r="AH14" s="231">
        <f>ROUND('Models Data'!AI53,0)</f>
        <v>2045</v>
      </c>
      <c r="AI14" s="231">
        <f>ROUND('Models Data'!AJ53,0)</f>
        <v>1915</v>
      </c>
      <c r="AJ14" s="231">
        <f>ROUND('Models Data'!AK53,0)</f>
        <v>1830</v>
      </c>
      <c r="AK14" s="231">
        <f>ROUND('Models Data'!AL53,0)</f>
        <v>1771</v>
      </c>
      <c r="AL14" s="230">
        <f>ROUND('Models Data'!AM53,0)</f>
        <v>1708</v>
      </c>
      <c r="AM14" s="230">
        <f>ROUND('Models Data'!AN53,0)</f>
        <v>1644</v>
      </c>
      <c r="AN14" s="230">
        <f>ROUND('Models Data'!AO53,0)</f>
        <v>1590</v>
      </c>
      <c r="AO14" s="332">
        <f>ROUND('Models Data'!AP53,0)</f>
        <v>1535</v>
      </c>
      <c r="AP14" s="231">
        <f>ROUND('Models Data'!AQ53,0)</f>
        <v>1494</v>
      </c>
      <c r="AQ14" s="231">
        <f>ROUND('Models Data'!AR53,0)</f>
        <v>1433</v>
      </c>
      <c r="AR14" s="332">
        <f>ROUND('Models Data'!AS53,0)</f>
        <v>1379</v>
      </c>
      <c r="AS14" s="38">
        <f>ROUND('Models Data'!AT53,-2)</f>
        <v>1300</v>
      </c>
      <c r="AT14" s="38">
        <f>ROUND('Models Data'!AU53,-2)</f>
        <v>1300</v>
      </c>
      <c r="AU14" s="38">
        <f>ROUND('Models Data'!AV53,-2)</f>
        <v>1200</v>
      </c>
      <c r="AV14" s="230">
        <f>ROUND('Models Data'!AW53,-2)</f>
        <v>1200</v>
      </c>
      <c r="AW14" s="230">
        <f>ROUND('Models Data'!AX53,-2)</f>
        <v>1200</v>
      </c>
      <c r="AX14" s="230">
        <f>ROUND('Models Data'!AY53,-2)</f>
        <v>1100</v>
      </c>
      <c r="AY14" s="230">
        <f>ROUND('Models Data'!AZ53,-2)</f>
        <v>1100</v>
      </c>
      <c r="AZ14" s="230">
        <f>ROUND('Models Data'!BA53,-2)</f>
        <v>1100</v>
      </c>
      <c r="BA14" s="230">
        <f>ROUND('Models Data'!BB53,-2)</f>
        <v>1000</v>
      </c>
      <c r="BB14" s="230">
        <f>ROUND('Models Data'!BC53,-2)</f>
        <v>1000</v>
      </c>
      <c r="BC14" s="230">
        <f>ROUND('Models Data'!BD53,-2)</f>
        <v>1000</v>
      </c>
      <c r="BD14" s="230">
        <f>ROUND('Models Data'!BE53,-2)</f>
        <v>900</v>
      </c>
      <c r="BE14" s="230">
        <f>ROUND('Models Data'!BF53,-2)</f>
        <v>900</v>
      </c>
      <c r="BF14" s="230">
        <f>ROUND('Models Data'!BG53,-2)</f>
        <v>900</v>
      </c>
      <c r="BG14" s="230">
        <f>ROUND('Models Data'!BH53,-2)</f>
        <v>800</v>
      </c>
      <c r="BH14" s="230">
        <f>ROUND('Models Data'!BI53,-2)</f>
        <v>800</v>
      </c>
      <c r="BI14" s="230">
        <f>ROUND('Models Data'!BJ53,-2)</f>
        <v>800</v>
      </c>
      <c r="BJ14" s="230">
        <f>ROUND('Models Data'!BK53,-2)</f>
        <v>800</v>
      </c>
      <c r="BK14" s="112">
        <f>ROUND('Models Data'!BL53,-2)</f>
        <v>700</v>
      </c>
      <c r="BL14" s="112">
        <f>ROUND('Models Data'!BM53,-2)</f>
        <v>700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Data'!C74:V74</f>
        <v>n/a</v>
      </c>
      <c r="C15" s="163" t="str">
        <v>n/a</v>
      </c>
      <c r="D15" s="163" t="str">
        <v>n/a</v>
      </c>
      <c r="E15" s="164" t="str">
        <v>n/a</v>
      </c>
      <c r="F15" s="165">
        <v>3780.1735477428465</v>
      </c>
      <c r="G15" s="166">
        <v>3720</v>
      </c>
      <c r="H15" s="165">
        <v>3642</v>
      </c>
      <c r="I15" s="165">
        <v>3548</v>
      </c>
      <c r="J15" s="167">
        <v>3468</v>
      </c>
      <c r="K15" s="166">
        <v>3374</v>
      </c>
      <c r="L15" s="275">
        <v>3301</v>
      </c>
      <c r="M15" s="230">
        <v>3248</v>
      </c>
      <c r="N15" s="230">
        <v>3160</v>
      </c>
      <c r="O15" s="230">
        <v>3076</v>
      </c>
      <c r="P15" s="231">
        <v>2951</v>
      </c>
      <c r="Q15" s="231">
        <v>2919</v>
      </c>
      <c r="R15" s="231">
        <v>2726</v>
      </c>
      <c r="S15" s="231">
        <v>2629</v>
      </c>
      <c r="T15" s="231">
        <v>2573</v>
      </c>
      <c r="U15" s="231">
        <v>2482</v>
      </c>
      <c r="V15" s="292">
        <f>ROUND('Models Data'!W74,0)</f>
        <v>2410</v>
      </c>
      <c r="W15" s="231">
        <f>ROUND('Models Data'!X74,0)</f>
        <v>2337</v>
      </c>
      <c r="X15" s="230">
        <f>ROUND('Models Data'!Y74,0)</f>
        <v>2259</v>
      </c>
      <c r="Y15" s="230">
        <f>ROUND('Models Data'!Z74,0)</f>
        <v>2198</v>
      </c>
      <c r="Z15" s="230">
        <f>ROUND('Models Data'!AA74,0)</f>
        <v>2122</v>
      </c>
      <c r="AA15" s="230">
        <f>ROUND('Models Data'!AB74,0)</f>
        <v>2044</v>
      </c>
      <c r="AB15" s="230">
        <f>ROUND('Models Data'!AC74,0)</f>
        <v>1963</v>
      </c>
      <c r="AC15" s="231">
        <f>ROUND('Models Data'!AD74,0)</f>
        <v>1885</v>
      </c>
      <c r="AD15" s="230">
        <f>ROUND('Models Data'!AE74,0)</f>
        <v>1818</v>
      </c>
      <c r="AE15" s="230">
        <f>ROUND('Models Data'!AF74,0)</f>
        <v>1739</v>
      </c>
      <c r="AF15" s="230">
        <f>ROUND('Models Data'!AG74,0)</f>
        <v>1680</v>
      </c>
      <c r="AG15" s="230">
        <f>ROUND('Models Data'!AH74,0)</f>
        <v>1638</v>
      </c>
      <c r="AH15" s="231">
        <f>ROUND('Models Data'!AI74,0)</f>
        <v>1570</v>
      </c>
      <c r="AI15" s="231">
        <f>ROUND('Models Data'!AJ74,0)</f>
        <v>1481</v>
      </c>
      <c r="AJ15" s="231">
        <f>ROUND('Models Data'!AK74,0)</f>
        <v>1429</v>
      </c>
      <c r="AK15" s="231">
        <f>ROUND('Models Data'!AL74,0)</f>
        <v>1396</v>
      </c>
      <c r="AL15" s="230">
        <f>ROUND('Models Data'!AM74,0)</f>
        <v>1352</v>
      </c>
      <c r="AM15" s="230">
        <f>ROUND('Models Data'!AN74,0)</f>
        <v>1306</v>
      </c>
      <c r="AN15" s="230">
        <f>ROUND('Models Data'!AO74,0)</f>
        <v>1271</v>
      </c>
      <c r="AO15" s="332">
        <f>ROUND('Models Data'!AP74,0)</f>
        <v>1236</v>
      </c>
      <c r="AP15" s="231">
        <f>ROUND('Models Data'!AQ74,0)</f>
        <v>1206</v>
      </c>
      <c r="AQ15" s="231">
        <f>ROUND('Models Data'!AR74,0)</f>
        <v>1167</v>
      </c>
      <c r="AR15" s="332">
        <f>ROUND('Models Data'!AS74,0)</f>
        <v>1131</v>
      </c>
      <c r="AS15" s="38">
        <f>ROUND('Models Data'!AT74,-2)</f>
        <v>1100</v>
      </c>
      <c r="AT15" s="38">
        <f>ROUND('Models Data'!AU74,-2)</f>
        <v>1100</v>
      </c>
      <c r="AU15" s="38">
        <f>ROUND('Models Data'!AV74,-2)</f>
        <v>1000</v>
      </c>
      <c r="AV15" s="230">
        <f>ROUND('Models Data'!AW74,-2)</f>
        <v>1000</v>
      </c>
      <c r="AW15" s="230">
        <f>ROUND('Models Data'!AX74,-2)</f>
        <v>1000</v>
      </c>
      <c r="AX15" s="230">
        <f>ROUND('Models Data'!AY74,-2)</f>
        <v>900</v>
      </c>
      <c r="AY15" s="230">
        <f>ROUND('Models Data'!AZ74,-2)</f>
        <v>900</v>
      </c>
      <c r="AZ15" s="230">
        <f>ROUND('Models Data'!BA74,-2)</f>
        <v>900</v>
      </c>
      <c r="BA15" s="230">
        <f>ROUND('Models Data'!BB74,-2)</f>
        <v>900</v>
      </c>
      <c r="BB15" s="230">
        <f>ROUND('Models Data'!BC74,-2)</f>
        <v>800</v>
      </c>
      <c r="BC15" s="230">
        <f>ROUND('Models Data'!BD74,-2)</f>
        <v>800</v>
      </c>
      <c r="BD15" s="230">
        <f>ROUND('Models Data'!BE74,-2)</f>
        <v>800</v>
      </c>
      <c r="BE15" s="230">
        <f>ROUND('Models Data'!BF74,-2)</f>
        <v>800</v>
      </c>
      <c r="BF15" s="230">
        <f>ROUND('Models Data'!BG74,-2)</f>
        <v>700</v>
      </c>
      <c r="BG15" s="230">
        <f>ROUND('Models Data'!BH74,-2)</f>
        <v>700</v>
      </c>
      <c r="BH15" s="230">
        <f>ROUND('Models Data'!BI74,-2)</f>
        <v>700</v>
      </c>
      <c r="BI15" s="230">
        <f>ROUND('Models Data'!BJ74,-2)</f>
        <v>600</v>
      </c>
      <c r="BJ15" s="230">
        <f>ROUND('Models Data'!BK74,-2)</f>
        <v>600</v>
      </c>
      <c r="BK15" s="112">
        <f>ROUND('Models Data'!BL74,-2)</f>
        <v>600</v>
      </c>
      <c r="BL15" s="112">
        <f>ROUND('Models Data'!BM74,-2)</f>
        <v>600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Data'!C95:V95</f>
        <v>n/a</v>
      </c>
      <c r="C16" s="163" t="str">
        <v>n/a</v>
      </c>
      <c r="D16" s="163" t="str">
        <v>n/a</v>
      </c>
      <c r="E16" s="164" t="str">
        <v>n/a</v>
      </c>
      <c r="F16" s="165">
        <v>683.3006060195687</v>
      </c>
      <c r="G16" s="166">
        <v>716</v>
      </c>
      <c r="H16" s="165">
        <v>691</v>
      </c>
      <c r="I16" s="165">
        <v>659</v>
      </c>
      <c r="J16" s="167">
        <v>681</v>
      </c>
      <c r="K16" s="166">
        <v>606</v>
      </c>
      <c r="L16" s="275">
        <v>607</v>
      </c>
      <c r="M16" s="230">
        <v>601</v>
      </c>
      <c r="N16" s="230">
        <v>580</v>
      </c>
      <c r="O16" s="230">
        <v>569</v>
      </c>
      <c r="P16" s="231">
        <v>581</v>
      </c>
      <c r="Q16" s="231">
        <v>524</v>
      </c>
      <c r="R16" s="231">
        <v>501</v>
      </c>
      <c r="S16" s="231">
        <v>487</v>
      </c>
      <c r="T16" s="231">
        <v>479</v>
      </c>
      <c r="U16" s="231">
        <v>490</v>
      </c>
      <c r="V16" s="292">
        <f>ROUND('Models Data'!W95,0)</f>
        <v>488</v>
      </c>
      <c r="W16" s="231">
        <f>ROUND('Models Data'!X95,0)</f>
        <v>485</v>
      </c>
      <c r="X16" s="230">
        <f>ROUND('Models Data'!Y95,0)</f>
        <v>482</v>
      </c>
      <c r="Y16" s="230">
        <f>ROUND('Models Data'!Z95,0)</f>
        <v>493</v>
      </c>
      <c r="Z16" s="230">
        <f>ROUND('Models Data'!AA95,0)</f>
        <v>490</v>
      </c>
      <c r="AA16" s="230">
        <f>ROUND('Models Data'!AB95,0)</f>
        <v>486</v>
      </c>
      <c r="AB16" s="230">
        <f>ROUND('Models Data'!AC95,0)</f>
        <v>477</v>
      </c>
      <c r="AC16" s="231">
        <f>ROUND('Models Data'!AD95,0)</f>
        <v>670</v>
      </c>
      <c r="AD16" s="230">
        <f>ROUND('Models Data'!AE95,0)</f>
        <v>1433</v>
      </c>
      <c r="AE16" s="230">
        <f>ROUND('Models Data'!AF95,0)</f>
        <v>1452</v>
      </c>
      <c r="AF16" s="230">
        <f>ROUND('Models Data'!AG95,0)</f>
        <v>1487</v>
      </c>
      <c r="AG16" s="230">
        <f>ROUND('Models Data'!AH95,0)</f>
        <v>1498</v>
      </c>
      <c r="AH16" s="231">
        <f>ROUND('Models Data'!AI95,0)</f>
        <v>1522</v>
      </c>
      <c r="AI16" s="231">
        <f>ROUND('Models Data'!AJ95,0)</f>
        <v>1536</v>
      </c>
      <c r="AJ16" s="231">
        <f>ROUND('Models Data'!AK95,0)</f>
        <v>1587</v>
      </c>
      <c r="AK16" s="231">
        <f>ROUND('Models Data'!AL95,0)</f>
        <v>1645</v>
      </c>
      <c r="AL16" s="230">
        <f>ROUND('Models Data'!AM95,0)</f>
        <v>1709</v>
      </c>
      <c r="AM16" s="230">
        <f>ROUND('Models Data'!AN95,0)</f>
        <v>1824</v>
      </c>
      <c r="AN16" s="230">
        <f>ROUND('Models Data'!AO95,0)</f>
        <v>2115</v>
      </c>
      <c r="AO16" s="332">
        <f>ROUND('Models Data'!AP95,0)</f>
        <v>2508</v>
      </c>
      <c r="AP16" s="231">
        <f>ROUND('Models Data'!AQ95,0)</f>
        <v>2924</v>
      </c>
      <c r="AQ16" s="231">
        <f>ROUND('Models Data'!AR95,0)</f>
        <v>3081</v>
      </c>
      <c r="AR16" s="332">
        <f>ROUND('Models Data'!AS95,0)</f>
        <v>3248</v>
      </c>
      <c r="AS16" s="38">
        <f>ROUND('Models Data'!AT95,-2)</f>
        <v>3500</v>
      </c>
      <c r="AT16" s="38">
        <f>ROUND('Models Data'!AU95,-2)</f>
        <v>3700</v>
      </c>
      <c r="AU16" s="38">
        <f>ROUND('Models Data'!AV95,-2)</f>
        <v>3800</v>
      </c>
      <c r="AV16" s="230">
        <f>ROUND('Models Data'!AW95,-2)</f>
        <v>3900</v>
      </c>
      <c r="AW16" s="230">
        <f>ROUND('Models Data'!AX95,-2)</f>
        <v>4000</v>
      </c>
      <c r="AX16" s="230">
        <f>ROUND('Models Data'!AY95,-2)</f>
        <v>4100</v>
      </c>
      <c r="AY16" s="230">
        <f>ROUND('Models Data'!AZ95,-2)</f>
        <v>4200</v>
      </c>
      <c r="AZ16" s="230">
        <f>ROUND('Models Data'!BA95,-2)</f>
        <v>4300</v>
      </c>
      <c r="BA16" s="230">
        <f>ROUND('Models Data'!BB95,-2)</f>
        <v>4400</v>
      </c>
      <c r="BB16" s="230">
        <f>ROUND('Models Data'!BC95,-2)</f>
        <v>4500</v>
      </c>
      <c r="BC16" s="230">
        <f>ROUND('Models Data'!BD95,-2)</f>
        <v>4600</v>
      </c>
      <c r="BD16" s="230">
        <f>ROUND('Models Data'!BE95,-2)</f>
        <v>4700</v>
      </c>
      <c r="BE16" s="230">
        <f>ROUND('Models Data'!BF95,-2)</f>
        <v>4800</v>
      </c>
      <c r="BF16" s="230">
        <f>ROUND('Models Data'!BG95,-2)</f>
        <v>4900</v>
      </c>
      <c r="BG16" s="230">
        <f>ROUND('Models Data'!BH95,-2)</f>
        <v>4900</v>
      </c>
      <c r="BH16" s="230">
        <f>ROUND('Models Data'!BI95,-2)</f>
        <v>5000</v>
      </c>
      <c r="BI16" s="230">
        <f>ROUND('Models Data'!BJ95,-2)</f>
        <v>5100</v>
      </c>
      <c r="BJ16" s="230">
        <f>ROUND('Models Data'!BK95,-2)</f>
        <v>5200</v>
      </c>
      <c r="BK16" s="112">
        <f>ROUND('Models Data'!BL95,-2)</f>
        <v>5200</v>
      </c>
      <c r="BL16" s="112">
        <f>ROUND('Models Data'!BM95,-2)</f>
        <v>5300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Data'!AE116</f>
        <v>312</v>
      </c>
      <c r="AE17" s="230">
        <f>'Models Data'!AF116</f>
        <v>335</v>
      </c>
      <c r="AF17" s="230">
        <f>ROUND('Models Data'!AG116,0)</f>
        <v>364</v>
      </c>
      <c r="AG17" s="230">
        <f>ROUND('Models Data'!AH116,0)</f>
        <v>392</v>
      </c>
      <c r="AH17" s="231">
        <f>ROUND('Models Data'!AI116,0)</f>
        <v>421</v>
      </c>
      <c r="AI17" s="231">
        <f>ROUND('Models Data'!AJ116,0)</f>
        <v>459</v>
      </c>
      <c r="AJ17" s="231">
        <f>ROUND('Models Data'!AK116,0)</f>
        <v>492</v>
      </c>
      <c r="AK17" s="231">
        <f>ROUND('Models Data'!AL116,0)</f>
        <v>529</v>
      </c>
      <c r="AL17" s="230">
        <f>ROUND('Models Data'!AM116,0)</f>
        <v>588</v>
      </c>
      <c r="AM17" s="230">
        <f>ROUND('Models Data'!AN116,0)</f>
        <v>631</v>
      </c>
      <c r="AN17" s="230">
        <f>ROUND('Models Data'!AO116,0)</f>
        <v>718</v>
      </c>
      <c r="AO17" s="332">
        <f>ROUND('Models Data'!AP116,0)</f>
        <v>771</v>
      </c>
      <c r="AP17" s="231">
        <f>ROUND('Models Data'!AQ116,0)</f>
        <v>849</v>
      </c>
      <c r="AQ17" s="231">
        <f>ROUND('Models Data'!AR116,0)</f>
        <v>908</v>
      </c>
      <c r="AR17" s="332">
        <f>ROUND('Models Data'!AS116,0)</f>
        <v>952</v>
      </c>
      <c r="AS17" s="38">
        <f>ROUND('Models Data'!AT116,-2)</f>
        <v>1000</v>
      </c>
      <c r="AT17" s="38">
        <f>ROUND('Models Data'!AU116,-2)</f>
        <v>1100</v>
      </c>
      <c r="AU17" s="38">
        <f>ROUND('Models Data'!AV116,-2)</f>
        <v>1100</v>
      </c>
      <c r="AV17" s="230">
        <f>ROUND('Models Data'!AW116,-2)</f>
        <v>1200</v>
      </c>
      <c r="AW17" s="230">
        <f>ROUND('Models Data'!AX116,-2)</f>
        <v>1300</v>
      </c>
      <c r="AX17" s="230">
        <f>ROUND('Models Data'!AY116,-2)</f>
        <v>1300</v>
      </c>
      <c r="AY17" s="230">
        <f>ROUND('Models Data'!AZ116,-2)</f>
        <v>1400</v>
      </c>
      <c r="AZ17" s="230">
        <f>ROUND('Models Data'!BA116,-2)</f>
        <v>1500</v>
      </c>
      <c r="BA17" s="230">
        <f>ROUND('Models Data'!BB116,-2)</f>
        <v>1600</v>
      </c>
      <c r="BB17" s="230">
        <f>ROUND('Models Data'!BC116,-2)</f>
        <v>1600</v>
      </c>
      <c r="BC17" s="230">
        <f>ROUND('Models Data'!BD116,-2)</f>
        <v>1700</v>
      </c>
      <c r="BD17" s="230">
        <f>ROUND('Models Data'!BE116,-2)</f>
        <v>1800</v>
      </c>
      <c r="BE17" s="230">
        <f>ROUND('Models Data'!BF116,-2)</f>
        <v>1800</v>
      </c>
      <c r="BF17" s="230">
        <f>ROUND('Models Data'!BG116,-2)</f>
        <v>1900</v>
      </c>
      <c r="BG17" s="230">
        <f>ROUND('Models Data'!BH116,-2)</f>
        <v>2000</v>
      </c>
      <c r="BH17" s="230">
        <f>ROUND('Models Data'!BI116,-2)</f>
        <v>2000</v>
      </c>
      <c r="BI17" s="230">
        <f>ROUND('Models Data'!BJ116,-2)</f>
        <v>2100</v>
      </c>
      <c r="BJ17" s="230">
        <f>ROUND('Models Data'!BK116,-2)</f>
        <v>2200</v>
      </c>
      <c r="BK17" s="112">
        <f>ROUND('Models Data'!BL116,-2)</f>
        <v>2300</v>
      </c>
      <c r="BL17" s="112">
        <f>ROUND('Models Data'!BM116,-2)</f>
        <v>2300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Data'!AE137</f>
        <v>1622</v>
      </c>
      <c r="AE18" s="230">
        <f>'Models Data'!AF137</f>
        <v>1627</v>
      </c>
      <c r="AF18" s="230">
        <f>ROUND('Models Data'!AG137,0)</f>
        <v>1638</v>
      </c>
      <c r="AG18" s="230">
        <f>ROUND('Models Data'!AH137,0)</f>
        <v>1653</v>
      </c>
      <c r="AH18" s="231">
        <f>ROUND('Models Data'!AI137,0)</f>
        <v>1671</v>
      </c>
      <c r="AI18" s="231">
        <f>ROUND('Models Data'!AJ137,0)</f>
        <v>1690</v>
      </c>
      <c r="AJ18" s="231">
        <f>ROUND('Models Data'!AK137,0)</f>
        <v>1696</v>
      </c>
      <c r="AK18" s="231">
        <f>ROUND('Models Data'!AL137,0)</f>
        <v>1704</v>
      </c>
      <c r="AL18" s="230">
        <f>ROUND('Models Data'!AM137,0)</f>
        <v>1711</v>
      </c>
      <c r="AM18" s="230">
        <f>ROUND('Models Data'!AN137,0)</f>
        <v>1732</v>
      </c>
      <c r="AN18" s="230">
        <f>ROUND('Models Data'!AO137,0)</f>
        <v>1771</v>
      </c>
      <c r="AO18" s="332">
        <f>ROUND('Models Data'!AP137,0)</f>
        <v>1799</v>
      </c>
      <c r="AP18" s="231">
        <f>ROUND('Models Data'!AQ137,0)</f>
        <v>1846</v>
      </c>
      <c r="AQ18" s="231">
        <f>ROUND('Models Data'!AR137,0)</f>
        <v>1878</v>
      </c>
      <c r="AR18" s="332">
        <f>ROUND('Models Data'!AS137,0)</f>
        <v>1906</v>
      </c>
      <c r="AS18" s="38">
        <f>ROUND('Models Data'!AT137,-2)</f>
        <v>1900</v>
      </c>
      <c r="AT18" s="38">
        <f>ROUND('Models Data'!AU137,-2)</f>
        <v>1900</v>
      </c>
      <c r="AU18" s="38">
        <f>ROUND('Models Data'!AV137,-2)</f>
        <v>2000</v>
      </c>
      <c r="AV18" s="230">
        <f>ROUND('Models Data'!AW137,-2)</f>
        <v>2000</v>
      </c>
      <c r="AW18" s="230">
        <f>ROUND('Models Data'!AX137,-2)</f>
        <v>2000</v>
      </c>
      <c r="AX18" s="230">
        <f>ROUND('Models Data'!AY137,-2)</f>
        <v>2000</v>
      </c>
      <c r="AY18" s="230">
        <f>ROUND('Models Data'!AZ137,-2)</f>
        <v>2000</v>
      </c>
      <c r="AZ18" s="230">
        <f>ROUND('Models Data'!BA137,-2)</f>
        <v>2000</v>
      </c>
      <c r="BA18" s="230">
        <f>ROUND('Models Data'!BB137,-2)</f>
        <v>2000</v>
      </c>
      <c r="BB18" s="230">
        <f>ROUND('Models Data'!BC137,-2)</f>
        <v>2100</v>
      </c>
      <c r="BC18" s="230">
        <f>ROUND('Models Data'!BD137,-2)</f>
        <v>2100</v>
      </c>
      <c r="BD18" s="230">
        <f>ROUND('Models Data'!BE137,-2)</f>
        <v>2100</v>
      </c>
      <c r="BE18" s="230">
        <f>ROUND('Models Data'!BF137,-2)</f>
        <v>2100</v>
      </c>
      <c r="BF18" s="230">
        <f>ROUND('Models Data'!BG137,-2)</f>
        <v>2100</v>
      </c>
      <c r="BG18" s="230">
        <f>ROUND('Models Data'!BH137,-2)</f>
        <v>2100</v>
      </c>
      <c r="BH18" s="230">
        <f>ROUND('Models Data'!BI137,-2)</f>
        <v>2100</v>
      </c>
      <c r="BI18" s="230">
        <f>ROUND('Models Data'!BJ137,-2)</f>
        <v>2200</v>
      </c>
      <c r="BJ18" s="230">
        <f>ROUND('Models Data'!BK137,-2)</f>
        <v>2200</v>
      </c>
      <c r="BK18" s="112">
        <f>ROUND('Models Data'!BL137,-2)</f>
        <v>2200</v>
      </c>
      <c r="BL18" s="112">
        <f>ROUND('Models Data'!BM137,-2)</f>
        <v>2200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Data'!C158:V158</f>
        <v>n/a</v>
      </c>
      <c r="C19" s="169" t="str">
        <v>n/a</v>
      </c>
      <c r="D19" s="169" t="str">
        <v>n/a</v>
      </c>
      <c r="E19" s="169" t="str">
        <v>n/a</v>
      </c>
      <c r="F19" s="170">
        <v>9500.1590607360722</v>
      </c>
      <c r="G19" s="171">
        <v>9429</v>
      </c>
      <c r="H19" s="170">
        <v>9175</v>
      </c>
      <c r="I19" s="170">
        <v>8939</v>
      </c>
      <c r="J19" s="169">
        <v>8794</v>
      </c>
      <c r="K19" s="170">
        <v>8433</v>
      </c>
      <c r="L19" s="265">
        <v>8251</v>
      </c>
      <c r="M19" s="2">
        <v>8095</v>
      </c>
      <c r="N19" s="2">
        <v>7888</v>
      </c>
      <c r="O19" s="2">
        <v>7676</v>
      </c>
      <c r="P19" s="227">
        <v>7476</v>
      </c>
      <c r="Q19" s="227">
        <v>7291</v>
      </c>
      <c r="R19" s="227">
        <v>6077</v>
      </c>
      <c r="S19" s="233">
        <v>5841</v>
      </c>
      <c r="T19" s="232">
        <v>5696</v>
      </c>
      <c r="U19" s="227">
        <v>5541</v>
      </c>
      <c r="V19" s="293">
        <f>ROUND('Models Data'!W158,0)</f>
        <v>5369</v>
      </c>
      <c r="W19" s="232">
        <f>ROUND('Models Data'!X158,0)</f>
        <v>5220</v>
      </c>
      <c r="X19" s="2">
        <f>ROUND('Models Data'!Y158,0)</f>
        <v>5066</v>
      </c>
      <c r="Y19" s="2">
        <f>ROUND('Models Data'!Z158,0)</f>
        <v>4940</v>
      </c>
      <c r="Z19" s="2">
        <f>ROUND('Models Data'!AA158,0)</f>
        <v>4761</v>
      </c>
      <c r="AA19" s="2">
        <f>ROUND('Models Data'!AB158,0)</f>
        <v>4621</v>
      </c>
      <c r="AB19" s="2">
        <f>ROUND('Models Data'!AC158,0)</f>
        <v>4486</v>
      </c>
      <c r="AC19" s="227">
        <f>ROUND('Models Data'!AD158,0)</f>
        <v>4548</v>
      </c>
      <c r="AD19" s="2">
        <f>ROUND('Models Data'!AE158,0)</f>
        <v>5203</v>
      </c>
      <c r="AE19" s="2">
        <f>ROUND('Models Data'!AF158,0)</f>
        <v>5109</v>
      </c>
      <c r="AF19" s="2">
        <f>ROUND('Models Data'!AG158,0)</f>
        <v>5038</v>
      </c>
      <c r="AG19" s="2">
        <f>ROUND('Models Data'!AH158,0)</f>
        <v>4971</v>
      </c>
      <c r="AH19" s="227">
        <f>ROUND('Models Data'!AI158,0)</f>
        <v>4902</v>
      </c>
      <c r="AI19" s="227">
        <f>ROUND('Models Data'!AJ158,0)</f>
        <v>4821</v>
      </c>
      <c r="AJ19" s="227">
        <f>ROUND('Models Data'!AK158,0)</f>
        <v>4771</v>
      </c>
      <c r="AK19" s="227">
        <f>ROUND('Models Data'!AL158,0)</f>
        <v>4761</v>
      </c>
      <c r="AL19" s="2">
        <f>ROUND('Models Data'!AM158,0)</f>
        <v>4760</v>
      </c>
      <c r="AM19" s="2">
        <f>ROUND('Models Data'!AN158,0)</f>
        <v>4811</v>
      </c>
      <c r="AN19" s="2">
        <f>ROUND('Models Data'!AO158,0)</f>
        <v>5057</v>
      </c>
      <c r="AO19" s="333">
        <f>ROUND('Models Data'!AP158,0)</f>
        <v>5428</v>
      </c>
      <c r="AP19" s="227">
        <f>ROUND('Models Data'!AQ158,0)</f>
        <v>5811</v>
      </c>
      <c r="AQ19" s="227">
        <f>ROUND('Models Data'!AR158,0)</f>
        <v>5925</v>
      </c>
      <c r="AR19" s="333">
        <f>ROUND('Models Data'!AS158,0)</f>
        <v>6036</v>
      </c>
      <c r="AS19" s="2">
        <f>ROUND('Models Data'!AT158,-2)</f>
        <v>6200</v>
      </c>
      <c r="AT19" s="2">
        <f>ROUND('Models Data'!AU158,-2)</f>
        <v>6400</v>
      </c>
      <c r="AU19" s="2">
        <f>ROUND('Models Data'!AV158,-2)</f>
        <v>6500</v>
      </c>
      <c r="AV19" s="2">
        <f>ROUND('Models Data'!AW158,-2)</f>
        <v>6600</v>
      </c>
      <c r="AW19" s="2">
        <f>ROUND('Models Data'!AX158,-2)</f>
        <v>6600</v>
      </c>
      <c r="AX19" s="2">
        <f>ROUND('Models Data'!AY158,-2)</f>
        <v>6700</v>
      </c>
      <c r="AY19" s="2">
        <f>ROUND('Models Data'!AZ158,-2)</f>
        <v>6800</v>
      </c>
      <c r="AZ19" s="2">
        <f>ROUND('Models Data'!BA158,-2)</f>
        <v>6900</v>
      </c>
      <c r="BA19" s="2">
        <f>ROUND('Models Data'!BB158,-2)</f>
        <v>6900</v>
      </c>
      <c r="BB19" s="2">
        <f>ROUND('Models Data'!BC158,-2)</f>
        <v>7000</v>
      </c>
      <c r="BC19" s="2">
        <f>ROUND('Models Data'!BD158,-2)</f>
        <v>7100</v>
      </c>
      <c r="BD19" s="2">
        <f>ROUND('Models Data'!BE158,-2)</f>
        <v>7100</v>
      </c>
      <c r="BE19" s="2">
        <f>ROUND('Models Data'!BF158,-2)</f>
        <v>7200</v>
      </c>
      <c r="BF19" s="2">
        <f>ROUND('Models Data'!BG158,-2)</f>
        <v>7300</v>
      </c>
      <c r="BG19" s="2">
        <f>ROUND('Models Data'!BH158,-2)</f>
        <v>7300</v>
      </c>
      <c r="BH19" s="2">
        <f>ROUND('Models Data'!BI158,-2)</f>
        <v>7400</v>
      </c>
      <c r="BI19" s="2">
        <f>ROUND('Models Data'!BJ158,-2)</f>
        <v>7400</v>
      </c>
      <c r="BJ19" s="2">
        <f>ROUND('Models Data'!BK158,-2)</f>
        <v>7500</v>
      </c>
      <c r="BK19" s="124">
        <f>ROUND('Models Data'!BL158,-2)</f>
        <v>7600</v>
      </c>
      <c r="BL19" s="124">
        <f>ROUND('Models Data'!BM158,-2)</f>
        <v>7600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Data'!C179:V179</f>
        <v>n/a</v>
      </c>
      <c r="C22" s="163" t="str">
        <v>n/a</v>
      </c>
      <c r="D22" s="163" t="str">
        <v>n/a</v>
      </c>
      <c r="E22" s="164" t="str">
        <v>n/a</v>
      </c>
      <c r="F22" s="165">
        <v>5105.2872311352603</v>
      </c>
      <c r="G22" s="166">
        <v>5046</v>
      </c>
      <c r="H22" s="165">
        <v>4935</v>
      </c>
      <c r="I22" s="165">
        <v>4819</v>
      </c>
      <c r="J22" s="167">
        <v>4705</v>
      </c>
      <c r="K22" s="166">
        <v>4582</v>
      </c>
      <c r="L22" s="275">
        <v>4468</v>
      </c>
      <c r="M22" s="230">
        <v>4364</v>
      </c>
      <c r="N22" s="230">
        <v>4241</v>
      </c>
      <c r="O22" s="230">
        <v>4101</v>
      </c>
      <c r="P22" s="231">
        <v>3955</v>
      </c>
      <c r="Q22" s="231">
        <v>3912</v>
      </c>
      <c r="R22" s="231">
        <v>3371</v>
      </c>
      <c r="S22" s="231">
        <v>3250</v>
      </c>
      <c r="T22" s="231">
        <v>3176</v>
      </c>
      <c r="U22" s="231">
        <v>3082</v>
      </c>
      <c r="V22" s="292">
        <f>ROUND('Models Data'!W179,0)</f>
        <v>2987</v>
      </c>
      <c r="W22" s="231">
        <f>ROUND('Models Data'!X179,0)</f>
        <v>2907</v>
      </c>
      <c r="X22" s="230">
        <f>ROUND('Models Data'!Y179,0)</f>
        <v>2829</v>
      </c>
      <c r="Y22" s="230">
        <f>ROUND('Models Data'!Z179,0)</f>
        <v>2725</v>
      </c>
      <c r="Z22" s="230">
        <f>ROUND('Models Data'!AA179,0)</f>
        <v>2629</v>
      </c>
      <c r="AA22" s="230">
        <f>ROUND('Models Data'!AB179,0)</f>
        <v>2514</v>
      </c>
      <c r="AB22" s="230">
        <f>ROUND('Models Data'!AC179,0)</f>
        <v>2419</v>
      </c>
      <c r="AC22" s="231">
        <f>ROUND('Models Data'!AD179,0)</f>
        <v>2326</v>
      </c>
      <c r="AD22" s="230">
        <f>ROUND('Models Data'!AE179,0)</f>
        <v>2247</v>
      </c>
      <c r="AE22" s="230">
        <f>ROUND('Models Data'!AF179,0)</f>
        <v>2138</v>
      </c>
      <c r="AF22" s="230">
        <f>ROUND('Models Data'!AG179,0)</f>
        <v>2043</v>
      </c>
      <c r="AG22" s="230">
        <f>ROUND('Models Data'!AH179,0)</f>
        <v>1984</v>
      </c>
      <c r="AH22" s="231">
        <f>ROUND('Models Data'!AI179,0)</f>
        <v>1912</v>
      </c>
      <c r="AI22" s="231">
        <f>ROUND('Models Data'!AJ179,0)</f>
        <v>1788</v>
      </c>
      <c r="AJ22" s="231">
        <f>ROUND('Models Data'!AK179,0)</f>
        <v>1729</v>
      </c>
      <c r="AK22" s="231">
        <f>ROUND('Models Data'!AL179,0)</f>
        <v>1668</v>
      </c>
      <c r="AL22" s="230">
        <f>ROUND('Models Data'!AM179,0)</f>
        <v>1613</v>
      </c>
      <c r="AM22" s="230">
        <f>ROUND('Models Data'!AN179,0)</f>
        <v>1566</v>
      </c>
      <c r="AN22" s="230">
        <f>ROUND('Models Data'!AO179,0)</f>
        <v>1506</v>
      </c>
      <c r="AO22" s="332">
        <f>ROUND('Models Data'!AP179,0)</f>
        <v>1448</v>
      </c>
      <c r="AP22" s="231">
        <f>ROUND('Models Data'!AQ179,0)</f>
        <v>1414</v>
      </c>
      <c r="AQ22" s="231">
        <f>ROUND('Models Data'!AR179,0)</f>
        <v>1375</v>
      </c>
      <c r="AR22" s="332">
        <f>ROUND('Models Data'!AS179,0)</f>
        <v>1317</v>
      </c>
      <c r="AS22" s="38">
        <f>ROUND('Models Data'!AT179,-2)</f>
        <v>1300</v>
      </c>
      <c r="AT22" s="38">
        <f>ROUND('Models Data'!AU179,-2)</f>
        <v>1200</v>
      </c>
      <c r="AU22" s="38">
        <f>ROUND('Models Data'!AV179,-2)</f>
        <v>1200</v>
      </c>
      <c r="AV22" s="230">
        <f>ROUND('Models Data'!AW179,-2)</f>
        <v>1100</v>
      </c>
      <c r="AW22" s="230">
        <f>ROUND('Models Data'!AX179,-2)</f>
        <v>1100</v>
      </c>
      <c r="AX22" s="230">
        <f>ROUND('Models Data'!AY179,-2)</f>
        <v>1100</v>
      </c>
      <c r="AY22" s="230">
        <f>ROUND('Models Data'!AZ179,-2)</f>
        <v>1000</v>
      </c>
      <c r="AZ22" s="230">
        <f>ROUND('Models Data'!BA179,-2)</f>
        <v>1000</v>
      </c>
      <c r="BA22" s="230">
        <f>ROUND('Models Data'!BB179,-2)</f>
        <v>1000</v>
      </c>
      <c r="BB22" s="230">
        <f>ROUND('Models Data'!BC179,-2)</f>
        <v>900</v>
      </c>
      <c r="BC22" s="230">
        <f>ROUND('Models Data'!BD179,-2)</f>
        <v>900</v>
      </c>
      <c r="BD22" s="230">
        <f>ROUND('Models Data'!BE179,-2)</f>
        <v>900</v>
      </c>
      <c r="BE22" s="230">
        <f>ROUND('Models Data'!BF179,-2)</f>
        <v>800</v>
      </c>
      <c r="BF22" s="230">
        <f>ROUND('Models Data'!BG179,-2)</f>
        <v>800</v>
      </c>
      <c r="BG22" s="230">
        <f>ROUND('Models Data'!BH179,-2)</f>
        <v>800</v>
      </c>
      <c r="BH22" s="230">
        <f>ROUND('Models Data'!BI179,-2)</f>
        <v>700</v>
      </c>
      <c r="BI22" s="230">
        <f>ROUND('Models Data'!BJ179,-2)</f>
        <v>700</v>
      </c>
      <c r="BJ22" s="230">
        <f>ROUND('Models Data'!BK179,-2)</f>
        <v>700</v>
      </c>
      <c r="BK22" s="112">
        <f>ROUND('Models Data'!BL179,-2)</f>
        <v>700</v>
      </c>
      <c r="BL22" s="112">
        <f>ROUND('Models Data'!BM179,-2)</f>
        <v>700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Data'!C200:V200</f>
        <v>n/a</v>
      </c>
      <c r="C23" s="163" t="str">
        <v>n/a</v>
      </c>
      <c r="D23" s="163" t="str">
        <v>n/a</v>
      </c>
      <c r="E23" s="164" t="str">
        <v>n/a</v>
      </c>
      <c r="F23" s="165">
        <v>4017.177658464097</v>
      </c>
      <c r="G23" s="166">
        <v>4051</v>
      </c>
      <c r="H23" s="165">
        <v>4031</v>
      </c>
      <c r="I23" s="165">
        <v>4036</v>
      </c>
      <c r="J23" s="167">
        <v>4064</v>
      </c>
      <c r="K23" s="166">
        <v>4064</v>
      </c>
      <c r="L23" s="275">
        <v>4028</v>
      </c>
      <c r="M23" s="230">
        <v>3996</v>
      </c>
      <c r="N23" s="230">
        <v>3956</v>
      </c>
      <c r="O23" s="230">
        <v>3928</v>
      </c>
      <c r="P23" s="231">
        <v>3869</v>
      </c>
      <c r="Q23" s="231">
        <v>3808</v>
      </c>
      <c r="R23" s="231">
        <v>3482</v>
      </c>
      <c r="S23" s="231">
        <v>3410</v>
      </c>
      <c r="T23" s="231">
        <v>3358</v>
      </c>
      <c r="U23" s="231">
        <v>3298</v>
      </c>
      <c r="V23" s="292">
        <f>ROUND('Models Data'!W200,0)</f>
        <v>3206</v>
      </c>
      <c r="W23" s="231">
        <f>ROUND('Models Data'!X200,0)</f>
        <v>3114</v>
      </c>
      <c r="X23" s="230">
        <f>ROUND('Models Data'!Y200,0)</f>
        <v>3034</v>
      </c>
      <c r="Y23" s="230">
        <f>ROUND('Models Data'!Z200,0)</f>
        <v>2939</v>
      </c>
      <c r="Z23" s="230">
        <f>ROUND('Models Data'!AA200,0)</f>
        <v>2838</v>
      </c>
      <c r="AA23" s="230">
        <f>ROUND('Models Data'!AB200,0)</f>
        <v>2753</v>
      </c>
      <c r="AB23" s="230">
        <f>ROUND('Models Data'!AC200,0)</f>
        <v>2648</v>
      </c>
      <c r="AC23" s="231">
        <f>ROUND('Models Data'!AD200,0)</f>
        <v>2561</v>
      </c>
      <c r="AD23" s="230">
        <f>ROUND('Models Data'!AE200,0)</f>
        <v>2462</v>
      </c>
      <c r="AE23" s="230">
        <f>ROUND('Models Data'!AF200,0)</f>
        <v>2394</v>
      </c>
      <c r="AF23" s="230">
        <f>ROUND('Models Data'!AG200,0)</f>
        <v>2314</v>
      </c>
      <c r="AG23" s="230">
        <f>ROUND('Models Data'!AH200,0)</f>
        <v>2198</v>
      </c>
      <c r="AH23" s="231">
        <f>ROUND('Models Data'!AI200,0)</f>
        <v>2107</v>
      </c>
      <c r="AI23" s="231">
        <f>ROUND('Models Data'!AJ200,0)</f>
        <v>2003</v>
      </c>
      <c r="AJ23" s="231">
        <f>ROUND('Models Data'!AK200,0)</f>
        <v>1913</v>
      </c>
      <c r="AK23" s="231">
        <f>ROUND('Models Data'!AL200,0)</f>
        <v>1795</v>
      </c>
      <c r="AL23" s="230">
        <f>ROUND('Models Data'!AM200,0)</f>
        <v>1725</v>
      </c>
      <c r="AM23" s="230">
        <f>ROUND('Models Data'!AN200,0)</f>
        <v>1642</v>
      </c>
      <c r="AN23" s="230">
        <f>ROUND('Models Data'!AO200,0)</f>
        <v>1540</v>
      </c>
      <c r="AO23" s="332">
        <f>ROUND('Models Data'!AP200,0)</f>
        <v>1472</v>
      </c>
      <c r="AP23" s="231">
        <f>ROUND('Models Data'!AQ200,0)</f>
        <v>1412</v>
      </c>
      <c r="AQ23" s="231">
        <f>ROUND('Models Data'!AR200,0)</f>
        <v>1351</v>
      </c>
      <c r="AR23" s="332">
        <f>ROUND('Models Data'!AS200,0)</f>
        <v>1290</v>
      </c>
      <c r="AS23" s="38">
        <f>ROUND('Models Data'!AT200,-2)</f>
        <v>1200</v>
      </c>
      <c r="AT23" s="38">
        <f>ROUND('Models Data'!AU200,-2)</f>
        <v>1200</v>
      </c>
      <c r="AU23" s="38">
        <f>ROUND('Models Data'!AV200,-2)</f>
        <v>1100</v>
      </c>
      <c r="AV23" s="230">
        <f>ROUND('Models Data'!AW200,-2)</f>
        <v>1100</v>
      </c>
      <c r="AW23" s="230">
        <f>ROUND('Models Data'!AX200,-2)</f>
        <v>1000</v>
      </c>
      <c r="AX23" s="230">
        <f>ROUND('Models Data'!AY200,-2)</f>
        <v>1000</v>
      </c>
      <c r="AY23" s="230">
        <f>ROUND('Models Data'!AZ200,-2)</f>
        <v>900</v>
      </c>
      <c r="AZ23" s="230">
        <f>ROUND('Models Data'!BA200,-2)</f>
        <v>900</v>
      </c>
      <c r="BA23" s="230">
        <f>ROUND('Models Data'!BB200,-2)</f>
        <v>800</v>
      </c>
      <c r="BB23" s="230">
        <f>ROUND('Models Data'!BC200,-2)</f>
        <v>800</v>
      </c>
      <c r="BC23" s="230">
        <f>ROUND('Models Data'!BD200,-2)</f>
        <v>800</v>
      </c>
      <c r="BD23" s="230">
        <f>ROUND('Models Data'!BE200,-2)</f>
        <v>700</v>
      </c>
      <c r="BE23" s="230">
        <f>ROUND('Models Data'!BF200,-2)</f>
        <v>700</v>
      </c>
      <c r="BF23" s="230">
        <f>ROUND('Models Data'!BG200,-2)</f>
        <v>700</v>
      </c>
      <c r="BG23" s="230">
        <f>ROUND('Models Data'!BH200,-2)</f>
        <v>700</v>
      </c>
      <c r="BH23" s="230">
        <f>ROUND('Models Data'!BI200,-2)</f>
        <v>600</v>
      </c>
      <c r="BI23" s="230">
        <f>ROUND('Models Data'!BJ200,-2)</f>
        <v>600</v>
      </c>
      <c r="BJ23" s="230">
        <f>ROUND('Models Data'!BK200,-2)</f>
        <v>600</v>
      </c>
      <c r="BK23" s="112">
        <f>ROUND('Models Data'!BL200,-2)</f>
        <v>600</v>
      </c>
      <c r="BL23" s="112">
        <f>ROUND('Models Data'!BM200,-2)</f>
        <v>600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Data'!C221:V221</f>
        <v>n/a</v>
      </c>
      <c r="C24" s="163" t="str">
        <v>n/a</v>
      </c>
      <c r="D24" s="163" t="str">
        <v>n/a</v>
      </c>
      <c r="E24" s="164" t="str">
        <v>n/a</v>
      </c>
      <c r="F24" s="165">
        <v>15</v>
      </c>
      <c r="G24" s="166">
        <v>16</v>
      </c>
      <c r="H24" s="165">
        <v>15</v>
      </c>
      <c r="I24" s="165">
        <v>16</v>
      </c>
      <c r="J24" s="167">
        <v>17</v>
      </c>
      <c r="K24" s="166">
        <v>17</v>
      </c>
      <c r="L24" s="275">
        <v>12</v>
      </c>
      <c r="M24" s="230">
        <v>15</v>
      </c>
      <c r="N24" s="230">
        <v>15</v>
      </c>
      <c r="O24" s="230">
        <v>14</v>
      </c>
      <c r="P24" s="231">
        <v>11</v>
      </c>
      <c r="Q24" s="231">
        <v>11</v>
      </c>
      <c r="R24" s="231">
        <v>4</v>
      </c>
      <c r="S24" s="231">
        <v>3</v>
      </c>
      <c r="T24" s="231">
        <v>2</v>
      </c>
      <c r="U24" s="231">
        <v>2</v>
      </c>
      <c r="V24" s="292">
        <f>ROUND('Models Data'!W221,0)</f>
        <v>3</v>
      </c>
      <c r="W24" s="231">
        <f>ROUND('Models Data'!X221,0)</f>
        <v>2</v>
      </c>
      <c r="X24" s="230">
        <f>ROUND('Models Data'!Y221,0)</f>
        <v>1</v>
      </c>
      <c r="Y24" s="230">
        <f>ROUND('Models Data'!Z221,0)</f>
        <v>1</v>
      </c>
      <c r="Z24" s="230">
        <f>ROUND('Models Data'!AA221,0)</f>
        <v>1</v>
      </c>
      <c r="AA24" s="230">
        <f>ROUND('Models Data'!AB221,0)</f>
        <v>1</v>
      </c>
      <c r="AB24" s="230">
        <f>ROUND('Models Data'!AC221,0)</f>
        <v>0</v>
      </c>
      <c r="AC24" s="231">
        <f>ROUND('Models Data'!AD221,0)</f>
        <v>1</v>
      </c>
      <c r="AD24" s="230">
        <f>ROUND('Models Data'!AE221,0)</f>
        <v>3</v>
      </c>
      <c r="AE24" s="230">
        <f>ROUND('Models Data'!AF221,0)</f>
        <v>2</v>
      </c>
      <c r="AF24" s="230">
        <f>ROUND('Models Data'!AG221,0)</f>
        <v>3</v>
      </c>
      <c r="AG24" s="230">
        <f>ROUND('Models Data'!AH221,0)</f>
        <v>1</v>
      </c>
      <c r="AH24" s="231">
        <f>ROUND('Models Data'!AI221,0)</f>
        <v>2</v>
      </c>
      <c r="AI24" s="231">
        <f>ROUND('Models Data'!AJ221,0)</f>
        <v>2</v>
      </c>
      <c r="AJ24" s="231">
        <f>ROUND('Models Data'!AK221,0)</f>
        <v>6</v>
      </c>
      <c r="AK24" s="231">
        <f>ROUND('Models Data'!AL221,0)</f>
        <v>5</v>
      </c>
      <c r="AL24" s="230">
        <f>ROUND('Models Data'!AM221,0)</f>
        <v>5</v>
      </c>
      <c r="AM24" s="230">
        <f>ROUND('Models Data'!AN221,0)</f>
        <v>5</v>
      </c>
      <c r="AN24" s="230">
        <f>ROUND('Models Data'!AO221,0)</f>
        <v>5</v>
      </c>
      <c r="AO24" s="332">
        <f>ROUND('Models Data'!AP221,0)</f>
        <v>5</v>
      </c>
      <c r="AP24" s="231">
        <f>ROUND('Models Data'!AQ221,0)</f>
        <v>7</v>
      </c>
      <c r="AQ24" s="231">
        <f>ROUND('Models Data'!AR221,0)</f>
        <v>7</v>
      </c>
      <c r="AR24" s="332">
        <f>ROUND('Models Data'!AS221,0)</f>
        <v>3</v>
      </c>
      <c r="AS24" s="38">
        <f>ROUND('Models Data'!AT221,-1)</f>
        <v>0</v>
      </c>
      <c r="AT24" s="38">
        <f>ROUND('Models Data'!AU221,-1)</f>
        <v>0</v>
      </c>
      <c r="AU24" s="38">
        <f>ROUND('Models Data'!AV221,-1)</f>
        <v>0</v>
      </c>
      <c r="AV24" s="230">
        <f>ROUND('Models Data'!AW221,-1)</f>
        <v>0</v>
      </c>
      <c r="AW24" s="230">
        <f>ROUND('Models Data'!AX221,-1)</f>
        <v>0</v>
      </c>
      <c r="AX24" s="230">
        <f>ROUND('Models Data'!AY221,-1)</f>
        <v>0</v>
      </c>
      <c r="AY24" s="230">
        <f>ROUND('Models Data'!AZ221,-1)</f>
        <v>0</v>
      </c>
      <c r="AZ24" s="230">
        <f>ROUND('Models Data'!BA221,-1)</f>
        <v>0</v>
      </c>
      <c r="BA24" s="230">
        <f>ROUND('Models Data'!BB221,-1)</f>
        <v>0</v>
      </c>
      <c r="BB24" s="230">
        <f>ROUND('Models Data'!BC221,-1)</f>
        <v>0</v>
      </c>
      <c r="BC24" s="230">
        <f>ROUND('Models Data'!BD221,-1)</f>
        <v>0</v>
      </c>
      <c r="BD24" s="230">
        <f>ROUND('Models Data'!BE221,-1)</f>
        <v>0</v>
      </c>
      <c r="BE24" s="230">
        <f>ROUND('Models Data'!BF221,-1)</f>
        <v>0</v>
      </c>
      <c r="BF24" s="230">
        <f>ROUND('Models Data'!BG221,-1)</f>
        <v>0</v>
      </c>
      <c r="BG24" s="230">
        <f>ROUND('Models Data'!BH221,-1)</f>
        <v>0</v>
      </c>
      <c r="BH24" s="230">
        <f>ROUND('Models Data'!BI221,-1)</f>
        <v>0</v>
      </c>
      <c r="BI24" s="230">
        <f>ROUND('Models Data'!BJ221,-1)</f>
        <v>0</v>
      </c>
      <c r="BJ24" s="230">
        <f>ROUND('Models Data'!BK221,-1)</f>
        <v>0</v>
      </c>
      <c r="BK24" s="112">
        <f>ROUND('Models Data'!BL221,-1)</f>
        <v>0</v>
      </c>
      <c r="BL24" s="112">
        <f>ROUND('Models Data'!BM221,-1)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Data'!C242:V242</f>
        <v>n/a</v>
      </c>
      <c r="C25" s="163" t="str">
        <v>n/a</v>
      </c>
      <c r="D25" s="163" t="str">
        <v>n/a</v>
      </c>
      <c r="E25" s="164" t="str">
        <v>n/a</v>
      </c>
      <c r="F25" s="165">
        <v>10</v>
      </c>
      <c r="G25" s="166">
        <v>9</v>
      </c>
      <c r="H25" s="165">
        <v>5</v>
      </c>
      <c r="I25" s="165">
        <v>4</v>
      </c>
      <c r="J25" s="167">
        <v>5</v>
      </c>
      <c r="K25" s="166">
        <v>5</v>
      </c>
      <c r="L25" s="275">
        <v>4</v>
      </c>
      <c r="M25" s="230">
        <v>4</v>
      </c>
      <c r="N25" s="230">
        <v>3</v>
      </c>
      <c r="O25" s="230">
        <v>3</v>
      </c>
      <c r="P25" s="231">
        <v>3</v>
      </c>
      <c r="Q25" s="231">
        <v>2</v>
      </c>
      <c r="R25" s="231">
        <v>0</v>
      </c>
      <c r="S25" s="231">
        <v>0</v>
      </c>
      <c r="T25" s="231">
        <v>0</v>
      </c>
      <c r="U25" s="231">
        <v>0</v>
      </c>
      <c r="V25" s="292">
        <f>ROUND('Models Data'!W242,0)</f>
        <v>0</v>
      </c>
      <c r="W25" s="231">
        <f>ROUND('Models Data'!X242,0)</f>
        <v>0</v>
      </c>
      <c r="X25" s="230">
        <f>ROUND('Models Data'!Y242,0)</f>
        <v>0</v>
      </c>
      <c r="Y25" s="230">
        <f>ROUND('Models Data'!Z242,0)</f>
        <v>0</v>
      </c>
      <c r="Z25" s="230">
        <f>ROUND('Models Data'!AA242,0)</f>
        <v>0</v>
      </c>
      <c r="AA25" s="230">
        <f>ROUND('Models Data'!AB242,0)</f>
        <v>0</v>
      </c>
      <c r="AB25" s="230">
        <f>ROUND('Models Data'!AC242,0)</f>
        <v>0</v>
      </c>
      <c r="AC25" s="231">
        <f>ROUND('Models Data'!AD242,0)</f>
        <v>0</v>
      </c>
      <c r="AD25" s="230">
        <f>ROUND('Models Data'!AE242,0)</f>
        <v>0</v>
      </c>
      <c r="AE25" s="230">
        <f>ROUND('Models Data'!AF242,0)</f>
        <v>0</v>
      </c>
      <c r="AF25" s="230">
        <f>ROUND('Models Data'!AG242,0)</f>
        <v>0</v>
      </c>
      <c r="AG25" s="230">
        <f>ROUND('Models Data'!AH242,0)</f>
        <v>0</v>
      </c>
      <c r="AH25" s="231">
        <f>ROUND('Models Data'!AI242,0)</f>
        <v>0</v>
      </c>
      <c r="AI25" s="231">
        <f>ROUND('Models Data'!AJ242,0)</f>
        <v>0</v>
      </c>
      <c r="AJ25" s="231">
        <f>ROUND('Models Data'!AK242,0)</f>
        <v>0</v>
      </c>
      <c r="AK25" s="231">
        <f>ROUND('Models Data'!AL242,0)</f>
        <v>0</v>
      </c>
      <c r="AL25" s="230">
        <f>ROUND('Models Data'!AM242,0)</f>
        <v>0</v>
      </c>
      <c r="AM25" s="230">
        <f>ROUND('Models Data'!AN242,0)</f>
        <v>0</v>
      </c>
      <c r="AN25" s="230">
        <f>ROUND('Models Data'!AO242,0)</f>
        <v>0</v>
      </c>
      <c r="AO25" s="332">
        <f>ROUND('Models Data'!AP242,0)</f>
        <v>0</v>
      </c>
      <c r="AP25" s="231">
        <f>ROUND('Models Data'!AQ242,0)</f>
        <v>0</v>
      </c>
      <c r="AQ25" s="231">
        <f>ROUND('Models Data'!AR242,0)</f>
        <v>0</v>
      </c>
      <c r="AR25" s="332">
        <f>ROUND('Models Data'!AS242,0)</f>
        <v>0</v>
      </c>
      <c r="AS25" s="38">
        <f>ROUND('Models Data'!AT242,-2)</f>
        <v>0</v>
      </c>
      <c r="AT25" s="38">
        <f>ROUND('Models Data'!AU242,-2)</f>
        <v>0</v>
      </c>
      <c r="AU25" s="38">
        <f>ROUND('Models Data'!AV242,-2)</f>
        <v>0</v>
      </c>
      <c r="AV25" s="230">
        <f>ROUND('Models Data'!AW242,-2)</f>
        <v>0</v>
      </c>
      <c r="AW25" s="230">
        <f>ROUND('Models Data'!AX242,-2)</f>
        <v>0</v>
      </c>
      <c r="AX25" s="230">
        <f>ROUND('Models Data'!AY242,-2)</f>
        <v>0</v>
      </c>
      <c r="AY25" s="230">
        <f>ROUND('Models Data'!AZ242,-2)</f>
        <v>0</v>
      </c>
      <c r="AZ25" s="230">
        <f>ROUND('Models Data'!BA242,-2)</f>
        <v>0</v>
      </c>
      <c r="BA25" s="230">
        <f>ROUND('Models Data'!BB242,-2)</f>
        <v>0</v>
      </c>
      <c r="BB25" s="230">
        <f>ROUND('Models Data'!BC242,-2)</f>
        <v>0</v>
      </c>
      <c r="BC25" s="230">
        <f>ROUND('Models Data'!BD242,-2)</f>
        <v>0</v>
      </c>
      <c r="BD25" s="230">
        <f>ROUND('Models Data'!BE242,-2)</f>
        <v>0</v>
      </c>
      <c r="BE25" s="230">
        <f>ROUND('Models Data'!BF242,-2)</f>
        <v>0</v>
      </c>
      <c r="BF25" s="230">
        <f>ROUND('Models Data'!BG242,-2)</f>
        <v>0</v>
      </c>
      <c r="BG25" s="230">
        <f>ROUND('Models Data'!BH242,-2)</f>
        <v>0</v>
      </c>
      <c r="BH25" s="230">
        <f>ROUND('Models Data'!BI242,-2)</f>
        <v>0</v>
      </c>
      <c r="BI25" s="230">
        <f>ROUND('Models Data'!BJ242,-2)</f>
        <v>0</v>
      </c>
      <c r="BJ25" s="230">
        <f>ROUND('Models Data'!BK242,-2)</f>
        <v>0</v>
      </c>
      <c r="BK25" s="112">
        <f>ROUND('Models Data'!BL242,-2)</f>
        <v>0</v>
      </c>
      <c r="BL25" s="112">
        <f>ROUND('Models Data'!BM242,-2)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Data'!C263:V263</f>
        <v>n/a</v>
      </c>
      <c r="C26" s="163" t="str">
        <v>n/a</v>
      </c>
      <c r="D26" s="163" t="str">
        <v>n/a</v>
      </c>
      <c r="E26" s="164" t="str">
        <v>n/a</v>
      </c>
      <c r="F26" s="165">
        <v>32</v>
      </c>
      <c r="G26" s="166">
        <v>33</v>
      </c>
      <c r="H26" s="165">
        <v>32</v>
      </c>
      <c r="I26" s="165">
        <v>32</v>
      </c>
      <c r="J26" s="167">
        <v>31</v>
      </c>
      <c r="K26" s="166">
        <v>30</v>
      </c>
      <c r="L26" s="275">
        <v>30</v>
      </c>
      <c r="M26" s="230">
        <v>29</v>
      </c>
      <c r="N26" s="230">
        <v>27</v>
      </c>
      <c r="O26" s="230">
        <v>28</v>
      </c>
      <c r="P26" s="231">
        <v>26</v>
      </c>
      <c r="Q26" s="231">
        <v>25</v>
      </c>
      <c r="R26" s="231">
        <v>24</v>
      </c>
      <c r="S26" s="231">
        <v>24</v>
      </c>
      <c r="T26" s="231">
        <v>24</v>
      </c>
      <c r="U26" s="231">
        <v>24</v>
      </c>
      <c r="V26" s="292">
        <f>ROUND('Models Data'!W263,0)</f>
        <v>23</v>
      </c>
      <c r="W26" s="231">
        <f>ROUND('Models Data'!X263,0)</f>
        <v>23</v>
      </c>
      <c r="X26" s="230">
        <f>ROUND('Models Data'!Y263,0)</f>
        <v>23</v>
      </c>
      <c r="Y26" s="230">
        <f>ROUND('Models Data'!Z263,0)</f>
        <v>23</v>
      </c>
      <c r="Z26" s="230">
        <f>ROUND('Models Data'!AA263,0)</f>
        <v>22</v>
      </c>
      <c r="AA26" s="230">
        <f>ROUND('Models Data'!AB263,0)</f>
        <v>22</v>
      </c>
      <c r="AB26" s="230">
        <f>ROUND('Models Data'!AC263,0)</f>
        <v>22</v>
      </c>
      <c r="AC26" s="231">
        <f>ROUND('Models Data'!AD263,0)</f>
        <v>22</v>
      </c>
      <c r="AD26" s="230">
        <f>ROUND('Models Data'!AE263,0)</f>
        <v>22</v>
      </c>
      <c r="AE26" s="230">
        <f>ROUND('Models Data'!AF263,0)</f>
        <v>22</v>
      </c>
      <c r="AF26" s="230">
        <f>ROUND('Models Data'!AG263,0)</f>
        <v>20</v>
      </c>
      <c r="AG26" s="230">
        <f>ROUND('Models Data'!AH263,0)</f>
        <v>20</v>
      </c>
      <c r="AH26" s="231">
        <f>ROUND('Models Data'!AI263,0)</f>
        <v>20</v>
      </c>
      <c r="AI26" s="231">
        <f>ROUND('Models Data'!AJ263,0)</f>
        <v>20</v>
      </c>
      <c r="AJ26" s="231">
        <f>ROUND('Models Data'!AK263,0)</f>
        <v>20</v>
      </c>
      <c r="AK26" s="231">
        <f>ROUND('Models Data'!AL263,0)</f>
        <v>19</v>
      </c>
      <c r="AL26" s="230">
        <f>ROUND('Models Data'!AM263,0)</f>
        <v>17</v>
      </c>
      <c r="AM26" s="230">
        <f>ROUND('Models Data'!AN263,0)</f>
        <v>17</v>
      </c>
      <c r="AN26" s="230">
        <f>ROUND('Models Data'!AO263,0)</f>
        <v>16</v>
      </c>
      <c r="AO26" s="332">
        <f>ROUND('Models Data'!AP263,0)</f>
        <v>15</v>
      </c>
      <c r="AP26" s="231">
        <f>ROUND('Models Data'!AQ263,0)</f>
        <v>15</v>
      </c>
      <c r="AQ26" s="231">
        <f>ROUND('Models Data'!AR263,0)</f>
        <v>14</v>
      </c>
      <c r="AR26" s="332">
        <f>ROUND('Models Data'!AS263,0)</f>
        <v>14</v>
      </c>
      <c r="AS26" s="38">
        <f>ROUND('Models Data'!AT263,-1)</f>
        <v>10</v>
      </c>
      <c r="AT26" s="38">
        <f>ROUND('Models Data'!AU263,-1)</f>
        <v>10</v>
      </c>
      <c r="AU26" s="38">
        <f>ROUND('Models Data'!AV263,-1)</f>
        <v>10</v>
      </c>
      <c r="AV26" s="230">
        <f>ROUND('Models Data'!AW263,-1)</f>
        <v>10</v>
      </c>
      <c r="AW26" s="230">
        <f>ROUND('Models Data'!AX263,-1)</f>
        <v>10</v>
      </c>
      <c r="AX26" s="230">
        <f>ROUND('Models Data'!AY263,-1)</f>
        <v>10</v>
      </c>
      <c r="AY26" s="230">
        <f>ROUND('Models Data'!AZ263,-1)</f>
        <v>10</v>
      </c>
      <c r="AZ26" s="230">
        <f>ROUND('Models Data'!BA263,-1)</f>
        <v>10</v>
      </c>
      <c r="BA26" s="230">
        <f>ROUND('Models Data'!BB263,-1)</f>
        <v>10</v>
      </c>
      <c r="BB26" s="230">
        <f>ROUND('Models Data'!BC263,-1)</f>
        <v>10</v>
      </c>
      <c r="BC26" s="230">
        <f>ROUND('Models Data'!BD263,-1)</f>
        <v>10</v>
      </c>
      <c r="BD26" s="230">
        <f>ROUND('Models Data'!BE263,-1)</f>
        <v>10</v>
      </c>
      <c r="BE26" s="230">
        <f>ROUND('Models Data'!BF263,-1)</f>
        <v>10</v>
      </c>
      <c r="BF26" s="230">
        <f>ROUND('Models Data'!BG263,-1)</f>
        <v>10</v>
      </c>
      <c r="BG26" s="230">
        <f>ROUND('Models Data'!BH263,-1)</f>
        <v>10</v>
      </c>
      <c r="BH26" s="230">
        <f>ROUND('Models Data'!BI263,-1)</f>
        <v>10</v>
      </c>
      <c r="BI26" s="230">
        <f>ROUND('Models Data'!BJ263,-1)</f>
        <v>10</v>
      </c>
      <c r="BJ26" s="230">
        <f>ROUND('Models Data'!BK263,-1)</f>
        <v>10</v>
      </c>
      <c r="BK26" s="112">
        <f>ROUND('Models Data'!BL263,-1)</f>
        <v>10</v>
      </c>
      <c r="BL26" s="112">
        <f>ROUND('Models Data'!BM263,-1)</f>
        <v>10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Data'!C284:V284</f>
        <v>n/a</v>
      </c>
      <c r="C27" s="163" t="str">
        <v>n/a</v>
      </c>
      <c r="D27" s="163" t="str">
        <v>n/a</v>
      </c>
      <c r="E27" s="164" t="str">
        <v>n/a</v>
      </c>
      <c r="F27" s="165">
        <v>2169.092270387544</v>
      </c>
      <c r="G27" s="166">
        <v>2075</v>
      </c>
      <c r="H27" s="165">
        <v>1998</v>
      </c>
      <c r="I27" s="165">
        <v>1909</v>
      </c>
      <c r="J27" s="167">
        <v>1830</v>
      </c>
      <c r="K27" s="166">
        <v>1732</v>
      </c>
      <c r="L27" s="275">
        <v>1669</v>
      </c>
      <c r="M27" s="230">
        <v>1597</v>
      </c>
      <c r="N27" s="230">
        <v>1528</v>
      </c>
      <c r="O27" s="230">
        <v>1459</v>
      </c>
      <c r="P27" s="231">
        <v>1377</v>
      </c>
      <c r="Q27" s="231">
        <v>1328</v>
      </c>
      <c r="R27" s="231">
        <v>1146</v>
      </c>
      <c r="S27" s="231">
        <v>1072</v>
      </c>
      <c r="T27" s="231">
        <v>1031</v>
      </c>
      <c r="U27" s="231">
        <v>0</v>
      </c>
      <c r="V27" s="292">
        <f>ROUND('Models Data'!W284,0)</f>
        <v>0</v>
      </c>
      <c r="W27" s="231">
        <f>ROUND('Models Data'!X284,0)</f>
        <v>0</v>
      </c>
      <c r="X27" s="230">
        <f>ROUND('Models Data'!Y284,0)</f>
        <v>0</v>
      </c>
      <c r="Y27" s="230">
        <f>ROUND('Models Data'!Z284,0)</f>
        <v>0</v>
      </c>
      <c r="Z27" s="230">
        <f>ROUND('Models Data'!AA284,0)</f>
        <v>0</v>
      </c>
      <c r="AA27" s="230">
        <f>ROUND('Models Data'!AB284,0)</f>
        <v>0</v>
      </c>
      <c r="AB27" s="230">
        <f>ROUND('Models Data'!AC284,0)</f>
        <v>0</v>
      </c>
      <c r="AC27" s="231">
        <f>ROUND('Models Data'!AD284,0)</f>
        <v>0</v>
      </c>
      <c r="AD27" s="230">
        <f>ROUND('Models Data'!AE284,0)</f>
        <v>0</v>
      </c>
      <c r="AE27" s="230">
        <f>ROUND('Models Data'!AF284,0)</f>
        <v>0</v>
      </c>
      <c r="AF27" s="230">
        <f>ROUND('Models Data'!AG284,0)</f>
        <v>0</v>
      </c>
      <c r="AG27" s="230">
        <f>ROUND('Models Data'!AH284,0)</f>
        <v>0</v>
      </c>
      <c r="AH27" s="231">
        <f>ROUND('Models Data'!AI284,0)</f>
        <v>0</v>
      </c>
      <c r="AI27" s="231">
        <f>ROUND('Models Data'!AJ284,0)</f>
        <v>0</v>
      </c>
      <c r="AJ27" s="231">
        <f>ROUND('Models Data'!AK284,0)</f>
        <v>0</v>
      </c>
      <c r="AK27" s="231">
        <f>ROUND('Models Data'!AL284,0)</f>
        <v>0</v>
      </c>
      <c r="AL27" s="230">
        <f>ROUND('Models Data'!AM284,0)</f>
        <v>0</v>
      </c>
      <c r="AM27" s="230">
        <f>ROUND('Models Data'!AN284,0)</f>
        <v>0</v>
      </c>
      <c r="AN27" s="230">
        <f>ROUND('Models Data'!AO284,0)</f>
        <v>0</v>
      </c>
      <c r="AO27" s="332">
        <f>ROUND('Models Data'!AP284,0)</f>
        <v>0</v>
      </c>
      <c r="AP27" s="231">
        <f>ROUND('Models Data'!AQ284,0)</f>
        <v>0</v>
      </c>
      <c r="AQ27" s="231">
        <f>ROUND('Models Data'!AR284,0)</f>
        <v>0</v>
      </c>
      <c r="AR27" s="332">
        <f>ROUND('Models Data'!AS284,0)</f>
        <v>0</v>
      </c>
      <c r="AS27" s="38">
        <f>ROUND('Models Data'!AT284,-1)</f>
        <v>0</v>
      </c>
      <c r="AT27" s="38">
        <f>ROUND('Models Data'!AU284,-1)</f>
        <v>0</v>
      </c>
      <c r="AU27" s="38">
        <f>ROUND('Models Data'!AV284,-1)</f>
        <v>0</v>
      </c>
      <c r="AV27" s="230">
        <f>ROUND('Models Data'!AW284,-1)</f>
        <v>0</v>
      </c>
      <c r="AW27" s="230">
        <f>ROUND('Models Data'!AX284,-1)</f>
        <v>0</v>
      </c>
      <c r="AX27" s="230">
        <f>ROUND('Models Data'!AY284,-1)</f>
        <v>0</v>
      </c>
      <c r="AY27" s="230">
        <f>ROUND('Models Data'!AZ284,-1)</f>
        <v>0</v>
      </c>
      <c r="AZ27" s="230">
        <f>ROUND('Models Data'!BA284,-1)</f>
        <v>0</v>
      </c>
      <c r="BA27" s="230">
        <f>ROUND('Models Data'!BB284,-1)</f>
        <v>0</v>
      </c>
      <c r="BB27" s="230">
        <f>ROUND('Models Data'!BC284,-1)</f>
        <v>0</v>
      </c>
      <c r="BC27" s="230">
        <f>ROUND('Models Data'!BD284,-1)</f>
        <v>0</v>
      </c>
      <c r="BD27" s="230">
        <f>ROUND('Models Data'!BE284,-1)</f>
        <v>0</v>
      </c>
      <c r="BE27" s="230">
        <f>ROUND('Models Data'!BF284,-1)</f>
        <v>0</v>
      </c>
      <c r="BF27" s="230">
        <f>ROUND('Models Data'!BG284,-1)</f>
        <v>0</v>
      </c>
      <c r="BG27" s="230">
        <f>ROUND('Models Data'!BH284,-1)</f>
        <v>0</v>
      </c>
      <c r="BH27" s="230">
        <f>ROUND('Models Data'!BI284,-1)</f>
        <v>0</v>
      </c>
      <c r="BI27" s="230">
        <f>ROUND('Models Data'!BJ284,-1)</f>
        <v>0</v>
      </c>
      <c r="BJ27" s="230">
        <f>ROUND('Models Data'!BK284,-1)</f>
        <v>0</v>
      </c>
      <c r="BK27" s="112">
        <f>ROUND('Models Data'!BL284,-1)</f>
        <v>0</v>
      </c>
      <c r="BL27" s="112">
        <f>ROUND('Models Data'!BM284,-1)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Data'!C305:V305</f>
        <v>n/a</v>
      </c>
      <c r="C28" s="163" t="str">
        <v>n/a</v>
      </c>
      <c r="D28" s="163" t="str">
        <v>n/a</v>
      </c>
      <c r="E28" s="164" t="str">
        <v>n/a</v>
      </c>
      <c r="F28" s="165">
        <v>39</v>
      </c>
      <c r="G28" s="166">
        <v>37</v>
      </c>
      <c r="H28" s="165">
        <v>37</v>
      </c>
      <c r="I28" s="165">
        <v>36</v>
      </c>
      <c r="J28" s="167">
        <v>38</v>
      </c>
      <c r="K28" s="166">
        <v>35</v>
      </c>
      <c r="L28" s="275">
        <v>34</v>
      </c>
      <c r="M28" s="230">
        <v>58</v>
      </c>
      <c r="N28" s="230">
        <v>61</v>
      </c>
      <c r="O28" s="230">
        <v>56</v>
      </c>
      <c r="P28" s="231">
        <v>57</v>
      </c>
      <c r="Q28" s="231">
        <v>56</v>
      </c>
      <c r="R28" s="231">
        <v>53</v>
      </c>
      <c r="S28" s="231">
        <v>50</v>
      </c>
      <c r="T28" s="231">
        <v>47</v>
      </c>
      <c r="U28" s="231">
        <v>45</v>
      </c>
      <c r="V28" s="292">
        <f>ROUND('Models Data'!W305,0)</f>
        <v>42</v>
      </c>
      <c r="W28" s="231">
        <f>ROUND('Models Data'!X305,0)</f>
        <v>44</v>
      </c>
      <c r="X28" s="230">
        <f>ROUND('Models Data'!Y305,0)</f>
        <v>42</v>
      </c>
      <c r="Y28" s="230">
        <f>ROUND('Models Data'!Z305,0)</f>
        <v>42</v>
      </c>
      <c r="Z28" s="230">
        <f>ROUND('Models Data'!AA305,0)</f>
        <v>43</v>
      </c>
      <c r="AA28" s="230">
        <f>ROUND('Models Data'!AB305,0)</f>
        <v>43</v>
      </c>
      <c r="AB28" s="230">
        <f>ROUND('Models Data'!AC305,0)</f>
        <v>41</v>
      </c>
      <c r="AC28" s="231">
        <f>ROUND('Models Data'!AD305,0)</f>
        <v>41</v>
      </c>
      <c r="AD28" s="230">
        <f>ROUND('Models Data'!AE305,0)</f>
        <v>40</v>
      </c>
      <c r="AE28" s="230">
        <f>ROUND('Models Data'!AF305,0)</f>
        <v>39</v>
      </c>
      <c r="AF28" s="230">
        <f>ROUND('Models Data'!AG305,0)</f>
        <v>42</v>
      </c>
      <c r="AG28" s="230">
        <f>ROUND('Models Data'!AH305,0)</f>
        <v>43</v>
      </c>
      <c r="AH28" s="231">
        <f>ROUND('Models Data'!AI305,0)</f>
        <v>41</v>
      </c>
      <c r="AI28" s="231">
        <f>ROUND('Models Data'!AJ305,0)</f>
        <v>37</v>
      </c>
      <c r="AJ28" s="231">
        <f>ROUND('Models Data'!AK305,0)</f>
        <v>33</v>
      </c>
      <c r="AK28" s="231">
        <f>ROUND('Models Data'!AL305,0)</f>
        <v>36</v>
      </c>
      <c r="AL28" s="230">
        <f>ROUND('Models Data'!AM305,0)</f>
        <v>37</v>
      </c>
      <c r="AM28" s="230">
        <f>ROUND('Models Data'!AN305,0)</f>
        <v>34</v>
      </c>
      <c r="AN28" s="230">
        <f>ROUND('Models Data'!AO305,0)</f>
        <v>34</v>
      </c>
      <c r="AO28" s="332">
        <f>ROUND('Models Data'!AP305,0)</f>
        <v>32</v>
      </c>
      <c r="AP28" s="231">
        <f>ROUND('Models Data'!AQ305,0)</f>
        <v>31</v>
      </c>
      <c r="AQ28" s="231">
        <f>ROUND('Models Data'!AR305,0)</f>
        <v>30</v>
      </c>
      <c r="AR28" s="332">
        <f>ROUND('Models Data'!AS305,0)</f>
        <v>35</v>
      </c>
      <c r="AS28" s="38">
        <f>ROUND('Models Data'!AT305,-1)</f>
        <v>30</v>
      </c>
      <c r="AT28" s="38">
        <f>ROUND('Models Data'!AU305,-1)</f>
        <v>30</v>
      </c>
      <c r="AU28" s="38">
        <f>ROUND('Models Data'!AV305,-1)</f>
        <v>30</v>
      </c>
      <c r="AV28" s="230">
        <f>ROUND('Models Data'!AW305,-1)</f>
        <v>30</v>
      </c>
      <c r="AW28" s="230">
        <f>ROUND('Models Data'!AX305,-1)</f>
        <v>30</v>
      </c>
      <c r="AX28" s="230">
        <f>ROUND('Models Data'!AY305,-1)</f>
        <v>30</v>
      </c>
      <c r="AY28" s="230">
        <f>ROUND('Models Data'!AZ305,-1)</f>
        <v>30</v>
      </c>
      <c r="AZ28" s="230">
        <f>ROUND('Models Data'!BA305,-1)</f>
        <v>30</v>
      </c>
      <c r="BA28" s="230">
        <f>ROUND('Models Data'!BB305,-1)</f>
        <v>30</v>
      </c>
      <c r="BB28" s="230">
        <f>ROUND('Models Data'!BC305,-1)</f>
        <v>30</v>
      </c>
      <c r="BC28" s="230">
        <f>ROUND('Models Data'!BD305,-1)</f>
        <v>30</v>
      </c>
      <c r="BD28" s="230">
        <f>ROUND('Models Data'!BE305,-1)</f>
        <v>30</v>
      </c>
      <c r="BE28" s="230">
        <f>ROUND('Models Data'!BF305,-1)</f>
        <v>20</v>
      </c>
      <c r="BF28" s="230">
        <f>ROUND('Models Data'!BG305,-1)</f>
        <v>20</v>
      </c>
      <c r="BG28" s="230">
        <f>ROUND('Models Data'!BH305,-1)</f>
        <v>20</v>
      </c>
      <c r="BH28" s="230">
        <f>ROUND('Models Data'!BI305,-1)</f>
        <v>20</v>
      </c>
      <c r="BI28" s="230">
        <f>ROUND('Models Data'!BJ305,-1)</f>
        <v>20</v>
      </c>
      <c r="BJ28" s="230">
        <f>ROUND('Models Data'!BK305,-1)</f>
        <v>20</v>
      </c>
      <c r="BK28" s="112">
        <f>ROUND('Models Data'!BL305,-1)</f>
        <v>20</v>
      </c>
      <c r="BL28" s="112">
        <f>ROUND('Models Data'!BM305,-1)</f>
        <v>20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Data'!C326:V326</f>
        <v>n/a</v>
      </c>
      <c r="C29" s="163" t="str">
        <v>n/a</v>
      </c>
      <c r="D29" s="163" t="str">
        <v>n/a</v>
      </c>
      <c r="E29" s="164" t="str">
        <v>n/a</v>
      </c>
      <c r="F29" s="165">
        <v>54</v>
      </c>
      <c r="G29" s="166">
        <v>54</v>
      </c>
      <c r="H29" s="165">
        <v>54</v>
      </c>
      <c r="I29" s="165">
        <v>54</v>
      </c>
      <c r="J29" s="167">
        <v>54</v>
      </c>
      <c r="K29" s="166">
        <v>61</v>
      </c>
      <c r="L29" s="275">
        <v>93</v>
      </c>
      <c r="M29" s="230">
        <v>111</v>
      </c>
      <c r="N29" s="230">
        <v>119</v>
      </c>
      <c r="O29" s="230">
        <v>126</v>
      </c>
      <c r="P29" s="231">
        <v>136</v>
      </c>
      <c r="Q29" s="231">
        <v>107</v>
      </c>
      <c r="R29" s="231">
        <v>105</v>
      </c>
      <c r="S29" s="231">
        <v>102</v>
      </c>
      <c r="T29" s="231">
        <v>98</v>
      </c>
      <c r="U29" s="231">
        <v>92</v>
      </c>
      <c r="V29" s="292">
        <f>ROUND('Models Data'!W326,0)</f>
        <v>92</v>
      </c>
      <c r="W29" s="231">
        <f>ROUND('Models Data'!X326,0)</f>
        <v>86</v>
      </c>
      <c r="X29" s="230">
        <f>ROUND('Models Data'!Y326,0)</f>
        <v>83</v>
      </c>
      <c r="Y29" s="230">
        <f>ROUND('Models Data'!Z326,0)</f>
        <v>85</v>
      </c>
      <c r="Z29" s="230">
        <f>ROUND('Models Data'!AA326,0)</f>
        <v>80</v>
      </c>
      <c r="AA29" s="230">
        <f>ROUND('Models Data'!AB326,0)</f>
        <v>78</v>
      </c>
      <c r="AB29" s="230">
        <f>ROUND('Models Data'!AC326,0)</f>
        <v>72</v>
      </c>
      <c r="AC29" s="231">
        <f>ROUND('Models Data'!AD326,0)</f>
        <v>66</v>
      </c>
      <c r="AD29" s="230">
        <f>ROUND('Models Data'!AE326,0)</f>
        <v>57</v>
      </c>
      <c r="AE29" s="230">
        <f>ROUND('Models Data'!AF326,0)</f>
        <v>56</v>
      </c>
      <c r="AF29" s="230">
        <f>ROUND('Models Data'!AG326,0)</f>
        <v>54</v>
      </c>
      <c r="AG29" s="230">
        <f>ROUND('Models Data'!AH326,0)</f>
        <v>55</v>
      </c>
      <c r="AH29" s="231">
        <f>ROUND('Models Data'!AI326,0)</f>
        <v>49</v>
      </c>
      <c r="AI29" s="231">
        <f>ROUND('Models Data'!AJ326,0)</f>
        <v>94</v>
      </c>
      <c r="AJ29" s="231">
        <f>ROUND('Models Data'!AK326,0)</f>
        <v>93</v>
      </c>
      <c r="AK29" s="231">
        <f>ROUND('Models Data'!AL326,0)</f>
        <v>59</v>
      </c>
      <c r="AL29" s="230">
        <f>ROUND('Models Data'!AM326,0)</f>
        <v>57</v>
      </c>
      <c r="AM29" s="230">
        <f>ROUND('Models Data'!AN326,0)</f>
        <v>56</v>
      </c>
      <c r="AN29" s="230">
        <f>ROUND('Models Data'!AO326,0)</f>
        <v>55</v>
      </c>
      <c r="AO29" s="332">
        <f>ROUND('Models Data'!AP326,0)</f>
        <v>50</v>
      </c>
      <c r="AP29" s="231">
        <f>ROUND('Models Data'!AQ326,0)</f>
        <v>46</v>
      </c>
      <c r="AQ29" s="231">
        <f>ROUND('Models Data'!AR326,0)</f>
        <v>42</v>
      </c>
      <c r="AR29" s="332">
        <f>ROUND('Models Data'!AS326,0)</f>
        <v>44</v>
      </c>
      <c r="AS29" s="38">
        <f>ROUND('Models Data'!AT326,-1)</f>
        <v>40</v>
      </c>
      <c r="AT29" s="38">
        <f>ROUND('Models Data'!AU326,-1)</f>
        <v>40</v>
      </c>
      <c r="AU29" s="38">
        <f>ROUND('Models Data'!AV326,-1)</f>
        <v>40</v>
      </c>
      <c r="AV29" s="230">
        <f>ROUND('Models Data'!AW326,-1)</f>
        <v>30</v>
      </c>
      <c r="AW29" s="230">
        <f>ROUND('Models Data'!AX326,-1)</f>
        <v>30</v>
      </c>
      <c r="AX29" s="230">
        <f>ROUND('Models Data'!AY326,-1)</f>
        <v>30</v>
      </c>
      <c r="AY29" s="230">
        <f>ROUND('Models Data'!AZ326,-1)</f>
        <v>30</v>
      </c>
      <c r="AZ29" s="230">
        <f>ROUND('Models Data'!BA326,-1)</f>
        <v>30</v>
      </c>
      <c r="BA29" s="230">
        <f>ROUND('Models Data'!BB326,-1)</f>
        <v>30</v>
      </c>
      <c r="BB29" s="230">
        <f>ROUND('Models Data'!BC326,-1)</f>
        <v>30</v>
      </c>
      <c r="BC29" s="230">
        <f>ROUND('Models Data'!BD326,-1)</f>
        <v>30</v>
      </c>
      <c r="BD29" s="230">
        <f>ROUND('Models Data'!BE326,-1)</f>
        <v>30</v>
      </c>
      <c r="BE29" s="230">
        <f>ROUND('Models Data'!BF326,-1)</f>
        <v>30</v>
      </c>
      <c r="BF29" s="230">
        <f>ROUND('Models Data'!BG326,-1)</f>
        <v>20</v>
      </c>
      <c r="BG29" s="230">
        <f>ROUND('Models Data'!BH326,-1)</f>
        <v>20</v>
      </c>
      <c r="BH29" s="230">
        <f>ROUND('Models Data'!BI326,-1)</f>
        <v>20</v>
      </c>
      <c r="BI29" s="230">
        <f>ROUND('Models Data'!BJ326,-1)</f>
        <v>20</v>
      </c>
      <c r="BJ29" s="230">
        <f>ROUND('Models Data'!BK326,-1)</f>
        <v>20</v>
      </c>
      <c r="BK29" s="112">
        <f>ROUND('Models Data'!BL326,-1)</f>
        <v>20</v>
      </c>
      <c r="BL29" s="112">
        <f>ROUND('Models Data'!BM326,-1)</f>
        <v>20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Data'!C347:V347</f>
        <v>0</v>
      </c>
      <c r="C30" s="163">
        <v>0</v>
      </c>
      <c r="D30" s="163">
        <v>0</v>
      </c>
      <c r="E30" s="164">
        <v>0</v>
      </c>
      <c r="F30" s="165">
        <v>0</v>
      </c>
      <c r="G30" s="166">
        <v>0</v>
      </c>
      <c r="H30" s="165">
        <v>0</v>
      </c>
      <c r="I30" s="165">
        <v>0</v>
      </c>
      <c r="J30" s="167">
        <v>0</v>
      </c>
      <c r="K30" s="166">
        <v>231</v>
      </c>
      <c r="L30" s="275">
        <v>237</v>
      </c>
      <c r="M30" s="230">
        <v>237</v>
      </c>
      <c r="N30" s="230">
        <v>225</v>
      </c>
      <c r="O30" s="230">
        <v>213</v>
      </c>
      <c r="P30" s="231">
        <v>219</v>
      </c>
      <c r="Q30" s="231">
        <v>227</v>
      </c>
      <c r="R30" s="231">
        <v>228</v>
      </c>
      <c r="S30" s="231">
        <v>210</v>
      </c>
      <c r="T30" s="231">
        <v>193</v>
      </c>
      <c r="U30" s="231">
        <v>156</v>
      </c>
      <c r="V30" s="292">
        <f>ROUND('Models Data'!W347,0)</f>
        <v>166</v>
      </c>
      <c r="W30" s="231">
        <f>ROUND('Models Data'!X347,0)</f>
        <v>168</v>
      </c>
      <c r="X30" s="230">
        <f>ROUND('Models Data'!Y347,0)</f>
        <v>174</v>
      </c>
      <c r="Y30" s="230">
        <f>ROUND('Models Data'!Z347,0)</f>
        <v>175</v>
      </c>
      <c r="Z30" s="230">
        <f>ROUND('Models Data'!AA347,0)</f>
        <v>176</v>
      </c>
      <c r="AA30" s="230">
        <f>ROUND('Models Data'!AB347,0)</f>
        <v>171</v>
      </c>
      <c r="AB30" s="230">
        <f>ROUND('Models Data'!AC347,0)</f>
        <v>174</v>
      </c>
      <c r="AC30" s="231">
        <f>ROUND('Models Data'!AD347,0)</f>
        <v>178</v>
      </c>
      <c r="AD30" s="230">
        <f>ROUND('Models Data'!AE347,0)</f>
        <v>168</v>
      </c>
      <c r="AE30" s="230">
        <f>ROUND('Models Data'!AF347,0)</f>
        <v>158</v>
      </c>
      <c r="AF30" s="230">
        <f>ROUND('Models Data'!AG347,0)</f>
        <v>166</v>
      </c>
      <c r="AG30" s="230">
        <f>ROUND('Models Data'!AH347,0)</f>
        <v>167</v>
      </c>
      <c r="AH30" s="231">
        <f>ROUND('Models Data'!AI347,0)</f>
        <v>167</v>
      </c>
      <c r="AI30" s="231">
        <f>ROUND('Models Data'!AJ347,0)</f>
        <v>166</v>
      </c>
      <c r="AJ30" s="231">
        <f>ROUND('Models Data'!AK347,0)</f>
        <v>164</v>
      </c>
      <c r="AK30" s="231">
        <f>ROUND('Models Data'!AL347,0)</f>
        <v>167</v>
      </c>
      <c r="AL30" s="230">
        <f>ROUND('Models Data'!AM347,0)</f>
        <v>166</v>
      </c>
      <c r="AM30" s="230">
        <f>ROUND('Models Data'!AN347,0)</f>
        <v>169</v>
      </c>
      <c r="AN30" s="230">
        <f>ROUND('Models Data'!AO347,0)</f>
        <v>179</v>
      </c>
      <c r="AO30" s="332">
        <f>ROUND('Models Data'!AP347,0)</f>
        <v>174</v>
      </c>
      <c r="AP30" s="231">
        <f>ROUND('Models Data'!AQ347,0)</f>
        <v>168</v>
      </c>
      <c r="AQ30" s="231">
        <f>ROUND('Models Data'!AR347,0)</f>
        <v>171</v>
      </c>
      <c r="AR30" s="332">
        <f>ROUND('Models Data'!AS347,0)</f>
        <v>169</v>
      </c>
      <c r="AS30" s="38">
        <f>ROUND('Models Data'!AT347,-1)</f>
        <v>160</v>
      </c>
      <c r="AT30" s="38">
        <f>ROUND('Models Data'!AU347,-1)</f>
        <v>150</v>
      </c>
      <c r="AU30" s="38">
        <f>ROUND('Models Data'!AV347,-1)</f>
        <v>150</v>
      </c>
      <c r="AV30" s="230">
        <f>ROUND('Models Data'!AW347,-1)</f>
        <v>140</v>
      </c>
      <c r="AW30" s="230">
        <f>ROUND('Models Data'!AX347,-1)</f>
        <v>130</v>
      </c>
      <c r="AX30" s="230">
        <f>ROUND('Models Data'!AY347,-1)</f>
        <v>130</v>
      </c>
      <c r="AY30" s="230">
        <f>ROUND('Models Data'!AZ347,-1)</f>
        <v>120</v>
      </c>
      <c r="AZ30" s="230">
        <f>ROUND('Models Data'!BA347,-1)</f>
        <v>120</v>
      </c>
      <c r="BA30" s="230">
        <f>ROUND('Models Data'!BB347,-1)</f>
        <v>110</v>
      </c>
      <c r="BB30" s="230">
        <f>ROUND('Models Data'!BC347,-1)</f>
        <v>110</v>
      </c>
      <c r="BC30" s="230">
        <f>ROUND('Models Data'!BD347,-1)</f>
        <v>100</v>
      </c>
      <c r="BD30" s="230">
        <f>ROUND('Models Data'!BE347,-1)</f>
        <v>100</v>
      </c>
      <c r="BE30" s="230">
        <f>ROUND('Models Data'!BF347,-1)</f>
        <v>100</v>
      </c>
      <c r="BF30" s="230">
        <f>ROUND('Models Data'!BG347,-1)</f>
        <v>90</v>
      </c>
      <c r="BG30" s="230">
        <f>ROUND('Models Data'!BH347,-1)</f>
        <v>90</v>
      </c>
      <c r="BH30" s="230">
        <f>ROUND('Models Data'!BI347,-1)</f>
        <v>80</v>
      </c>
      <c r="BI30" s="230">
        <f>ROUND('Models Data'!BJ347,-1)</f>
        <v>80</v>
      </c>
      <c r="BJ30" s="230">
        <f>ROUND('Models Data'!BK347,-1)</f>
        <v>70</v>
      </c>
      <c r="BK30" s="112">
        <f>ROUND('Models Data'!BL347,-1)</f>
        <v>70</v>
      </c>
      <c r="BL30" s="112">
        <f>ROUND('Models Data'!BM347,-1)</f>
        <v>70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Data'!AE368</f>
        <v>0</v>
      </c>
      <c r="AE31" s="230">
        <f>'Models Data'!AF368</f>
        <v>0</v>
      </c>
      <c r="AF31" s="230">
        <f>ROUND('Models Data'!AG368,0)</f>
        <v>1</v>
      </c>
      <c r="AG31" s="230">
        <f>ROUND('Models Data'!AH368,0)</f>
        <v>3</v>
      </c>
      <c r="AH31" s="231">
        <f>ROUND('Models Data'!AI368,0)</f>
        <v>3</v>
      </c>
      <c r="AI31" s="231"/>
      <c r="AJ31" s="231">
        <f>ROUND('Models Data'!AK368,0)</f>
        <v>3</v>
      </c>
      <c r="AK31" s="231">
        <f>ROUND('Models Data'!AL368,0)</f>
        <v>3</v>
      </c>
      <c r="AL31" s="230">
        <f>ROUND('Models Data'!AM368,0)</f>
        <v>3</v>
      </c>
      <c r="AM31" s="230">
        <f>ROUND('Models Data'!AN368,0)</f>
        <v>7</v>
      </c>
      <c r="AN31" s="230">
        <f>ROUND('Models Data'!AO368,0)</f>
        <v>6</v>
      </c>
      <c r="AO31" s="332">
        <f>ROUND('Models Data'!AP368,0)</f>
        <v>5</v>
      </c>
      <c r="AP31" s="231">
        <f>ROUND('Models Data'!AQ368,0)</f>
        <v>4</v>
      </c>
      <c r="AQ31" s="231">
        <f>ROUND('Models Data'!AR368,0)</f>
        <v>5</v>
      </c>
      <c r="AR31" s="332">
        <f>ROUND('Models Data'!AS368,0)</f>
        <v>4</v>
      </c>
      <c r="AS31" s="38"/>
      <c r="AT31" s="38">
        <f>ROUND('Models Data'!AU368,-1)</f>
        <v>0</v>
      </c>
      <c r="AU31" s="38"/>
      <c r="AV31" s="230">
        <f>ROUND('Models Data'!AW368,-1)</f>
        <v>0</v>
      </c>
      <c r="AW31" s="230"/>
      <c r="AX31" s="230">
        <f>ROUND('Models Data'!AY368,-1)</f>
        <v>0</v>
      </c>
      <c r="AY31" s="230"/>
      <c r="AZ31" s="230">
        <f>ROUND('Models Data'!BA368,-1)</f>
        <v>0</v>
      </c>
      <c r="BA31" s="230"/>
      <c r="BB31" s="230">
        <f>ROUND('Models Data'!BC368,-1)</f>
        <v>0</v>
      </c>
      <c r="BC31" s="230"/>
      <c r="BD31" s="230">
        <f>ROUND('Models Data'!BE368,-1)</f>
        <v>0</v>
      </c>
      <c r="BE31" s="230"/>
      <c r="BF31" s="230">
        <f>ROUND('Models Data'!BG368,-1)</f>
        <v>0</v>
      </c>
      <c r="BG31" s="230"/>
      <c r="BH31" s="230">
        <f>ROUND('Models Data'!BI368,-1)</f>
        <v>0</v>
      </c>
      <c r="BI31" s="230"/>
      <c r="BJ31" s="230">
        <f>ROUND('Models Data'!BK368,-1)</f>
        <v>0</v>
      </c>
      <c r="BK31" s="112">
        <f>ROUND('Models Data'!BL368,-1)</f>
        <v>0</v>
      </c>
      <c r="BL31" s="112">
        <f>ROUND('Models Data'!BM368,-1)</f>
        <v>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Data'!C389:V389</f>
        <v>0</v>
      </c>
      <c r="C32" s="163">
        <v>0</v>
      </c>
      <c r="D32" s="163">
        <v>0</v>
      </c>
      <c r="E32" s="164">
        <v>0</v>
      </c>
      <c r="F32" s="165">
        <v>0</v>
      </c>
      <c r="G32" s="166">
        <v>46</v>
      </c>
      <c r="H32" s="165">
        <v>50</v>
      </c>
      <c r="I32" s="165">
        <v>21</v>
      </c>
      <c r="J32" s="167">
        <v>46</v>
      </c>
      <c r="K32" s="166">
        <v>37</v>
      </c>
      <c r="L32" s="275">
        <v>36</v>
      </c>
      <c r="M32" s="230">
        <v>33</v>
      </c>
      <c r="N32" s="230">
        <v>33</v>
      </c>
      <c r="O32" s="230">
        <v>30</v>
      </c>
      <c r="P32" s="231">
        <v>54</v>
      </c>
      <c r="Q32" s="231">
        <v>19</v>
      </c>
      <c r="R32" s="231">
        <v>16</v>
      </c>
      <c r="S32" s="231">
        <v>18</v>
      </c>
      <c r="T32" s="231">
        <v>16</v>
      </c>
      <c r="U32" s="231">
        <v>12</v>
      </c>
      <c r="V32" s="292">
        <f>ROUND('Models Data'!W389,0)</f>
        <v>11</v>
      </c>
      <c r="W32" s="231">
        <f>ROUND('Models Data'!X389,0)</f>
        <v>10</v>
      </c>
      <c r="X32" s="230">
        <f>ROUND('Models Data'!Y389,0)</f>
        <v>11</v>
      </c>
      <c r="Y32" s="230">
        <f>ROUND('Models Data'!Z389,0)</f>
        <v>13</v>
      </c>
      <c r="Z32" s="230">
        <f>ROUND('Models Data'!AA389,0)</f>
        <v>11</v>
      </c>
      <c r="AA32" s="230">
        <f>ROUND('Models Data'!AB389,0)</f>
        <v>8</v>
      </c>
      <c r="AB32" s="230">
        <f>ROUND('Models Data'!AC389,0)</f>
        <v>13</v>
      </c>
      <c r="AC32" s="231">
        <f>ROUND('Models Data'!AD389,0)</f>
        <v>11</v>
      </c>
      <c r="AD32" s="230">
        <f>ROUND('Models Data'!AE389,0)</f>
        <v>96</v>
      </c>
      <c r="AE32" s="230">
        <f>ROUND('Models Data'!AF389,0)</f>
        <v>91</v>
      </c>
      <c r="AF32" s="230">
        <f>ROUND('Models Data'!AG389,0)</f>
        <v>88</v>
      </c>
      <c r="AG32" s="230">
        <f>ROUND('Models Data'!AH389,0)</f>
        <v>90</v>
      </c>
      <c r="AH32" s="231">
        <f>ROUND('Models Data'!AI389,0)</f>
        <v>85</v>
      </c>
      <c r="AI32" s="231">
        <f>ROUND('Models Data'!AJ389,0)</f>
        <v>81</v>
      </c>
      <c r="AJ32" s="231">
        <f>ROUND('Models Data'!AK389,0)</f>
        <v>84</v>
      </c>
      <c r="AK32" s="231">
        <f>ROUND('Models Data'!AL389,0)</f>
        <v>76</v>
      </c>
      <c r="AL32" s="230">
        <f>ROUND('Models Data'!AM389,0)</f>
        <v>95</v>
      </c>
      <c r="AM32" s="230">
        <f>ROUND('Models Data'!AN389,0)</f>
        <v>62</v>
      </c>
      <c r="AN32" s="230">
        <f>ROUND('Models Data'!AO389,0)</f>
        <v>74</v>
      </c>
      <c r="AO32" s="332">
        <f>ROUND('Models Data'!AP389,0)</f>
        <v>61</v>
      </c>
      <c r="AP32" s="231">
        <f>ROUND('Models Data'!AQ389,0)</f>
        <v>117</v>
      </c>
      <c r="AQ32" s="231">
        <f>ROUND('Models Data'!AR389,0)</f>
        <v>124</v>
      </c>
      <c r="AR32" s="332">
        <f>ROUND('Models Data'!AS389,0)</f>
        <v>122</v>
      </c>
      <c r="AS32" s="38">
        <f>ROUND('Models Data'!AT389,-1)</f>
        <v>130</v>
      </c>
      <c r="AT32" s="38">
        <f>ROUND('Models Data'!AU389,-1)</f>
        <v>140</v>
      </c>
      <c r="AU32" s="38">
        <f>ROUND('Models Data'!AV389,-1)</f>
        <v>150</v>
      </c>
      <c r="AV32" s="230">
        <f>ROUND('Models Data'!AW389,-1)</f>
        <v>160</v>
      </c>
      <c r="AW32" s="230">
        <f>ROUND('Models Data'!AX389,-1)</f>
        <v>170</v>
      </c>
      <c r="AX32" s="230">
        <f>ROUND('Models Data'!AY389,-1)</f>
        <v>180</v>
      </c>
      <c r="AY32" s="230">
        <f>ROUND('Models Data'!AZ389,-1)</f>
        <v>190</v>
      </c>
      <c r="AZ32" s="230">
        <f>ROUND('Models Data'!BA389,-1)</f>
        <v>200</v>
      </c>
      <c r="BA32" s="230">
        <f>ROUND('Models Data'!BB389,-1)</f>
        <v>210</v>
      </c>
      <c r="BB32" s="230">
        <f>ROUND('Models Data'!BC389,-1)</f>
        <v>220</v>
      </c>
      <c r="BC32" s="230">
        <f>ROUND('Models Data'!BD389,-1)</f>
        <v>220</v>
      </c>
      <c r="BD32" s="230">
        <f>ROUND('Models Data'!BE389,-1)</f>
        <v>230</v>
      </c>
      <c r="BE32" s="230">
        <f>ROUND('Models Data'!BF389,-1)</f>
        <v>230</v>
      </c>
      <c r="BF32" s="230">
        <f>ROUND('Models Data'!BG389,-1)</f>
        <v>230</v>
      </c>
      <c r="BG32" s="230">
        <f>ROUND('Models Data'!BH389,-1)</f>
        <v>240</v>
      </c>
      <c r="BH32" s="230">
        <f>ROUND('Models Data'!BI389,-1)</f>
        <v>240</v>
      </c>
      <c r="BI32" s="230">
        <f>ROUND('Models Data'!BJ389,-1)</f>
        <v>240</v>
      </c>
      <c r="BJ32" s="230">
        <f>ROUND('Models Data'!BK389,-1)</f>
        <v>240</v>
      </c>
      <c r="BK32" s="112">
        <f>ROUND('Models Data'!BL389,-1)</f>
        <v>230</v>
      </c>
      <c r="BL32" s="112">
        <f>ROUND('Models Data'!BM389,-1)</f>
        <v>230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Data'!C410:V410</f>
        <v>n/a</v>
      </c>
      <c r="C33" s="163" t="str">
        <v>n/a</v>
      </c>
      <c r="D33" s="163" t="str">
        <v>n/a</v>
      </c>
      <c r="E33" s="164" t="str">
        <v>n/a</v>
      </c>
      <c r="F33" s="165" t="str">
        <v>n/a</v>
      </c>
      <c r="G33" s="166">
        <v>1366</v>
      </c>
      <c r="H33" s="165">
        <v>1320</v>
      </c>
      <c r="I33" s="165">
        <v>1265</v>
      </c>
      <c r="J33" s="167">
        <v>1203</v>
      </c>
      <c r="K33" s="166">
        <v>1253</v>
      </c>
      <c r="L33" s="275">
        <v>1239</v>
      </c>
      <c r="M33" s="230">
        <v>1236</v>
      </c>
      <c r="N33" s="230">
        <v>1190</v>
      </c>
      <c r="O33" s="230">
        <v>1129</v>
      </c>
      <c r="P33" s="231">
        <v>1083</v>
      </c>
      <c r="Q33" s="231">
        <v>1045</v>
      </c>
      <c r="R33" s="231">
        <v>996</v>
      </c>
      <c r="S33" s="231">
        <v>925</v>
      </c>
      <c r="T33" s="231">
        <v>886</v>
      </c>
      <c r="U33" s="231">
        <v>96</v>
      </c>
      <c r="V33" s="292">
        <f>ROUND('Models Data'!W410,0)</f>
        <v>92</v>
      </c>
      <c r="W33" s="231">
        <f>ROUND('Models Data'!X410,0)</f>
        <v>88</v>
      </c>
      <c r="X33" s="230">
        <f>ROUND('Models Data'!Y410,0)</f>
        <v>87</v>
      </c>
      <c r="Y33" s="230">
        <f>ROUND('Models Data'!Z410,0)</f>
        <v>88</v>
      </c>
      <c r="Z33" s="230">
        <f>ROUND('Models Data'!AA410,0)</f>
        <v>83</v>
      </c>
      <c r="AA33" s="230">
        <f>ROUND('Models Data'!AB410,0)</f>
        <v>82</v>
      </c>
      <c r="AB33" s="230">
        <f>ROUND('Models Data'!AC410,0)</f>
        <v>76</v>
      </c>
      <c r="AC33" s="231">
        <f>ROUND('Models Data'!AD410,0)</f>
        <v>75</v>
      </c>
      <c r="AD33" s="230">
        <f>ROUND('Models Data'!AE410,0)</f>
        <v>69</v>
      </c>
      <c r="AE33" s="230">
        <f>ROUND('Models Data'!AF410,0)</f>
        <v>67</v>
      </c>
      <c r="AF33" s="230">
        <f>ROUND('Models Data'!AG410,0)</f>
        <v>66</v>
      </c>
      <c r="AG33" s="230">
        <f>ROUND('Models Data'!AH410,0)</f>
        <v>68</v>
      </c>
      <c r="AH33" s="231">
        <f>ROUND('Models Data'!AI410,0)</f>
        <v>62</v>
      </c>
      <c r="AI33" s="231">
        <f>ROUND('Models Data'!AJ410,0)</f>
        <v>71</v>
      </c>
      <c r="AJ33" s="231">
        <f>ROUND('Models Data'!AK410,0)</f>
        <v>69</v>
      </c>
      <c r="AK33" s="231">
        <f>ROUND('Models Data'!AL410,0)</f>
        <v>63</v>
      </c>
      <c r="AL33" s="230">
        <f>ROUND('Models Data'!AM410,0)</f>
        <v>61</v>
      </c>
      <c r="AM33" s="230">
        <f>ROUND('Models Data'!AN410,0)</f>
        <v>57</v>
      </c>
      <c r="AN33" s="230">
        <f>ROUND('Models Data'!AO410,0)</f>
        <v>57</v>
      </c>
      <c r="AO33" s="332">
        <f>ROUND('Models Data'!AP410,0)</f>
        <v>55</v>
      </c>
      <c r="AP33" s="231">
        <f>ROUND('Models Data'!AQ410,0)</f>
        <v>47</v>
      </c>
      <c r="AQ33" s="231">
        <f>ROUND('Models Data'!AR410,0)</f>
        <v>43</v>
      </c>
      <c r="AR33" s="332">
        <f>ROUND('Models Data'!AS410,0)</f>
        <v>47</v>
      </c>
      <c r="AS33" s="38">
        <f>ROUND('Models Data'!AT410,-1)</f>
        <v>40</v>
      </c>
      <c r="AT33" s="38">
        <f>ROUND('Models Data'!AU410,-1)</f>
        <v>40</v>
      </c>
      <c r="AU33" s="38">
        <f>ROUND('Models Data'!AV410,-1)</f>
        <v>40</v>
      </c>
      <c r="AV33" s="230">
        <f>ROUND('Models Data'!AW410,-1)</f>
        <v>40</v>
      </c>
      <c r="AW33" s="230">
        <f>ROUND('Models Data'!AX410,-1)</f>
        <v>40</v>
      </c>
      <c r="AX33" s="230">
        <f>ROUND('Models Data'!AY410,-1)</f>
        <v>40</v>
      </c>
      <c r="AY33" s="230">
        <f>ROUND('Models Data'!AZ410,-1)</f>
        <v>30</v>
      </c>
      <c r="AZ33" s="230">
        <f>ROUND('Models Data'!BA410,-1)</f>
        <v>30</v>
      </c>
      <c r="BA33" s="230">
        <f>ROUND('Models Data'!BB410,-1)</f>
        <v>30</v>
      </c>
      <c r="BB33" s="230">
        <f>ROUND('Models Data'!BC410,-1)</f>
        <v>30</v>
      </c>
      <c r="BC33" s="230">
        <f>ROUND('Models Data'!BD410,-1)</f>
        <v>30</v>
      </c>
      <c r="BD33" s="230">
        <f>ROUND('Models Data'!BE410,-1)</f>
        <v>30</v>
      </c>
      <c r="BE33" s="230">
        <f>ROUND('Models Data'!BF410,-1)</f>
        <v>30</v>
      </c>
      <c r="BF33" s="230">
        <f>ROUND('Models Data'!BG410,-1)</f>
        <v>30</v>
      </c>
      <c r="BG33" s="230">
        <f>ROUND('Models Data'!BH410,-1)</f>
        <v>20</v>
      </c>
      <c r="BH33" s="230">
        <f>ROUND('Models Data'!BI410,-1)</f>
        <v>20</v>
      </c>
      <c r="BI33" s="230">
        <f>ROUND('Models Data'!BJ410,-1)</f>
        <v>20</v>
      </c>
      <c r="BJ33" s="230">
        <f>ROUND('Models Data'!BK410,-1)</f>
        <v>20</v>
      </c>
      <c r="BK33" s="112">
        <f>ROUND('Models Data'!BL410,-1)</f>
        <v>20</v>
      </c>
      <c r="BL33" s="112">
        <f>ROUND('Models Data'!BM410,-1)</f>
        <v>20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Data'!C431:V431</f>
        <v>n/a</v>
      </c>
      <c r="C34" s="169" t="str">
        <v>n/a</v>
      </c>
      <c r="D34" s="169" t="str">
        <v>n/a</v>
      </c>
      <c r="E34" s="169" t="str">
        <v>n/a</v>
      </c>
      <c r="F34" s="170">
        <v>10131.4573195504</v>
      </c>
      <c r="G34" s="171">
        <v>10001</v>
      </c>
      <c r="H34" s="170">
        <v>9837</v>
      </c>
      <c r="I34" s="170">
        <v>9662</v>
      </c>
      <c r="J34" s="169">
        <v>9587</v>
      </c>
      <c r="K34" s="170">
        <v>9541</v>
      </c>
      <c r="L34" s="265">
        <v>9372</v>
      </c>
      <c r="M34" s="2">
        <v>9208</v>
      </c>
      <c r="N34" s="2">
        <v>9018</v>
      </c>
      <c r="O34" s="2">
        <v>8829</v>
      </c>
      <c r="P34" s="227">
        <v>8624</v>
      </c>
      <c r="Q34" s="227">
        <v>8450</v>
      </c>
      <c r="R34" s="227">
        <v>7433</v>
      </c>
      <c r="S34" s="233">
        <v>7214</v>
      </c>
      <c r="T34" s="232">
        <v>7059</v>
      </c>
      <c r="U34" s="227">
        <v>6615</v>
      </c>
      <c r="V34" s="293">
        <f>ROUND('Models Data'!W431,0)</f>
        <v>6438</v>
      </c>
      <c r="W34" s="232">
        <f>ROUND('Models Data'!X431,0)</f>
        <v>6266</v>
      </c>
      <c r="X34" s="2">
        <f>ROUND('Models Data'!Y431,0)</f>
        <v>6110</v>
      </c>
      <c r="Y34" s="2">
        <f>ROUND('Models Data'!Z431,0)</f>
        <v>5915</v>
      </c>
      <c r="Z34" s="2">
        <f>ROUND('Models Data'!AA431,0)</f>
        <v>5717</v>
      </c>
      <c r="AA34" s="2">
        <f>ROUND('Models Data'!AB431,0)</f>
        <v>5508</v>
      </c>
      <c r="AB34" s="2">
        <f>ROUND('Models Data'!AC431,0)</f>
        <v>5313</v>
      </c>
      <c r="AC34" s="227">
        <f>ROUND('Models Data'!AD431,0)</f>
        <v>5131</v>
      </c>
      <c r="AD34" s="2">
        <f>ROUND('Models Data'!AE431,0)</f>
        <v>5026</v>
      </c>
      <c r="AE34" s="2">
        <f>ROUND('Models Data'!AF431,0)</f>
        <v>4833</v>
      </c>
      <c r="AF34" s="2">
        <f>ROUND('Models Data'!AG431,0)</f>
        <v>4665</v>
      </c>
      <c r="AG34" s="2">
        <f>ROUND('Models Data'!AH431,0)</f>
        <v>4493</v>
      </c>
      <c r="AH34" s="227">
        <f>ROUND('Models Data'!AI431,0)</f>
        <v>4324</v>
      </c>
      <c r="AI34" s="227">
        <f>ROUND('Models Data'!AJ431,0)</f>
        <v>4123</v>
      </c>
      <c r="AJ34" s="227">
        <f>ROUND('Models Data'!AK431,0)</f>
        <v>3976</v>
      </c>
      <c r="AK34" s="227">
        <f>ROUND('Models Data'!AL431,0)</f>
        <v>3765</v>
      </c>
      <c r="AL34" s="2">
        <f>ROUND('Models Data'!AM431,0)</f>
        <v>3657</v>
      </c>
      <c r="AM34" s="2">
        <f>ROUND('Models Data'!AN431,0)</f>
        <v>3501</v>
      </c>
      <c r="AN34" s="2">
        <f>ROUND('Models Data'!AO431,0)</f>
        <v>3358</v>
      </c>
      <c r="AO34" s="333">
        <f>ROUND('Models Data'!AP431,0)</f>
        <v>3207</v>
      </c>
      <c r="AP34" s="227">
        <f>ROUND('Models Data'!AQ431,0)</f>
        <v>3167</v>
      </c>
      <c r="AQ34" s="227">
        <f>ROUND('Models Data'!AR431,0)</f>
        <v>3076</v>
      </c>
      <c r="AR34" s="333">
        <f>ROUND('Models Data'!AS431,0)</f>
        <v>2951</v>
      </c>
      <c r="AS34" s="2">
        <f>ROUND('Models Data'!AT431,-2)</f>
        <v>2800</v>
      </c>
      <c r="AT34" s="2">
        <f>ROUND('Models Data'!AU431,-2)</f>
        <v>2700</v>
      </c>
      <c r="AU34" s="2">
        <f>ROUND('Models Data'!AV431,-2)</f>
        <v>2600</v>
      </c>
      <c r="AV34" s="2">
        <f>ROUND('Models Data'!AW431,-2)</f>
        <v>2500</v>
      </c>
      <c r="AW34" s="2">
        <f>ROUND('Models Data'!AX431,-2)</f>
        <v>2400</v>
      </c>
      <c r="AX34" s="2">
        <f>ROUND('Models Data'!AY431,-2)</f>
        <v>2400</v>
      </c>
      <c r="AY34" s="2">
        <f>ROUND('Models Data'!AZ431,-2)</f>
        <v>2300</v>
      </c>
      <c r="AZ34" s="2">
        <f>ROUND('Models Data'!BA431,-2)</f>
        <v>2200</v>
      </c>
      <c r="BA34" s="2">
        <f>ROUND('Models Data'!BB431,-2)</f>
        <v>2100</v>
      </c>
      <c r="BB34" s="2">
        <f>ROUND('Models Data'!BC431,-2)</f>
        <v>2100</v>
      </c>
      <c r="BC34" s="2">
        <f>ROUND('Models Data'!BD431,-2)</f>
        <v>2000</v>
      </c>
      <c r="BD34" s="2">
        <f>ROUND('Models Data'!BE431,-2)</f>
        <v>2000</v>
      </c>
      <c r="BE34" s="2">
        <f>ROUND('Models Data'!BF431,-2)</f>
        <v>1900</v>
      </c>
      <c r="BF34" s="2">
        <f>ROUND('Models Data'!BG431,-2)</f>
        <v>1900</v>
      </c>
      <c r="BG34" s="2">
        <f>ROUND('Models Data'!BH431,-2)</f>
        <v>1800</v>
      </c>
      <c r="BH34" s="2">
        <f>ROUND('Models Data'!BI431,-2)</f>
        <v>1800</v>
      </c>
      <c r="BI34" s="2">
        <f>ROUND('Models Data'!BJ431,-2)</f>
        <v>1700</v>
      </c>
      <c r="BJ34" s="2">
        <f>ROUND('Models Data'!BK431,-2)</f>
        <v>1700</v>
      </c>
      <c r="BK34" s="124">
        <f>ROUND('Models Data'!BL431,-2)</f>
        <v>1600</v>
      </c>
      <c r="BL34" s="124">
        <f>ROUND('Models Data'!BM431,-2)</f>
        <v>1600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Data'!C452:V452</f>
        <v>n/a</v>
      </c>
      <c r="C36" s="189" t="str">
        <v>n/a</v>
      </c>
      <c r="D36" s="189" t="str">
        <v>n/a</v>
      </c>
      <c r="E36" s="190" t="str">
        <v>n/a</v>
      </c>
      <c r="F36" s="191">
        <v>268.16649409815699</v>
      </c>
      <c r="G36" s="192">
        <v>209</v>
      </c>
      <c r="H36" s="191">
        <v>206</v>
      </c>
      <c r="I36" s="191">
        <v>218</v>
      </c>
      <c r="J36" s="189">
        <v>217</v>
      </c>
      <c r="K36" s="189">
        <v>219</v>
      </c>
      <c r="L36" s="279">
        <v>214</v>
      </c>
      <c r="M36" s="80">
        <v>215</v>
      </c>
      <c r="N36" s="80">
        <v>218</v>
      </c>
      <c r="O36" s="80">
        <v>208</v>
      </c>
      <c r="P36" s="225">
        <v>200</v>
      </c>
      <c r="Q36" s="225">
        <v>198</v>
      </c>
      <c r="R36" s="225">
        <v>183</v>
      </c>
      <c r="S36" s="237">
        <v>168</v>
      </c>
      <c r="T36" s="237">
        <v>162</v>
      </c>
      <c r="U36" s="237">
        <v>155</v>
      </c>
      <c r="V36" s="298">
        <f>ROUND('Models Data'!W452,0)</f>
        <v>151</v>
      </c>
      <c r="W36" s="237">
        <f>ROUND('Models Data'!X452,0)</f>
        <v>145</v>
      </c>
      <c r="X36" s="264">
        <f>ROUND('Models Data'!Y452,0)</f>
        <v>143</v>
      </c>
      <c r="Y36" s="264">
        <f>ROUND('Models Data'!Z452,0)</f>
        <v>137</v>
      </c>
      <c r="Z36" s="264">
        <f>ROUND('Models Data'!AA452,0)</f>
        <v>127</v>
      </c>
      <c r="AA36" s="264">
        <f>ROUND('Models Data'!AB452,0)</f>
        <v>121</v>
      </c>
      <c r="AB36" s="264">
        <f>ROUND('Models Data'!AC452,0)</f>
        <v>109</v>
      </c>
      <c r="AC36" s="237">
        <f>ROUND('Models Data'!AD452,0)</f>
        <v>106</v>
      </c>
      <c r="AD36" s="264">
        <f>ROUND('Models Data'!AE452,0)</f>
        <v>87</v>
      </c>
      <c r="AE36" s="264">
        <f>ROUND('Models Data'!AF452,0)</f>
        <v>80</v>
      </c>
      <c r="AF36" s="264">
        <f>ROUND('Models Data'!AG452,0)</f>
        <v>70</v>
      </c>
      <c r="AG36" s="264">
        <f>ROUND('Models Data'!AH452,0)</f>
        <v>60</v>
      </c>
      <c r="AH36" s="237">
        <f>ROUND('Models Data'!AI452,0)</f>
        <v>56</v>
      </c>
      <c r="AI36" s="237">
        <f>ROUND('Models Data'!AJ452,0)</f>
        <v>47</v>
      </c>
      <c r="AJ36" s="237">
        <f>ROUND('Models Data'!AK452,0)</f>
        <v>41</v>
      </c>
      <c r="AK36" s="237">
        <f>ROUND('Models Data'!AL452,0)</f>
        <v>35</v>
      </c>
      <c r="AL36" s="264">
        <f>ROUND('Models Data'!AM452,0)</f>
        <v>33</v>
      </c>
      <c r="AM36" s="264">
        <f>ROUND('Models Data'!AN452,0)</f>
        <v>29</v>
      </c>
      <c r="AN36" s="264">
        <f>ROUND('Models Data'!AO452,0)</f>
        <v>30</v>
      </c>
      <c r="AO36" s="336">
        <f>ROUND('Models Data'!AP452,0)</f>
        <v>31</v>
      </c>
      <c r="AP36" s="237">
        <f>ROUND('Models Data'!AQ452,0)</f>
        <v>39</v>
      </c>
      <c r="AQ36" s="237">
        <f>ROUND('Models Data'!AR452,0)</f>
        <v>41</v>
      </c>
      <c r="AR36" s="336">
        <f>ROUND('Models Data'!AS452,0)</f>
        <v>44</v>
      </c>
      <c r="AS36" s="80">
        <f>ROUND('Models Data'!AT452,-1)</f>
        <v>40</v>
      </c>
      <c r="AT36" s="80">
        <f>ROUND('Models Data'!AU452,-1)</f>
        <v>40</v>
      </c>
      <c r="AU36" s="80">
        <f>ROUND('Models Data'!AV452,-1)</f>
        <v>40</v>
      </c>
      <c r="AV36" s="264">
        <f>ROUND('Models Data'!AW452,-1)</f>
        <v>40</v>
      </c>
      <c r="AW36" s="264">
        <f>ROUND('Models Data'!AX452,-1)</f>
        <v>40</v>
      </c>
      <c r="AX36" s="264">
        <f>ROUND('Models Data'!AY452,-1)</f>
        <v>40</v>
      </c>
      <c r="AY36" s="264">
        <f>ROUND('Models Data'!AZ452,-1)</f>
        <v>40</v>
      </c>
      <c r="AZ36" s="264">
        <f>ROUND('Models Data'!BA452,-1)</f>
        <v>40</v>
      </c>
      <c r="BA36" s="264">
        <f>ROUND('Models Data'!BB452,-1)</f>
        <v>40</v>
      </c>
      <c r="BB36" s="264">
        <f>ROUND('Models Data'!BC452,-1)</f>
        <v>40</v>
      </c>
      <c r="BC36" s="264">
        <f>ROUND('Models Data'!BD452,-1)</f>
        <v>40</v>
      </c>
      <c r="BD36" s="264">
        <f>ROUND('Models Data'!BE452,-1)</f>
        <v>40</v>
      </c>
      <c r="BE36" s="264">
        <f>ROUND('Models Data'!BF452,-1)</f>
        <v>40</v>
      </c>
      <c r="BF36" s="264">
        <f>ROUND('Models Data'!BG452,-1)</f>
        <v>40</v>
      </c>
      <c r="BG36" s="264">
        <f>ROUND('Models Data'!BH452,-1)</f>
        <v>40</v>
      </c>
      <c r="BH36" s="264">
        <f>ROUND('Models Data'!BI452,-1)</f>
        <v>40</v>
      </c>
      <c r="BI36" s="264">
        <f>ROUND('Models Data'!BJ452,-1)</f>
        <v>40</v>
      </c>
      <c r="BJ36" s="264">
        <f>ROUND('Models Data'!BK452,-1)</f>
        <v>40</v>
      </c>
      <c r="BK36" s="121">
        <f>ROUND('Models Data'!BL452,-1)</f>
        <v>40</v>
      </c>
      <c r="BL36" s="121">
        <f>ROUND('Models Data'!BM452,-1)</f>
        <v>40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Data'!C473:V473</f>
        <v>n/a</v>
      </c>
      <c r="C38" s="169" t="str">
        <v>n/a</v>
      </c>
      <c r="D38" s="193" t="str">
        <v>n/a</v>
      </c>
      <c r="E38" s="172" t="str">
        <v>n/a</v>
      </c>
      <c r="F38" s="194">
        <v>19363.644905863657</v>
      </c>
      <c r="G38" s="171">
        <v>19221</v>
      </c>
      <c r="H38" s="194">
        <v>18806</v>
      </c>
      <c r="I38" s="194">
        <v>18383</v>
      </c>
      <c r="J38" s="195">
        <v>18164</v>
      </c>
      <c r="K38" s="170">
        <v>17755</v>
      </c>
      <c r="L38" s="280">
        <v>17409</v>
      </c>
      <c r="M38" s="226">
        <v>17088</v>
      </c>
      <c r="N38" s="226">
        <v>16688</v>
      </c>
      <c r="O38" s="226">
        <v>16297</v>
      </c>
      <c r="P38" s="238">
        <v>15900</v>
      </c>
      <c r="Q38" s="238">
        <v>15543</v>
      </c>
      <c r="R38" s="238">
        <v>13327</v>
      </c>
      <c r="S38" s="233">
        <v>12887</v>
      </c>
      <c r="T38" s="232">
        <v>12593</v>
      </c>
      <c r="U38" s="227">
        <v>12001</v>
      </c>
      <c r="V38" s="293">
        <f>ROUND('Models Data'!W473,0)</f>
        <v>11656</v>
      </c>
      <c r="W38" s="232">
        <f>ROUND('Models Data'!X473,0)</f>
        <v>11341</v>
      </c>
      <c r="X38" s="320">
        <f>ROUND('Models Data'!Y473,0)</f>
        <v>11033</v>
      </c>
      <c r="Y38" s="320">
        <f>ROUND('Models Data'!Z473,0)</f>
        <v>10718</v>
      </c>
      <c r="Z38" s="320">
        <f>ROUND('Models Data'!AA473,0)</f>
        <v>10351</v>
      </c>
      <c r="AA38" s="320">
        <f>ROUND('Models Data'!AB473,0)</f>
        <v>10008</v>
      </c>
      <c r="AB38" s="320">
        <f>ROUND('Models Data'!AC473,0)</f>
        <v>9690</v>
      </c>
      <c r="AC38" s="232">
        <f>ROUND('Models Data'!AD473,0)</f>
        <v>9573</v>
      </c>
      <c r="AD38" s="320">
        <f>ROUND('Models Data'!AE473,0)</f>
        <v>10142</v>
      </c>
      <c r="AE38" s="320">
        <f>ROUND('Models Data'!AF473,0)</f>
        <v>9862</v>
      </c>
      <c r="AF38" s="320">
        <f>ROUND('Models Data'!AG473,0)</f>
        <v>9633</v>
      </c>
      <c r="AG38" s="320">
        <f>ROUND('Models Data'!AH473,0)</f>
        <v>9404</v>
      </c>
      <c r="AH38" s="232">
        <f>ROUND('Models Data'!AI473,0)</f>
        <v>9170</v>
      </c>
      <c r="AI38" s="232">
        <f>ROUND('Models Data'!AJ473,0)</f>
        <v>8897</v>
      </c>
      <c r="AJ38" s="232">
        <f>ROUND('Models Data'!AK473,0)</f>
        <v>8706</v>
      </c>
      <c r="AK38" s="232">
        <f>ROUND('Models Data'!AL473,0)</f>
        <v>8491</v>
      </c>
      <c r="AL38" s="320">
        <f>ROUND('Models Data'!AM473,0)</f>
        <v>8384</v>
      </c>
      <c r="AM38" s="320">
        <f>ROUND('Models Data'!AN473,0)</f>
        <v>8284</v>
      </c>
      <c r="AN38" s="320">
        <f>ROUND('Models Data'!AO473,0)</f>
        <v>8387</v>
      </c>
      <c r="AO38" s="333">
        <f>ROUND('Models Data'!AP473,0)</f>
        <v>8641</v>
      </c>
      <c r="AP38" s="232">
        <f>ROUND('Models Data'!AQ473,0)</f>
        <v>8939</v>
      </c>
      <c r="AQ38" s="232">
        <f>ROUND('Models Data'!AR473,0)</f>
        <v>8960</v>
      </c>
      <c r="AR38" s="333">
        <f>ROUND('Models Data'!AS473,0)</f>
        <v>8943</v>
      </c>
      <c r="AS38" s="265">
        <f>ROUND('Models Data'!AT473,-2)</f>
        <v>9000</v>
      </c>
      <c r="AT38" s="265">
        <f>ROUND('Models Data'!AU473,-2)</f>
        <v>9100</v>
      </c>
      <c r="AU38" s="265">
        <f>ROUND('Models Data'!AV473,-2)</f>
        <v>9100</v>
      </c>
      <c r="AV38" s="320">
        <f>ROUND('Models Data'!AW473,-2)</f>
        <v>9100</v>
      </c>
      <c r="AW38" s="320">
        <f>ROUND('Models Data'!AX473,-2)</f>
        <v>9100</v>
      </c>
      <c r="AX38" s="320">
        <f>ROUND('Models Data'!AY473,-2)</f>
        <v>9100</v>
      </c>
      <c r="AY38" s="320">
        <f>ROUND('Models Data'!AZ473,-2)</f>
        <v>9000</v>
      </c>
      <c r="AZ38" s="320">
        <f>ROUND('Models Data'!BA473,-2)</f>
        <v>9000</v>
      </c>
      <c r="BA38" s="320">
        <f>ROUND('Models Data'!BB473,-2)</f>
        <v>9000</v>
      </c>
      <c r="BB38" s="320">
        <f>ROUND('Models Data'!BC473,-2)</f>
        <v>9100</v>
      </c>
      <c r="BC38" s="320">
        <f>ROUND('Models Data'!BD473,-2)</f>
        <v>9100</v>
      </c>
      <c r="BD38" s="320">
        <f>ROUND('Models Data'!BE473,-2)</f>
        <v>9100</v>
      </c>
      <c r="BE38" s="320">
        <f>ROUND('Models Data'!BF473,-2)</f>
        <v>9100</v>
      </c>
      <c r="BF38" s="320">
        <f>ROUND('Models Data'!BG473,-2)</f>
        <v>9100</v>
      </c>
      <c r="BG38" s="320">
        <f>ROUND('Models Data'!BH473,-2)</f>
        <v>9100</v>
      </c>
      <c r="BH38" s="320">
        <f>ROUND('Models Data'!BI473,-2)</f>
        <v>9100</v>
      </c>
      <c r="BI38" s="320">
        <f>ROUND('Models Data'!BJ473,-2)</f>
        <v>9100</v>
      </c>
      <c r="BJ38" s="320">
        <f>ROUND('Models Data'!BK473,-2)</f>
        <v>9100</v>
      </c>
      <c r="BK38" s="124">
        <f>ROUND('Models Data'!BL473,-2)</f>
        <v>9100</v>
      </c>
      <c r="BL38" s="124">
        <f>ROUND('Models Data'!BM473,-2)</f>
        <v>9100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100</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Data'!C494:V494</f>
        <v>n/a</v>
      </c>
      <c r="C83" s="163" t="str">
        <v>n/a</v>
      </c>
      <c r="D83" s="163" t="str">
        <v>n/a</v>
      </c>
      <c r="E83" s="164" t="str">
        <v>n/a</v>
      </c>
      <c r="F83" s="163">
        <v>10011.782592937398</v>
      </c>
      <c r="G83" s="212">
        <v>9937</v>
      </c>
      <c r="H83" s="165">
        <v>9741</v>
      </c>
      <c r="I83" s="165">
        <v>9563</v>
      </c>
      <c r="J83" s="163">
        <v>9450</v>
      </c>
      <c r="K83" s="166">
        <v>9228</v>
      </c>
      <c r="L83" s="306">
        <v>9050</v>
      </c>
      <c r="M83" s="38">
        <v>8865</v>
      </c>
      <c r="N83" s="38">
        <v>8636</v>
      </c>
      <c r="O83" s="38">
        <v>8433</v>
      </c>
      <c r="P83" s="223">
        <v>8219</v>
      </c>
      <c r="Q83" s="223">
        <v>8016</v>
      </c>
      <c r="R83" s="38">
        <v>7779</v>
      </c>
      <c r="S83" s="223">
        <v>7531</v>
      </c>
      <c r="T83" s="231">
        <v>7364</v>
      </c>
      <c r="U83" s="231">
        <v>7161</v>
      </c>
      <c r="V83" s="292">
        <f>ROUND('Models Data'!W494,0)</f>
        <v>6925</v>
      </c>
      <c r="W83" s="258">
        <f>ROUND('Models Data'!X494,0)</f>
        <v>6693</v>
      </c>
      <c r="X83" s="230">
        <f>ROUND('Models Data'!Y494,0)</f>
        <v>6483</v>
      </c>
      <c r="Y83" s="231">
        <f>ROUND('Models Data'!Z494,0)</f>
        <v>6278</v>
      </c>
      <c r="Z83" s="230">
        <f>ROUND('Models Data'!AA494,0)</f>
        <v>6030</v>
      </c>
      <c r="AA83" s="268">
        <f>ROUND('Models Data'!AB494,0)</f>
        <v>5819</v>
      </c>
      <c r="AB83" s="231">
        <f>ROUND('Models Data'!AC494,0)</f>
        <v>5610</v>
      </c>
      <c r="AC83" s="231">
        <f>ROUND('Models Data'!AD494,0)</f>
        <v>5415</v>
      </c>
      <c r="AD83" s="230">
        <f>ROUND('Models Data'!AE494,0)</f>
        <v>5224</v>
      </c>
      <c r="AE83" s="230">
        <f>ROUND('Models Data'!AF494,0)</f>
        <v>5058</v>
      </c>
      <c r="AF83" s="230">
        <f>ROUND('Models Data'!AG494,0)</f>
        <v>4916</v>
      </c>
      <c r="AG83" s="230">
        <f>ROUND('Models Data'!AH494,0)</f>
        <v>4733</v>
      </c>
      <c r="AH83" s="231">
        <f>ROUND('Models Data'!AI494,0)</f>
        <v>4571</v>
      </c>
      <c r="AI83" s="231">
        <f>ROUND('Models Data'!AJ494,0)</f>
        <v>4381</v>
      </c>
      <c r="AJ83" s="231">
        <f>ROUND('Models Data'!AK494,0)</f>
        <v>4240</v>
      </c>
      <c r="AK83" s="231">
        <f>ROUND('Models Data'!AL494,0)</f>
        <v>4101</v>
      </c>
      <c r="AL83" s="231">
        <f>ROUND('Models Data'!AM494,0)</f>
        <v>3988</v>
      </c>
      <c r="AM83" s="231">
        <f>ROUND('Models Data'!AN494,0)</f>
        <v>3871</v>
      </c>
      <c r="AN83" s="231">
        <f>ROUND('Models Data'!AO494,0)</f>
        <v>3746</v>
      </c>
      <c r="AO83" s="332">
        <f>ROUND('Models Data'!AP494,0)</f>
        <v>3646</v>
      </c>
      <c r="AP83" s="231">
        <f>ROUND('Models Data'!AQ494,0)</f>
        <v>3563</v>
      </c>
      <c r="AQ83" s="231">
        <f>ROUND('Models Data'!AR494,0)</f>
        <v>3482</v>
      </c>
      <c r="AR83" s="332">
        <f>ROUND('Models Data'!AS494,0)</f>
        <v>3389</v>
      </c>
      <c r="AS83" s="38">
        <f>ROUND('Models Data'!AT494,-2)</f>
        <v>3300</v>
      </c>
      <c r="AT83" s="38">
        <f>ROUND('Models Data'!AU494,-2)</f>
        <v>3200</v>
      </c>
      <c r="AU83" s="38">
        <f>ROUND('Models Data'!AV494,-2)</f>
        <v>3100</v>
      </c>
      <c r="AV83" s="38">
        <f>ROUND('Models Data'!AW494,-2)</f>
        <v>3000</v>
      </c>
      <c r="AW83" s="38">
        <f>ROUND('Models Data'!AX494,-2)</f>
        <v>2900</v>
      </c>
      <c r="AX83" s="38">
        <f>ROUND('Models Data'!AY494,-2)</f>
        <v>2900</v>
      </c>
      <c r="AY83" s="38">
        <f>ROUND('Models Data'!AZ494,-2)</f>
        <v>2800</v>
      </c>
      <c r="AZ83" s="38">
        <f>ROUND('Models Data'!BA494,-2)</f>
        <v>2700</v>
      </c>
      <c r="BA83" s="38">
        <f>ROUND('Models Data'!BB494,-2)</f>
        <v>2700</v>
      </c>
      <c r="BB83" s="38">
        <f>ROUND('Models Data'!BC494,-2)</f>
        <v>2600</v>
      </c>
      <c r="BC83" s="38">
        <f>ROUND('Models Data'!BD494,-2)</f>
        <v>2600</v>
      </c>
      <c r="BD83" s="38">
        <f>ROUND('Models Data'!BE494,-2)</f>
        <v>2500</v>
      </c>
      <c r="BE83" s="38">
        <f>ROUND('Models Data'!BF494,-2)</f>
        <v>2500</v>
      </c>
      <c r="BF83" s="38">
        <f>ROUND('Models Data'!BG494,-2)</f>
        <v>2400</v>
      </c>
      <c r="BG83" s="38">
        <f>ROUND('Models Data'!BH494,-2)</f>
        <v>2400</v>
      </c>
      <c r="BH83" s="38">
        <f>ROUND('Models Data'!BI494,-2)</f>
        <v>2300</v>
      </c>
      <c r="BI83" s="38">
        <f>ROUND('Models Data'!BJ494,-2)</f>
        <v>2300</v>
      </c>
      <c r="BJ83" s="38">
        <f>ROUND('Models Data'!BK494,-2)</f>
        <v>2300</v>
      </c>
      <c r="BK83" s="38">
        <f>ROUND('Models Data'!BL494,-2)</f>
        <v>2200</v>
      </c>
      <c r="BL83" s="112">
        <f>ROUND('Models Data'!BM494,-2)</f>
        <v>2200</v>
      </c>
    </row>
    <row r="84" spans="1:116" s="65" customFormat="1" ht="15.95" customHeight="1" thickBot="1" x14ac:dyDescent="0.4">
      <c r="A84" s="64" t="s">
        <v>64</v>
      </c>
      <c r="B84" s="211" t="str">
        <f t="array" ref="B84:U84">'Models Data'!C515:V515</f>
        <v>n/a</v>
      </c>
      <c r="C84" s="163" t="str">
        <v>n/a</v>
      </c>
      <c r="D84" s="163" t="str">
        <v>n/a</v>
      </c>
      <c r="E84" s="164" t="str">
        <v>n/a</v>
      </c>
      <c r="F84" s="163">
        <v>1363.2990296177538</v>
      </c>
      <c r="G84" s="212">
        <v>1413</v>
      </c>
      <c r="H84" s="165">
        <v>1354</v>
      </c>
      <c r="I84" s="165">
        <v>1321</v>
      </c>
      <c r="J84" s="163">
        <v>1389</v>
      </c>
      <c r="K84" s="166">
        <v>1331</v>
      </c>
      <c r="L84" s="306">
        <v>1328</v>
      </c>
      <c r="M84" s="38">
        <v>1356</v>
      </c>
      <c r="N84" s="38">
        <v>1352</v>
      </c>
      <c r="O84" s="38">
        <v>1341</v>
      </c>
      <c r="P84" s="223">
        <v>1304</v>
      </c>
      <c r="Q84" s="223">
        <v>1303</v>
      </c>
      <c r="R84" s="38">
        <v>1274</v>
      </c>
      <c r="S84" s="223">
        <v>1244</v>
      </c>
      <c r="T84" s="231">
        <v>1229</v>
      </c>
      <c r="U84" s="231">
        <v>1235</v>
      </c>
      <c r="V84" s="292">
        <f>ROUND('Models Data'!W515,0)</f>
        <v>1230</v>
      </c>
      <c r="W84" s="258">
        <f>ROUND('Models Data'!X515,0)</f>
        <v>1239</v>
      </c>
      <c r="X84" s="230">
        <f>ROUND('Models Data'!Y515,0)</f>
        <v>1237</v>
      </c>
      <c r="Y84" s="231">
        <f>ROUND('Models Data'!Z515,0)</f>
        <v>1239</v>
      </c>
      <c r="Z84" s="230">
        <f>ROUND('Models Data'!AA515,0)</f>
        <v>1238</v>
      </c>
      <c r="AA84" s="268">
        <f>ROUND('Models Data'!AB515,0)</f>
        <v>1245</v>
      </c>
      <c r="AB84" s="231">
        <f>ROUND('Models Data'!AC515,0)</f>
        <v>1232</v>
      </c>
      <c r="AC84" s="231">
        <f>ROUND('Models Data'!AD515,0)</f>
        <v>1425</v>
      </c>
      <c r="AD84" s="230">
        <f>ROUND('Models Data'!AE515,0)</f>
        <v>1469</v>
      </c>
      <c r="AE84" s="230">
        <f>ROUND('Models Data'!AF515,0)</f>
        <v>1487</v>
      </c>
      <c r="AF84" s="230">
        <f>ROUND('Models Data'!AG515,0)</f>
        <v>1510</v>
      </c>
      <c r="AG84" s="230">
        <f>ROUND('Models Data'!AH515,0)</f>
        <v>1553</v>
      </c>
      <c r="AH84" s="231">
        <f>ROUND('Models Data'!AI515,0)</f>
        <v>1591</v>
      </c>
      <c r="AI84" s="231">
        <f>ROUND('Models Data'!AJ515,0)</f>
        <v>1622</v>
      </c>
      <c r="AJ84" s="231">
        <f>ROUND('Models Data'!AK515,0)</f>
        <v>1651</v>
      </c>
      <c r="AK84" s="231">
        <f>ROUND('Models Data'!AL515,0)</f>
        <v>1698</v>
      </c>
      <c r="AL84" s="231">
        <f>ROUND('Models Data'!AM515,0)</f>
        <v>1755</v>
      </c>
      <c r="AM84" s="231">
        <f>ROUND('Models Data'!AN515,0)</f>
        <v>1862</v>
      </c>
      <c r="AN84" s="231">
        <f>ROUND('Models Data'!AO515,0)</f>
        <v>2167</v>
      </c>
      <c r="AO84" s="332">
        <f>ROUND('Models Data'!AP515,0)</f>
        <v>2614</v>
      </c>
      <c r="AP84" s="231">
        <f>ROUND('Models Data'!AQ515,0)</f>
        <v>3066</v>
      </c>
      <c r="AQ84" s="231">
        <f>ROUND('Models Data'!AR515,0)</f>
        <v>3230</v>
      </c>
      <c r="AR84" s="332">
        <f>ROUND('Models Data'!AS515,0)</f>
        <v>3395</v>
      </c>
      <c r="AS84" s="38">
        <f>ROUND('Models Data'!AT515,-2)</f>
        <v>3700</v>
      </c>
      <c r="AT84" s="38">
        <f>ROUND('Models Data'!AU515,-2)</f>
        <v>3900</v>
      </c>
      <c r="AU84" s="38">
        <f>ROUND('Models Data'!AV515,-2)</f>
        <v>4100</v>
      </c>
      <c r="AV84" s="38">
        <f>ROUND('Models Data'!AW515,-2)</f>
        <v>4200</v>
      </c>
      <c r="AW84" s="38">
        <f>ROUND('Models Data'!AX515,-2)</f>
        <v>4300</v>
      </c>
      <c r="AX84" s="38">
        <f>ROUND('Models Data'!AY515,-2)</f>
        <v>4500</v>
      </c>
      <c r="AY84" s="38">
        <f>ROUND('Models Data'!AZ515,-2)</f>
        <v>4600</v>
      </c>
      <c r="AZ84" s="38">
        <f>ROUND('Models Data'!BA515,-2)</f>
        <v>4700</v>
      </c>
      <c r="BA84" s="38">
        <f>ROUND('Models Data'!BB515,-2)</f>
        <v>4800</v>
      </c>
      <c r="BB84" s="38">
        <f>ROUND('Models Data'!BC515,-2)</f>
        <v>4900</v>
      </c>
      <c r="BC84" s="38">
        <f>ROUND('Models Data'!BD515,-2)</f>
        <v>5000</v>
      </c>
      <c r="BD84" s="38">
        <f>ROUND('Models Data'!BE515,-2)</f>
        <v>5100</v>
      </c>
      <c r="BE84" s="38">
        <f>ROUND('Models Data'!BF515,-2)</f>
        <v>5200</v>
      </c>
      <c r="BF84" s="38">
        <f>ROUND('Models Data'!BG515,-2)</f>
        <v>5300</v>
      </c>
      <c r="BG84" s="38">
        <f>ROUND('Models Data'!BH515,-2)</f>
        <v>5400</v>
      </c>
      <c r="BH84" s="38">
        <f>ROUND('Models Data'!BI515,-2)</f>
        <v>5500</v>
      </c>
      <c r="BI84" s="38">
        <f>ROUND('Models Data'!BJ515,-2)</f>
        <v>5600</v>
      </c>
      <c r="BJ84" s="38">
        <f>ROUND('Models Data'!BK515,-2)</f>
        <v>5700</v>
      </c>
      <c r="BK84" s="38">
        <f>ROUND('Models Data'!BL515,-2)</f>
        <v>5800</v>
      </c>
      <c r="BL84" s="112">
        <f>ROUND('Models Data'!BM515,-2)</f>
        <v>5800</v>
      </c>
    </row>
    <row r="85" spans="1:116" s="18" customFormat="1" ht="15.95" customHeight="1" thickBot="1" x14ac:dyDescent="0.4">
      <c r="A85" s="66" t="s">
        <v>81</v>
      </c>
      <c r="B85" s="169" t="str">
        <f t="array" ref="B85:U85">'Models Data'!C536:V536</f>
        <v>n/a</v>
      </c>
      <c r="C85" s="169" t="str">
        <v>n/a</v>
      </c>
      <c r="D85" s="193" t="str">
        <v>n/a</v>
      </c>
      <c r="E85" s="172" t="str">
        <v>n/a</v>
      </c>
      <c r="F85" s="195">
        <v>11375.081622555152</v>
      </c>
      <c r="G85" s="213">
        <v>11350</v>
      </c>
      <c r="H85" s="194">
        <v>11095</v>
      </c>
      <c r="I85" s="194">
        <v>10884</v>
      </c>
      <c r="J85" s="195">
        <v>10839</v>
      </c>
      <c r="K85" s="170">
        <v>10559</v>
      </c>
      <c r="L85" s="280">
        <v>10378</v>
      </c>
      <c r="M85" s="226">
        <v>10221</v>
      </c>
      <c r="N85" s="226">
        <v>9988</v>
      </c>
      <c r="O85" s="226">
        <v>9774</v>
      </c>
      <c r="P85" s="238">
        <v>9523</v>
      </c>
      <c r="Q85" s="238">
        <v>9319</v>
      </c>
      <c r="R85" s="226">
        <v>9053</v>
      </c>
      <c r="S85" s="238">
        <v>8775</v>
      </c>
      <c r="T85" s="249">
        <v>8593</v>
      </c>
      <c r="U85" s="232">
        <v>8396</v>
      </c>
      <c r="V85" s="293">
        <f>ROUND('Models Data'!W536,0)</f>
        <v>8155</v>
      </c>
      <c r="W85" s="227">
        <f>ROUND('Models Data'!X536,0)</f>
        <v>7932</v>
      </c>
      <c r="X85" s="2">
        <f>ROUND('Models Data'!Y536,0)</f>
        <v>7720</v>
      </c>
      <c r="Y85" s="227">
        <f>ROUND('Models Data'!Z536,0)</f>
        <v>7517</v>
      </c>
      <c r="Z85" s="2">
        <f>ROUND('Models Data'!AA536,0)</f>
        <v>7268</v>
      </c>
      <c r="AA85" s="269">
        <f>ROUND('Models Data'!AB536,0)</f>
        <v>7064</v>
      </c>
      <c r="AB85" s="227">
        <f>ROUND('Models Data'!AC536,0)</f>
        <v>6842</v>
      </c>
      <c r="AC85" s="227">
        <f>ROUND('Models Data'!AD536,0)</f>
        <v>6840</v>
      </c>
      <c r="AD85" s="2">
        <f>ROUND('Models Data'!AE536,0)</f>
        <v>6693</v>
      </c>
      <c r="AE85" s="2">
        <f>ROUND('Models Data'!AF536,0)</f>
        <v>6545</v>
      </c>
      <c r="AF85" s="2">
        <f>ROUND('Models Data'!AG536,0)</f>
        <v>6426</v>
      </c>
      <c r="AG85" s="2">
        <f>ROUND('Models Data'!AH536,0)</f>
        <v>6286</v>
      </c>
      <c r="AH85" s="227">
        <f>ROUND('Models Data'!AI536,0)</f>
        <v>6162</v>
      </c>
      <c r="AI85" s="227">
        <f>ROUND('Models Data'!AJ536,0)</f>
        <v>6003</v>
      </c>
      <c r="AJ85" s="227">
        <f>ROUND('Models Data'!AK536,0)</f>
        <v>5891</v>
      </c>
      <c r="AK85" s="227">
        <f>ROUND('Models Data'!AL536,0)</f>
        <v>5799</v>
      </c>
      <c r="AL85" s="227">
        <f>ROUND('Models Data'!AM536,0)</f>
        <v>5743</v>
      </c>
      <c r="AM85" s="227">
        <f>ROUND('Models Data'!AN536,0)</f>
        <v>5733</v>
      </c>
      <c r="AN85" s="227">
        <f>ROUND('Models Data'!AO536,0)</f>
        <v>5913</v>
      </c>
      <c r="AO85" s="337">
        <f>ROUND('Models Data'!AP536,0)</f>
        <v>6260</v>
      </c>
      <c r="AP85" s="227">
        <f>ROUND('Models Data'!AQ536,0)</f>
        <v>6629</v>
      </c>
      <c r="AQ85" s="227">
        <f>ROUND('Models Data'!AR536,0)</f>
        <v>6712</v>
      </c>
      <c r="AR85" s="337">
        <f>ROUND('Models Data'!AS536,0)</f>
        <v>6784</v>
      </c>
      <c r="AS85" s="113">
        <f>ROUND('Models Data'!AT536,-2)</f>
        <v>6900</v>
      </c>
      <c r="AT85" s="113">
        <f>ROUND('Models Data'!AU536,-2)</f>
        <v>7100</v>
      </c>
      <c r="AU85" s="113">
        <f>ROUND('Models Data'!AV536,-2)</f>
        <v>7200</v>
      </c>
      <c r="AV85" s="113">
        <f>ROUND('Models Data'!AW536,-2)</f>
        <v>7200</v>
      </c>
      <c r="AW85" s="113">
        <f>ROUND('Models Data'!AX536,-2)</f>
        <v>7300</v>
      </c>
      <c r="AX85" s="113">
        <f>ROUND('Models Data'!AY536,-2)</f>
        <v>7300</v>
      </c>
      <c r="AY85" s="113">
        <f>ROUND('Models Data'!AZ536,-2)</f>
        <v>7400</v>
      </c>
      <c r="AZ85" s="113">
        <f>ROUND('Models Data'!BA536,-2)</f>
        <v>7400</v>
      </c>
      <c r="BA85" s="113">
        <f>ROUND('Models Data'!BB536,-2)</f>
        <v>7500</v>
      </c>
      <c r="BB85" s="113">
        <f>ROUND('Models Data'!BC536,-2)</f>
        <v>7500</v>
      </c>
      <c r="BC85" s="113">
        <f>ROUND('Models Data'!BD536,-2)</f>
        <v>7600</v>
      </c>
      <c r="BD85" s="113">
        <f>ROUND('Models Data'!BE536,-2)</f>
        <v>7600</v>
      </c>
      <c r="BE85" s="113">
        <f>ROUND('Models Data'!BF536,-2)</f>
        <v>7700</v>
      </c>
      <c r="BF85" s="113">
        <f>ROUND('Models Data'!BG536,-2)</f>
        <v>7800</v>
      </c>
      <c r="BG85" s="113">
        <f>ROUND('Models Data'!BH536,-2)</f>
        <v>7800</v>
      </c>
      <c r="BH85" s="113">
        <f>ROUND('Models Data'!BI536,-2)</f>
        <v>7900</v>
      </c>
      <c r="BI85" s="113">
        <f>ROUND('Models Data'!BJ536,-2)</f>
        <v>7900</v>
      </c>
      <c r="BJ85" s="113">
        <f>ROUND('Models Data'!BK536,-2)</f>
        <v>7900</v>
      </c>
      <c r="BK85" s="113">
        <f>ROUND('Models Data'!BL536,-2)</f>
        <v>8000</v>
      </c>
      <c r="BL85" s="114">
        <f>ROUND('Models Data'!BM536,-2)</f>
        <v>8000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Data'!C557:V557</f>
        <v>0</v>
      </c>
      <c r="C87" s="218">
        <v>0</v>
      </c>
      <c r="D87" s="218">
        <v>0</v>
      </c>
      <c r="E87" s="219">
        <v>0</v>
      </c>
      <c r="F87" s="218">
        <v>634.02918296892983</v>
      </c>
      <c r="G87" s="220">
        <v>627</v>
      </c>
      <c r="H87" s="221">
        <v>610</v>
      </c>
      <c r="I87" s="221">
        <v>597</v>
      </c>
      <c r="J87" s="222">
        <v>577</v>
      </c>
      <c r="K87" s="302">
        <v>535</v>
      </c>
      <c r="L87" s="307">
        <v>516</v>
      </c>
      <c r="M87" s="241">
        <v>482</v>
      </c>
      <c r="N87" s="241">
        <v>470</v>
      </c>
      <c r="O87" s="241">
        <v>437</v>
      </c>
      <c r="P87" s="242">
        <v>417</v>
      </c>
      <c r="Q87" s="242">
        <v>389</v>
      </c>
      <c r="R87" s="241">
        <v>367</v>
      </c>
      <c r="S87" s="242">
        <v>346</v>
      </c>
      <c r="T87" s="242">
        <v>328</v>
      </c>
      <c r="U87" s="242">
        <v>314</v>
      </c>
      <c r="V87" s="295">
        <f>ROUND('Models Data'!W557,0)</f>
        <v>293</v>
      </c>
      <c r="W87" s="259">
        <f>ROUND('Models Data'!X557,0)</f>
        <v>279</v>
      </c>
      <c r="X87" s="241">
        <f>ROUND('Models Data'!Y557,0)</f>
        <v>255</v>
      </c>
      <c r="Y87" s="242">
        <f>ROUND('Models Data'!Z557,0)</f>
        <v>236</v>
      </c>
      <c r="Z87" s="241">
        <f>ROUND('Models Data'!AA557,0)</f>
        <v>216</v>
      </c>
      <c r="AA87" s="271">
        <f>ROUND('Models Data'!AB557,0)</f>
        <v>199</v>
      </c>
      <c r="AB87" s="242">
        <f>ROUND('Models Data'!AC557,0)</f>
        <v>184</v>
      </c>
      <c r="AC87" s="242">
        <f>ROUND('Models Data'!AD557,0)</f>
        <v>166</v>
      </c>
      <c r="AD87" s="241">
        <f>ROUND('Models Data'!AE557,0)</f>
        <v>153</v>
      </c>
      <c r="AE87" s="241">
        <f>ROUND('Models Data'!AF557,0)</f>
        <v>141</v>
      </c>
      <c r="AF87" s="241">
        <f>ROUND('Models Data'!AG557,0)</f>
        <v>128</v>
      </c>
      <c r="AG87" s="241">
        <f>ROUND('Models Data'!AH557,0)</f>
        <v>110</v>
      </c>
      <c r="AH87" s="242">
        <f>ROUND('Models Data'!AI557,0)</f>
        <v>100</v>
      </c>
      <c r="AI87" s="242">
        <f>ROUND('Models Data'!AJ557,0)</f>
        <v>91</v>
      </c>
      <c r="AJ87" s="242">
        <f>ROUND('Models Data'!AK557,0)</f>
        <v>76</v>
      </c>
      <c r="AK87" s="242">
        <f>ROUND('Models Data'!AL557,0)</f>
        <v>66</v>
      </c>
      <c r="AL87" s="242">
        <f>ROUND('Models Data'!AM557,0)</f>
        <v>56</v>
      </c>
      <c r="AM87" s="242">
        <f>ROUND('Models Data'!AN557,0)</f>
        <v>47</v>
      </c>
      <c r="AN87" s="242">
        <f>ROUND('Models Data'!AO557,0)</f>
        <v>40</v>
      </c>
      <c r="AO87" s="338">
        <f>ROUND('Models Data'!AP557,0)</f>
        <v>32</v>
      </c>
      <c r="AP87" s="242">
        <f>ROUND('Models Data'!AQ557,0)</f>
        <v>28</v>
      </c>
      <c r="AQ87" s="242">
        <f>ROUND('Models Data'!AR557,0)</f>
        <v>26</v>
      </c>
      <c r="AR87" s="338">
        <f>ROUND('Models Data'!AS557,0)</f>
        <v>23</v>
      </c>
      <c r="AS87" s="132">
        <f>ROUND('Models Data'!AT557,-2)</f>
        <v>0</v>
      </c>
      <c r="AT87" s="132">
        <f>ROUND('Models Data'!AU557,-2)</f>
        <v>0</v>
      </c>
      <c r="AU87" s="132">
        <f>ROUND('Models Data'!AV557,-2)</f>
        <v>0</v>
      </c>
      <c r="AV87" s="132">
        <f>ROUND('Models Data'!AW557,-2)</f>
        <v>0</v>
      </c>
      <c r="AW87" s="132">
        <f>ROUND('Models Data'!AX557,-2)</f>
        <v>0</v>
      </c>
      <c r="AX87" s="132">
        <f>ROUND('Models Data'!AY557,-2)</f>
        <v>0</v>
      </c>
      <c r="AY87" s="132">
        <f>ROUND('Models Data'!AZ557,-2)</f>
        <v>0</v>
      </c>
      <c r="AZ87" s="132">
        <f>ROUND('Models Data'!BA557,-2)</f>
        <v>0</v>
      </c>
      <c r="BA87" s="132">
        <f>ROUND('Models Data'!BB557,-2)</f>
        <v>0</v>
      </c>
      <c r="BB87" s="132">
        <f>ROUND('Models Data'!BC557,-2)</f>
        <v>0</v>
      </c>
      <c r="BC87" s="132">
        <f>ROUND('Models Data'!BD557,-2)</f>
        <v>0</v>
      </c>
      <c r="BD87" s="132">
        <f>ROUND('Models Data'!BE557,-2)</f>
        <v>0</v>
      </c>
      <c r="BE87" s="132">
        <f>ROUND('Models Data'!BF557,-2)</f>
        <v>0</v>
      </c>
      <c r="BF87" s="132">
        <f>ROUND('Models Data'!BG557,-2)</f>
        <v>0</v>
      </c>
      <c r="BG87" s="132">
        <f>ROUND('Models Data'!BH557,-2)</f>
        <v>0</v>
      </c>
      <c r="BH87" s="132">
        <f>ROUND('Models Data'!BI557,-2)</f>
        <v>0</v>
      </c>
      <c r="BI87" s="132">
        <f>ROUND('Models Data'!BJ557,-2)</f>
        <v>0</v>
      </c>
      <c r="BJ87" s="132">
        <f>ROUND('Models Data'!BK557,-2)</f>
        <v>0</v>
      </c>
      <c r="BK87" s="132">
        <f>ROUND('Models Data'!BL557,-2)</f>
        <v>0</v>
      </c>
      <c r="BL87" s="133">
        <f>ROUND('Models Data'!BM557,-2)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Data'!C578:V578</f>
        <v>n/a</v>
      </c>
      <c r="C90" s="163" t="str">
        <v>n/a</v>
      </c>
      <c r="D90" s="163" t="str">
        <v>n/a</v>
      </c>
      <c r="E90" s="164" t="str">
        <v>n/a</v>
      </c>
      <c r="F90" s="163">
        <v>2940.105328524684</v>
      </c>
      <c r="G90" s="212">
        <v>2994</v>
      </c>
      <c r="H90" s="165">
        <v>2993</v>
      </c>
      <c r="I90" s="165">
        <v>3022</v>
      </c>
      <c r="J90" s="167">
        <v>3061</v>
      </c>
      <c r="K90" s="166">
        <v>3122</v>
      </c>
      <c r="L90" s="275">
        <v>3108</v>
      </c>
      <c r="M90" s="230">
        <v>3075</v>
      </c>
      <c r="N90" s="230">
        <v>3025</v>
      </c>
      <c r="O90" s="230">
        <v>3004</v>
      </c>
      <c r="P90" s="231">
        <v>2942</v>
      </c>
      <c r="Q90" s="231">
        <v>2904</v>
      </c>
      <c r="R90" s="230">
        <v>2823</v>
      </c>
      <c r="S90" s="231">
        <v>2786</v>
      </c>
      <c r="T90" s="231">
        <v>2747</v>
      </c>
      <c r="U90" s="231">
        <v>2712</v>
      </c>
      <c r="V90" s="292">
        <f>ROUND('Models Data'!W578,0)</f>
        <v>2633</v>
      </c>
      <c r="W90" s="258">
        <f>ROUND('Models Data'!X578,0)</f>
        <v>2550</v>
      </c>
      <c r="X90" s="230">
        <f>ROUND('Models Data'!Y578,0)</f>
        <v>2474</v>
      </c>
      <c r="Y90" s="231">
        <f>ROUND('Models Data'!Z578,0)</f>
        <v>2395</v>
      </c>
      <c r="Z90" s="230">
        <f>ROUND('Models Data'!AA578,0)</f>
        <v>2318</v>
      </c>
      <c r="AA90" s="268">
        <f>ROUND('Models Data'!AB578,0)</f>
        <v>2239</v>
      </c>
      <c r="AB90" s="231">
        <f>ROUND('Models Data'!AC578,0)</f>
        <v>2144</v>
      </c>
      <c r="AC90" s="231">
        <f>ROUND('Models Data'!AD578,0)</f>
        <v>2072</v>
      </c>
      <c r="AD90" s="230">
        <f>ROUND('Models Data'!AE578,0)</f>
        <v>1983</v>
      </c>
      <c r="AE90" s="230">
        <f>ROUND('Models Data'!AF578,0)</f>
        <v>1930</v>
      </c>
      <c r="AF90" s="230">
        <f>ROUND('Models Data'!AG578,0)</f>
        <v>1873</v>
      </c>
      <c r="AG90" s="230">
        <f>ROUND('Models Data'!AH578,0)</f>
        <v>1791</v>
      </c>
      <c r="AH90" s="231">
        <f>ROUND('Models Data'!AI578,0)</f>
        <v>1723</v>
      </c>
      <c r="AI90" s="231">
        <f>ROUND('Models Data'!AJ578,0)</f>
        <v>1627</v>
      </c>
      <c r="AJ90" s="231">
        <f>ROUND('Models Data'!AK578,0)</f>
        <v>1550</v>
      </c>
      <c r="AK90" s="231">
        <f>ROUND('Models Data'!AL578,0)</f>
        <v>1455</v>
      </c>
      <c r="AL90" s="231">
        <f>ROUND('Models Data'!AM578,0)</f>
        <v>1389</v>
      </c>
      <c r="AM90" s="231">
        <f>ROUND('Models Data'!AN578,0)</f>
        <v>1315</v>
      </c>
      <c r="AN90" s="231">
        <f>ROUND('Models Data'!AO578,0)</f>
        <v>1233</v>
      </c>
      <c r="AO90" s="332">
        <f>ROUND('Models Data'!AP578,0)</f>
        <v>1173</v>
      </c>
      <c r="AP90" s="231">
        <f>ROUND('Models Data'!AQ578,0)</f>
        <v>1129</v>
      </c>
      <c r="AQ90" s="231">
        <f>ROUND('Models Data'!AR578,0)</f>
        <v>1073</v>
      </c>
      <c r="AR90" s="332">
        <f>ROUND('Models Data'!AS578,0)</f>
        <v>1022</v>
      </c>
      <c r="AS90" s="38">
        <f>ROUND('Models Data'!AT578,-2)</f>
        <v>1000</v>
      </c>
      <c r="AT90" s="38">
        <f>ROUND('Models Data'!AU578,-2)</f>
        <v>900</v>
      </c>
      <c r="AU90" s="38">
        <f>ROUND('Models Data'!AV578,-2)</f>
        <v>900</v>
      </c>
      <c r="AV90" s="38">
        <f>ROUND('Models Data'!AW578,-2)</f>
        <v>800</v>
      </c>
      <c r="AW90" s="38">
        <f>ROUND('Models Data'!AX578,-2)</f>
        <v>800</v>
      </c>
      <c r="AX90" s="38">
        <f>ROUND('Models Data'!AY578,-2)</f>
        <v>700</v>
      </c>
      <c r="AY90" s="38">
        <f>ROUND('Models Data'!AZ578,-2)</f>
        <v>700</v>
      </c>
      <c r="AZ90" s="38">
        <f>ROUND('Models Data'!BA578,-2)</f>
        <v>600</v>
      </c>
      <c r="BA90" s="38">
        <f>ROUND('Models Data'!BB578,-2)</f>
        <v>600</v>
      </c>
      <c r="BB90" s="38">
        <f>ROUND('Models Data'!BC578,-2)</f>
        <v>600</v>
      </c>
      <c r="BC90" s="38">
        <f>ROUND('Models Data'!BD578,-2)</f>
        <v>500</v>
      </c>
      <c r="BD90" s="38">
        <f>ROUND('Models Data'!BE578,-2)</f>
        <v>500</v>
      </c>
      <c r="BE90" s="38">
        <f>ROUND('Models Data'!BF578,-2)</f>
        <v>500</v>
      </c>
      <c r="BF90" s="38">
        <f>ROUND('Models Data'!BG578,-2)</f>
        <v>500</v>
      </c>
      <c r="BG90" s="38">
        <f>ROUND('Models Data'!BH578,-2)</f>
        <v>500</v>
      </c>
      <c r="BH90" s="38">
        <f>ROUND('Models Data'!BI578,-2)</f>
        <v>400</v>
      </c>
      <c r="BI90" s="38">
        <f>ROUND('Models Data'!BJ578,-2)</f>
        <v>400</v>
      </c>
      <c r="BJ90" s="38">
        <f>ROUND('Models Data'!BK578,-2)</f>
        <v>400</v>
      </c>
      <c r="BK90" s="38">
        <f>ROUND('Models Data'!BL578,-2)</f>
        <v>400</v>
      </c>
      <c r="BL90" s="112">
        <f>ROUND('Models Data'!BM578,-2)</f>
        <v>400</v>
      </c>
    </row>
    <row r="91" spans="1:116" s="41" customFormat="1" ht="15.95" customHeight="1" x14ac:dyDescent="0.35">
      <c r="A91" s="70" t="s">
        <v>80</v>
      </c>
      <c r="B91" s="211" t="str">
        <f t="array" ref="B91:U91">'Models Data'!C599:V599</f>
        <v>n/a</v>
      </c>
      <c r="C91" s="163" t="str">
        <v>n/a</v>
      </c>
      <c r="D91" s="163" t="str">
        <v>n/a</v>
      </c>
      <c r="E91" s="164" t="str">
        <v>n/a</v>
      </c>
      <c r="F91" s="163">
        <v>106</v>
      </c>
      <c r="G91" s="212">
        <v>102</v>
      </c>
      <c r="H91" s="165">
        <v>101</v>
      </c>
      <c r="I91" s="165">
        <v>95</v>
      </c>
      <c r="J91" s="167">
        <v>98</v>
      </c>
      <c r="K91" s="166">
        <v>93</v>
      </c>
      <c r="L91" s="275">
        <v>91</v>
      </c>
      <c r="M91" s="230">
        <v>137</v>
      </c>
      <c r="N91" s="230">
        <v>153</v>
      </c>
      <c r="O91" s="230">
        <v>144</v>
      </c>
      <c r="P91" s="231">
        <v>144</v>
      </c>
      <c r="Q91" s="231">
        <v>145</v>
      </c>
      <c r="R91" s="230">
        <v>136</v>
      </c>
      <c r="S91" s="231">
        <v>130</v>
      </c>
      <c r="T91" s="231">
        <v>121</v>
      </c>
      <c r="U91" s="231">
        <v>112</v>
      </c>
      <c r="V91" s="292">
        <f>ROUND('Models Data'!W599,0)</f>
        <v>106</v>
      </c>
      <c r="W91" s="258">
        <f>ROUND('Models Data'!X599,0)</f>
        <v>107</v>
      </c>
      <c r="X91" s="230">
        <f>ROUND('Models Data'!Y599,0)</f>
        <v>100</v>
      </c>
      <c r="Y91" s="231">
        <f>ROUND('Models Data'!Z599,0)</f>
        <v>98</v>
      </c>
      <c r="Z91" s="230">
        <f>ROUND('Models Data'!AA599,0)</f>
        <v>99</v>
      </c>
      <c r="AA91" s="268">
        <f>ROUND('Models Data'!AB599,0)</f>
        <v>98</v>
      </c>
      <c r="AB91" s="231">
        <f>ROUND('Models Data'!AC599,0)</f>
        <v>97</v>
      </c>
      <c r="AC91" s="231">
        <f>ROUND('Models Data'!AD599,0)</f>
        <v>98</v>
      </c>
      <c r="AD91" s="230">
        <f>ROUND('Models Data'!AE599,0)</f>
        <v>96</v>
      </c>
      <c r="AE91" s="230">
        <f>ROUND('Models Data'!AF599,0)</f>
        <v>94</v>
      </c>
      <c r="AF91" s="230">
        <f>ROUND('Models Data'!AG599,0)</f>
        <v>100</v>
      </c>
      <c r="AG91" s="230">
        <f>ROUND('Models Data'!AH599,0)</f>
        <v>102</v>
      </c>
      <c r="AH91" s="231">
        <f>ROUND('Models Data'!AI599,0)</f>
        <v>97</v>
      </c>
      <c r="AI91" s="231">
        <f>ROUND('Models Data'!AJ599,0)</f>
        <v>98</v>
      </c>
      <c r="AJ91" s="231">
        <f>ROUND('Models Data'!AK599,0)</f>
        <v>96</v>
      </c>
      <c r="AK91" s="231">
        <f>ROUND('Models Data'!AL599,0)</f>
        <v>102</v>
      </c>
      <c r="AL91" s="231">
        <f>ROUND('Models Data'!AM599,0)</f>
        <v>105</v>
      </c>
      <c r="AM91" s="231">
        <f>ROUND('Models Data'!AN599,0)</f>
        <v>98</v>
      </c>
      <c r="AN91" s="231">
        <f>ROUND('Models Data'!AO599,0)</f>
        <v>100</v>
      </c>
      <c r="AO91" s="332">
        <f>ROUND('Models Data'!AP599,0)</f>
        <v>100</v>
      </c>
      <c r="AP91" s="231">
        <f>ROUND('Models Data'!AQ599,0)</f>
        <v>96</v>
      </c>
      <c r="AQ91" s="231">
        <f>ROUND('Models Data'!AR599,0)</f>
        <v>101</v>
      </c>
      <c r="AR91" s="332">
        <f>ROUND('Models Data'!AS599,0)</f>
        <v>112</v>
      </c>
      <c r="AS91" s="38">
        <f>ROUND('Models Data'!AT599,-1)</f>
        <v>110</v>
      </c>
      <c r="AT91" s="38">
        <f>ROUND('Models Data'!AU599,-1)</f>
        <v>110</v>
      </c>
      <c r="AU91" s="38">
        <f>ROUND('Models Data'!AV599,-1)</f>
        <v>110</v>
      </c>
      <c r="AV91" s="38">
        <f>ROUND('Models Data'!AW599,-1)</f>
        <v>110</v>
      </c>
      <c r="AW91" s="38">
        <f>ROUND('Models Data'!AX599,-1)</f>
        <v>110</v>
      </c>
      <c r="AX91" s="38">
        <f>ROUND('Models Data'!AY599,-1)</f>
        <v>110</v>
      </c>
      <c r="AY91" s="38">
        <f>ROUND('Models Data'!AZ599,-1)</f>
        <v>110</v>
      </c>
      <c r="AZ91" s="38">
        <f>ROUND('Models Data'!BA599,-1)</f>
        <v>110</v>
      </c>
      <c r="BA91" s="38">
        <f>ROUND('Models Data'!BB599,-1)</f>
        <v>110</v>
      </c>
      <c r="BB91" s="38">
        <f>ROUND('Models Data'!BC599,-1)</f>
        <v>110</v>
      </c>
      <c r="BC91" s="38">
        <f>ROUND('Models Data'!BD599,-1)</f>
        <v>110</v>
      </c>
      <c r="BD91" s="38">
        <f>ROUND('Models Data'!BE599,-1)</f>
        <v>110</v>
      </c>
      <c r="BE91" s="38">
        <f>ROUND('Models Data'!BF599,-1)</f>
        <v>110</v>
      </c>
      <c r="BF91" s="38">
        <f>ROUND('Models Data'!BG599,-1)</f>
        <v>110</v>
      </c>
      <c r="BG91" s="38">
        <f>ROUND('Models Data'!BH599,-1)</f>
        <v>110</v>
      </c>
      <c r="BH91" s="38">
        <f>ROUND('Models Data'!BI599,-1)</f>
        <v>110</v>
      </c>
      <c r="BI91" s="38">
        <f>ROUND('Models Data'!BJ599,-1)</f>
        <v>110</v>
      </c>
      <c r="BJ91" s="38">
        <f>ROUND('Models Data'!BK599,-1)</f>
        <v>110</v>
      </c>
      <c r="BK91" s="38">
        <f>ROUND('Models Data'!BL599,-1)</f>
        <v>110</v>
      </c>
      <c r="BL91" s="112">
        <f>ROUND('Models Data'!BM599,-1)</f>
        <v>110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Data'!C620:V620</f>
        <v>n/a</v>
      </c>
      <c r="C92" s="163" t="str">
        <v>n/a</v>
      </c>
      <c r="D92" s="163" t="str">
        <v>n/a</v>
      </c>
      <c r="E92" s="164" t="str">
        <v>n/a</v>
      </c>
      <c r="F92" s="163">
        <v>126.017059301381</v>
      </c>
      <c r="G92" s="212">
        <v>127</v>
      </c>
      <c r="H92" s="165">
        <v>120</v>
      </c>
      <c r="I92" s="165">
        <v>113</v>
      </c>
      <c r="J92" s="167">
        <v>113</v>
      </c>
      <c r="K92" s="166">
        <v>132</v>
      </c>
      <c r="L92" s="275">
        <v>176</v>
      </c>
      <c r="M92" s="230">
        <v>195</v>
      </c>
      <c r="N92" s="230">
        <v>209</v>
      </c>
      <c r="O92" s="230">
        <v>216</v>
      </c>
      <c r="P92" s="231">
        <v>232</v>
      </c>
      <c r="Q92" s="231">
        <v>186</v>
      </c>
      <c r="R92" s="230">
        <v>183</v>
      </c>
      <c r="S92" s="231">
        <v>186</v>
      </c>
      <c r="T92" s="231">
        <v>178</v>
      </c>
      <c r="U92" s="231">
        <v>162</v>
      </c>
      <c r="V92" s="292">
        <f>ROUND('Models Data'!W620,0)</f>
        <v>162</v>
      </c>
      <c r="W92" s="258">
        <f>ROUND('Models Data'!X620,0)</f>
        <v>155</v>
      </c>
      <c r="X92" s="230">
        <f>ROUND('Models Data'!Y620,0)</f>
        <v>142</v>
      </c>
      <c r="Y92" s="231">
        <f>ROUND('Models Data'!Z620,0)</f>
        <v>141</v>
      </c>
      <c r="Z92" s="230">
        <f>ROUND('Models Data'!AA620,0)</f>
        <v>133</v>
      </c>
      <c r="AA92" s="268">
        <f>ROUND('Models Data'!AB620,0)</f>
        <v>121</v>
      </c>
      <c r="AB92" s="231">
        <f>ROUND('Models Data'!AC620,0)</f>
        <v>112</v>
      </c>
      <c r="AC92" s="231">
        <f>ROUND('Models Data'!AD620,0)</f>
        <v>108</v>
      </c>
      <c r="AD92" s="230">
        <f>ROUND('Models Data'!AE620,0)</f>
        <v>90</v>
      </c>
      <c r="AE92" s="230">
        <f>ROUND('Models Data'!AF620,0)</f>
        <v>87</v>
      </c>
      <c r="AF92" s="230">
        <f>ROUND('Models Data'!AG620,0)</f>
        <v>80</v>
      </c>
      <c r="AG92" s="230">
        <f>ROUND('Models Data'!AH620,0)</f>
        <v>85</v>
      </c>
      <c r="AH92" s="231">
        <f>ROUND('Models Data'!AI620,0)</f>
        <v>73</v>
      </c>
      <c r="AI92" s="231">
        <f>ROUND('Models Data'!AJ620,0)</f>
        <v>148</v>
      </c>
      <c r="AJ92" s="231">
        <f>ROUND('Models Data'!AK620,0)</f>
        <v>146</v>
      </c>
      <c r="AK92" s="231">
        <f>ROUND('Models Data'!AL620,0)</f>
        <v>82</v>
      </c>
      <c r="AL92" s="231">
        <f>ROUND('Models Data'!AM620,0)</f>
        <v>78</v>
      </c>
      <c r="AM92" s="231">
        <f>ROUND('Models Data'!AN620,0)</f>
        <v>77</v>
      </c>
      <c r="AN92" s="231">
        <f>ROUND('Models Data'!AO620,0)</f>
        <v>77</v>
      </c>
      <c r="AO92" s="332">
        <f>ROUND('Models Data'!AP620,0)</f>
        <v>72</v>
      </c>
      <c r="AP92" s="231">
        <f>ROUND('Models Data'!AQ620,0)</f>
        <v>67</v>
      </c>
      <c r="AQ92" s="231">
        <f>ROUND('Models Data'!AR620,0)</f>
        <v>62</v>
      </c>
      <c r="AR92" s="332">
        <f>ROUND('Models Data'!AS620,0)</f>
        <v>64</v>
      </c>
      <c r="AS92" s="38">
        <f>ROUND('Models Data'!AT620,-1)</f>
        <v>60</v>
      </c>
      <c r="AT92" s="38">
        <f>ROUND('Models Data'!AU620,-1)</f>
        <v>60</v>
      </c>
      <c r="AU92" s="38">
        <f>ROUND('Models Data'!AV620,-1)</f>
        <v>60</v>
      </c>
      <c r="AV92" s="38">
        <f>ROUND('Models Data'!AW620,-1)</f>
        <v>50</v>
      </c>
      <c r="AW92" s="38">
        <f>ROUND('Models Data'!AX620,-1)</f>
        <v>50</v>
      </c>
      <c r="AX92" s="38">
        <f>ROUND('Models Data'!AY620,-1)</f>
        <v>50</v>
      </c>
      <c r="AY92" s="38">
        <f>ROUND('Models Data'!AZ620,-1)</f>
        <v>50</v>
      </c>
      <c r="AZ92" s="38">
        <f>ROUND('Models Data'!BA620,-1)</f>
        <v>50</v>
      </c>
      <c r="BA92" s="38">
        <f>ROUND('Models Data'!BB620,-1)</f>
        <v>50</v>
      </c>
      <c r="BB92" s="38">
        <f>ROUND('Models Data'!BC620,-1)</f>
        <v>40</v>
      </c>
      <c r="BC92" s="38">
        <f>ROUND('Models Data'!BD620,-1)</f>
        <v>40</v>
      </c>
      <c r="BD92" s="38">
        <f>ROUND('Models Data'!BE620,-1)</f>
        <v>40</v>
      </c>
      <c r="BE92" s="38">
        <f>ROUND('Models Data'!BF620,-1)</f>
        <v>40</v>
      </c>
      <c r="BF92" s="38">
        <f>ROUND('Models Data'!BG620,-1)</f>
        <v>40</v>
      </c>
      <c r="BG92" s="38">
        <f>ROUND('Models Data'!BH620,-1)</f>
        <v>40</v>
      </c>
      <c r="BH92" s="38">
        <f>ROUND('Models Data'!BI620,-1)</f>
        <v>40</v>
      </c>
      <c r="BI92" s="38">
        <f>ROUND('Models Data'!BJ620,-1)</f>
        <v>40</v>
      </c>
      <c r="BJ92" s="38">
        <f>ROUND('Models Data'!BK620,-1)</f>
        <v>40</v>
      </c>
      <c r="BK92" s="38">
        <f>ROUND('Models Data'!BL620,-1)</f>
        <v>40</v>
      </c>
      <c r="BL92" s="112">
        <f>ROUND('Models Data'!BM620,-1)</f>
        <v>40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Data'!C641:V641</f>
        <v>0</v>
      </c>
      <c r="C93" s="163">
        <v>0</v>
      </c>
      <c r="D93" s="163">
        <v>0</v>
      </c>
      <c r="E93" s="164">
        <v>0</v>
      </c>
      <c r="F93" s="163">
        <v>0</v>
      </c>
      <c r="G93" s="212">
        <v>0</v>
      </c>
      <c r="H93" s="165">
        <v>0</v>
      </c>
      <c r="I93" s="165">
        <v>0</v>
      </c>
      <c r="J93" s="167">
        <v>0</v>
      </c>
      <c r="K93" s="166">
        <v>504</v>
      </c>
      <c r="L93" s="275">
        <v>514</v>
      </c>
      <c r="M93" s="230">
        <v>498</v>
      </c>
      <c r="N93" s="230">
        <v>487</v>
      </c>
      <c r="O93" s="230">
        <v>474</v>
      </c>
      <c r="P93" s="231">
        <v>473</v>
      </c>
      <c r="Q93" s="231">
        <v>495</v>
      </c>
      <c r="R93" s="230">
        <v>492</v>
      </c>
      <c r="S93" s="231">
        <v>460</v>
      </c>
      <c r="T93" s="231">
        <v>432</v>
      </c>
      <c r="U93" s="231">
        <v>396</v>
      </c>
      <c r="V93" s="292">
        <f>ROUND('Models Data'!W641,0)</f>
        <v>423</v>
      </c>
      <c r="W93" s="258">
        <f>ROUND('Models Data'!X641,0)</f>
        <v>423</v>
      </c>
      <c r="X93" s="230">
        <f>ROUND('Models Data'!Y641,0)</f>
        <v>434</v>
      </c>
      <c r="Y93" s="231">
        <f>ROUND('Models Data'!Z641,0)</f>
        <v>438</v>
      </c>
      <c r="Z93" s="230">
        <f>ROUND('Models Data'!AA641,0)</f>
        <v>442</v>
      </c>
      <c r="AA93" s="268">
        <f>ROUND('Models Data'!AB641,0)</f>
        <v>420</v>
      </c>
      <c r="AB93" s="231">
        <f>ROUND('Models Data'!AC641,0)</f>
        <v>427</v>
      </c>
      <c r="AC93" s="231">
        <f>ROUND('Models Data'!AD641,0)</f>
        <v>440</v>
      </c>
      <c r="AD93" s="230">
        <f>ROUND('Models Data'!AE641,0)</f>
        <v>435</v>
      </c>
      <c r="AE93" s="230">
        <f>ROUND('Models Data'!AF641,0)</f>
        <v>421</v>
      </c>
      <c r="AF93" s="230">
        <f>ROUND('Models Data'!AG641,0)</f>
        <v>435</v>
      </c>
      <c r="AG93" s="230">
        <f>ROUND('Models Data'!AH641,0)</f>
        <v>442</v>
      </c>
      <c r="AH93" s="231">
        <f>ROUND('Models Data'!AI641,0)</f>
        <v>435</v>
      </c>
      <c r="AI93" s="231">
        <f>ROUND('Models Data'!AJ641,0)</f>
        <v>439</v>
      </c>
      <c r="AJ93" s="231">
        <f>ROUND('Models Data'!AK641,0)</f>
        <v>442</v>
      </c>
      <c r="AK93" s="231">
        <f>ROUND('Models Data'!AL641,0)</f>
        <v>445</v>
      </c>
      <c r="AL93" s="231">
        <f>ROUND('Models Data'!AM641,0)</f>
        <v>449</v>
      </c>
      <c r="AM93" s="231">
        <f>ROUND('Models Data'!AN641,0)</f>
        <v>456</v>
      </c>
      <c r="AN93" s="231">
        <f>ROUND('Models Data'!AO641,0)</f>
        <v>476</v>
      </c>
      <c r="AO93" s="332">
        <f>ROUND('Models Data'!AP641,0)</f>
        <v>477</v>
      </c>
      <c r="AP93" s="231">
        <f>ROUND('Models Data'!AQ641,0)</f>
        <v>463</v>
      </c>
      <c r="AQ93" s="231">
        <f>ROUND('Models Data'!AR641,0)</f>
        <v>472</v>
      </c>
      <c r="AR93" s="332">
        <f>ROUND('Models Data'!AS641,0)</f>
        <v>471</v>
      </c>
      <c r="AS93" s="38">
        <f>ROUND('Models Data'!AT641,-1)</f>
        <v>470</v>
      </c>
      <c r="AT93" s="38">
        <f>ROUND('Models Data'!AU641,-1)</f>
        <v>460</v>
      </c>
      <c r="AU93" s="38">
        <f>ROUND('Models Data'!AV641,-1)</f>
        <v>460</v>
      </c>
      <c r="AV93" s="38">
        <f>ROUND('Models Data'!AW641,-1)</f>
        <v>460</v>
      </c>
      <c r="AW93" s="38">
        <f>ROUND('Models Data'!AX641,-1)</f>
        <v>450</v>
      </c>
      <c r="AX93" s="38">
        <f>ROUND('Models Data'!AY641,-1)</f>
        <v>450</v>
      </c>
      <c r="AY93" s="38">
        <f>ROUND('Models Data'!AZ641,-1)</f>
        <v>440</v>
      </c>
      <c r="AZ93" s="38">
        <f>ROUND('Models Data'!BA641,-1)</f>
        <v>440</v>
      </c>
      <c r="BA93" s="38">
        <f>ROUND('Models Data'!BB641,-1)</f>
        <v>440</v>
      </c>
      <c r="BB93" s="38">
        <f>ROUND('Models Data'!BC641,-1)</f>
        <v>440</v>
      </c>
      <c r="BC93" s="38">
        <f>ROUND('Models Data'!BD641,-1)</f>
        <v>440</v>
      </c>
      <c r="BD93" s="38">
        <f>ROUND('Models Data'!BE641,-1)</f>
        <v>430</v>
      </c>
      <c r="BE93" s="38">
        <f>ROUND('Models Data'!BF641,-1)</f>
        <v>430</v>
      </c>
      <c r="BF93" s="38">
        <f>ROUND('Models Data'!BG641,-1)</f>
        <v>430</v>
      </c>
      <c r="BG93" s="38">
        <f>ROUND('Models Data'!BH641,-1)</f>
        <v>430</v>
      </c>
      <c r="BH93" s="38">
        <f>ROUND('Models Data'!BI641,-1)</f>
        <v>430</v>
      </c>
      <c r="BI93" s="38">
        <f>ROUND('Models Data'!BJ641,-1)</f>
        <v>420</v>
      </c>
      <c r="BJ93" s="38">
        <f>ROUND('Models Data'!BK641,-1)</f>
        <v>420</v>
      </c>
      <c r="BK93" s="38">
        <f>ROUND('Models Data'!BL641,-1)</f>
        <v>420</v>
      </c>
      <c r="BL93" s="112">
        <f>ROUND('Models Data'!BM641,-1)</f>
        <v>420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Data'!C662:V662</f>
        <v>n/a</v>
      </c>
      <c r="C95" s="196" t="str">
        <v>n/a</v>
      </c>
      <c r="D95" s="197" t="str">
        <v>n/a</v>
      </c>
      <c r="E95" s="198" t="str">
        <v>n/a</v>
      </c>
      <c r="F95" s="199">
        <v>14891.866474823188</v>
      </c>
      <c r="G95" s="200">
        <v>14752</v>
      </c>
      <c r="H95" s="201">
        <v>14442</v>
      </c>
      <c r="I95" s="201">
        <v>14131</v>
      </c>
      <c r="J95" s="199">
        <v>13854</v>
      </c>
      <c r="K95" s="299">
        <v>14012</v>
      </c>
      <c r="L95" s="303">
        <v>13754</v>
      </c>
      <c r="M95" s="228">
        <v>13455</v>
      </c>
      <c r="N95" s="228">
        <v>13085</v>
      </c>
      <c r="O95" s="228">
        <v>12738</v>
      </c>
      <c r="P95" s="239">
        <v>12351</v>
      </c>
      <c r="Q95" s="239">
        <v>12146</v>
      </c>
      <c r="R95" s="228">
        <v>10898</v>
      </c>
      <c r="S95" s="239">
        <v>10535</v>
      </c>
      <c r="T95" s="247">
        <v>10288</v>
      </c>
      <c r="U95" s="253">
        <v>9953</v>
      </c>
      <c r="V95" s="288">
        <f>ROUND('Models Data'!W662,0)</f>
        <v>9661</v>
      </c>
      <c r="W95" s="255">
        <f>ROUND('Models Data'!X662,0)</f>
        <v>9366</v>
      </c>
      <c r="X95" s="125">
        <f>ROUND('Models Data'!Y662,0)</f>
        <v>9077</v>
      </c>
      <c r="Y95" s="255">
        <f>ROUND('Models Data'!Z662,0)</f>
        <v>8777</v>
      </c>
      <c r="Z95" s="125">
        <f>ROUND('Models Data'!AA662,0)</f>
        <v>8459</v>
      </c>
      <c r="AA95" s="126">
        <f>ROUND('Models Data'!AB662,0)</f>
        <v>8104</v>
      </c>
      <c r="AB95" s="255">
        <f>ROUND('Models Data'!AC662,0)</f>
        <v>7790</v>
      </c>
      <c r="AC95" s="255">
        <f>ROUND('Models Data'!AD662,0)</f>
        <v>7507</v>
      </c>
      <c r="AD95" s="125">
        <f>ROUND('Models Data'!AE662,0)</f>
        <v>7218</v>
      </c>
      <c r="AE95" s="318">
        <f>ROUND('Models Data'!AF662,0)</f>
        <v>6928</v>
      </c>
      <c r="AF95" s="321">
        <f>ROUND('Models Data'!AG662,0)</f>
        <v>6681</v>
      </c>
      <c r="AG95" s="321">
        <f>ROUND('Models Data'!AH662,0)</f>
        <v>6465</v>
      </c>
      <c r="AH95" s="288">
        <f>ROUND('Models Data'!AI662,0)</f>
        <v>6211</v>
      </c>
      <c r="AI95" s="288">
        <f>ROUND('Models Data'!AJ662,0)</f>
        <v>5940</v>
      </c>
      <c r="AJ95" s="288">
        <f>ROUND('Models Data'!AK662,0)</f>
        <v>5716</v>
      </c>
      <c r="AK95" s="288">
        <f>ROUND('Models Data'!AL662,0)</f>
        <v>5440</v>
      </c>
      <c r="AL95" s="288">
        <f>ROUND('Models Data'!AM662,0)</f>
        <v>5257</v>
      </c>
      <c r="AM95" s="288">
        <f>ROUND('Models Data'!AN662,0)</f>
        <v>5077</v>
      </c>
      <c r="AN95" s="288">
        <f>ROUND('Models Data'!AO662,0)</f>
        <v>4900</v>
      </c>
      <c r="AO95" s="321">
        <f>ROUND('Models Data'!AP662,0)</f>
        <v>4719</v>
      </c>
      <c r="AP95" s="288">
        <f>ROUND('Models Data'!AQ662,0)</f>
        <v>4585</v>
      </c>
      <c r="AQ95" s="288">
        <f>ROUND('Models Data'!AR662,0)</f>
        <v>4436</v>
      </c>
      <c r="AR95" s="321">
        <f>ROUND('Models Data'!AS662,0)</f>
        <v>4275</v>
      </c>
      <c r="AS95" s="125">
        <f>ROUND('Models Data'!AT662,-2)</f>
        <v>4100</v>
      </c>
      <c r="AT95" s="125">
        <f>ROUND('Models Data'!AU662,-2)</f>
        <v>4000</v>
      </c>
      <c r="AU95" s="125">
        <f>ROUND('Models Data'!AV662,-2)</f>
        <v>3800</v>
      </c>
      <c r="AV95" s="125">
        <f>ROUND('Models Data'!AW662,-2)</f>
        <v>3700</v>
      </c>
      <c r="AW95" s="125">
        <f>ROUND('Models Data'!AX662,-2)</f>
        <v>3500</v>
      </c>
      <c r="AX95" s="125">
        <f>ROUND('Models Data'!AY662,-2)</f>
        <v>3400</v>
      </c>
      <c r="AY95" s="125">
        <f>ROUND('Models Data'!AZ662,-2)</f>
        <v>3300</v>
      </c>
      <c r="AZ95" s="125">
        <f>ROUND('Models Data'!BA662,-2)</f>
        <v>3200</v>
      </c>
      <c r="BA95" s="125">
        <f>ROUND('Models Data'!BB662,-2)</f>
        <v>3100</v>
      </c>
      <c r="BB95" s="125">
        <f>ROUND('Models Data'!BC662,-2)</f>
        <v>3000</v>
      </c>
      <c r="BC95" s="125">
        <f>ROUND('Models Data'!BD662,-2)</f>
        <v>2900</v>
      </c>
      <c r="BD95" s="125">
        <f>ROUND('Models Data'!BE662,-2)</f>
        <v>2800</v>
      </c>
      <c r="BE95" s="125">
        <f>ROUND('Models Data'!BF662,-2)</f>
        <v>2700</v>
      </c>
      <c r="BF95" s="125">
        <f>ROUND('Models Data'!BG662,-2)</f>
        <v>2600</v>
      </c>
      <c r="BG95" s="125">
        <f>ROUND('Models Data'!BH662,-2)</f>
        <v>2600</v>
      </c>
      <c r="BH95" s="125">
        <f>ROUND('Models Data'!BI662,-2)</f>
        <v>2500</v>
      </c>
      <c r="BI95" s="125">
        <f>ROUND('Models Data'!BJ662,-2)</f>
        <v>2400</v>
      </c>
      <c r="BJ95" s="125">
        <f>ROUND('Models Data'!BK662,-2)</f>
        <v>2300</v>
      </c>
      <c r="BK95" s="125">
        <f>ROUND('Models Data'!BL662,-2)</f>
        <v>2300</v>
      </c>
      <c r="BL95" s="127">
        <f>ROUND('Models Data'!BM662,-2)</f>
        <v>2200</v>
      </c>
    </row>
    <row r="96" spans="1:116" s="57" customFormat="1" ht="15.95" customHeight="1" thickBot="1" x14ac:dyDescent="0.4">
      <c r="A96" s="60" t="s">
        <v>47</v>
      </c>
      <c r="B96" s="202" t="str">
        <f t="array" ref="B96:U96">'Models Data'!C683:V683</f>
        <v>n/a</v>
      </c>
      <c r="C96" s="202" t="str">
        <v>n/a</v>
      </c>
      <c r="D96" s="203" t="str">
        <v>n/a</v>
      </c>
      <c r="E96" s="204" t="str">
        <v>n/a</v>
      </c>
      <c r="F96" s="205">
        <v>12140.796971421069</v>
      </c>
      <c r="G96" s="206">
        <v>9992</v>
      </c>
      <c r="H96" s="207">
        <v>9857</v>
      </c>
      <c r="I96" s="207">
        <v>9778</v>
      </c>
      <c r="J96" s="205">
        <v>9763</v>
      </c>
      <c r="K96" s="300">
        <v>9606</v>
      </c>
      <c r="L96" s="304">
        <v>9498</v>
      </c>
      <c r="M96" s="229">
        <v>9431</v>
      </c>
      <c r="N96" s="229">
        <v>9310</v>
      </c>
      <c r="O96" s="229">
        <v>9180</v>
      </c>
      <c r="P96" s="240">
        <v>8976</v>
      </c>
      <c r="Q96" s="240">
        <v>8848</v>
      </c>
      <c r="R96" s="229">
        <v>7746</v>
      </c>
      <c r="S96" s="240">
        <v>7535</v>
      </c>
      <c r="T96" s="248">
        <v>7396</v>
      </c>
      <c r="U96" s="254">
        <v>7237</v>
      </c>
      <c r="V96" s="289">
        <f>ROUND('Models Data'!W683,0)</f>
        <v>7046</v>
      </c>
      <c r="W96" s="256">
        <f>ROUND('Models Data'!X683,0)</f>
        <v>6864</v>
      </c>
      <c r="X96" s="128">
        <f>ROUND('Models Data'!Y683,0)</f>
        <v>6686</v>
      </c>
      <c r="Y96" s="256">
        <f>ROUND('Models Data'!Z683,0)</f>
        <v>6517</v>
      </c>
      <c r="Z96" s="128">
        <f>ROUND('Models Data'!AA683,0)</f>
        <v>6310</v>
      </c>
      <c r="AA96" s="129">
        <f>ROUND('Models Data'!AB683,0)</f>
        <v>6139</v>
      </c>
      <c r="AB96" s="256">
        <f>ROUND('Models Data'!AC683,0)</f>
        <v>5948</v>
      </c>
      <c r="AC96" s="256">
        <f>ROUND('Models Data'!AD683,0)</f>
        <v>5778</v>
      </c>
      <c r="AD96" s="128">
        <f>ROUND('Models Data'!AE683,0)</f>
        <v>5604</v>
      </c>
      <c r="AE96" s="319">
        <f>ROUND('Models Data'!AF683,0)</f>
        <v>5459</v>
      </c>
      <c r="AF96" s="322">
        <f>ROUND('Models Data'!AG683,0)</f>
        <v>5319</v>
      </c>
      <c r="AG96" s="322">
        <f>ROUND('Models Data'!AH683,0)</f>
        <v>5168</v>
      </c>
      <c r="AH96" s="289">
        <f>ROUND('Models Data'!AI683,0)</f>
        <v>5015</v>
      </c>
      <c r="AI96" s="289">
        <f>ROUND('Models Data'!AJ683,0)</f>
        <v>4858</v>
      </c>
      <c r="AJ96" s="289">
        <f>ROUND('Models Data'!AK683,0)</f>
        <v>4708</v>
      </c>
      <c r="AK96" s="289">
        <f>ROUND('Models Data'!AL683,0)</f>
        <v>4548</v>
      </c>
      <c r="AL96" s="289">
        <f>ROUND('Models Data'!AM683,0)</f>
        <v>4432</v>
      </c>
      <c r="AM96" s="289">
        <f>ROUND('Models Data'!AN683,0)</f>
        <v>4305</v>
      </c>
      <c r="AN96" s="289">
        <f>ROUND('Models Data'!AO683,0)</f>
        <v>4176</v>
      </c>
      <c r="AO96" s="322">
        <f>ROUND('Models Data'!AP683,0)</f>
        <v>4106</v>
      </c>
      <c r="AP96" s="289">
        <f>ROUND('Models Data'!AQ683,0)</f>
        <v>4026</v>
      </c>
      <c r="AQ96" s="289">
        <f>ROUND('Models Data'!AR683,0)</f>
        <v>3942</v>
      </c>
      <c r="AR96" s="322">
        <f>ROUND('Models Data'!AS683,0)</f>
        <v>3838</v>
      </c>
      <c r="AS96" s="128">
        <f>ROUND('Models Data'!AT683,-2)</f>
        <v>3700</v>
      </c>
      <c r="AT96" s="128">
        <f>ROUND('Models Data'!AU683,-2)</f>
        <v>3700</v>
      </c>
      <c r="AU96" s="128">
        <f>ROUND('Models Data'!AV683,-2)</f>
        <v>3600</v>
      </c>
      <c r="AV96" s="128">
        <f>ROUND('Models Data'!AW683,-2)</f>
        <v>3500</v>
      </c>
      <c r="AW96" s="128">
        <f>ROUND('Models Data'!AX683,-2)</f>
        <v>3400</v>
      </c>
      <c r="AX96" s="128">
        <f>ROUND('Models Data'!AY683,-2)</f>
        <v>3400</v>
      </c>
      <c r="AY96" s="128">
        <f>ROUND('Models Data'!AZ683,-2)</f>
        <v>3300</v>
      </c>
      <c r="AZ96" s="128">
        <f>ROUND('Models Data'!BA683,-2)</f>
        <v>3200</v>
      </c>
      <c r="BA96" s="128">
        <f>ROUND('Models Data'!BB683,-2)</f>
        <v>3200</v>
      </c>
      <c r="BB96" s="128">
        <f>ROUND('Models Data'!BC683,-2)</f>
        <v>3100</v>
      </c>
      <c r="BC96" s="128">
        <f>ROUND('Models Data'!BD683,-2)</f>
        <v>3100</v>
      </c>
      <c r="BD96" s="128">
        <f>ROUND('Models Data'!BE683,-2)</f>
        <v>3000</v>
      </c>
      <c r="BE96" s="128">
        <f>ROUND('Models Data'!BF683,-2)</f>
        <v>3000</v>
      </c>
      <c r="BF96" s="128">
        <f>ROUND('Models Data'!BG683,-2)</f>
        <v>3000</v>
      </c>
      <c r="BG96" s="128">
        <f>ROUND('Models Data'!BH683,-2)</f>
        <v>2900</v>
      </c>
      <c r="BH96" s="128">
        <f>ROUND('Models Data'!BI683,-2)</f>
        <v>2900</v>
      </c>
      <c r="BI96" s="128">
        <f>ROUND('Models Data'!BJ683,-2)</f>
        <v>2800</v>
      </c>
      <c r="BJ96" s="128">
        <f>ROUND('Models Data'!BK683,-2)</f>
        <v>2800</v>
      </c>
      <c r="BK96" s="128">
        <f>ROUND('Models Data'!BL683,-2)</f>
        <v>2800</v>
      </c>
      <c r="BL96" s="130">
        <f>ROUND('Models Data'!BM683,-2)</f>
        <v>2700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2"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101</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Data'!C12:V12</f>
        <v>n/a</v>
      </c>
      <c r="C12" s="163" t="str">
        <v>n/a</v>
      </c>
      <c r="D12" s="163" t="str">
        <v>n/a</v>
      </c>
      <c r="E12" s="164" t="str">
        <v>n/a</v>
      </c>
      <c r="F12" s="165">
        <v>828.07791230161217</v>
      </c>
      <c r="G12" s="166">
        <v>898</v>
      </c>
      <c r="H12" s="165">
        <v>901</v>
      </c>
      <c r="I12" s="165">
        <v>898</v>
      </c>
      <c r="J12" s="167">
        <v>906</v>
      </c>
      <c r="K12" s="166">
        <v>923</v>
      </c>
      <c r="L12" s="275">
        <v>905</v>
      </c>
      <c r="M12" s="230">
        <v>916</v>
      </c>
      <c r="N12" s="230">
        <v>910</v>
      </c>
      <c r="O12" s="230">
        <v>887</v>
      </c>
      <c r="P12" s="231">
        <v>873</v>
      </c>
      <c r="Q12" s="231">
        <v>872</v>
      </c>
      <c r="R12" s="231">
        <v>858</v>
      </c>
      <c r="S12" s="231">
        <v>836</v>
      </c>
      <c r="T12" s="231">
        <v>825</v>
      </c>
      <c r="U12" s="231">
        <v>810</v>
      </c>
      <c r="V12" s="292">
        <f>ROUND('Models Data'!W12,0)</f>
        <v>808</v>
      </c>
      <c r="W12" s="231">
        <f>ROUND('Models Data'!X12,0)</f>
        <v>806</v>
      </c>
      <c r="X12" s="230">
        <f>ROUND('Models Data'!Y12,0)</f>
        <v>793</v>
      </c>
      <c r="Y12" s="230">
        <f>ROUND('Models Data'!Z12,0)</f>
        <v>778</v>
      </c>
      <c r="Z12" s="230">
        <f>ROUND('Models Data'!AA12,0)</f>
        <v>766</v>
      </c>
      <c r="AA12" s="230">
        <f>ROUND('Models Data'!AB12,0)</f>
        <v>754</v>
      </c>
      <c r="AB12" s="230">
        <f>ROUND('Models Data'!AC12,0)</f>
        <v>733</v>
      </c>
      <c r="AC12" s="231">
        <f>ROUND('Models Data'!AD12,0)</f>
        <v>699</v>
      </c>
      <c r="AD12" s="230">
        <f>ROUND('Models Data'!AE12,0)</f>
        <v>699</v>
      </c>
      <c r="AE12" s="230">
        <f>ROUND('Models Data'!AF12,0)</f>
        <v>690</v>
      </c>
      <c r="AF12" s="230">
        <f>ROUND('Models Data'!AG12,0)</f>
        <v>672</v>
      </c>
      <c r="AG12" s="230">
        <f>ROUND('Models Data'!AH12,0)</f>
        <v>675</v>
      </c>
      <c r="AH12" s="231">
        <f>ROUND('Models Data'!AI12,0)</f>
        <v>674</v>
      </c>
      <c r="AI12" s="231">
        <f>ROUND('Models Data'!AJ12,0)</f>
        <v>663</v>
      </c>
      <c r="AJ12" s="231">
        <f>ROUND('Models Data'!AK12,0)</f>
        <v>654</v>
      </c>
      <c r="AK12" s="231">
        <f>ROUND('Models Data'!AL12,0)</f>
        <v>661</v>
      </c>
      <c r="AL12" s="230">
        <f>ROUND('Models Data'!AM12,0)</f>
        <v>652</v>
      </c>
      <c r="AM12" s="230">
        <f>ROUND('Models Data'!AN12,0)</f>
        <v>632</v>
      </c>
      <c r="AN12" s="230">
        <f>ROUND('Models Data'!AO12,0)</f>
        <v>631</v>
      </c>
      <c r="AO12" s="332">
        <f>ROUND('Models Data'!AP12,0)</f>
        <v>652</v>
      </c>
      <c r="AP12" s="231">
        <f>ROUND('Models Data'!AQ12,0)</f>
        <v>650</v>
      </c>
      <c r="AQ12" s="231">
        <f>ROUND('Models Data'!AR12,0)</f>
        <v>661</v>
      </c>
      <c r="AR12" s="332">
        <f>ROUND('Models Data'!AS12,0)</f>
        <v>657</v>
      </c>
      <c r="AS12" s="38">
        <f>ROUND('Models Data'!AT12,-1)</f>
        <v>660</v>
      </c>
      <c r="AT12" s="38">
        <f>ROUND('Models Data'!AU12,-1)</f>
        <v>660</v>
      </c>
      <c r="AU12" s="38">
        <f>ROUND('Models Data'!AV12,-1)</f>
        <v>660</v>
      </c>
      <c r="AV12" s="230">
        <f>ROUND('Models Data'!AW12,-1)</f>
        <v>670</v>
      </c>
      <c r="AW12" s="230">
        <f>ROUND('Models Data'!AX12,-1)</f>
        <v>670</v>
      </c>
      <c r="AX12" s="230">
        <f>ROUND('Models Data'!AY12,-1)</f>
        <v>670</v>
      </c>
      <c r="AY12" s="230">
        <f>ROUND('Models Data'!AZ12,-1)</f>
        <v>670</v>
      </c>
      <c r="AZ12" s="230">
        <f>ROUND('Models Data'!BA12,-1)</f>
        <v>670</v>
      </c>
      <c r="BA12" s="230">
        <f>ROUND('Models Data'!BB12,-1)</f>
        <v>670</v>
      </c>
      <c r="BB12" s="230">
        <f>ROUND('Models Data'!BC12,-1)</f>
        <v>670</v>
      </c>
      <c r="BC12" s="230">
        <f>ROUND('Models Data'!BD12,-1)</f>
        <v>670</v>
      </c>
      <c r="BD12" s="230">
        <f>ROUND('Models Data'!BE12,-1)</f>
        <v>670</v>
      </c>
      <c r="BE12" s="230">
        <f>ROUND('Models Data'!BF12,-1)</f>
        <v>670</v>
      </c>
      <c r="BF12" s="230">
        <f>ROUND('Models Data'!BG12,-1)</f>
        <v>670</v>
      </c>
      <c r="BG12" s="230">
        <f>ROUND('Models Data'!BH12,-1)</f>
        <v>670</v>
      </c>
      <c r="BH12" s="230">
        <f>ROUND('Models Data'!BI12,-1)</f>
        <v>670</v>
      </c>
      <c r="BI12" s="230">
        <f>ROUND('Models Data'!BJ12,-1)</f>
        <v>670</v>
      </c>
      <c r="BJ12" s="230">
        <f>ROUND('Models Data'!BK12,-1)</f>
        <v>670</v>
      </c>
      <c r="BK12" s="112">
        <f>ROUND('Models Data'!BL12,-1)</f>
        <v>660</v>
      </c>
      <c r="BL12" s="112">
        <f>ROUND('Models Data'!BM12,-1)</f>
        <v>660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Data'!C33:V33</f>
        <v>n/a</v>
      </c>
      <c r="C13" s="163" t="str">
        <v>n/a</v>
      </c>
      <c r="D13" s="163" t="str">
        <v>n/a</v>
      </c>
      <c r="E13" s="164" t="str">
        <v>n/a</v>
      </c>
      <c r="F13" s="165">
        <v>4</v>
      </c>
      <c r="G13" s="166">
        <v>5</v>
      </c>
      <c r="H13" s="165">
        <v>5</v>
      </c>
      <c r="I13" s="165">
        <v>3</v>
      </c>
      <c r="J13" s="167">
        <v>4</v>
      </c>
      <c r="K13" s="166">
        <v>4</v>
      </c>
      <c r="L13" s="275">
        <v>3</v>
      </c>
      <c r="M13" s="230">
        <v>2</v>
      </c>
      <c r="N13" s="230">
        <v>3</v>
      </c>
      <c r="O13" s="230">
        <v>3</v>
      </c>
      <c r="P13" s="231">
        <v>2</v>
      </c>
      <c r="Q13" s="231">
        <v>2</v>
      </c>
      <c r="R13" s="231">
        <v>2</v>
      </c>
      <c r="S13" s="231">
        <v>2</v>
      </c>
      <c r="T13" s="231">
        <v>2</v>
      </c>
      <c r="U13" s="231">
        <v>2</v>
      </c>
      <c r="V13" s="292">
        <f>ROUND('Models Data'!W33,0)</f>
        <v>2</v>
      </c>
      <c r="W13" s="231">
        <f>ROUND('Models Data'!X33,0)</f>
        <v>2</v>
      </c>
      <c r="X13" s="230">
        <f>ROUND('Models Data'!Y33,0)</f>
        <v>3</v>
      </c>
      <c r="Y13" s="230">
        <f>ROUND('Models Data'!Z33,0)</f>
        <v>3</v>
      </c>
      <c r="Z13" s="230">
        <f>ROUND('Models Data'!AA33,0)</f>
        <v>3</v>
      </c>
      <c r="AA13" s="230">
        <f>ROUND('Models Data'!AB33,0)</f>
        <v>3</v>
      </c>
      <c r="AB13" s="230">
        <f>ROUND('Models Data'!AC33,0)</f>
        <v>3</v>
      </c>
      <c r="AC13" s="231">
        <f>ROUND('Models Data'!AD33,0)</f>
        <v>3</v>
      </c>
      <c r="AD13" s="230">
        <f>ROUND('Models Data'!AE33,0)</f>
        <v>3</v>
      </c>
      <c r="AE13" s="230">
        <f>ROUND('Models Data'!AF33,0)</f>
        <v>3</v>
      </c>
      <c r="AF13" s="230">
        <f>ROUND('Models Data'!AG33,0)</f>
        <v>4</v>
      </c>
      <c r="AG13" s="230">
        <f>ROUND('Models Data'!AH33,0)</f>
        <v>5</v>
      </c>
      <c r="AH13" s="231">
        <f>ROUND('Models Data'!AI33,0)</f>
        <v>4</v>
      </c>
      <c r="AI13" s="231">
        <f>ROUND('Models Data'!AJ33,0)</f>
        <v>4</v>
      </c>
      <c r="AJ13" s="231">
        <f>ROUND('Models Data'!AK33,0)</f>
        <v>7</v>
      </c>
      <c r="AK13" s="231">
        <f>ROUND('Models Data'!AL33,0)</f>
        <v>6</v>
      </c>
      <c r="AL13" s="230">
        <f>ROUND('Models Data'!AM33,0)</f>
        <v>6</v>
      </c>
      <c r="AM13" s="230">
        <f>ROUND('Models Data'!AN33,0)</f>
        <v>6</v>
      </c>
      <c r="AN13" s="230">
        <f>ROUND('Models Data'!AO33,0)</f>
        <v>9</v>
      </c>
      <c r="AO13" s="332">
        <f>ROUND('Models Data'!AP33,0)</f>
        <v>8</v>
      </c>
      <c r="AP13" s="231">
        <f>ROUND('Models Data'!AQ33,0)</f>
        <v>8</v>
      </c>
      <c r="AQ13" s="231">
        <f>ROUND('Models Data'!AR33,0)</f>
        <v>9</v>
      </c>
      <c r="AR13" s="332">
        <f>ROUND('Models Data'!AS33,0)</f>
        <v>8</v>
      </c>
      <c r="AS13" s="38">
        <f>ROUND('Models Data'!AT33,-1)</f>
        <v>10</v>
      </c>
      <c r="AT13" s="38">
        <f>ROUND('Models Data'!AU33,-1)</f>
        <v>10</v>
      </c>
      <c r="AU13" s="38">
        <f>ROUND('Models Data'!AV33,-1)</f>
        <v>10</v>
      </c>
      <c r="AV13" s="230">
        <f>ROUND('Models Data'!AW33,-1)</f>
        <v>10</v>
      </c>
      <c r="AW13" s="230">
        <f>ROUND('Models Data'!AX33,-1)</f>
        <v>10</v>
      </c>
      <c r="AX13" s="230">
        <f>ROUND('Models Data'!AY33,-1)</f>
        <v>10</v>
      </c>
      <c r="AY13" s="230">
        <f>ROUND('Models Data'!AZ33,-1)</f>
        <v>10</v>
      </c>
      <c r="AZ13" s="230">
        <f>ROUND('Models Data'!BA33,-1)</f>
        <v>10</v>
      </c>
      <c r="BA13" s="230">
        <f>ROUND('Models Data'!BB33,-1)</f>
        <v>10</v>
      </c>
      <c r="BB13" s="230">
        <f>ROUND('Models Data'!BC33,-1)</f>
        <v>10</v>
      </c>
      <c r="BC13" s="230">
        <f>ROUND('Models Data'!BD33,-1)</f>
        <v>10</v>
      </c>
      <c r="BD13" s="230">
        <f>ROUND('Models Data'!BE33,-1)</f>
        <v>10</v>
      </c>
      <c r="BE13" s="230">
        <f>ROUND('Models Data'!BF33,-1)</f>
        <v>10</v>
      </c>
      <c r="BF13" s="230">
        <f>ROUND('Models Data'!BG33,-1)</f>
        <v>10</v>
      </c>
      <c r="BG13" s="230">
        <f>ROUND('Models Data'!BH33,-1)</f>
        <v>10</v>
      </c>
      <c r="BH13" s="230">
        <f>ROUND('Models Data'!BI33,-1)</f>
        <v>10</v>
      </c>
      <c r="BI13" s="230">
        <f>ROUND('Models Data'!BJ33,-1)</f>
        <v>20</v>
      </c>
      <c r="BJ13" s="230">
        <f>ROUND('Models Data'!BK33,-1)</f>
        <v>20</v>
      </c>
      <c r="BK13" s="112">
        <f>ROUND('Models Data'!BL33,-1)</f>
        <v>20</v>
      </c>
      <c r="BL13" s="112">
        <f>ROUND('Models Data'!BM33,-1)</f>
        <v>20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Data'!C54:V54</f>
        <v>n/a</v>
      </c>
      <c r="C14" s="163" t="str">
        <v>n/a</v>
      </c>
      <c r="D14" s="163" t="str">
        <v>n/a</v>
      </c>
      <c r="E14" s="164" t="str">
        <v>n/a</v>
      </c>
      <c r="F14" s="165">
        <v>348.02468276075518</v>
      </c>
      <c r="G14" s="166">
        <v>370</v>
      </c>
      <c r="H14" s="165">
        <v>370</v>
      </c>
      <c r="I14" s="165">
        <v>372</v>
      </c>
      <c r="J14" s="167">
        <v>372</v>
      </c>
      <c r="K14" s="166">
        <v>373</v>
      </c>
      <c r="L14" s="275">
        <v>381</v>
      </c>
      <c r="M14" s="230">
        <v>380</v>
      </c>
      <c r="N14" s="230">
        <v>370</v>
      </c>
      <c r="O14" s="230">
        <v>360</v>
      </c>
      <c r="P14" s="231">
        <v>364</v>
      </c>
      <c r="Q14" s="231">
        <v>358</v>
      </c>
      <c r="R14" s="231">
        <v>350</v>
      </c>
      <c r="S14" s="231">
        <v>344</v>
      </c>
      <c r="T14" s="231">
        <v>330</v>
      </c>
      <c r="U14" s="231">
        <v>327</v>
      </c>
      <c r="V14" s="292">
        <f>ROUND('Models Data'!W54,0)</f>
        <v>312</v>
      </c>
      <c r="W14" s="231">
        <f>ROUND('Models Data'!X54,0)</f>
        <v>303</v>
      </c>
      <c r="X14" s="230">
        <f>ROUND('Models Data'!Y54,0)</f>
        <v>301</v>
      </c>
      <c r="Y14" s="230">
        <f>ROUND('Models Data'!Z54,0)</f>
        <v>302</v>
      </c>
      <c r="Z14" s="230">
        <f>ROUND('Models Data'!AA54,0)</f>
        <v>301</v>
      </c>
      <c r="AA14" s="230">
        <f>ROUND('Models Data'!AB54,0)</f>
        <v>291</v>
      </c>
      <c r="AB14" s="230">
        <f>ROUND('Models Data'!AC54,0)</f>
        <v>283</v>
      </c>
      <c r="AC14" s="231">
        <f>ROUND('Models Data'!AD54,0)</f>
        <v>262</v>
      </c>
      <c r="AD14" s="230">
        <f>ROUND('Models Data'!AE54,0)</f>
        <v>262</v>
      </c>
      <c r="AE14" s="230">
        <f>ROUND('Models Data'!AF54,0)</f>
        <v>253</v>
      </c>
      <c r="AF14" s="230">
        <f>ROUND('Models Data'!AG54,0)</f>
        <v>242</v>
      </c>
      <c r="AG14" s="230">
        <f>ROUND('Models Data'!AH54,0)</f>
        <v>245</v>
      </c>
      <c r="AH14" s="231">
        <f>ROUND('Models Data'!AI54,0)</f>
        <v>239</v>
      </c>
      <c r="AI14" s="231">
        <f>ROUND('Models Data'!AJ54,0)</f>
        <v>223</v>
      </c>
      <c r="AJ14" s="231">
        <f>ROUND('Models Data'!AK54,0)</f>
        <v>212</v>
      </c>
      <c r="AK14" s="231">
        <f>ROUND('Models Data'!AL54,0)</f>
        <v>210</v>
      </c>
      <c r="AL14" s="230">
        <f>ROUND('Models Data'!AM54,0)</f>
        <v>215</v>
      </c>
      <c r="AM14" s="230">
        <f>ROUND('Models Data'!AN54,0)</f>
        <v>212</v>
      </c>
      <c r="AN14" s="230">
        <f>ROUND('Models Data'!AO54,0)</f>
        <v>207</v>
      </c>
      <c r="AO14" s="332">
        <f>ROUND('Models Data'!AP54,0)</f>
        <v>203</v>
      </c>
      <c r="AP14" s="231">
        <f>ROUND('Models Data'!AQ54,0)</f>
        <v>185</v>
      </c>
      <c r="AQ14" s="231">
        <f>ROUND('Models Data'!AR54,0)</f>
        <v>185</v>
      </c>
      <c r="AR14" s="332">
        <f>ROUND('Models Data'!AS54,0)</f>
        <v>175</v>
      </c>
      <c r="AS14" s="38">
        <f>ROUND('Models Data'!AT54,-1)</f>
        <v>170</v>
      </c>
      <c r="AT14" s="38">
        <f>ROUND('Models Data'!AU54,-1)</f>
        <v>170</v>
      </c>
      <c r="AU14" s="38">
        <f>ROUND('Models Data'!AV54,-1)</f>
        <v>160</v>
      </c>
      <c r="AV14" s="230">
        <f>ROUND('Models Data'!AW54,-1)</f>
        <v>160</v>
      </c>
      <c r="AW14" s="230">
        <f>ROUND('Models Data'!AX54,-1)</f>
        <v>150</v>
      </c>
      <c r="AX14" s="230">
        <f>ROUND('Models Data'!AY54,-1)</f>
        <v>150</v>
      </c>
      <c r="AY14" s="230">
        <f>ROUND('Models Data'!AZ54,-1)</f>
        <v>150</v>
      </c>
      <c r="AZ14" s="230">
        <f>ROUND('Models Data'!BA54,-1)</f>
        <v>140</v>
      </c>
      <c r="BA14" s="230">
        <f>ROUND('Models Data'!BB54,-1)</f>
        <v>140</v>
      </c>
      <c r="BB14" s="230">
        <f>ROUND('Models Data'!BC54,-1)</f>
        <v>130</v>
      </c>
      <c r="BC14" s="230">
        <f>ROUND('Models Data'!BD54,-1)</f>
        <v>130</v>
      </c>
      <c r="BD14" s="230">
        <f>ROUND('Models Data'!BE54,-1)</f>
        <v>120</v>
      </c>
      <c r="BE14" s="230">
        <f>ROUND('Models Data'!BF54,-1)</f>
        <v>120</v>
      </c>
      <c r="BF14" s="230">
        <f>ROUND('Models Data'!BG54,-1)</f>
        <v>120</v>
      </c>
      <c r="BG14" s="230">
        <f>ROUND('Models Data'!BH54,-1)</f>
        <v>110</v>
      </c>
      <c r="BH14" s="230">
        <f>ROUND('Models Data'!BI54,-1)</f>
        <v>110</v>
      </c>
      <c r="BI14" s="230">
        <f>ROUND('Models Data'!BJ54,-1)</f>
        <v>100</v>
      </c>
      <c r="BJ14" s="230">
        <f>ROUND('Models Data'!BK54,-1)</f>
        <v>100</v>
      </c>
      <c r="BK14" s="112">
        <f>ROUND('Models Data'!BL54,-1)</f>
        <v>90</v>
      </c>
      <c r="BL14" s="112">
        <f>ROUND('Models Data'!BM54,-1)</f>
        <v>90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Data'!C75:V75</f>
        <v>n/a</v>
      </c>
      <c r="C15" s="163" t="str">
        <v>n/a</v>
      </c>
      <c r="D15" s="163" t="str">
        <v>n/a</v>
      </c>
      <c r="E15" s="164" t="str">
        <v>n/a</v>
      </c>
      <c r="F15" s="165">
        <v>183.00840191453463</v>
      </c>
      <c r="G15" s="166">
        <v>203</v>
      </c>
      <c r="H15" s="165">
        <v>207</v>
      </c>
      <c r="I15" s="165">
        <v>214</v>
      </c>
      <c r="J15" s="167">
        <v>219</v>
      </c>
      <c r="K15" s="166">
        <v>221</v>
      </c>
      <c r="L15" s="275">
        <v>229</v>
      </c>
      <c r="M15" s="230">
        <v>234</v>
      </c>
      <c r="N15" s="230">
        <v>231</v>
      </c>
      <c r="O15" s="230">
        <v>226</v>
      </c>
      <c r="P15" s="231">
        <v>229</v>
      </c>
      <c r="Q15" s="231">
        <v>223</v>
      </c>
      <c r="R15" s="231">
        <v>219</v>
      </c>
      <c r="S15" s="231">
        <v>213</v>
      </c>
      <c r="T15" s="231">
        <v>208</v>
      </c>
      <c r="U15" s="231">
        <v>207</v>
      </c>
      <c r="V15" s="292">
        <f>ROUND('Models Data'!W75,0)</f>
        <v>198</v>
      </c>
      <c r="W15" s="231">
        <f>ROUND('Models Data'!X75,0)</f>
        <v>190</v>
      </c>
      <c r="X15" s="230">
        <f>ROUND('Models Data'!Y75,0)</f>
        <v>186</v>
      </c>
      <c r="Y15" s="230">
        <f>ROUND('Models Data'!Z75,0)</f>
        <v>188</v>
      </c>
      <c r="Z15" s="230">
        <f>ROUND('Models Data'!AA75,0)</f>
        <v>188</v>
      </c>
      <c r="AA15" s="230">
        <f>ROUND('Models Data'!AB75,0)</f>
        <v>188</v>
      </c>
      <c r="AB15" s="230">
        <f>ROUND('Models Data'!AC75,0)</f>
        <v>181</v>
      </c>
      <c r="AC15" s="231">
        <f>ROUND('Models Data'!AD75,0)</f>
        <v>164</v>
      </c>
      <c r="AD15" s="230">
        <f>ROUND('Models Data'!AE75,0)</f>
        <v>165</v>
      </c>
      <c r="AE15" s="230">
        <f>ROUND('Models Data'!AF75,0)</f>
        <v>162</v>
      </c>
      <c r="AF15" s="230">
        <f>ROUND('Models Data'!AG75,0)</f>
        <v>156</v>
      </c>
      <c r="AG15" s="230">
        <f>ROUND('Models Data'!AH75,0)</f>
        <v>159</v>
      </c>
      <c r="AH15" s="231">
        <f>ROUND('Models Data'!AI75,0)</f>
        <v>152</v>
      </c>
      <c r="AI15" s="231">
        <f>ROUND('Models Data'!AJ75,0)</f>
        <v>143</v>
      </c>
      <c r="AJ15" s="231">
        <f>ROUND('Models Data'!AK75,0)</f>
        <v>133</v>
      </c>
      <c r="AK15" s="231">
        <f>ROUND('Models Data'!AL75,0)</f>
        <v>133</v>
      </c>
      <c r="AL15" s="230">
        <f>ROUND('Models Data'!AM75,0)</f>
        <v>137</v>
      </c>
      <c r="AM15" s="230">
        <f>ROUND('Models Data'!AN75,0)</f>
        <v>139</v>
      </c>
      <c r="AN15" s="230">
        <f>ROUND('Models Data'!AO75,0)</f>
        <v>135</v>
      </c>
      <c r="AO15" s="332">
        <f>ROUND('Models Data'!AP75,0)</f>
        <v>131</v>
      </c>
      <c r="AP15" s="231">
        <f>ROUND('Models Data'!AQ75,0)</f>
        <v>120</v>
      </c>
      <c r="AQ15" s="231">
        <f>ROUND('Models Data'!AR75,0)</f>
        <v>123</v>
      </c>
      <c r="AR15" s="332">
        <f>ROUND('Models Data'!AS75,0)</f>
        <v>119</v>
      </c>
      <c r="AS15" s="38">
        <f>ROUND('Models Data'!AT75,-1)</f>
        <v>120</v>
      </c>
      <c r="AT15" s="38">
        <f>ROUND('Models Data'!AU75,-1)</f>
        <v>110</v>
      </c>
      <c r="AU15" s="38">
        <f>ROUND('Models Data'!AV75,-1)</f>
        <v>110</v>
      </c>
      <c r="AV15" s="230">
        <f>ROUND('Models Data'!AW75,-1)</f>
        <v>110</v>
      </c>
      <c r="AW15" s="230">
        <f>ROUND('Models Data'!AX75,-1)</f>
        <v>110</v>
      </c>
      <c r="AX15" s="230">
        <f>ROUND('Models Data'!AY75,-1)</f>
        <v>100</v>
      </c>
      <c r="AY15" s="230">
        <f>ROUND('Models Data'!AZ75,-1)</f>
        <v>100</v>
      </c>
      <c r="AZ15" s="230">
        <f>ROUND('Models Data'!BA75,-1)</f>
        <v>100</v>
      </c>
      <c r="BA15" s="230">
        <f>ROUND('Models Data'!BB75,-1)</f>
        <v>90</v>
      </c>
      <c r="BB15" s="230">
        <f>ROUND('Models Data'!BC75,-1)</f>
        <v>90</v>
      </c>
      <c r="BC15" s="230">
        <f>ROUND('Models Data'!BD75,-1)</f>
        <v>90</v>
      </c>
      <c r="BD15" s="230">
        <f>ROUND('Models Data'!BE75,-1)</f>
        <v>90</v>
      </c>
      <c r="BE15" s="230">
        <f>ROUND('Models Data'!BF75,-1)</f>
        <v>80</v>
      </c>
      <c r="BF15" s="230">
        <f>ROUND('Models Data'!BG75,-1)</f>
        <v>80</v>
      </c>
      <c r="BG15" s="230">
        <f>ROUND('Models Data'!BH75,-1)</f>
        <v>80</v>
      </c>
      <c r="BH15" s="230">
        <f>ROUND('Models Data'!BI75,-1)</f>
        <v>70</v>
      </c>
      <c r="BI15" s="230">
        <f>ROUND('Models Data'!BJ75,-1)</f>
        <v>70</v>
      </c>
      <c r="BJ15" s="230">
        <f>ROUND('Models Data'!BK75,-1)</f>
        <v>70</v>
      </c>
      <c r="BK15" s="112">
        <f>ROUND('Models Data'!BL75,-1)</f>
        <v>70</v>
      </c>
      <c r="BL15" s="112">
        <f>ROUND('Models Data'!BM75,-1)</f>
        <v>60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Data'!C96:V96</f>
        <v>n/a</v>
      </c>
      <c r="C16" s="163" t="str">
        <v>n/a</v>
      </c>
      <c r="D16" s="163" t="str">
        <v>n/a</v>
      </c>
      <c r="E16" s="164" t="str">
        <v>n/a</v>
      </c>
      <c r="F16" s="165">
        <v>140.06161763212242</v>
      </c>
      <c r="G16" s="166">
        <v>144</v>
      </c>
      <c r="H16" s="165">
        <v>136</v>
      </c>
      <c r="I16" s="165">
        <v>133</v>
      </c>
      <c r="J16" s="167">
        <v>133</v>
      </c>
      <c r="K16" s="166">
        <v>128</v>
      </c>
      <c r="L16" s="275">
        <v>120</v>
      </c>
      <c r="M16" s="230">
        <v>120</v>
      </c>
      <c r="N16" s="230">
        <v>116</v>
      </c>
      <c r="O16" s="230">
        <v>118</v>
      </c>
      <c r="P16" s="231">
        <v>119</v>
      </c>
      <c r="Q16" s="231">
        <v>110</v>
      </c>
      <c r="R16" s="231">
        <v>111</v>
      </c>
      <c r="S16" s="231">
        <v>109</v>
      </c>
      <c r="T16" s="231">
        <v>110</v>
      </c>
      <c r="U16" s="231">
        <v>111</v>
      </c>
      <c r="V16" s="292">
        <f>ROUND('Models Data'!W96,0)</f>
        <v>123</v>
      </c>
      <c r="W16" s="231">
        <f>ROUND('Models Data'!X96,0)</f>
        <v>133</v>
      </c>
      <c r="X16" s="230">
        <f>ROUND('Models Data'!Y96,0)</f>
        <v>156</v>
      </c>
      <c r="Y16" s="230">
        <f>ROUND('Models Data'!Z96,0)</f>
        <v>169</v>
      </c>
      <c r="Z16" s="230">
        <f>ROUND('Models Data'!AA96,0)</f>
        <v>194</v>
      </c>
      <c r="AA16" s="230">
        <f>ROUND('Models Data'!AB96,0)</f>
        <v>213</v>
      </c>
      <c r="AB16" s="230">
        <f>ROUND('Models Data'!AC96,0)</f>
        <v>228</v>
      </c>
      <c r="AC16" s="231">
        <f>ROUND('Models Data'!AD96,0)</f>
        <v>315</v>
      </c>
      <c r="AD16" s="230">
        <f>ROUND('Models Data'!AE96,0)</f>
        <v>1452</v>
      </c>
      <c r="AE16" s="230">
        <f>ROUND('Models Data'!AF96,0)</f>
        <v>1480</v>
      </c>
      <c r="AF16" s="230">
        <f>ROUND('Models Data'!AG96,0)</f>
        <v>1524</v>
      </c>
      <c r="AG16" s="230">
        <f>ROUND('Models Data'!AH96,0)</f>
        <v>1574</v>
      </c>
      <c r="AH16" s="231">
        <f>ROUND('Models Data'!AI96,0)</f>
        <v>1627</v>
      </c>
      <c r="AI16" s="231">
        <f>ROUND('Models Data'!AJ96,0)</f>
        <v>1676</v>
      </c>
      <c r="AJ16" s="231">
        <f>ROUND('Models Data'!AK96,0)</f>
        <v>1755</v>
      </c>
      <c r="AK16" s="231">
        <f>ROUND('Models Data'!AL96,0)</f>
        <v>1841</v>
      </c>
      <c r="AL16" s="230">
        <f>ROUND('Models Data'!AM96,0)</f>
        <v>1999</v>
      </c>
      <c r="AM16" s="230">
        <f>ROUND('Models Data'!AN96,0)</f>
        <v>2264</v>
      </c>
      <c r="AN16" s="230">
        <f>ROUND('Models Data'!AO96,0)</f>
        <v>2885</v>
      </c>
      <c r="AO16" s="332">
        <f>ROUND('Models Data'!AP96,0)</f>
        <v>3591</v>
      </c>
      <c r="AP16" s="231">
        <f>ROUND('Models Data'!AQ96,0)</f>
        <v>4452</v>
      </c>
      <c r="AQ16" s="231">
        <f>ROUND('Models Data'!AR96,0)</f>
        <v>4791</v>
      </c>
      <c r="AR16" s="332">
        <f>ROUND('Models Data'!AS96,0)</f>
        <v>5079</v>
      </c>
      <c r="AS16" s="38">
        <f>ROUND('Models Data'!AT96,-1)</f>
        <v>5440</v>
      </c>
      <c r="AT16" s="38">
        <f>ROUND('Models Data'!AU96,-1)</f>
        <v>5670</v>
      </c>
      <c r="AU16" s="38">
        <f>ROUND('Models Data'!AV96,-1)</f>
        <v>5800</v>
      </c>
      <c r="AV16" s="230">
        <f>ROUND('Models Data'!AW96,-1)</f>
        <v>5870</v>
      </c>
      <c r="AW16" s="230">
        <f>ROUND('Models Data'!AX96,-1)</f>
        <v>5900</v>
      </c>
      <c r="AX16" s="230">
        <f>ROUND('Models Data'!AY96,-1)</f>
        <v>5940</v>
      </c>
      <c r="AY16" s="230">
        <f>ROUND('Models Data'!AZ96,-1)</f>
        <v>5980</v>
      </c>
      <c r="AZ16" s="230">
        <f>ROUND('Models Data'!BA96,-1)</f>
        <v>6030</v>
      </c>
      <c r="BA16" s="230">
        <f>ROUND('Models Data'!BB96,-1)</f>
        <v>6100</v>
      </c>
      <c r="BB16" s="230">
        <f>ROUND('Models Data'!BC96,-1)</f>
        <v>6170</v>
      </c>
      <c r="BC16" s="230">
        <f>ROUND('Models Data'!BD96,-1)</f>
        <v>6240</v>
      </c>
      <c r="BD16" s="230">
        <f>ROUND('Models Data'!BE96,-1)</f>
        <v>6320</v>
      </c>
      <c r="BE16" s="230">
        <f>ROUND('Models Data'!BF96,-1)</f>
        <v>6390</v>
      </c>
      <c r="BF16" s="230">
        <f>ROUND('Models Data'!BG96,-1)</f>
        <v>6480</v>
      </c>
      <c r="BG16" s="230">
        <f>ROUND('Models Data'!BH96,-1)</f>
        <v>6560</v>
      </c>
      <c r="BH16" s="230">
        <f>ROUND('Models Data'!BI96,-1)</f>
        <v>6650</v>
      </c>
      <c r="BI16" s="230">
        <f>ROUND('Models Data'!BJ96,-1)</f>
        <v>6740</v>
      </c>
      <c r="BJ16" s="230">
        <f>ROUND('Models Data'!BK96,-1)</f>
        <v>6830</v>
      </c>
      <c r="BK16" s="112">
        <f>ROUND('Models Data'!BL96,-1)</f>
        <v>6920</v>
      </c>
      <c r="BL16" s="112">
        <f>ROUND('Models Data'!BM96,-1)</f>
        <v>7010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Data'!AE117</f>
        <v>716</v>
      </c>
      <c r="AE17" s="230">
        <f>'Models Data'!AF117</f>
        <v>749</v>
      </c>
      <c r="AF17" s="230">
        <f>ROUND('Models Data'!AG117,0)</f>
        <v>798</v>
      </c>
      <c r="AG17" s="230">
        <f>ROUND('Models Data'!AH117,0)</f>
        <v>868</v>
      </c>
      <c r="AH17" s="231">
        <f>ROUND('Models Data'!AI117,0)</f>
        <v>932</v>
      </c>
      <c r="AI17" s="231">
        <f>ROUND('Models Data'!AJ117,0)</f>
        <v>980</v>
      </c>
      <c r="AJ17" s="231">
        <f>ROUND('Models Data'!AK117,0)</f>
        <v>1038</v>
      </c>
      <c r="AK17" s="231">
        <f>ROUND('Models Data'!AL117,0)</f>
        <v>1100</v>
      </c>
      <c r="AL17" s="230">
        <f>ROUND('Models Data'!AM117,0)</f>
        <v>1149</v>
      </c>
      <c r="AM17" s="230">
        <f>ROUND('Models Data'!AN117,0)</f>
        <v>1272</v>
      </c>
      <c r="AN17" s="230">
        <f>ROUND('Models Data'!AO117,0)</f>
        <v>1478</v>
      </c>
      <c r="AO17" s="332">
        <f>ROUND('Models Data'!AP117,0)</f>
        <v>1587</v>
      </c>
      <c r="AP17" s="231">
        <f>ROUND('Models Data'!AQ117,0)</f>
        <v>1751</v>
      </c>
      <c r="AQ17" s="231">
        <f>ROUND('Models Data'!AR117,0)</f>
        <v>1950</v>
      </c>
      <c r="AR17" s="332">
        <f>ROUND('Models Data'!AS117,0)</f>
        <v>2011</v>
      </c>
      <c r="AS17" s="38">
        <f>ROUND('Models Data'!AT117,-1)</f>
        <v>2210</v>
      </c>
      <c r="AT17" s="38">
        <f>ROUND('Models Data'!AU117,-1)</f>
        <v>2420</v>
      </c>
      <c r="AU17" s="38">
        <f>ROUND('Models Data'!AV117,-1)</f>
        <v>2610</v>
      </c>
      <c r="AV17" s="230">
        <f>ROUND('Models Data'!AW117,-1)</f>
        <v>2780</v>
      </c>
      <c r="AW17" s="230">
        <f>ROUND('Models Data'!AX117,-1)</f>
        <v>2940</v>
      </c>
      <c r="AX17" s="230">
        <f>ROUND('Models Data'!AY117,-1)</f>
        <v>3090</v>
      </c>
      <c r="AY17" s="230">
        <f>ROUND('Models Data'!AZ117,-1)</f>
        <v>3230</v>
      </c>
      <c r="AZ17" s="230">
        <f>ROUND('Models Data'!BA117,-1)</f>
        <v>3360</v>
      </c>
      <c r="BA17" s="230">
        <f>ROUND('Models Data'!BB117,-1)</f>
        <v>3490</v>
      </c>
      <c r="BB17" s="230">
        <f>ROUND('Models Data'!BC117,-1)</f>
        <v>3610</v>
      </c>
      <c r="BC17" s="230">
        <f>ROUND('Models Data'!BD117,-1)</f>
        <v>3720</v>
      </c>
      <c r="BD17" s="230">
        <f>ROUND('Models Data'!BE117,-1)</f>
        <v>3830</v>
      </c>
      <c r="BE17" s="230">
        <f>ROUND('Models Data'!BF117,-1)</f>
        <v>3940</v>
      </c>
      <c r="BF17" s="230">
        <f>ROUND('Models Data'!BG117,-1)</f>
        <v>4040</v>
      </c>
      <c r="BG17" s="230">
        <f>ROUND('Models Data'!BH117,-1)</f>
        <v>4150</v>
      </c>
      <c r="BH17" s="230">
        <f>ROUND('Models Data'!BI117,-1)</f>
        <v>4250</v>
      </c>
      <c r="BI17" s="230">
        <f>ROUND('Models Data'!BJ117,-1)</f>
        <v>4350</v>
      </c>
      <c r="BJ17" s="230">
        <f>ROUND('Models Data'!BK117,-1)</f>
        <v>4450</v>
      </c>
      <c r="BK17" s="112">
        <f>ROUND('Models Data'!BL117,-1)</f>
        <v>4550</v>
      </c>
      <c r="BL17" s="112">
        <f>ROUND('Models Data'!BM117,-1)</f>
        <v>4650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Data'!AE138</f>
        <v>1192</v>
      </c>
      <c r="AE18" s="230">
        <f>'Models Data'!AF138</f>
        <v>1188</v>
      </c>
      <c r="AF18" s="230">
        <f>ROUND('Models Data'!AG138,0)</f>
        <v>1182</v>
      </c>
      <c r="AG18" s="230">
        <f>ROUND('Models Data'!AH138,0)</f>
        <v>1174</v>
      </c>
      <c r="AH18" s="231">
        <f>ROUND('Models Data'!AI138,0)</f>
        <v>1183</v>
      </c>
      <c r="AI18" s="231">
        <f>ROUND('Models Data'!AJ138,0)</f>
        <v>1185</v>
      </c>
      <c r="AJ18" s="231">
        <f>ROUND('Models Data'!AK138,0)</f>
        <v>1174</v>
      </c>
      <c r="AK18" s="231">
        <f>ROUND('Models Data'!AL138,0)</f>
        <v>1163</v>
      </c>
      <c r="AL18" s="230">
        <f>ROUND('Models Data'!AM138,0)</f>
        <v>1151</v>
      </c>
      <c r="AM18" s="230">
        <f>ROUND('Models Data'!AN138,0)</f>
        <v>1138</v>
      </c>
      <c r="AN18" s="230">
        <f>ROUND('Models Data'!AO138,0)</f>
        <v>1117</v>
      </c>
      <c r="AO18" s="332">
        <f>ROUND('Models Data'!AP138,0)</f>
        <v>1089</v>
      </c>
      <c r="AP18" s="231">
        <f>ROUND('Models Data'!AQ138,0)</f>
        <v>1093</v>
      </c>
      <c r="AQ18" s="231">
        <f>ROUND('Models Data'!AR138,0)</f>
        <v>1091</v>
      </c>
      <c r="AR18" s="332">
        <f>ROUND('Models Data'!AS138,0)</f>
        <v>1079</v>
      </c>
      <c r="AS18" s="38">
        <f>ROUND('Models Data'!AT138,-1)</f>
        <v>1080</v>
      </c>
      <c r="AT18" s="38">
        <f>ROUND('Models Data'!AU138,-1)</f>
        <v>1090</v>
      </c>
      <c r="AU18" s="38">
        <f>ROUND('Models Data'!AV138,-1)</f>
        <v>1100</v>
      </c>
      <c r="AV18" s="230">
        <f>ROUND('Models Data'!AW138,-1)</f>
        <v>1110</v>
      </c>
      <c r="AW18" s="230">
        <f>ROUND('Models Data'!AX138,-1)</f>
        <v>1120</v>
      </c>
      <c r="AX18" s="230">
        <f>ROUND('Models Data'!AY138,-1)</f>
        <v>1130</v>
      </c>
      <c r="AY18" s="230">
        <f>ROUND('Models Data'!AZ138,-1)</f>
        <v>1140</v>
      </c>
      <c r="AZ18" s="230">
        <f>ROUND('Models Data'!BA138,-1)</f>
        <v>1150</v>
      </c>
      <c r="BA18" s="230">
        <f>ROUND('Models Data'!BB138,-1)</f>
        <v>1160</v>
      </c>
      <c r="BB18" s="230">
        <f>ROUND('Models Data'!BC138,-1)</f>
        <v>1170</v>
      </c>
      <c r="BC18" s="230">
        <f>ROUND('Models Data'!BD138,-1)</f>
        <v>1180</v>
      </c>
      <c r="BD18" s="230">
        <f>ROUND('Models Data'!BE138,-1)</f>
        <v>1190</v>
      </c>
      <c r="BE18" s="230">
        <f>ROUND('Models Data'!BF138,-1)</f>
        <v>1210</v>
      </c>
      <c r="BF18" s="230">
        <f>ROUND('Models Data'!BG138,-1)</f>
        <v>1220</v>
      </c>
      <c r="BG18" s="230">
        <f>ROUND('Models Data'!BH138,-1)</f>
        <v>1230</v>
      </c>
      <c r="BH18" s="230">
        <f>ROUND('Models Data'!BI138,-1)</f>
        <v>1240</v>
      </c>
      <c r="BI18" s="230">
        <f>ROUND('Models Data'!BJ138,-1)</f>
        <v>1240</v>
      </c>
      <c r="BJ18" s="230">
        <f>ROUND('Models Data'!BK138,-1)</f>
        <v>1250</v>
      </c>
      <c r="BK18" s="112">
        <f>ROUND('Models Data'!BL138,-1)</f>
        <v>1260</v>
      </c>
      <c r="BL18" s="112">
        <f>ROUND('Models Data'!BM138,-1)</f>
        <v>1270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Data'!C159:V159</f>
        <v>n/a</v>
      </c>
      <c r="C19" s="169" t="str">
        <v>n/a</v>
      </c>
      <c r="D19" s="169" t="str">
        <v>n/a</v>
      </c>
      <c r="E19" s="169" t="str">
        <v>n/a</v>
      </c>
      <c r="F19" s="170">
        <v>1133.1558107799551</v>
      </c>
      <c r="G19" s="171">
        <v>1209</v>
      </c>
      <c r="H19" s="170">
        <v>1200</v>
      </c>
      <c r="I19" s="170">
        <v>1189</v>
      </c>
      <c r="J19" s="169">
        <v>1192</v>
      </c>
      <c r="K19" s="170">
        <v>1203</v>
      </c>
      <c r="L19" s="265">
        <v>1177</v>
      </c>
      <c r="M19" s="2">
        <v>1182</v>
      </c>
      <c r="N19" s="2">
        <v>1165</v>
      </c>
      <c r="O19" s="2">
        <v>1139</v>
      </c>
      <c r="P19" s="227">
        <v>1127</v>
      </c>
      <c r="Q19" s="227">
        <v>1117</v>
      </c>
      <c r="R19" s="227">
        <v>1100</v>
      </c>
      <c r="S19" s="233">
        <v>1076</v>
      </c>
      <c r="T19" s="232">
        <v>1057</v>
      </c>
      <c r="U19" s="227">
        <v>1041</v>
      </c>
      <c r="V19" s="293">
        <f>ROUND('Models Data'!W159,0)</f>
        <v>1045</v>
      </c>
      <c r="W19" s="232">
        <f>ROUND('Models Data'!X159,0)</f>
        <v>1052</v>
      </c>
      <c r="X19" s="2">
        <f>ROUND('Models Data'!Y159,0)</f>
        <v>1064</v>
      </c>
      <c r="Y19" s="2">
        <f>ROUND('Models Data'!Z159,0)</f>
        <v>1061</v>
      </c>
      <c r="Z19" s="2">
        <f>ROUND('Models Data'!AA159,0)</f>
        <v>1073</v>
      </c>
      <c r="AA19" s="2">
        <f>ROUND('Models Data'!AB159,0)</f>
        <v>1070</v>
      </c>
      <c r="AB19" s="2">
        <f>ROUND('Models Data'!AC159,0)</f>
        <v>1063</v>
      </c>
      <c r="AC19" s="227">
        <f>ROUND('Models Data'!AD159,0)</f>
        <v>1112</v>
      </c>
      <c r="AD19" s="2">
        <f>ROUND('Models Data'!AE159,0)</f>
        <v>2248</v>
      </c>
      <c r="AE19" s="2">
        <f>ROUND('Models Data'!AF159,0)</f>
        <v>2261</v>
      </c>
      <c r="AF19" s="2">
        <f>ROUND('Models Data'!AG159,0)</f>
        <v>2282</v>
      </c>
      <c r="AG19" s="2">
        <f>ROUND('Models Data'!AH159,0)</f>
        <v>2335</v>
      </c>
      <c r="AH19" s="227">
        <f>ROUND('Models Data'!AI159,0)</f>
        <v>2388</v>
      </c>
      <c r="AI19" s="227">
        <f>ROUND('Models Data'!AJ159,0)</f>
        <v>2419</v>
      </c>
      <c r="AJ19" s="227">
        <f>ROUND('Models Data'!AK159,0)</f>
        <v>2488</v>
      </c>
      <c r="AK19" s="227">
        <f>ROUND('Models Data'!AL159,0)</f>
        <v>2579</v>
      </c>
      <c r="AL19" s="2">
        <f>ROUND('Models Data'!AM159,0)</f>
        <v>2729</v>
      </c>
      <c r="AM19" s="2">
        <f>ROUND('Models Data'!AN159,0)</f>
        <v>2971</v>
      </c>
      <c r="AN19" s="2">
        <f>ROUND('Models Data'!AO159,0)</f>
        <v>3588</v>
      </c>
      <c r="AO19" s="333">
        <f>ROUND('Models Data'!AP159,0)</f>
        <v>4315</v>
      </c>
      <c r="AP19" s="227">
        <f>ROUND('Models Data'!AQ159,0)</f>
        <v>5167</v>
      </c>
      <c r="AQ19" s="227">
        <f>ROUND('Models Data'!AR159,0)</f>
        <v>5514</v>
      </c>
      <c r="AR19" s="333">
        <f>ROUND('Models Data'!AS159,0)</f>
        <v>5792</v>
      </c>
      <c r="AS19" s="2">
        <f>ROUND('Models Data'!AT159,-1)</f>
        <v>6150</v>
      </c>
      <c r="AT19" s="2">
        <f>ROUND('Models Data'!AU159,-1)</f>
        <v>6380</v>
      </c>
      <c r="AU19" s="2">
        <f>ROUND('Models Data'!AV159,-1)</f>
        <v>6520</v>
      </c>
      <c r="AV19" s="2">
        <f>ROUND('Models Data'!AW159,-1)</f>
        <v>6590</v>
      </c>
      <c r="AW19" s="2">
        <f>ROUND('Models Data'!AX159,-1)</f>
        <v>6610</v>
      </c>
      <c r="AX19" s="2">
        <f>ROUND('Models Data'!AY159,-1)</f>
        <v>6650</v>
      </c>
      <c r="AY19" s="2">
        <f>ROUND('Models Data'!AZ159,-1)</f>
        <v>6690</v>
      </c>
      <c r="AZ19" s="2">
        <f>ROUND('Models Data'!BA159,-1)</f>
        <v>6750</v>
      </c>
      <c r="BA19" s="2">
        <f>ROUND('Models Data'!BB159,-1)</f>
        <v>6810</v>
      </c>
      <c r="BB19" s="2">
        <f>ROUND('Models Data'!BC159,-1)</f>
        <v>6880</v>
      </c>
      <c r="BC19" s="2">
        <f>ROUND('Models Data'!BD159,-1)</f>
        <v>6950</v>
      </c>
      <c r="BD19" s="2">
        <f>ROUND('Models Data'!BE159,-1)</f>
        <v>7020</v>
      </c>
      <c r="BE19" s="2">
        <f>ROUND('Models Data'!BF159,-1)</f>
        <v>7100</v>
      </c>
      <c r="BF19" s="2">
        <f>ROUND('Models Data'!BG159,-1)</f>
        <v>7180</v>
      </c>
      <c r="BG19" s="2">
        <f>ROUND('Models Data'!BH159,-1)</f>
        <v>7260</v>
      </c>
      <c r="BH19" s="2">
        <f>ROUND('Models Data'!BI159,-1)</f>
        <v>7350</v>
      </c>
      <c r="BI19" s="2">
        <f>ROUND('Models Data'!BJ159,-1)</f>
        <v>7430</v>
      </c>
      <c r="BJ19" s="2">
        <f>ROUND('Models Data'!BK159,-1)</f>
        <v>7520</v>
      </c>
      <c r="BK19" s="124">
        <f>ROUND('Models Data'!BL159,-1)</f>
        <v>7610</v>
      </c>
      <c r="BL19" s="124">
        <f>ROUND('Models Data'!BM159,-1)</f>
        <v>7700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Data'!C180:V180</f>
        <v>n/a</v>
      </c>
      <c r="C22" s="163" t="str">
        <v>n/a</v>
      </c>
      <c r="D22" s="163" t="str">
        <v>n/a</v>
      </c>
      <c r="E22" s="164" t="str">
        <v>n/a</v>
      </c>
      <c r="F22" s="165">
        <v>211.01187184515962</v>
      </c>
      <c r="G22" s="166">
        <v>225</v>
      </c>
      <c r="H22" s="165">
        <v>224</v>
      </c>
      <c r="I22" s="165">
        <v>228</v>
      </c>
      <c r="J22" s="167">
        <v>244</v>
      </c>
      <c r="K22" s="166">
        <v>246</v>
      </c>
      <c r="L22" s="275">
        <v>245</v>
      </c>
      <c r="M22" s="230">
        <v>247</v>
      </c>
      <c r="N22" s="230">
        <v>237</v>
      </c>
      <c r="O22" s="230">
        <v>231</v>
      </c>
      <c r="P22" s="231">
        <v>220</v>
      </c>
      <c r="Q22" s="231">
        <v>223</v>
      </c>
      <c r="R22" s="231">
        <v>220</v>
      </c>
      <c r="S22" s="231">
        <v>225</v>
      </c>
      <c r="T22" s="231">
        <v>213</v>
      </c>
      <c r="U22" s="231">
        <v>207</v>
      </c>
      <c r="V22" s="292">
        <f>ROUND('Models Data'!W180,0)</f>
        <v>202</v>
      </c>
      <c r="W22" s="231">
        <f>ROUND('Models Data'!X180,0)</f>
        <v>194</v>
      </c>
      <c r="X22" s="230">
        <f>ROUND('Models Data'!Y180,0)</f>
        <v>192</v>
      </c>
      <c r="Y22" s="230">
        <f>ROUND('Models Data'!Z180,0)</f>
        <v>195</v>
      </c>
      <c r="Z22" s="230">
        <f>ROUND('Models Data'!AA180,0)</f>
        <v>196</v>
      </c>
      <c r="AA22" s="230">
        <f>ROUND('Models Data'!AB180,0)</f>
        <v>188</v>
      </c>
      <c r="AB22" s="230">
        <f>ROUND('Models Data'!AC180,0)</f>
        <v>185</v>
      </c>
      <c r="AC22" s="231">
        <f>ROUND('Models Data'!AD180,0)</f>
        <v>173</v>
      </c>
      <c r="AD22" s="230">
        <f>ROUND('Models Data'!AE180,0)</f>
        <v>170</v>
      </c>
      <c r="AE22" s="230">
        <f>ROUND('Models Data'!AF180,0)</f>
        <v>160</v>
      </c>
      <c r="AF22" s="230">
        <f>ROUND('Models Data'!AG180,0)</f>
        <v>156</v>
      </c>
      <c r="AG22" s="230">
        <f>ROUND('Models Data'!AH180,0)</f>
        <v>158</v>
      </c>
      <c r="AH22" s="231">
        <f>ROUND('Models Data'!AI180,0)</f>
        <v>152</v>
      </c>
      <c r="AI22" s="231">
        <f>ROUND('Models Data'!AJ180,0)</f>
        <v>143</v>
      </c>
      <c r="AJ22" s="231">
        <f>ROUND('Models Data'!AK180,0)</f>
        <v>141</v>
      </c>
      <c r="AK22" s="231">
        <f>ROUND('Models Data'!AL180,0)</f>
        <v>138</v>
      </c>
      <c r="AL22" s="230">
        <f>ROUND('Models Data'!AM180,0)</f>
        <v>141</v>
      </c>
      <c r="AM22" s="230">
        <f>ROUND('Models Data'!AN180,0)</f>
        <v>137</v>
      </c>
      <c r="AN22" s="230">
        <f>ROUND('Models Data'!AO180,0)</f>
        <v>141</v>
      </c>
      <c r="AO22" s="332">
        <f>ROUND('Models Data'!AP180,0)</f>
        <v>131</v>
      </c>
      <c r="AP22" s="231">
        <f>ROUND('Models Data'!AQ180,0)</f>
        <v>122</v>
      </c>
      <c r="AQ22" s="231">
        <f>ROUND('Models Data'!AR180,0)</f>
        <v>125</v>
      </c>
      <c r="AR22" s="332">
        <f>ROUND('Models Data'!AS180,0)</f>
        <v>117</v>
      </c>
      <c r="AS22" s="38">
        <f>ROUND('Models Data'!AT180,-1)</f>
        <v>110</v>
      </c>
      <c r="AT22" s="38">
        <f>ROUND('Models Data'!AU180,-1)</f>
        <v>110</v>
      </c>
      <c r="AU22" s="38">
        <f>ROUND('Models Data'!AV180,-1)</f>
        <v>110</v>
      </c>
      <c r="AV22" s="230">
        <f>ROUND('Models Data'!AW180,-1)</f>
        <v>100</v>
      </c>
      <c r="AW22" s="230">
        <f>ROUND('Models Data'!AX180,-1)</f>
        <v>100</v>
      </c>
      <c r="AX22" s="230">
        <f>ROUND('Models Data'!AY180,-1)</f>
        <v>100</v>
      </c>
      <c r="AY22" s="230">
        <f>ROUND('Models Data'!AZ180,-1)</f>
        <v>90</v>
      </c>
      <c r="AZ22" s="230">
        <f>ROUND('Models Data'!BA180,-1)</f>
        <v>90</v>
      </c>
      <c r="BA22" s="230">
        <f>ROUND('Models Data'!BB180,-1)</f>
        <v>90</v>
      </c>
      <c r="BB22" s="230">
        <f>ROUND('Models Data'!BC180,-1)</f>
        <v>90</v>
      </c>
      <c r="BC22" s="230">
        <f>ROUND('Models Data'!BD180,-1)</f>
        <v>80</v>
      </c>
      <c r="BD22" s="230">
        <f>ROUND('Models Data'!BE180,-1)</f>
        <v>80</v>
      </c>
      <c r="BE22" s="230">
        <f>ROUND('Models Data'!BF180,-1)</f>
        <v>80</v>
      </c>
      <c r="BF22" s="230">
        <f>ROUND('Models Data'!BG180,-1)</f>
        <v>80</v>
      </c>
      <c r="BG22" s="230">
        <f>ROUND('Models Data'!BH180,-1)</f>
        <v>70</v>
      </c>
      <c r="BH22" s="230">
        <f>ROUND('Models Data'!BI180,-1)</f>
        <v>70</v>
      </c>
      <c r="BI22" s="230">
        <f>ROUND('Models Data'!BJ180,-1)</f>
        <v>70</v>
      </c>
      <c r="BJ22" s="230">
        <f>ROUND('Models Data'!BK180,-1)</f>
        <v>70</v>
      </c>
      <c r="BK22" s="112">
        <f>ROUND('Models Data'!BL180,-1)</f>
        <v>70</v>
      </c>
      <c r="BL22" s="112">
        <f>ROUND('Models Data'!BM180,-1)</f>
        <v>60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Data'!C201:V201</f>
        <v>n/a</v>
      </c>
      <c r="C23" s="163" t="str">
        <v>n/a</v>
      </c>
      <c r="D23" s="163" t="str">
        <v>n/a</v>
      </c>
      <c r="E23" s="164" t="str">
        <v>n/a</v>
      </c>
      <c r="F23" s="165">
        <v>152.006722451218</v>
      </c>
      <c r="G23" s="166">
        <v>166</v>
      </c>
      <c r="H23" s="165">
        <v>162</v>
      </c>
      <c r="I23" s="165">
        <v>170</v>
      </c>
      <c r="J23" s="167">
        <v>169</v>
      </c>
      <c r="K23" s="166">
        <v>165</v>
      </c>
      <c r="L23" s="275">
        <v>162</v>
      </c>
      <c r="M23" s="230">
        <v>167</v>
      </c>
      <c r="N23" s="230">
        <v>170</v>
      </c>
      <c r="O23" s="230">
        <v>158</v>
      </c>
      <c r="P23" s="231">
        <v>161</v>
      </c>
      <c r="Q23" s="231">
        <v>173</v>
      </c>
      <c r="R23" s="231">
        <v>167</v>
      </c>
      <c r="S23" s="231">
        <v>165</v>
      </c>
      <c r="T23" s="231">
        <v>160</v>
      </c>
      <c r="U23" s="231">
        <v>161</v>
      </c>
      <c r="V23" s="292">
        <f>ROUND('Models Data'!W201,0)</f>
        <v>157</v>
      </c>
      <c r="W23" s="231">
        <f>ROUND('Models Data'!X201,0)</f>
        <v>153</v>
      </c>
      <c r="X23" s="230">
        <f>ROUND('Models Data'!Y201,0)</f>
        <v>148</v>
      </c>
      <c r="Y23" s="230">
        <f>ROUND('Models Data'!Z201,0)</f>
        <v>144</v>
      </c>
      <c r="Z23" s="230">
        <f>ROUND('Models Data'!AA201,0)</f>
        <v>141</v>
      </c>
      <c r="AA23" s="230">
        <f>ROUND('Models Data'!AB201,0)</f>
        <v>136</v>
      </c>
      <c r="AB23" s="230">
        <f>ROUND('Models Data'!AC201,0)</f>
        <v>131</v>
      </c>
      <c r="AC23" s="231">
        <f>ROUND('Models Data'!AD201,0)</f>
        <v>131</v>
      </c>
      <c r="AD23" s="230">
        <f>ROUND('Models Data'!AE201,0)</f>
        <v>130</v>
      </c>
      <c r="AE23" s="230">
        <f>ROUND('Models Data'!AF201,0)</f>
        <v>129</v>
      </c>
      <c r="AF23" s="230">
        <f>ROUND('Models Data'!AG201,0)</f>
        <v>128</v>
      </c>
      <c r="AG23" s="230">
        <f>ROUND('Models Data'!AH201,0)</f>
        <v>127</v>
      </c>
      <c r="AH23" s="231">
        <f>ROUND('Models Data'!AI201,0)</f>
        <v>127</v>
      </c>
      <c r="AI23" s="231">
        <f>ROUND('Models Data'!AJ201,0)</f>
        <v>127</v>
      </c>
      <c r="AJ23" s="231">
        <f>ROUND('Models Data'!AK201,0)</f>
        <v>128</v>
      </c>
      <c r="AK23" s="231">
        <f>ROUND('Models Data'!AL201,0)</f>
        <v>126</v>
      </c>
      <c r="AL23" s="230">
        <f>ROUND('Models Data'!AM201,0)</f>
        <v>121</v>
      </c>
      <c r="AM23" s="230">
        <f>ROUND('Models Data'!AN201,0)</f>
        <v>124</v>
      </c>
      <c r="AN23" s="230">
        <f>ROUND('Models Data'!AO201,0)</f>
        <v>120</v>
      </c>
      <c r="AO23" s="332">
        <f>ROUND('Models Data'!AP201,0)</f>
        <v>120</v>
      </c>
      <c r="AP23" s="231">
        <f>ROUND('Models Data'!AQ201,0)</f>
        <v>120</v>
      </c>
      <c r="AQ23" s="231">
        <f>ROUND('Models Data'!AR201,0)</f>
        <v>120</v>
      </c>
      <c r="AR23" s="332">
        <f>ROUND('Models Data'!AS201,0)</f>
        <v>114</v>
      </c>
      <c r="AS23" s="38">
        <f>ROUND('Models Data'!AT201,-1)</f>
        <v>110</v>
      </c>
      <c r="AT23" s="38">
        <f>ROUND('Models Data'!AU201,-1)</f>
        <v>110</v>
      </c>
      <c r="AU23" s="38">
        <f>ROUND('Models Data'!AV201,-1)</f>
        <v>110</v>
      </c>
      <c r="AV23" s="230">
        <f>ROUND('Models Data'!AW201,-1)</f>
        <v>110</v>
      </c>
      <c r="AW23" s="230">
        <f>ROUND('Models Data'!AX201,-1)</f>
        <v>110</v>
      </c>
      <c r="AX23" s="230">
        <f>ROUND('Models Data'!AY201,-1)</f>
        <v>110</v>
      </c>
      <c r="AY23" s="230">
        <f>ROUND('Models Data'!AZ201,-1)</f>
        <v>110</v>
      </c>
      <c r="AZ23" s="230">
        <f>ROUND('Models Data'!BA201,-1)</f>
        <v>110</v>
      </c>
      <c r="BA23" s="230">
        <f>ROUND('Models Data'!BB201,-1)</f>
        <v>100</v>
      </c>
      <c r="BB23" s="230">
        <f>ROUND('Models Data'!BC201,-1)</f>
        <v>100</v>
      </c>
      <c r="BC23" s="230">
        <f>ROUND('Models Data'!BD201,-1)</f>
        <v>100</v>
      </c>
      <c r="BD23" s="230">
        <f>ROUND('Models Data'!BE201,-1)</f>
        <v>100</v>
      </c>
      <c r="BE23" s="230">
        <f>ROUND('Models Data'!BF201,-1)</f>
        <v>100</v>
      </c>
      <c r="BF23" s="230">
        <f>ROUND('Models Data'!BG201,-1)</f>
        <v>100</v>
      </c>
      <c r="BG23" s="230">
        <f>ROUND('Models Data'!BH201,-1)</f>
        <v>100</v>
      </c>
      <c r="BH23" s="230">
        <f>ROUND('Models Data'!BI201,-1)</f>
        <v>100</v>
      </c>
      <c r="BI23" s="230">
        <f>ROUND('Models Data'!BJ201,-1)</f>
        <v>100</v>
      </c>
      <c r="BJ23" s="230">
        <f>ROUND('Models Data'!BK201,-1)</f>
        <v>100</v>
      </c>
      <c r="BK23" s="112">
        <f>ROUND('Models Data'!BL201,-1)</f>
        <v>100</v>
      </c>
      <c r="BL23" s="112">
        <f>ROUND('Models Data'!BM201,-1)</f>
        <v>100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Data'!C222:V222</f>
        <v>n/a</v>
      </c>
      <c r="C24" s="163" t="str">
        <v>n/a</v>
      </c>
      <c r="D24" s="163" t="str">
        <v>n/a</v>
      </c>
      <c r="E24" s="164" t="str">
        <v>n/a</v>
      </c>
      <c r="F24" s="165">
        <v>1</v>
      </c>
      <c r="G24" s="166">
        <v>3</v>
      </c>
      <c r="H24" s="165">
        <v>2</v>
      </c>
      <c r="I24" s="165">
        <v>2</v>
      </c>
      <c r="J24" s="167">
        <v>1</v>
      </c>
      <c r="K24" s="166">
        <v>1</v>
      </c>
      <c r="L24" s="275">
        <v>0</v>
      </c>
      <c r="M24" s="230">
        <v>0</v>
      </c>
      <c r="N24" s="230">
        <v>0</v>
      </c>
      <c r="O24" s="230">
        <v>0</v>
      </c>
      <c r="P24" s="231">
        <v>0</v>
      </c>
      <c r="Q24" s="231">
        <v>0</v>
      </c>
      <c r="R24" s="231">
        <v>0</v>
      </c>
      <c r="S24" s="231">
        <v>1</v>
      </c>
      <c r="T24" s="231">
        <v>1</v>
      </c>
      <c r="U24" s="231">
        <v>1</v>
      </c>
      <c r="V24" s="292">
        <f>ROUND('Models Data'!W222,0)</f>
        <v>0</v>
      </c>
      <c r="W24" s="231">
        <f>ROUND('Models Data'!X222,0)</f>
        <v>0</v>
      </c>
      <c r="X24" s="230">
        <f>ROUND('Models Data'!Y222,0)</f>
        <v>0</v>
      </c>
      <c r="Y24" s="230">
        <f>ROUND('Models Data'!Z222,0)</f>
        <v>0</v>
      </c>
      <c r="Z24" s="230">
        <f>ROUND('Models Data'!AA222,0)</f>
        <v>0</v>
      </c>
      <c r="AA24" s="230">
        <f>ROUND('Models Data'!AB222,0)</f>
        <v>0</v>
      </c>
      <c r="AB24" s="230">
        <f>ROUND('Models Data'!AC222,0)</f>
        <v>0</v>
      </c>
      <c r="AC24" s="231">
        <f>ROUND('Models Data'!AD222,0)</f>
        <v>0</v>
      </c>
      <c r="AD24" s="230">
        <f>ROUND('Models Data'!AE222,0)</f>
        <v>0</v>
      </c>
      <c r="AE24" s="230">
        <f>ROUND('Models Data'!AF222,0)</f>
        <v>0</v>
      </c>
      <c r="AF24" s="230">
        <f>ROUND('Models Data'!AG222,0)</f>
        <v>0</v>
      </c>
      <c r="AG24" s="230">
        <f>ROUND('Models Data'!AH222,0)</f>
        <v>0</v>
      </c>
      <c r="AH24" s="231">
        <f>ROUND('Models Data'!AI222,0)</f>
        <v>0</v>
      </c>
      <c r="AI24" s="231">
        <f>ROUND('Models Data'!AJ222,0)</f>
        <v>1</v>
      </c>
      <c r="AJ24" s="231">
        <f>ROUND('Models Data'!AK222,0)</f>
        <v>3</v>
      </c>
      <c r="AK24" s="231">
        <f>ROUND('Models Data'!AL222,0)</f>
        <v>3</v>
      </c>
      <c r="AL24" s="230">
        <f>ROUND('Models Data'!AM222,0)</f>
        <v>3</v>
      </c>
      <c r="AM24" s="230">
        <f>ROUND('Models Data'!AN222,0)</f>
        <v>2</v>
      </c>
      <c r="AN24" s="230">
        <f>ROUND('Models Data'!AO222,0)</f>
        <v>2</v>
      </c>
      <c r="AO24" s="332">
        <f>ROUND('Models Data'!AP222,0)</f>
        <v>2</v>
      </c>
      <c r="AP24" s="231">
        <f>ROUND('Models Data'!AQ222,0)</f>
        <v>2</v>
      </c>
      <c r="AQ24" s="231">
        <f>ROUND('Models Data'!AR222,0)</f>
        <v>2</v>
      </c>
      <c r="AR24" s="332">
        <f>ROUND('Models Data'!AS222,0)</f>
        <v>2</v>
      </c>
      <c r="AS24" s="38">
        <f>ROUND('Models Data'!AT222,-1)</f>
        <v>0</v>
      </c>
      <c r="AT24" s="38">
        <f>ROUND('Models Data'!AU222,-1)</f>
        <v>0</v>
      </c>
      <c r="AU24" s="38">
        <f>ROUND('Models Data'!AV222,-1)</f>
        <v>0</v>
      </c>
      <c r="AV24" s="230">
        <f>ROUND('Models Data'!AW222,-1)</f>
        <v>0</v>
      </c>
      <c r="AW24" s="230">
        <f>ROUND('Models Data'!AX222,-1)</f>
        <v>0</v>
      </c>
      <c r="AX24" s="230">
        <f>ROUND('Models Data'!AY222,-1)</f>
        <v>0</v>
      </c>
      <c r="AY24" s="230">
        <f>ROUND('Models Data'!AZ222,-1)</f>
        <v>0</v>
      </c>
      <c r="AZ24" s="230">
        <f>ROUND('Models Data'!BA222,-1)</f>
        <v>0</v>
      </c>
      <c r="BA24" s="230">
        <f>ROUND('Models Data'!BB222,-1)</f>
        <v>0</v>
      </c>
      <c r="BB24" s="230">
        <f>ROUND('Models Data'!BC222,-1)</f>
        <v>0</v>
      </c>
      <c r="BC24" s="230">
        <f>ROUND('Models Data'!BD222,-1)</f>
        <v>0</v>
      </c>
      <c r="BD24" s="230">
        <f>ROUND('Models Data'!BE222,-1)</f>
        <v>0</v>
      </c>
      <c r="BE24" s="230">
        <f>ROUND('Models Data'!BF222,-1)</f>
        <v>0</v>
      </c>
      <c r="BF24" s="230">
        <f>ROUND('Models Data'!BG222,-1)</f>
        <v>0</v>
      </c>
      <c r="BG24" s="230">
        <f>ROUND('Models Data'!BH222,-1)</f>
        <v>0</v>
      </c>
      <c r="BH24" s="230">
        <f>ROUND('Models Data'!BI222,-1)</f>
        <v>0</v>
      </c>
      <c r="BI24" s="230">
        <f>ROUND('Models Data'!BJ222,-1)</f>
        <v>0</v>
      </c>
      <c r="BJ24" s="230">
        <f>ROUND('Models Data'!BK222,-1)</f>
        <v>0</v>
      </c>
      <c r="BK24" s="112">
        <f>ROUND('Models Data'!BL222,-1)</f>
        <v>0</v>
      </c>
      <c r="BL24" s="112">
        <f>ROUND('Models Data'!BM222,-1)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Data'!C243:V243</f>
        <v>n/a</v>
      </c>
      <c r="C25" s="163" t="str">
        <v>n/a</v>
      </c>
      <c r="D25" s="163" t="str">
        <v>n/a</v>
      </c>
      <c r="E25" s="164" t="str">
        <v>n/a</v>
      </c>
      <c r="F25" s="165">
        <v>4</v>
      </c>
      <c r="G25" s="166">
        <v>4</v>
      </c>
      <c r="H25" s="165">
        <v>4</v>
      </c>
      <c r="I25" s="165">
        <v>4</v>
      </c>
      <c r="J25" s="167">
        <v>3</v>
      </c>
      <c r="K25" s="166">
        <v>3</v>
      </c>
      <c r="L25" s="275">
        <v>3</v>
      </c>
      <c r="M25" s="230">
        <v>2</v>
      </c>
      <c r="N25" s="230">
        <v>2</v>
      </c>
      <c r="O25" s="230">
        <v>1</v>
      </c>
      <c r="P25" s="231">
        <v>1</v>
      </c>
      <c r="Q25" s="231">
        <v>0</v>
      </c>
      <c r="R25" s="231">
        <v>1</v>
      </c>
      <c r="S25" s="231">
        <v>0</v>
      </c>
      <c r="T25" s="231">
        <v>1</v>
      </c>
      <c r="U25" s="231">
        <v>0</v>
      </c>
      <c r="V25" s="292">
        <f>ROUND('Models Data'!W243,0)</f>
        <v>0</v>
      </c>
      <c r="W25" s="231">
        <f>ROUND('Models Data'!X243,0)</f>
        <v>0</v>
      </c>
      <c r="X25" s="230">
        <f>ROUND('Models Data'!Y243,0)</f>
        <v>0</v>
      </c>
      <c r="Y25" s="230">
        <f>ROUND('Models Data'!Z243,0)</f>
        <v>0</v>
      </c>
      <c r="Z25" s="230">
        <f>ROUND('Models Data'!AA243,0)</f>
        <v>0</v>
      </c>
      <c r="AA25" s="230">
        <f>ROUND('Models Data'!AB243,0)</f>
        <v>0</v>
      </c>
      <c r="AB25" s="230">
        <f>ROUND('Models Data'!AC243,0)</f>
        <v>0</v>
      </c>
      <c r="AC25" s="231">
        <f>ROUND('Models Data'!AD243,0)</f>
        <v>0</v>
      </c>
      <c r="AD25" s="230">
        <f>ROUND('Models Data'!AE243,0)</f>
        <v>0</v>
      </c>
      <c r="AE25" s="230">
        <f>ROUND('Models Data'!AF243,0)</f>
        <v>0</v>
      </c>
      <c r="AF25" s="230">
        <f>ROUND('Models Data'!AG243,0)</f>
        <v>0</v>
      </c>
      <c r="AG25" s="230">
        <f>ROUND('Models Data'!AH243,0)</f>
        <v>0</v>
      </c>
      <c r="AH25" s="231">
        <f>ROUND('Models Data'!AI243,0)</f>
        <v>0</v>
      </c>
      <c r="AI25" s="231">
        <f>ROUND('Models Data'!AJ243,0)</f>
        <v>0</v>
      </c>
      <c r="AJ25" s="231">
        <f>ROUND('Models Data'!AK243,0)</f>
        <v>0</v>
      </c>
      <c r="AK25" s="231">
        <f>ROUND('Models Data'!AL243,0)</f>
        <v>0</v>
      </c>
      <c r="AL25" s="230">
        <f>ROUND('Models Data'!AM243,0)</f>
        <v>0</v>
      </c>
      <c r="AM25" s="230">
        <f>ROUND('Models Data'!AN243,0)</f>
        <v>0</v>
      </c>
      <c r="AN25" s="230">
        <f>ROUND('Models Data'!AO243,0)</f>
        <v>0</v>
      </c>
      <c r="AO25" s="332">
        <f>ROUND('Models Data'!AP243,0)</f>
        <v>0</v>
      </c>
      <c r="AP25" s="231">
        <f>ROUND('Models Data'!AQ243,0)</f>
        <v>0</v>
      </c>
      <c r="AQ25" s="231">
        <f>ROUND('Models Data'!AR243,0)</f>
        <v>0</v>
      </c>
      <c r="AR25" s="332">
        <f>ROUND('Models Data'!AS243,0)</f>
        <v>0</v>
      </c>
      <c r="AS25" s="38">
        <f>ROUND('Models Data'!AT243,-1)</f>
        <v>0</v>
      </c>
      <c r="AT25" s="38">
        <f>ROUND('Models Data'!AU243,-1)</f>
        <v>0</v>
      </c>
      <c r="AU25" s="38">
        <f>ROUND('Models Data'!AV243,-1)</f>
        <v>0</v>
      </c>
      <c r="AV25" s="230">
        <f>ROUND('Models Data'!AW243,-1)</f>
        <v>0</v>
      </c>
      <c r="AW25" s="230">
        <f>ROUND('Models Data'!AX243,-1)</f>
        <v>0</v>
      </c>
      <c r="AX25" s="230">
        <f>ROUND('Models Data'!AY243,-1)</f>
        <v>0</v>
      </c>
      <c r="AY25" s="230">
        <f>ROUND('Models Data'!AZ243,-1)</f>
        <v>0</v>
      </c>
      <c r="AZ25" s="230">
        <f>ROUND('Models Data'!BA243,-1)</f>
        <v>0</v>
      </c>
      <c r="BA25" s="230">
        <f>ROUND('Models Data'!BB243,-1)</f>
        <v>0</v>
      </c>
      <c r="BB25" s="230">
        <f>ROUND('Models Data'!BC243,-1)</f>
        <v>0</v>
      </c>
      <c r="BC25" s="230">
        <f>ROUND('Models Data'!BD243,-1)</f>
        <v>0</v>
      </c>
      <c r="BD25" s="230">
        <f>ROUND('Models Data'!BE243,-1)</f>
        <v>0</v>
      </c>
      <c r="BE25" s="230">
        <f>ROUND('Models Data'!BF243,-1)</f>
        <v>0</v>
      </c>
      <c r="BF25" s="230">
        <f>ROUND('Models Data'!BG243,-1)</f>
        <v>0</v>
      </c>
      <c r="BG25" s="230">
        <f>ROUND('Models Data'!BH243,-1)</f>
        <v>0</v>
      </c>
      <c r="BH25" s="230">
        <f>ROUND('Models Data'!BI243,-1)</f>
        <v>0</v>
      </c>
      <c r="BI25" s="230">
        <f>ROUND('Models Data'!BJ243,-1)</f>
        <v>0</v>
      </c>
      <c r="BJ25" s="230">
        <f>ROUND('Models Data'!BK243,-1)</f>
        <v>0</v>
      </c>
      <c r="BK25" s="112">
        <f>ROUND('Models Data'!BL243,-1)</f>
        <v>0</v>
      </c>
      <c r="BL25" s="112">
        <f>ROUND('Models Data'!BM243,-1)</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Data'!C264:V264</f>
        <v>n/a</v>
      </c>
      <c r="C26" s="163" t="str">
        <v>n/a</v>
      </c>
      <c r="D26" s="163" t="str">
        <v>n/a</v>
      </c>
      <c r="E26" s="164" t="str">
        <v>n/a</v>
      </c>
      <c r="F26" s="165">
        <v>1</v>
      </c>
      <c r="G26" s="166">
        <v>1</v>
      </c>
      <c r="H26" s="165">
        <v>1</v>
      </c>
      <c r="I26" s="165">
        <v>1</v>
      </c>
      <c r="J26" s="167">
        <v>1</v>
      </c>
      <c r="K26" s="166">
        <v>1</v>
      </c>
      <c r="L26" s="275">
        <v>1</v>
      </c>
      <c r="M26" s="230">
        <v>1</v>
      </c>
      <c r="N26" s="230">
        <v>1</v>
      </c>
      <c r="O26" s="230">
        <v>1</v>
      </c>
      <c r="P26" s="231">
        <v>1</v>
      </c>
      <c r="Q26" s="231">
        <v>1</v>
      </c>
      <c r="R26" s="231">
        <v>1</v>
      </c>
      <c r="S26" s="231">
        <v>1</v>
      </c>
      <c r="T26" s="231">
        <v>1</v>
      </c>
      <c r="U26" s="231">
        <v>1</v>
      </c>
      <c r="V26" s="292">
        <f>ROUND('Models Data'!W264,0)</f>
        <v>1</v>
      </c>
      <c r="W26" s="231">
        <f>ROUND('Models Data'!X264,0)</f>
        <v>1</v>
      </c>
      <c r="X26" s="230">
        <f>ROUND('Models Data'!Y264,0)</f>
        <v>1</v>
      </c>
      <c r="Y26" s="230">
        <f>ROUND('Models Data'!Z264,0)</f>
        <v>1</v>
      </c>
      <c r="Z26" s="230">
        <f>ROUND('Models Data'!AA264,0)</f>
        <v>1</v>
      </c>
      <c r="AA26" s="230">
        <f>ROUND('Models Data'!AB264,0)</f>
        <v>1</v>
      </c>
      <c r="AB26" s="230">
        <f>ROUND('Models Data'!AC264,0)</f>
        <v>1</v>
      </c>
      <c r="AC26" s="231">
        <f>ROUND('Models Data'!AD264,0)</f>
        <v>1</v>
      </c>
      <c r="AD26" s="230">
        <f>ROUND('Models Data'!AE264,0)</f>
        <v>1</v>
      </c>
      <c r="AE26" s="230">
        <f>ROUND('Models Data'!AF264,0)</f>
        <v>1</v>
      </c>
      <c r="AF26" s="230">
        <f>ROUND('Models Data'!AG264,0)</f>
        <v>1</v>
      </c>
      <c r="AG26" s="230">
        <f>ROUND('Models Data'!AH264,0)</f>
        <v>1</v>
      </c>
      <c r="AH26" s="231">
        <f>ROUND('Models Data'!AI264,0)</f>
        <v>1</v>
      </c>
      <c r="AI26" s="231">
        <f>ROUND('Models Data'!AJ264,0)</f>
        <v>1</v>
      </c>
      <c r="AJ26" s="231">
        <f>ROUND('Models Data'!AK264,0)</f>
        <v>1</v>
      </c>
      <c r="AK26" s="231">
        <f>ROUND('Models Data'!AL264,0)</f>
        <v>1</v>
      </c>
      <c r="AL26" s="230">
        <f>ROUND('Models Data'!AM264,0)</f>
        <v>1</v>
      </c>
      <c r="AM26" s="230">
        <f>ROUND('Models Data'!AN264,0)</f>
        <v>1</v>
      </c>
      <c r="AN26" s="230">
        <f>ROUND('Models Data'!AO264,0)</f>
        <v>1</v>
      </c>
      <c r="AO26" s="332">
        <f>ROUND('Models Data'!AP264,0)</f>
        <v>0</v>
      </c>
      <c r="AP26" s="231">
        <f>ROUND('Models Data'!AQ264,0)</f>
        <v>0</v>
      </c>
      <c r="AQ26" s="231">
        <f>ROUND('Models Data'!AR264,0)</f>
        <v>0</v>
      </c>
      <c r="AR26" s="332">
        <f>ROUND('Models Data'!AS264,0)</f>
        <v>0</v>
      </c>
      <c r="AS26" s="38">
        <f>ROUND('Models Data'!AT264,-1)</f>
        <v>0</v>
      </c>
      <c r="AT26" s="38">
        <f>ROUND('Models Data'!AU264,-1)</f>
        <v>0</v>
      </c>
      <c r="AU26" s="38">
        <f>ROUND('Models Data'!AV264,-1)</f>
        <v>0</v>
      </c>
      <c r="AV26" s="230">
        <f>ROUND('Models Data'!AW264,-1)</f>
        <v>0</v>
      </c>
      <c r="AW26" s="230">
        <f>ROUND('Models Data'!AX264,-1)</f>
        <v>0</v>
      </c>
      <c r="AX26" s="230">
        <f>ROUND('Models Data'!AY264,-1)</f>
        <v>0</v>
      </c>
      <c r="AY26" s="230">
        <f>ROUND('Models Data'!AZ264,-1)</f>
        <v>0</v>
      </c>
      <c r="AZ26" s="230">
        <f>ROUND('Models Data'!BA264,-1)</f>
        <v>0</v>
      </c>
      <c r="BA26" s="230">
        <f>ROUND('Models Data'!BB264,-1)</f>
        <v>0</v>
      </c>
      <c r="BB26" s="230">
        <f>ROUND('Models Data'!BC264,-1)</f>
        <v>0</v>
      </c>
      <c r="BC26" s="230">
        <f>ROUND('Models Data'!BD264,-1)</f>
        <v>0</v>
      </c>
      <c r="BD26" s="230">
        <f>ROUND('Models Data'!BE264,-1)</f>
        <v>0</v>
      </c>
      <c r="BE26" s="230">
        <f>ROUND('Models Data'!BF264,-1)</f>
        <v>0</v>
      </c>
      <c r="BF26" s="230">
        <f>ROUND('Models Data'!BG264,-1)</f>
        <v>0</v>
      </c>
      <c r="BG26" s="230">
        <f>ROUND('Models Data'!BH264,-1)</f>
        <v>0</v>
      </c>
      <c r="BH26" s="230">
        <f>ROUND('Models Data'!BI264,-1)</f>
        <v>0</v>
      </c>
      <c r="BI26" s="230">
        <f>ROUND('Models Data'!BJ264,-1)</f>
        <v>0</v>
      </c>
      <c r="BJ26" s="230">
        <f>ROUND('Models Data'!BK264,-1)</f>
        <v>0</v>
      </c>
      <c r="BK26" s="112">
        <f>ROUND('Models Data'!BL264,-1)</f>
        <v>0</v>
      </c>
      <c r="BL26" s="112">
        <f>ROUND('Models Data'!BM264,-1)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Data'!C285:V285</f>
        <v>n/a</v>
      </c>
      <c r="C27" s="163" t="str">
        <v>n/a</v>
      </c>
      <c r="D27" s="163" t="str">
        <v>n/a</v>
      </c>
      <c r="E27" s="164" t="str">
        <v>n/a</v>
      </c>
      <c r="F27" s="165">
        <v>99.004211511464675</v>
      </c>
      <c r="G27" s="166">
        <v>101</v>
      </c>
      <c r="H27" s="165">
        <v>95</v>
      </c>
      <c r="I27" s="165">
        <v>88</v>
      </c>
      <c r="J27" s="167">
        <v>86</v>
      </c>
      <c r="K27" s="166">
        <v>83</v>
      </c>
      <c r="L27" s="275">
        <v>75</v>
      </c>
      <c r="M27" s="230">
        <v>73</v>
      </c>
      <c r="N27" s="230">
        <v>64</v>
      </c>
      <c r="O27" s="230">
        <v>66</v>
      </c>
      <c r="P27" s="231">
        <v>66</v>
      </c>
      <c r="Q27" s="231">
        <v>65</v>
      </c>
      <c r="R27" s="231">
        <v>62</v>
      </c>
      <c r="S27" s="231">
        <v>56</v>
      </c>
      <c r="T27" s="231">
        <v>51</v>
      </c>
      <c r="U27" s="231">
        <v>0</v>
      </c>
      <c r="V27" s="292">
        <f>ROUND('Models Data'!W285,0)</f>
        <v>0</v>
      </c>
      <c r="W27" s="231">
        <f>ROUND('Models Data'!X285,0)</f>
        <v>0</v>
      </c>
      <c r="X27" s="230">
        <f>ROUND('Models Data'!Y285,0)</f>
        <v>0</v>
      </c>
      <c r="Y27" s="230">
        <f>ROUND('Models Data'!Z285,0)</f>
        <v>0</v>
      </c>
      <c r="Z27" s="230">
        <f>ROUND('Models Data'!AA285,0)</f>
        <v>0</v>
      </c>
      <c r="AA27" s="230">
        <f>ROUND('Models Data'!AB285,0)</f>
        <v>0</v>
      </c>
      <c r="AB27" s="230">
        <f>ROUND('Models Data'!AC285,0)</f>
        <v>0</v>
      </c>
      <c r="AC27" s="231">
        <f>ROUND('Models Data'!AD285,0)</f>
        <v>0</v>
      </c>
      <c r="AD27" s="230">
        <f>ROUND('Models Data'!AE285,0)</f>
        <v>0</v>
      </c>
      <c r="AE27" s="230">
        <f>ROUND('Models Data'!AF285,0)</f>
        <v>0</v>
      </c>
      <c r="AF27" s="230">
        <f>ROUND('Models Data'!AG285,0)</f>
        <v>0</v>
      </c>
      <c r="AG27" s="230">
        <f>ROUND('Models Data'!AH285,0)</f>
        <v>0</v>
      </c>
      <c r="AH27" s="231">
        <f>ROUND('Models Data'!AI285,0)</f>
        <v>0</v>
      </c>
      <c r="AI27" s="231">
        <f>ROUND('Models Data'!AJ285,0)</f>
        <v>0</v>
      </c>
      <c r="AJ27" s="231">
        <f>ROUND('Models Data'!AK285,0)</f>
        <v>0</v>
      </c>
      <c r="AK27" s="231">
        <f>ROUND('Models Data'!AL285,0)</f>
        <v>0</v>
      </c>
      <c r="AL27" s="230">
        <f>ROUND('Models Data'!AM285,0)</f>
        <v>0</v>
      </c>
      <c r="AM27" s="230">
        <f>ROUND('Models Data'!AN285,0)</f>
        <v>0</v>
      </c>
      <c r="AN27" s="230">
        <f>ROUND('Models Data'!AO285,0)</f>
        <v>0</v>
      </c>
      <c r="AO27" s="332">
        <f>ROUND('Models Data'!AP285,0)</f>
        <v>0</v>
      </c>
      <c r="AP27" s="231">
        <f>ROUND('Models Data'!AQ285,0)</f>
        <v>0</v>
      </c>
      <c r="AQ27" s="231">
        <f>ROUND('Models Data'!AR285,0)</f>
        <v>0</v>
      </c>
      <c r="AR27" s="332">
        <f>ROUND('Models Data'!AS285,0)</f>
        <v>0</v>
      </c>
      <c r="AS27" s="38">
        <f>ROUND('Models Data'!AT285,-1)</f>
        <v>0</v>
      </c>
      <c r="AT27" s="38">
        <f>ROUND('Models Data'!AU285,-1)</f>
        <v>0</v>
      </c>
      <c r="AU27" s="38">
        <f>ROUND('Models Data'!AV285,-1)</f>
        <v>0</v>
      </c>
      <c r="AV27" s="230">
        <f>ROUND('Models Data'!AW285,-1)</f>
        <v>0</v>
      </c>
      <c r="AW27" s="230">
        <f>ROUND('Models Data'!AX285,-1)</f>
        <v>0</v>
      </c>
      <c r="AX27" s="230">
        <f>ROUND('Models Data'!AY285,-1)</f>
        <v>0</v>
      </c>
      <c r="AY27" s="230">
        <f>ROUND('Models Data'!AZ285,-1)</f>
        <v>0</v>
      </c>
      <c r="AZ27" s="230">
        <f>ROUND('Models Data'!BA285,-1)</f>
        <v>0</v>
      </c>
      <c r="BA27" s="230">
        <f>ROUND('Models Data'!BB285,-1)</f>
        <v>0</v>
      </c>
      <c r="BB27" s="230">
        <f>ROUND('Models Data'!BC285,-1)</f>
        <v>0</v>
      </c>
      <c r="BC27" s="230">
        <f>ROUND('Models Data'!BD285,-1)</f>
        <v>0</v>
      </c>
      <c r="BD27" s="230">
        <f>ROUND('Models Data'!BE285,-1)</f>
        <v>0</v>
      </c>
      <c r="BE27" s="230">
        <f>ROUND('Models Data'!BF285,-1)</f>
        <v>0</v>
      </c>
      <c r="BF27" s="230">
        <f>ROUND('Models Data'!BG285,-1)</f>
        <v>0</v>
      </c>
      <c r="BG27" s="230">
        <f>ROUND('Models Data'!BH285,-1)</f>
        <v>0</v>
      </c>
      <c r="BH27" s="230">
        <f>ROUND('Models Data'!BI285,-1)</f>
        <v>0</v>
      </c>
      <c r="BI27" s="230">
        <f>ROUND('Models Data'!BJ285,-1)</f>
        <v>0</v>
      </c>
      <c r="BJ27" s="230">
        <f>ROUND('Models Data'!BK285,-1)</f>
        <v>0</v>
      </c>
      <c r="BK27" s="112">
        <f>ROUND('Models Data'!BL285,-1)</f>
        <v>0</v>
      </c>
      <c r="BL27" s="112">
        <f>ROUND('Models Data'!BM285,-1)</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Data'!C306:V306</f>
        <v>n/a</v>
      </c>
      <c r="C28" s="163" t="str">
        <v>n/a</v>
      </c>
      <c r="D28" s="163" t="str">
        <v>n/a</v>
      </c>
      <c r="E28" s="164" t="str">
        <v>n/a</v>
      </c>
      <c r="F28" s="165">
        <v>3</v>
      </c>
      <c r="G28" s="166">
        <v>4</v>
      </c>
      <c r="H28" s="165">
        <v>5</v>
      </c>
      <c r="I28" s="165">
        <v>4</v>
      </c>
      <c r="J28" s="167">
        <v>4</v>
      </c>
      <c r="K28" s="166">
        <v>4</v>
      </c>
      <c r="L28" s="275">
        <v>4</v>
      </c>
      <c r="M28" s="230">
        <v>4</v>
      </c>
      <c r="N28" s="230">
        <v>3</v>
      </c>
      <c r="O28" s="230">
        <v>3</v>
      </c>
      <c r="P28" s="231">
        <v>3</v>
      </c>
      <c r="Q28" s="231">
        <v>3</v>
      </c>
      <c r="R28" s="231">
        <v>3</v>
      </c>
      <c r="S28" s="231">
        <v>3</v>
      </c>
      <c r="T28" s="231">
        <v>3</v>
      </c>
      <c r="U28" s="231">
        <v>3</v>
      </c>
      <c r="V28" s="292">
        <f>ROUND('Models Data'!W306,0)</f>
        <v>3</v>
      </c>
      <c r="W28" s="231">
        <f>ROUND('Models Data'!X306,0)</f>
        <v>3</v>
      </c>
      <c r="X28" s="230">
        <f>ROUND('Models Data'!Y306,0)</f>
        <v>5</v>
      </c>
      <c r="Y28" s="230">
        <f>ROUND('Models Data'!Z306,0)</f>
        <v>5</v>
      </c>
      <c r="Z28" s="230">
        <f>ROUND('Models Data'!AA306,0)</f>
        <v>5</v>
      </c>
      <c r="AA28" s="230">
        <f>ROUND('Models Data'!AB306,0)</f>
        <v>5</v>
      </c>
      <c r="AB28" s="230">
        <f>ROUND('Models Data'!AC306,0)</f>
        <v>4</v>
      </c>
      <c r="AC28" s="231">
        <f>ROUND('Models Data'!AD306,0)</f>
        <v>4</v>
      </c>
      <c r="AD28" s="230">
        <f>ROUND('Models Data'!AE306,0)</f>
        <v>3</v>
      </c>
      <c r="AE28" s="230">
        <f>ROUND('Models Data'!AF306,0)</f>
        <v>3</v>
      </c>
      <c r="AF28" s="230">
        <f>ROUND('Models Data'!AG306,0)</f>
        <v>4</v>
      </c>
      <c r="AG28" s="230">
        <f>ROUND('Models Data'!AH306,0)</f>
        <v>4</v>
      </c>
      <c r="AH28" s="231">
        <f>ROUND('Models Data'!AI306,0)</f>
        <v>4</v>
      </c>
      <c r="AI28" s="231">
        <f>ROUND('Models Data'!AJ306,0)</f>
        <v>3</v>
      </c>
      <c r="AJ28" s="231">
        <f>ROUND('Models Data'!AK306,0)</f>
        <v>4</v>
      </c>
      <c r="AK28" s="231">
        <f>ROUND('Models Data'!AL306,0)</f>
        <v>5</v>
      </c>
      <c r="AL28" s="230">
        <f>ROUND('Models Data'!AM306,0)</f>
        <v>5</v>
      </c>
      <c r="AM28" s="230">
        <f>ROUND('Models Data'!AN306,0)</f>
        <v>6</v>
      </c>
      <c r="AN28" s="230">
        <f>ROUND('Models Data'!AO306,0)</f>
        <v>5</v>
      </c>
      <c r="AO28" s="332">
        <f>ROUND('Models Data'!AP306,0)</f>
        <v>5</v>
      </c>
      <c r="AP28" s="231">
        <f>ROUND('Models Data'!AQ306,0)</f>
        <v>5</v>
      </c>
      <c r="AQ28" s="231">
        <f>ROUND('Models Data'!AR306,0)</f>
        <v>5</v>
      </c>
      <c r="AR28" s="332">
        <f>ROUND('Models Data'!AS306,0)</f>
        <v>4</v>
      </c>
      <c r="AS28" s="38">
        <f>ROUND('Models Data'!AT306,-1)</f>
        <v>0</v>
      </c>
      <c r="AT28" s="38">
        <f>ROUND('Models Data'!AU306,-1)</f>
        <v>0</v>
      </c>
      <c r="AU28" s="38">
        <f>ROUND('Models Data'!AV306,-1)</f>
        <v>0</v>
      </c>
      <c r="AV28" s="230">
        <f>ROUND('Models Data'!AW306,-1)</f>
        <v>0</v>
      </c>
      <c r="AW28" s="230">
        <f>ROUND('Models Data'!AX306,-1)</f>
        <v>0</v>
      </c>
      <c r="AX28" s="230">
        <f>ROUND('Models Data'!AY306,-1)</f>
        <v>0</v>
      </c>
      <c r="AY28" s="230">
        <f>ROUND('Models Data'!AZ306,-1)</f>
        <v>0</v>
      </c>
      <c r="AZ28" s="230">
        <f>ROUND('Models Data'!BA306,-1)</f>
        <v>0</v>
      </c>
      <c r="BA28" s="230">
        <f>ROUND('Models Data'!BB306,-1)</f>
        <v>0</v>
      </c>
      <c r="BB28" s="230">
        <f>ROUND('Models Data'!BC306,-1)</f>
        <v>0</v>
      </c>
      <c r="BC28" s="230">
        <f>ROUND('Models Data'!BD306,-1)</f>
        <v>0</v>
      </c>
      <c r="BD28" s="230">
        <f>ROUND('Models Data'!BE306,-1)</f>
        <v>0</v>
      </c>
      <c r="BE28" s="230">
        <f>ROUND('Models Data'!BF306,-1)</f>
        <v>0</v>
      </c>
      <c r="BF28" s="230">
        <f>ROUND('Models Data'!BG306,-1)</f>
        <v>0</v>
      </c>
      <c r="BG28" s="230">
        <f>ROUND('Models Data'!BH306,-1)</f>
        <v>0</v>
      </c>
      <c r="BH28" s="230">
        <f>ROUND('Models Data'!BI306,-1)</f>
        <v>0</v>
      </c>
      <c r="BI28" s="230">
        <f>ROUND('Models Data'!BJ306,-1)</f>
        <v>0</v>
      </c>
      <c r="BJ28" s="230">
        <f>ROUND('Models Data'!BK306,-1)</f>
        <v>0</v>
      </c>
      <c r="BK28" s="112">
        <f>ROUND('Models Data'!BL306,-1)</f>
        <v>0</v>
      </c>
      <c r="BL28" s="112">
        <f>ROUND('Models Data'!BM306,-1)</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Data'!C327:V327</f>
        <v>n/a</v>
      </c>
      <c r="C29" s="163" t="str">
        <v>n/a</v>
      </c>
      <c r="D29" s="163" t="str">
        <v>n/a</v>
      </c>
      <c r="E29" s="164" t="str">
        <v>n/a</v>
      </c>
      <c r="F29" s="165">
        <v>6</v>
      </c>
      <c r="G29" s="166">
        <v>6</v>
      </c>
      <c r="H29" s="165">
        <v>6</v>
      </c>
      <c r="I29" s="165">
        <v>5</v>
      </c>
      <c r="J29" s="167">
        <v>5</v>
      </c>
      <c r="K29" s="166">
        <v>4</v>
      </c>
      <c r="L29" s="275">
        <v>15</v>
      </c>
      <c r="M29" s="230">
        <v>23</v>
      </c>
      <c r="N29" s="230">
        <v>21</v>
      </c>
      <c r="O29" s="230">
        <v>21</v>
      </c>
      <c r="P29" s="231">
        <v>21</v>
      </c>
      <c r="Q29" s="231">
        <v>20</v>
      </c>
      <c r="R29" s="231">
        <v>18</v>
      </c>
      <c r="S29" s="231">
        <v>18</v>
      </c>
      <c r="T29" s="231">
        <v>17</v>
      </c>
      <c r="U29" s="231">
        <v>16</v>
      </c>
      <c r="V29" s="292">
        <f>ROUND('Models Data'!W327,0)</f>
        <v>17</v>
      </c>
      <c r="W29" s="231">
        <f>ROUND('Models Data'!X327,0)</f>
        <v>15</v>
      </c>
      <c r="X29" s="230">
        <f>ROUND('Models Data'!Y327,0)</f>
        <v>15</v>
      </c>
      <c r="Y29" s="230">
        <f>ROUND('Models Data'!Z327,0)</f>
        <v>15</v>
      </c>
      <c r="Z29" s="230">
        <f>ROUND('Models Data'!AA327,0)</f>
        <v>13</v>
      </c>
      <c r="AA29" s="230">
        <f>ROUND('Models Data'!AB327,0)</f>
        <v>14</v>
      </c>
      <c r="AB29" s="230">
        <f>ROUND('Models Data'!AC327,0)</f>
        <v>14</v>
      </c>
      <c r="AC29" s="231">
        <f>ROUND('Models Data'!AD327,0)</f>
        <v>15</v>
      </c>
      <c r="AD29" s="230">
        <f>ROUND('Models Data'!AE327,0)</f>
        <v>14</v>
      </c>
      <c r="AE29" s="230">
        <f>ROUND('Models Data'!AF327,0)</f>
        <v>14</v>
      </c>
      <c r="AF29" s="230">
        <f>ROUND('Models Data'!AG327,0)</f>
        <v>13</v>
      </c>
      <c r="AG29" s="230">
        <f>ROUND('Models Data'!AH327,0)</f>
        <v>14</v>
      </c>
      <c r="AH29" s="231">
        <f>ROUND('Models Data'!AI327,0)</f>
        <v>13</v>
      </c>
      <c r="AI29" s="231">
        <f>ROUND('Models Data'!AJ327,0)</f>
        <v>18</v>
      </c>
      <c r="AJ29" s="231">
        <f>ROUND('Models Data'!AK327,0)</f>
        <v>18</v>
      </c>
      <c r="AK29" s="231">
        <f>ROUND('Models Data'!AL327,0)</f>
        <v>10</v>
      </c>
      <c r="AL29" s="230">
        <f>ROUND('Models Data'!AM327,0)</f>
        <v>9</v>
      </c>
      <c r="AM29" s="230">
        <f>ROUND('Models Data'!AN327,0)</f>
        <v>9</v>
      </c>
      <c r="AN29" s="230">
        <f>ROUND('Models Data'!AO327,0)</f>
        <v>8</v>
      </c>
      <c r="AO29" s="332">
        <f>ROUND('Models Data'!AP327,0)</f>
        <v>9</v>
      </c>
      <c r="AP29" s="231">
        <f>ROUND('Models Data'!AQ327,0)</f>
        <v>8</v>
      </c>
      <c r="AQ29" s="231">
        <f>ROUND('Models Data'!AR327,0)</f>
        <v>9</v>
      </c>
      <c r="AR29" s="332">
        <f>ROUND('Models Data'!AS327,0)</f>
        <v>7</v>
      </c>
      <c r="AS29" s="38">
        <f>ROUND('Models Data'!AT327,-1)</f>
        <v>10</v>
      </c>
      <c r="AT29" s="38">
        <f>ROUND('Models Data'!AU327,-1)</f>
        <v>10</v>
      </c>
      <c r="AU29" s="38">
        <f>ROUND('Models Data'!AV327,-1)</f>
        <v>10</v>
      </c>
      <c r="AV29" s="230">
        <f>ROUND('Models Data'!AW327,-1)</f>
        <v>10</v>
      </c>
      <c r="AW29" s="230">
        <f>ROUND('Models Data'!AX327,-1)</f>
        <v>10</v>
      </c>
      <c r="AX29" s="230">
        <f>ROUND('Models Data'!AY327,-1)</f>
        <v>10</v>
      </c>
      <c r="AY29" s="230">
        <f>ROUND('Models Data'!AZ327,-1)</f>
        <v>10</v>
      </c>
      <c r="AZ29" s="230">
        <f>ROUND('Models Data'!BA327,-1)</f>
        <v>10</v>
      </c>
      <c r="BA29" s="230">
        <f>ROUND('Models Data'!BB327,-1)</f>
        <v>10</v>
      </c>
      <c r="BB29" s="230">
        <f>ROUND('Models Data'!BC327,-1)</f>
        <v>10</v>
      </c>
      <c r="BC29" s="230">
        <f>ROUND('Models Data'!BD327,-1)</f>
        <v>10</v>
      </c>
      <c r="BD29" s="230">
        <f>ROUND('Models Data'!BE327,-1)</f>
        <v>10</v>
      </c>
      <c r="BE29" s="230">
        <f>ROUND('Models Data'!BF327,-1)</f>
        <v>0</v>
      </c>
      <c r="BF29" s="230">
        <f>ROUND('Models Data'!BG327,-1)</f>
        <v>0</v>
      </c>
      <c r="BG29" s="230">
        <f>ROUND('Models Data'!BH327,-1)</f>
        <v>0</v>
      </c>
      <c r="BH29" s="230">
        <f>ROUND('Models Data'!BI327,-1)</f>
        <v>0</v>
      </c>
      <c r="BI29" s="230">
        <f>ROUND('Models Data'!BJ327,-1)</f>
        <v>0</v>
      </c>
      <c r="BJ29" s="230">
        <f>ROUND('Models Data'!BK327,-1)</f>
        <v>0</v>
      </c>
      <c r="BK29" s="112">
        <f>ROUND('Models Data'!BL327,-1)</f>
        <v>0</v>
      </c>
      <c r="BL29" s="112">
        <f>ROUND('Models Data'!BM327,-1)</f>
        <v>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Data'!C348:V348</f>
        <v>0</v>
      </c>
      <c r="C30" s="163">
        <v>0</v>
      </c>
      <c r="D30" s="163">
        <v>0</v>
      </c>
      <c r="E30" s="164">
        <v>0</v>
      </c>
      <c r="F30" s="165">
        <v>0</v>
      </c>
      <c r="G30" s="166">
        <v>0</v>
      </c>
      <c r="H30" s="165">
        <v>0</v>
      </c>
      <c r="I30" s="165">
        <v>0</v>
      </c>
      <c r="J30" s="167">
        <v>0</v>
      </c>
      <c r="K30" s="166">
        <v>19</v>
      </c>
      <c r="L30" s="275">
        <v>16</v>
      </c>
      <c r="M30" s="230">
        <v>16</v>
      </c>
      <c r="N30" s="230">
        <v>18</v>
      </c>
      <c r="O30" s="230">
        <v>18</v>
      </c>
      <c r="P30" s="231">
        <v>19</v>
      </c>
      <c r="Q30" s="231">
        <v>18</v>
      </c>
      <c r="R30" s="231">
        <v>19</v>
      </c>
      <c r="S30" s="231">
        <v>18</v>
      </c>
      <c r="T30" s="231">
        <v>20</v>
      </c>
      <c r="U30" s="231">
        <v>12</v>
      </c>
      <c r="V30" s="292">
        <f>ROUND('Models Data'!W348,0)</f>
        <v>12</v>
      </c>
      <c r="W30" s="231">
        <f>ROUND('Models Data'!X348,0)</f>
        <v>12</v>
      </c>
      <c r="X30" s="230">
        <f>ROUND('Models Data'!Y348,0)</f>
        <v>13</v>
      </c>
      <c r="Y30" s="230">
        <f>ROUND('Models Data'!Z348,0)</f>
        <v>13</v>
      </c>
      <c r="Z30" s="230">
        <f>ROUND('Models Data'!AA348,0)</f>
        <v>17</v>
      </c>
      <c r="AA30" s="230">
        <f>ROUND('Models Data'!AB348,0)</f>
        <v>17</v>
      </c>
      <c r="AB30" s="230">
        <f>ROUND('Models Data'!AC348,0)</f>
        <v>18</v>
      </c>
      <c r="AC30" s="231">
        <f>ROUND('Models Data'!AD348,0)</f>
        <v>18</v>
      </c>
      <c r="AD30" s="230">
        <f>ROUND('Models Data'!AE348,0)</f>
        <v>16</v>
      </c>
      <c r="AE30" s="230">
        <f>ROUND('Models Data'!AF348,0)</f>
        <v>17</v>
      </c>
      <c r="AF30" s="230">
        <f>ROUND('Models Data'!AG348,0)</f>
        <v>21</v>
      </c>
      <c r="AG30" s="230">
        <f>ROUND('Models Data'!AH348,0)</f>
        <v>25</v>
      </c>
      <c r="AH30" s="231">
        <f>ROUND('Models Data'!AI348,0)</f>
        <v>26</v>
      </c>
      <c r="AI30" s="231">
        <f>ROUND('Models Data'!AJ348,0)</f>
        <v>24</v>
      </c>
      <c r="AJ30" s="231">
        <f>ROUND('Models Data'!AK348,0)</f>
        <v>23</v>
      </c>
      <c r="AK30" s="231">
        <f>ROUND('Models Data'!AL348,0)</f>
        <v>21</v>
      </c>
      <c r="AL30" s="230">
        <f>ROUND('Models Data'!AM348,0)</f>
        <v>24</v>
      </c>
      <c r="AM30" s="230">
        <f>ROUND('Models Data'!AN348,0)</f>
        <v>25</v>
      </c>
      <c r="AN30" s="230">
        <f>ROUND('Models Data'!AO348,0)</f>
        <v>21</v>
      </c>
      <c r="AO30" s="332">
        <f>ROUND('Models Data'!AP348,0)</f>
        <v>20</v>
      </c>
      <c r="AP30" s="231">
        <f>ROUND('Models Data'!AQ348,0)</f>
        <v>22</v>
      </c>
      <c r="AQ30" s="231">
        <f>ROUND('Models Data'!AR348,0)</f>
        <v>26</v>
      </c>
      <c r="AR30" s="332">
        <f>ROUND('Models Data'!AS348,0)</f>
        <v>22</v>
      </c>
      <c r="AS30" s="38">
        <f>ROUND('Models Data'!AT348,-1)</f>
        <v>20</v>
      </c>
      <c r="AT30" s="38">
        <f>ROUND('Models Data'!AU348,-1)</f>
        <v>20</v>
      </c>
      <c r="AU30" s="38">
        <f>ROUND('Models Data'!AV348,-1)</f>
        <v>20</v>
      </c>
      <c r="AV30" s="230">
        <f>ROUND('Models Data'!AW348,-1)</f>
        <v>20</v>
      </c>
      <c r="AW30" s="230">
        <f>ROUND('Models Data'!AX348,-1)</f>
        <v>20</v>
      </c>
      <c r="AX30" s="230">
        <f>ROUND('Models Data'!AY348,-1)</f>
        <v>20</v>
      </c>
      <c r="AY30" s="230">
        <f>ROUND('Models Data'!AZ348,-1)</f>
        <v>20</v>
      </c>
      <c r="AZ30" s="230">
        <f>ROUND('Models Data'!BA348,-1)</f>
        <v>10</v>
      </c>
      <c r="BA30" s="230">
        <f>ROUND('Models Data'!BB348,-1)</f>
        <v>10</v>
      </c>
      <c r="BB30" s="230">
        <f>ROUND('Models Data'!BC348,-1)</f>
        <v>10</v>
      </c>
      <c r="BC30" s="230">
        <f>ROUND('Models Data'!BD348,-1)</f>
        <v>10</v>
      </c>
      <c r="BD30" s="230">
        <f>ROUND('Models Data'!BE348,-1)</f>
        <v>10</v>
      </c>
      <c r="BE30" s="230">
        <f>ROUND('Models Data'!BF348,-1)</f>
        <v>10</v>
      </c>
      <c r="BF30" s="230">
        <f>ROUND('Models Data'!BG348,-1)</f>
        <v>10</v>
      </c>
      <c r="BG30" s="230">
        <f>ROUND('Models Data'!BH348,-1)</f>
        <v>10</v>
      </c>
      <c r="BH30" s="230">
        <f>ROUND('Models Data'!BI348,-1)</f>
        <v>10</v>
      </c>
      <c r="BI30" s="230">
        <f>ROUND('Models Data'!BJ348,-1)</f>
        <v>10</v>
      </c>
      <c r="BJ30" s="230">
        <f>ROUND('Models Data'!BK348,-1)</f>
        <v>10</v>
      </c>
      <c r="BK30" s="112">
        <f>ROUND('Models Data'!BL348,-1)</f>
        <v>10</v>
      </c>
      <c r="BL30" s="112">
        <f>ROUND('Models Data'!BM348,-1)</f>
        <v>10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Data'!AE369</f>
        <v>2</v>
      </c>
      <c r="AE31" s="230">
        <f>'Models Data'!AF369</f>
        <v>1</v>
      </c>
      <c r="AF31" s="230">
        <f>ROUND('Models Data'!AG369,0)</f>
        <v>1</v>
      </c>
      <c r="AG31" s="230">
        <f>ROUND('Models Data'!AH369,0)</f>
        <v>1</v>
      </c>
      <c r="AH31" s="231">
        <f>ROUND('Models Data'!AI369,0)</f>
        <v>1</v>
      </c>
      <c r="AI31" s="231"/>
      <c r="AJ31" s="231">
        <f>ROUND('Models Data'!AK369,0)</f>
        <v>0</v>
      </c>
      <c r="AK31" s="231">
        <f>ROUND('Models Data'!AL369,0)</f>
        <v>0</v>
      </c>
      <c r="AL31" s="230">
        <f>ROUND('Models Data'!AM369,0)</f>
        <v>0</v>
      </c>
      <c r="AM31" s="230">
        <f>ROUND('Models Data'!AN369,0)</f>
        <v>0</v>
      </c>
      <c r="AN31" s="230">
        <f>ROUND('Models Data'!AO369,0)</f>
        <v>0</v>
      </c>
      <c r="AO31" s="332">
        <f>ROUND('Models Data'!AP369,0)</f>
        <v>0</v>
      </c>
      <c r="AP31" s="231">
        <f>ROUND('Models Data'!AQ369,0)</f>
        <v>0</v>
      </c>
      <c r="AQ31" s="231">
        <f>ROUND('Models Data'!AR369,0)</f>
        <v>0</v>
      </c>
      <c r="AR31" s="332">
        <f>ROUND('Models Data'!AS369,0)</f>
        <v>1</v>
      </c>
      <c r="AS31" s="231">
        <f>ROUND('Models Data'!AT369,-1)</f>
        <v>0</v>
      </c>
      <c r="AT31" s="231">
        <f>ROUND('Models Data'!AU369,-1)</f>
        <v>0</v>
      </c>
      <c r="AU31" s="231">
        <f>ROUND('Models Data'!AV369,-1)</f>
        <v>0</v>
      </c>
      <c r="AV31" s="230">
        <f>ROUND('Models Data'!AW369,-1)</f>
        <v>0</v>
      </c>
      <c r="AW31" s="230">
        <f>ROUND('Models Data'!AX369,-1)</f>
        <v>0</v>
      </c>
      <c r="AX31" s="230">
        <f>ROUND('Models Data'!AY369,-1)</f>
        <v>0</v>
      </c>
      <c r="AY31" s="230">
        <f>ROUND('Models Data'!AZ369,-1)</f>
        <v>0</v>
      </c>
      <c r="AZ31" s="230">
        <f>ROUND('Models Data'!BA369,-1)</f>
        <v>0</v>
      </c>
      <c r="BA31" s="230">
        <f>ROUND('Models Data'!BB369,-1)</f>
        <v>0</v>
      </c>
      <c r="BB31" s="230">
        <f>ROUND('Models Data'!BC369,-1)</f>
        <v>0</v>
      </c>
      <c r="BC31" s="230">
        <f>ROUND('Models Data'!BD369,-1)</f>
        <v>0</v>
      </c>
      <c r="BD31" s="230">
        <f>ROUND('Models Data'!BE369,-1)</f>
        <v>0</v>
      </c>
      <c r="BE31" s="230">
        <f>ROUND('Models Data'!BF369,-1)</f>
        <v>0</v>
      </c>
      <c r="BF31" s="230">
        <f>ROUND('Models Data'!BG369,-1)</f>
        <v>0</v>
      </c>
      <c r="BG31" s="230">
        <f>ROUND('Models Data'!BH369,-1)</f>
        <v>0</v>
      </c>
      <c r="BH31" s="230">
        <f>ROUND('Models Data'!BI369,-1)</f>
        <v>0</v>
      </c>
      <c r="BI31" s="230">
        <f>ROUND('Models Data'!BJ369,-1)</f>
        <v>0</v>
      </c>
      <c r="BJ31" s="230">
        <f>ROUND('Models Data'!BK369,-1)</f>
        <v>0</v>
      </c>
      <c r="BK31" s="112">
        <f>ROUND('Models Data'!BL369,-1)</f>
        <v>0</v>
      </c>
      <c r="BL31" s="112">
        <f>ROUND('Models Data'!BM369,-1)</f>
        <v>0</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Data'!C390:V390</f>
        <v>0</v>
      </c>
      <c r="C32" s="163">
        <v>0</v>
      </c>
      <c r="D32" s="163">
        <v>0</v>
      </c>
      <c r="E32" s="164">
        <v>0</v>
      </c>
      <c r="F32" s="165">
        <v>0</v>
      </c>
      <c r="G32" s="166">
        <v>3</v>
      </c>
      <c r="H32" s="165">
        <v>4</v>
      </c>
      <c r="I32" s="165">
        <v>5</v>
      </c>
      <c r="J32" s="167">
        <v>6</v>
      </c>
      <c r="K32" s="166">
        <v>3</v>
      </c>
      <c r="L32" s="275">
        <v>5</v>
      </c>
      <c r="M32" s="230">
        <v>3</v>
      </c>
      <c r="N32" s="230">
        <v>2</v>
      </c>
      <c r="O32" s="230">
        <v>1</v>
      </c>
      <c r="P32" s="231">
        <v>3</v>
      </c>
      <c r="Q32" s="231">
        <v>1</v>
      </c>
      <c r="R32" s="231">
        <v>1</v>
      </c>
      <c r="S32" s="231">
        <v>0</v>
      </c>
      <c r="T32" s="231">
        <v>3</v>
      </c>
      <c r="U32" s="231">
        <v>0</v>
      </c>
      <c r="V32" s="292">
        <f>ROUND('Models Data'!W390,0)</f>
        <v>1</v>
      </c>
      <c r="W32" s="231">
        <f>ROUND('Models Data'!X390,0)</f>
        <v>1</v>
      </c>
      <c r="X32" s="230">
        <f>ROUND('Models Data'!Y390,0)</f>
        <v>2</v>
      </c>
      <c r="Y32" s="230">
        <f>ROUND('Models Data'!Z390,0)</f>
        <v>3</v>
      </c>
      <c r="Z32" s="230">
        <f>ROUND('Models Data'!AA390,0)</f>
        <v>2</v>
      </c>
      <c r="AA32" s="230">
        <f>ROUND('Models Data'!AB390,0)</f>
        <v>2</v>
      </c>
      <c r="AB32" s="230">
        <f>ROUND('Models Data'!AC390,0)</f>
        <v>2</v>
      </c>
      <c r="AC32" s="231">
        <f>ROUND('Models Data'!AD390,0)</f>
        <v>2</v>
      </c>
      <c r="AD32" s="230">
        <f>ROUND('Models Data'!AE390,0)</f>
        <v>19</v>
      </c>
      <c r="AE32" s="230">
        <f>ROUND('Models Data'!AF390,0)</f>
        <v>17</v>
      </c>
      <c r="AF32" s="230">
        <f>ROUND('Models Data'!AG390,0)</f>
        <v>13</v>
      </c>
      <c r="AG32" s="230">
        <f>ROUND('Models Data'!AH390,0)</f>
        <v>7</v>
      </c>
      <c r="AH32" s="231">
        <f>ROUND('Models Data'!AI390,0)</f>
        <v>11</v>
      </c>
      <c r="AI32" s="231">
        <f>ROUND('Models Data'!AJ390,0)</f>
        <v>11</v>
      </c>
      <c r="AJ32" s="231">
        <f>ROUND('Models Data'!AK390,0)</f>
        <v>12</v>
      </c>
      <c r="AK32" s="231">
        <f>ROUND('Models Data'!AL390,0)</f>
        <v>8</v>
      </c>
      <c r="AL32" s="230">
        <f>ROUND('Models Data'!AM390,0)</f>
        <v>6</v>
      </c>
      <c r="AM32" s="230">
        <f>ROUND('Models Data'!AN390,0)</f>
        <v>8</v>
      </c>
      <c r="AN32" s="230">
        <f>ROUND('Models Data'!AO390,0)</f>
        <v>14</v>
      </c>
      <c r="AO32" s="332">
        <f>ROUND('Models Data'!AP390,0)</f>
        <v>13</v>
      </c>
      <c r="AP32" s="231">
        <f>ROUND('Models Data'!AQ390,0)</f>
        <v>26</v>
      </c>
      <c r="AQ32" s="231">
        <f>ROUND('Models Data'!AR390,0)</f>
        <v>28</v>
      </c>
      <c r="AR32" s="332">
        <f>ROUND('Models Data'!AS390,0)</f>
        <v>31</v>
      </c>
      <c r="AS32" s="38">
        <f>ROUND('Models Data'!AT390,-1)</f>
        <v>30</v>
      </c>
      <c r="AT32" s="38">
        <f>ROUND('Models Data'!AU390,-1)</f>
        <v>30</v>
      </c>
      <c r="AU32" s="38">
        <f>ROUND('Models Data'!AV390,-1)</f>
        <v>40</v>
      </c>
      <c r="AV32" s="230">
        <f>ROUND('Models Data'!AW390,-1)</f>
        <v>40</v>
      </c>
      <c r="AW32" s="230">
        <f>ROUND('Models Data'!AX390,-1)</f>
        <v>40</v>
      </c>
      <c r="AX32" s="230">
        <f>ROUND('Models Data'!AY390,-1)</f>
        <v>40</v>
      </c>
      <c r="AY32" s="230">
        <f>ROUND('Models Data'!AZ390,-1)</f>
        <v>40</v>
      </c>
      <c r="AZ32" s="230">
        <f>ROUND('Models Data'!BA390,-1)</f>
        <v>40</v>
      </c>
      <c r="BA32" s="230">
        <f>ROUND('Models Data'!BB390,-1)</f>
        <v>50</v>
      </c>
      <c r="BB32" s="230">
        <f>ROUND('Models Data'!BC390,-1)</f>
        <v>50</v>
      </c>
      <c r="BC32" s="230">
        <f>ROUND('Models Data'!BD390,-1)</f>
        <v>50</v>
      </c>
      <c r="BD32" s="230">
        <f>ROUND('Models Data'!BE390,-1)</f>
        <v>50</v>
      </c>
      <c r="BE32" s="230">
        <f>ROUND('Models Data'!BF390,-1)</f>
        <v>50</v>
      </c>
      <c r="BF32" s="230">
        <f>ROUND('Models Data'!BG390,-1)</f>
        <v>50</v>
      </c>
      <c r="BG32" s="230">
        <f>ROUND('Models Data'!BH390,-1)</f>
        <v>50</v>
      </c>
      <c r="BH32" s="230">
        <f>ROUND('Models Data'!BI390,-1)</f>
        <v>50</v>
      </c>
      <c r="BI32" s="230">
        <f>ROUND('Models Data'!BJ390,-1)</f>
        <v>50</v>
      </c>
      <c r="BJ32" s="230">
        <f>ROUND('Models Data'!BK390,-1)</f>
        <v>50</v>
      </c>
      <c r="BK32" s="112">
        <f>ROUND('Models Data'!BL390,-1)</f>
        <v>50</v>
      </c>
      <c r="BL32" s="112">
        <f>ROUND('Models Data'!BM390,-1)</f>
        <v>50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Data'!C411:V411</f>
        <v>n/a</v>
      </c>
      <c r="C33" s="163" t="str">
        <v>n/a</v>
      </c>
      <c r="D33" s="163" t="str">
        <v>n/a</v>
      </c>
      <c r="E33" s="164" t="str">
        <v>n/a</v>
      </c>
      <c r="F33" s="165" t="str">
        <v>n/a</v>
      </c>
      <c r="G33" s="166">
        <v>45</v>
      </c>
      <c r="H33" s="165">
        <v>46</v>
      </c>
      <c r="I33" s="165">
        <v>43</v>
      </c>
      <c r="J33" s="167">
        <v>47</v>
      </c>
      <c r="K33" s="166">
        <v>53</v>
      </c>
      <c r="L33" s="275">
        <v>59</v>
      </c>
      <c r="M33" s="230">
        <v>62</v>
      </c>
      <c r="N33" s="230">
        <v>55</v>
      </c>
      <c r="O33" s="230">
        <v>56</v>
      </c>
      <c r="P33" s="231">
        <v>57</v>
      </c>
      <c r="Q33" s="231">
        <v>56</v>
      </c>
      <c r="R33" s="231">
        <v>54</v>
      </c>
      <c r="S33" s="231">
        <v>49</v>
      </c>
      <c r="T33" s="231">
        <v>44</v>
      </c>
      <c r="U33" s="231">
        <v>14</v>
      </c>
      <c r="V33" s="292">
        <f>ROUND('Models Data'!W411,0)</f>
        <v>15</v>
      </c>
      <c r="W33" s="231">
        <f>ROUND('Models Data'!X411,0)</f>
        <v>13</v>
      </c>
      <c r="X33" s="230">
        <f>ROUND('Models Data'!Y411,0)</f>
        <v>14</v>
      </c>
      <c r="Y33" s="230">
        <f>ROUND('Models Data'!Z411,0)</f>
        <v>14</v>
      </c>
      <c r="Z33" s="230">
        <f>ROUND('Models Data'!AA411,0)</f>
        <v>13</v>
      </c>
      <c r="AA33" s="230">
        <f>ROUND('Models Data'!AB411,0)</f>
        <v>12</v>
      </c>
      <c r="AB33" s="230">
        <f>ROUND('Models Data'!AC411,0)</f>
        <v>12</v>
      </c>
      <c r="AC33" s="231">
        <f>ROUND('Models Data'!AD411,0)</f>
        <v>13</v>
      </c>
      <c r="AD33" s="230">
        <f>ROUND('Models Data'!AE411,0)</f>
        <v>12</v>
      </c>
      <c r="AE33" s="230">
        <f>ROUND('Models Data'!AF411,0)</f>
        <v>12</v>
      </c>
      <c r="AF33" s="230">
        <f>ROUND('Models Data'!AG411,0)</f>
        <v>12</v>
      </c>
      <c r="AG33" s="230">
        <f>ROUND('Models Data'!AH411,0)</f>
        <v>12</v>
      </c>
      <c r="AH33" s="231">
        <f>ROUND('Models Data'!AI411,0)</f>
        <v>11</v>
      </c>
      <c r="AI33" s="231">
        <f>ROUND('Models Data'!AJ411,0)</f>
        <v>9</v>
      </c>
      <c r="AJ33" s="231">
        <f>ROUND('Models Data'!AK411,0)</f>
        <v>10</v>
      </c>
      <c r="AK33" s="231">
        <f>ROUND('Models Data'!AL411,0)</f>
        <v>9</v>
      </c>
      <c r="AL33" s="230">
        <f>ROUND('Models Data'!AM411,0)</f>
        <v>10</v>
      </c>
      <c r="AM33" s="230">
        <f>ROUND('Models Data'!AN411,0)</f>
        <v>11</v>
      </c>
      <c r="AN33" s="230">
        <f>ROUND('Models Data'!AO411,0)</f>
        <v>9</v>
      </c>
      <c r="AO33" s="332">
        <f>ROUND('Models Data'!AP411,0)</f>
        <v>8</v>
      </c>
      <c r="AP33" s="231">
        <f>ROUND('Models Data'!AQ411,0)</f>
        <v>8</v>
      </c>
      <c r="AQ33" s="231">
        <f>ROUND('Models Data'!AR411,0)</f>
        <v>9</v>
      </c>
      <c r="AR33" s="332">
        <f>ROUND('Models Data'!AS411,0)</f>
        <v>6</v>
      </c>
      <c r="AS33" s="38">
        <f>ROUND('Models Data'!AT411,-1)</f>
        <v>10</v>
      </c>
      <c r="AT33" s="38">
        <f>ROUND('Models Data'!AU411,-1)</f>
        <v>10</v>
      </c>
      <c r="AU33" s="38">
        <f>ROUND('Models Data'!AV411,-1)</f>
        <v>10</v>
      </c>
      <c r="AV33" s="230">
        <f>ROUND('Models Data'!AW411,-1)</f>
        <v>10</v>
      </c>
      <c r="AW33" s="230">
        <f>ROUND('Models Data'!AX411,-1)</f>
        <v>10</v>
      </c>
      <c r="AX33" s="230">
        <f>ROUND('Models Data'!AY411,-1)</f>
        <v>0</v>
      </c>
      <c r="AY33" s="230">
        <f>ROUND('Models Data'!AZ411,-1)</f>
        <v>0</v>
      </c>
      <c r="AZ33" s="230">
        <f>ROUND('Models Data'!BA411,-1)</f>
        <v>0</v>
      </c>
      <c r="BA33" s="230">
        <f>ROUND('Models Data'!BB411,-1)</f>
        <v>0</v>
      </c>
      <c r="BB33" s="230">
        <f>ROUND('Models Data'!BC411,-1)</f>
        <v>0</v>
      </c>
      <c r="BC33" s="230">
        <f>ROUND('Models Data'!BD411,-1)</f>
        <v>0</v>
      </c>
      <c r="BD33" s="230">
        <f>ROUND('Models Data'!BE411,-1)</f>
        <v>0</v>
      </c>
      <c r="BE33" s="230">
        <f>ROUND('Models Data'!BF411,-1)</f>
        <v>0</v>
      </c>
      <c r="BF33" s="230">
        <f>ROUND('Models Data'!BG411,-1)</f>
        <v>0</v>
      </c>
      <c r="BG33" s="230">
        <f>ROUND('Models Data'!BH411,-1)</f>
        <v>0</v>
      </c>
      <c r="BH33" s="230">
        <f>ROUND('Models Data'!BI411,-1)</f>
        <v>0</v>
      </c>
      <c r="BI33" s="230">
        <f>ROUND('Models Data'!BJ411,-1)</f>
        <v>0</v>
      </c>
      <c r="BJ33" s="230">
        <f>ROUND('Models Data'!BK411,-1)</f>
        <v>0</v>
      </c>
      <c r="BK33" s="112">
        <f>ROUND('Models Data'!BL411,-1)</f>
        <v>0</v>
      </c>
      <c r="BL33" s="112">
        <f>ROUND('Models Data'!BM411,-1)</f>
        <v>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Data'!C432:V432</f>
        <v>n/a</v>
      </c>
      <c r="C34" s="169" t="str">
        <v>n/a</v>
      </c>
      <c r="D34" s="169" t="str">
        <v>n/a</v>
      </c>
      <c r="E34" s="169" t="str">
        <v>n/a</v>
      </c>
      <c r="F34" s="170">
        <v>438.01977158849814</v>
      </c>
      <c r="G34" s="171">
        <v>468</v>
      </c>
      <c r="H34" s="170">
        <v>457</v>
      </c>
      <c r="I34" s="170">
        <v>464</v>
      </c>
      <c r="J34" s="169">
        <v>472</v>
      </c>
      <c r="K34" s="170">
        <v>476</v>
      </c>
      <c r="L34" s="265">
        <v>467</v>
      </c>
      <c r="M34" s="2">
        <v>474</v>
      </c>
      <c r="N34" s="2">
        <v>463</v>
      </c>
      <c r="O34" s="2">
        <v>444</v>
      </c>
      <c r="P34" s="227">
        <v>438</v>
      </c>
      <c r="Q34" s="227">
        <v>448</v>
      </c>
      <c r="R34" s="227">
        <v>438</v>
      </c>
      <c r="S34" s="233">
        <v>438</v>
      </c>
      <c r="T34" s="232">
        <v>426</v>
      </c>
      <c r="U34" s="227">
        <v>387</v>
      </c>
      <c r="V34" s="293">
        <f>ROUND('Models Data'!W432,0)</f>
        <v>378</v>
      </c>
      <c r="W34" s="232">
        <f>ROUND('Models Data'!X432,0)</f>
        <v>366</v>
      </c>
      <c r="X34" s="2">
        <f>ROUND('Models Data'!Y432,0)</f>
        <v>362</v>
      </c>
      <c r="Y34" s="2">
        <f>ROUND('Models Data'!Z432,0)</f>
        <v>362</v>
      </c>
      <c r="Z34" s="2">
        <f>ROUND('Models Data'!AA432,0)</f>
        <v>362</v>
      </c>
      <c r="AA34" s="2">
        <f>ROUND('Models Data'!AB432,0)</f>
        <v>351</v>
      </c>
      <c r="AB34" s="2">
        <f>ROUND('Models Data'!AC432,0)</f>
        <v>343</v>
      </c>
      <c r="AC34" s="227">
        <f>ROUND('Models Data'!AD432,0)</f>
        <v>331</v>
      </c>
      <c r="AD34" s="2">
        <f>ROUND('Models Data'!AE432,0)</f>
        <v>343</v>
      </c>
      <c r="AE34" s="2">
        <f>ROUND('Models Data'!AF432,0)</f>
        <v>330</v>
      </c>
      <c r="AF34" s="2">
        <f>ROUND('Models Data'!AG432,0)</f>
        <v>325</v>
      </c>
      <c r="AG34" s="2">
        <f>ROUND('Models Data'!AH432,0)</f>
        <v>325</v>
      </c>
      <c r="AH34" s="227">
        <f>ROUND('Models Data'!AI432,0)</f>
        <v>324</v>
      </c>
      <c r="AI34" s="227">
        <f>ROUND('Models Data'!AJ432,0)</f>
        <v>320</v>
      </c>
      <c r="AJ34" s="227">
        <f>ROUND('Models Data'!AK432,0)</f>
        <v>320</v>
      </c>
      <c r="AK34" s="227">
        <f>ROUND('Models Data'!AL432,0)</f>
        <v>303</v>
      </c>
      <c r="AL34" s="2">
        <f>ROUND('Models Data'!AM432,0)</f>
        <v>300</v>
      </c>
      <c r="AM34" s="2">
        <f>ROUND('Models Data'!AN432,0)</f>
        <v>301</v>
      </c>
      <c r="AN34" s="2">
        <f>ROUND('Models Data'!AO432,0)</f>
        <v>303</v>
      </c>
      <c r="AO34" s="333">
        <f>ROUND('Models Data'!AP432,0)</f>
        <v>292</v>
      </c>
      <c r="AP34" s="227">
        <f>ROUND('Models Data'!AQ432,0)</f>
        <v>297</v>
      </c>
      <c r="AQ34" s="227">
        <f>ROUND('Models Data'!AR432,0)</f>
        <v>306</v>
      </c>
      <c r="AR34" s="333">
        <f>ROUND('Models Data'!AS432,0)</f>
        <v>292</v>
      </c>
      <c r="AS34" s="2">
        <f>ROUND('Models Data'!AT432,-1)</f>
        <v>290</v>
      </c>
      <c r="AT34" s="2">
        <f>ROUND('Models Data'!AU432,-1)</f>
        <v>280</v>
      </c>
      <c r="AU34" s="2">
        <f>ROUND('Models Data'!AV432,-1)</f>
        <v>280</v>
      </c>
      <c r="AV34" s="2">
        <f>ROUND('Models Data'!AW432,-1)</f>
        <v>270</v>
      </c>
      <c r="AW34" s="2">
        <f>ROUND('Models Data'!AX432,-1)</f>
        <v>270</v>
      </c>
      <c r="AX34" s="2">
        <f>ROUND('Models Data'!AY432,-1)</f>
        <v>270</v>
      </c>
      <c r="AY34" s="2">
        <f>ROUND('Models Data'!AZ432,-1)</f>
        <v>260</v>
      </c>
      <c r="AZ34" s="2">
        <f>ROUND('Models Data'!BA432,-1)</f>
        <v>260</v>
      </c>
      <c r="BA34" s="2">
        <f>ROUND('Models Data'!BB432,-1)</f>
        <v>260</v>
      </c>
      <c r="BB34" s="2">
        <f>ROUND('Models Data'!BC432,-1)</f>
        <v>260</v>
      </c>
      <c r="BC34" s="2">
        <f>ROUND('Models Data'!BD432,-1)</f>
        <v>250</v>
      </c>
      <c r="BD34" s="2">
        <f>ROUND('Models Data'!BE432,-1)</f>
        <v>250</v>
      </c>
      <c r="BE34" s="2">
        <f>ROUND('Models Data'!BF432,-1)</f>
        <v>250</v>
      </c>
      <c r="BF34" s="2">
        <f>ROUND('Models Data'!BG432,-1)</f>
        <v>240</v>
      </c>
      <c r="BG34" s="2">
        <f>ROUND('Models Data'!BH432,-1)</f>
        <v>240</v>
      </c>
      <c r="BH34" s="2">
        <f>ROUND('Models Data'!BI432,-1)</f>
        <v>240</v>
      </c>
      <c r="BI34" s="2">
        <f>ROUND('Models Data'!BJ432,-1)</f>
        <v>230</v>
      </c>
      <c r="BJ34" s="2">
        <f>ROUND('Models Data'!BK432,-1)</f>
        <v>230</v>
      </c>
      <c r="BK34" s="124">
        <f>ROUND('Models Data'!BL432,-1)</f>
        <v>230</v>
      </c>
      <c r="BL34" s="124">
        <f>ROUND('Models Data'!BM432,-1)</f>
        <v>230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Data'!C453:V453</f>
        <v>n/a</v>
      </c>
      <c r="C36" s="189" t="str">
        <v>n/a</v>
      </c>
      <c r="D36" s="189" t="str">
        <v>n/a</v>
      </c>
      <c r="E36" s="190" t="str">
        <v>n/a</v>
      </c>
      <c r="F36" s="191">
        <v>6.0037274798094842</v>
      </c>
      <c r="G36" s="192">
        <v>6</v>
      </c>
      <c r="H36" s="191">
        <v>6</v>
      </c>
      <c r="I36" s="191">
        <v>7</v>
      </c>
      <c r="J36" s="189">
        <v>8</v>
      </c>
      <c r="K36" s="189">
        <v>9</v>
      </c>
      <c r="L36" s="279">
        <v>8</v>
      </c>
      <c r="M36" s="80">
        <v>8</v>
      </c>
      <c r="N36" s="80">
        <v>8</v>
      </c>
      <c r="O36" s="80">
        <v>7</v>
      </c>
      <c r="P36" s="225">
        <v>6</v>
      </c>
      <c r="Q36" s="225">
        <v>6</v>
      </c>
      <c r="R36" s="225">
        <v>5</v>
      </c>
      <c r="S36" s="237">
        <v>4</v>
      </c>
      <c r="T36" s="237">
        <v>5</v>
      </c>
      <c r="U36" s="237">
        <v>5</v>
      </c>
      <c r="V36" s="298">
        <f>ROUND('Models Data'!W453,0)</f>
        <v>5</v>
      </c>
      <c r="W36" s="237">
        <f>ROUND('Models Data'!X453,0)</f>
        <v>5</v>
      </c>
      <c r="X36" s="264">
        <f>ROUND('Models Data'!Y453,0)</f>
        <v>5</v>
      </c>
      <c r="Y36" s="264">
        <f>ROUND('Models Data'!Z453,0)</f>
        <v>5</v>
      </c>
      <c r="Z36" s="264">
        <f>ROUND('Models Data'!AA453,0)</f>
        <v>4</v>
      </c>
      <c r="AA36" s="264">
        <f>ROUND('Models Data'!AB453,0)</f>
        <v>4</v>
      </c>
      <c r="AB36" s="264">
        <f>ROUND('Models Data'!AC453,0)</f>
        <v>4</v>
      </c>
      <c r="AC36" s="237">
        <f>ROUND('Models Data'!AD453,0)</f>
        <v>3</v>
      </c>
      <c r="AD36" s="264">
        <f>ROUND('Models Data'!AE453,0)</f>
        <v>4</v>
      </c>
      <c r="AE36" s="264">
        <f>ROUND('Models Data'!AF453,0)</f>
        <v>4</v>
      </c>
      <c r="AF36" s="264">
        <f>ROUND('Models Data'!AG453,0)</f>
        <v>4</v>
      </c>
      <c r="AG36" s="264">
        <f>ROUND('Models Data'!AH453,0)</f>
        <v>4</v>
      </c>
      <c r="AH36" s="237">
        <f>ROUND('Models Data'!AI453,0)</f>
        <v>4</v>
      </c>
      <c r="AI36" s="237">
        <f>ROUND('Models Data'!AJ453,0)</f>
        <v>4</v>
      </c>
      <c r="AJ36" s="237">
        <f>ROUND('Models Data'!AK453,0)</f>
        <v>4</v>
      </c>
      <c r="AK36" s="237">
        <f>ROUND('Models Data'!AL453,0)</f>
        <v>4</v>
      </c>
      <c r="AL36" s="264">
        <f>ROUND('Models Data'!AM453,0)</f>
        <v>2</v>
      </c>
      <c r="AM36" s="264">
        <f>ROUND('Models Data'!AN453,0)</f>
        <v>2</v>
      </c>
      <c r="AN36" s="264">
        <f>ROUND('Models Data'!AO453,0)</f>
        <v>2</v>
      </c>
      <c r="AO36" s="336">
        <f>ROUND('Models Data'!AP453,0)</f>
        <v>2</v>
      </c>
      <c r="AP36" s="237">
        <f>ROUND('Models Data'!AQ453,0)</f>
        <v>3</v>
      </c>
      <c r="AQ36" s="237">
        <f>ROUND('Models Data'!AR453,0)</f>
        <v>3</v>
      </c>
      <c r="AR36" s="336">
        <f>ROUND('Models Data'!AS453,0)</f>
        <v>4</v>
      </c>
      <c r="AS36" s="80">
        <f>ROUND('Models Data'!AT453,-1)</f>
        <v>0</v>
      </c>
      <c r="AT36" s="80">
        <f>ROUND('Models Data'!AU453,-1)</f>
        <v>0</v>
      </c>
      <c r="AU36" s="80">
        <f>ROUND('Models Data'!AV453,-1)</f>
        <v>0</v>
      </c>
      <c r="AV36" s="264">
        <f>ROUND('Models Data'!AW453,-1)</f>
        <v>0</v>
      </c>
      <c r="AW36" s="264">
        <f>ROUND('Models Data'!AX453,-1)</f>
        <v>0</v>
      </c>
      <c r="AX36" s="264">
        <f>ROUND('Models Data'!AY453,-1)</f>
        <v>0</v>
      </c>
      <c r="AY36" s="264">
        <f>ROUND('Models Data'!AZ453,-1)</f>
        <v>0</v>
      </c>
      <c r="AZ36" s="264">
        <f>ROUND('Models Data'!BA453,-1)</f>
        <v>0</v>
      </c>
      <c r="BA36" s="264">
        <f>ROUND('Models Data'!BB453,-1)</f>
        <v>0</v>
      </c>
      <c r="BB36" s="264">
        <f>ROUND('Models Data'!BC453,-1)</f>
        <v>0</v>
      </c>
      <c r="BC36" s="264">
        <f>ROUND('Models Data'!BD453,-1)</f>
        <v>0</v>
      </c>
      <c r="BD36" s="264">
        <f>ROUND('Models Data'!BE453,-1)</f>
        <v>0</v>
      </c>
      <c r="BE36" s="264">
        <f>ROUND('Models Data'!BF453,-1)</f>
        <v>0</v>
      </c>
      <c r="BF36" s="264">
        <f>ROUND('Models Data'!BG453,-1)</f>
        <v>0</v>
      </c>
      <c r="BG36" s="264">
        <f>ROUND('Models Data'!BH453,-1)</f>
        <v>0</v>
      </c>
      <c r="BH36" s="264">
        <f>ROUND('Models Data'!BI453,-1)</f>
        <v>0</v>
      </c>
      <c r="BI36" s="264">
        <f>ROUND('Models Data'!BJ453,-1)</f>
        <v>0</v>
      </c>
      <c r="BJ36" s="264">
        <f>ROUND('Models Data'!BK453,-1)</f>
        <v>0</v>
      </c>
      <c r="BK36" s="121">
        <f>ROUND('Models Data'!BL453,-1)</f>
        <v>0</v>
      </c>
      <c r="BL36" s="121">
        <f>ROUND('Models Data'!BM453,-1)</f>
        <v>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Data'!C474:V474</f>
        <v>n/a</v>
      </c>
      <c r="C38" s="169" t="str">
        <v>n/a</v>
      </c>
      <c r="D38" s="193" t="str">
        <v>n/a</v>
      </c>
      <c r="E38" s="172" t="str">
        <v>n/a</v>
      </c>
      <c r="F38" s="194">
        <v>1565.132955153219</v>
      </c>
      <c r="G38" s="171">
        <v>1671</v>
      </c>
      <c r="H38" s="194">
        <v>1651</v>
      </c>
      <c r="I38" s="194">
        <v>1646</v>
      </c>
      <c r="J38" s="195">
        <v>1656</v>
      </c>
      <c r="K38" s="170">
        <v>1670</v>
      </c>
      <c r="L38" s="280">
        <v>1636</v>
      </c>
      <c r="M38" s="226">
        <v>1648</v>
      </c>
      <c r="N38" s="226">
        <v>1620</v>
      </c>
      <c r="O38" s="226">
        <v>1576</v>
      </c>
      <c r="P38" s="238">
        <v>1559</v>
      </c>
      <c r="Q38" s="238">
        <v>1559</v>
      </c>
      <c r="R38" s="238">
        <v>1533</v>
      </c>
      <c r="S38" s="233">
        <v>1510</v>
      </c>
      <c r="T38" s="232">
        <v>1478</v>
      </c>
      <c r="U38" s="227">
        <v>1423</v>
      </c>
      <c r="V38" s="293">
        <f>ROUND('Models Data'!W474,0)</f>
        <v>1418</v>
      </c>
      <c r="W38" s="232">
        <f>ROUND('Models Data'!X474,0)</f>
        <v>1413</v>
      </c>
      <c r="X38" s="320">
        <f>ROUND('Models Data'!Y474,0)</f>
        <v>1421</v>
      </c>
      <c r="Y38" s="320">
        <f>ROUND('Models Data'!Z474,0)</f>
        <v>1418</v>
      </c>
      <c r="Z38" s="320">
        <f>ROUND('Models Data'!AA474,0)</f>
        <v>1431</v>
      </c>
      <c r="AA38" s="320">
        <f>ROUND('Models Data'!AB474,0)</f>
        <v>1417</v>
      </c>
      <c r="AB38" s="320">
        <f>ROUND('Models Data'!AC474,0)</f>
        <v>1402</v>
      </c>
      <c r="AC38" s="232">
        <f>ROUND('Models Data'!AD474,0)</f>
        <v>1440</v>
      </c>
      <c r="AD38" s="320">
        <f>ROUND('Models Data'!AE474,0)</f>
        <v>2587</v>
      </c>
      <c r="AE38" s="320">
        <f>ROUND('Models Data'!AF474,0)</f>
        <v>2587</v>
      </c>
      <c r="AF38" s="320">
        <f>ROUND('Models Data'!AG474,0)</f>
        <v>2603</v>
      </c>
      <c r="AG38" s="320">
        <f>ROUND('Models Data'!AH474,0)</f>
        <v>2656</v>
      </c>
      <c r="AH38" s="232">
        <f>ROUND('Models Data'!AI474,0)</f>
        <v>2708</v>
      </c>
      <c r="AI38" s="232">
        <f>ROUND('Models Data'!AJ474,0)</f>
        <v>2735</v>
      </c>
      <c r="AJ38" s="232">
        <f>ROUND('Models Data'!AK474,0)</f>
        <v>2804</v>
      </c>
      <c r="AK38" s="232">
        <f>ROUND('Models Data'!AL474,0)</f>
        <v>2878</v>
      </c>
      <c r="AL38" s="320">
        <f>ROUND('Models Data'!AM474,0)</f>
        <v>3027</v>
      </c>
      <c r="AM38" s="320">
        <f>ROUND('Models Data'!AN474,0)</f>
        <v>3270</v>
      </c>
      <c r="AN38" s="320">
        <f>ROUND('Models Data'!AO474,0)</f>
        <v>3889</v>
      </c>
      <c r="AO38" s="333">
        <f>ROUND('Models Data'!AP474,0)</f>
        <v>4611</v>
      </c>
      <c r="AP38" s="232">
        <f>ROUND('Models Data'!AQ474,0)</f>
        <v>5461</v>
      </c>
      <c r="AQ38" s="232">
        <f>ROUND('Models Data'!AR474,0)</f>
        <v>5817</v>
      </c>
      <c r="AR38" s="333">
        <f>ROUND('Models Data'!AS474,0)</f>
        <v>6080</v>
      </c>
      <c r="AS38" s="265">
        <f>ROUND('Models Data'!AT474,-1)</f>
        <v>6430</v>
      </c>
      <c r="AT38" s="265">
        <f>ROUND('Models Data'!AU474,-1)</f>
        <v>6660</v>
      </c>
      <c r="AU38" s="265">
        <f>ROUND('Models Data'!AV474,-1)</f>
        <v>6790</v>
      </c>
      <c r="AV38" s="320">
        <f>ROUND('Models Data'!AW474,-1)</f>
        <v>6860</v>
      </c>
      <c r="AW38" s="320">
        <f>ROUND('Models Data'!AX474,-1)</f>
        <v>6880</v>
      </c>
      <c r="AX38" s="320">
        <f>ROUND('Models Data'!AY474,-1)</f>
        <v>6920</v>
      </c>
      <c r="AY38" s="320">
        <f>ROUND('Models Data'!AZ474,-1)</f>
        <v>6950</v>
      </c>
      <c r="AZ38" s="320">
        <f>ROUND('Models Data'!BA474,-1)</f>
        <v>7010</v>
      </c>
      <c r="BA38" s="320">
        <f>ROUND('Models Data'!BB474,-1)</f>
        <v>7060</v>
      </c>
      <c r="BB38" s="320">
        <f>ROUND('Models Data'!BC474,-1)</f>
        <v>7130</v>
      </c>
      <c r="BC38" s="320">
        <f>ROUND('Models Data'!BD474,-1)</f>
        <v>7200</v>
      </c>
      <c r="BD38" s="320">
        <f>ROUND('Models Data'!BE474,-1)</f>
        <v>7270</v>
      </c>
      <c r="BE38" s="320">
        <f>ROUND('Models Data'!BF474,-1)</f>
        <v>7350</v>
      </c>
      <c r="BF38" s="320">
        <f>ROUND('Models Data'!BG474,-1)</f>
        <v>7420</v>
      </c>
      <c r="BG38" s="320">
        <f>ROUND('Models Data'!BH474,-1)</f>
        <v>7500</v>
      </c>
      <c r="BH38" s="320">
        <f>ROUND('Models Data'!BI474,-1)</f>
        <v>7580</v>
      </c>
      <c r="BI38" s="320">
        <f>ROUND('Models Data'!BJ474,-1)</f>
        <v>7670</v>
      </c>
      <c r="BJ38" s="320">
        <f>ROUND('Models Data'!BK474,-1)</f>
        <v>7750</v>
      </c>
      <c r="BK38" s="124">
        <f>ROUND('Models Data'!BL474,-1)</f>
        <v>7840</v>
      </c>
      <c r="BL38" s="124">
        <f>ROUND('Models Data'!BM474,-1)</f>
        <v>7920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101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Data'!C495:V495</f>
        <v>n/a</v>
      </c>
      <c r="C83" s="163" t="str">
        <v>n/a</v>
      </c>
      <c r="D83" s="163" t="str">
        <v>n/a</v>
      </c>
      <c r="E83" s="164" t="str">
        <v>n/a</v>
      </c>
      <c r="F83" s="163">
        <v>528.04127550404019</v>
      </c>
      <c r="G83" s="212">
        <v>577</v>
      </c>
      <c r="H83" s="165">
        <v>579</v>
      </c>
      <c r="I83" s="165">
        <v>589</v>
      </c>
      <c r="J83" s="163">
        <v>591</v>
      </c>
      <c r="K83" s="166">
        <v>600</v>
      </c>
      <c r="L83" s="306">
        <v>599</v>
      </c>
      <c r="M83" s="38">
        <v>620</v>
      </c>
      <c r="N83" s="38">
        <v>621</v>
      </c>
      <c r="O83" s="38">
        <v>603</v>
      </c>
      <c r="P83" s="223">
        <v>614</v>
      </c>
      <c r="Q83" s="223">
        <v>616</v>
      </c>
      <c r="R83" s="38">
        <v>598</v>
      </c>
      <c r="S83" s="223">
        <v>587</v>
      </c>
      <c r="T83" s="231">
        <v>567</v>
      </c>
      <c r="U83" s="231">
        <v>563</v>
      </c>
      <c r="V83" s="292">
        <f>ROUND('Models Data'!W495,0)</f>
        <v>548</v>
      </c>
      <c r="W83" s="258">
        <f>ROUND('Models Data'!X495,0)</f>
        <v>535</v>
      </c>
      <c r="X83" s="230">
        <f>ROUND('Models Data'!Y495,0)</f>
        <v>532</v>
      </c>
      <c r="Y83" s="231">
        <f>ROUND('Models Data'!Z495,0)</f>
        <v>532</v>
      </c>
      <c r="Z83" s="230">
        <f>ROUND('Models Data'!AA495,0)</f>
        <v>525</v>
      </c>
      <c r="AA83" s="268">
        <f>ROUND('Models Data'!AB495,0)</f>
        <v>513</v>
      </c>
      <c r="AB83" s="231">
        <f>ROUND('Models Data'!AC495,0)</f>
        <v>498</v>
      </c>
      <c r="AC83" s="231">
        <f>ROUND('Models Data'!AD495,0)</f>
        <v>483</v>
      </c>
      <c r="AD83" s="230">
        <f>ROUND('Models Data'!AE495,0)</f>
        <v>490</v>
      </c>
      <c r="AE83" s="230">
        <f>ROUND('Models Data'!AF495,0)</f>
        <v>480</v>
      </c>
      <c r="AF83" s="230">
        <f>ROUND('Models Data'!AG495,0)</f>
        <v>465</v>
      </c>
      <c r="AG83" s="230">
        <f>ROUND('Models Data'!AH495,0)</f>
        <v>476</v>
      </c>
      <c r="AH83" s="231">
        <f>ROUND('Models Data'!AI495,0)</f>
        <v>476</v>
      </c>
      <c r="AI83" s="231">
        <f>ROUND('Models Data'!AJ495,0)</f>
        <v>477</v>
      </c>
      <c r="AJ83" s="231">
        <f>ROUND('Models Data'!AK495,0)</f>
        <v>474</v>
      </c>
      <c r="AK83" s="231">
        <f>ROUND('Models Data'!AL495,0)</f>
        <v>485</v>
      </c>
      <c r="AL83" s="231">
        <f>ROUND('Models Data'!AM495,0)</f>
        <v>491</v>
      </c>
      <c r="AM83" s="231">
        <f>ROUND('Models Data'!AN495,0)</f>
        <v>496</v>
      </c>
      <c r="AN83" s="231">
        <f>ROUND('Models Data'!AO495,0)</f>
        <v>502</v>
      </c>
      <c r="AO83" s="332">
        <f>ROUND('Models Data'!AP495,0)</f>
        <v>515</v>
      </c>
      <c r="AP83" s="231">
        <f>ROUND('Models Data'!AQ495,0)</f>
        <v>511</v>
      </c>
      <c r="AQ83" s="231">
        <f>ROUND('Models Data'!AR495,0)</f>
        <v>533</v>
      </c>
      <c r="AR83" s="332">
        <f>ROUND('Models Data'!AS495,0)</f>
        <v>524</v>
      </c>
      <c r="AS83" s="38">
        <f>ROUND('Models Data'!AT495,-1)</f>
        <v>530</v>
      </c>
      <c r="AT83" s="38">
        <f>ROUND('Models Data'!AU495,-1)</f>
        <v>530</v>
      </c>
      <c r="AU83" s="38">
        <f>ROUND('Models Data'!AV495,-1)</f>
        <v>530</v>
      </c>
      <c r="AV83" s="38">
        <f>ROUND('Models Data'!AW495,-1)</f>
        <v>540</v>
      </c>
      <c r="AW83" s="38">
        <f>ROUND('Models Data'!AX495,-1)</f>
        <v>550</v>
      </c>
      <c r="AX83" s="38">
        <f>ROUND('Models Data'!AY495,-1)</f>
        <v>560</v>
      </c>
      <c r="AY83" s="38">
        <f>ROUND('Models Data'!AZ495,-1)</f>
        <v>570</v>
      </c>
      <c r="AZ83" s="38">
        <f>ROUND('Models Data'!BA495,-1)</f>
        <v>580</v>
      </c>
      <c r="BA83" s="38">
        <f>ROUND('Models Data'!BB495,-1)</f>
        <v>590</v>
      </c>
      <c r="BB83" s="38">
        <f>ROUND('Models Data'!BC495,-1)</f>
        <v>600</v>
      </c>
      <c r="BC83" s="38">
        <f>ROUND('Models Data'!BD495,-1)</f>
        <v>610</v>
      </c>
      <c r="BD83" s="38">
        <f>ROUND('Models Data'!BE495,-1)</f>
        <v>620</v>
      </c>
      <c r="BE83" s="38">
        <f>ROUND('Models Data'!BF495,-1)</f>
        <v>630</v>
      </c>
      <c r="BF83" s="38">
        <f>ROUND('Models Data'!BG495,-1)</f>
        <v>650</v>
      </c>
      <c r="BG83" s="38">
        <f>ROUND('Models Data'!BH495,-1)</f>
        <v>660</v>
      </c>
      <c r="BH83" s="38">
        <f>ROUND('Models Data'!BI495,-1)</f>
        <v>670</v>
      </c>
      <c r="BI83" s="38">
        <f>ROUND('Models Data'!BJ495,-1)</f>
        <v>680</v>
      </c>
      <c r="BJ83" s="38">
        <f>ROUND('Models Data'!BK495,-1)</f>
        <v>690</v>
      </c>
      <c r="BK83" s="38">
        <f>ROUND('Models Data'!BL495,-1)</f>
        <v>700</v>
      </c>
      <c r="BL83" s="112">
        <f>ROUND('Models Data'!BM495,-1)</f>
        <v>720</v>
      </c>
    </row>
    <row r="84" spans="1:116" s="65" customFormat="1" ht="15.95" customHeight="1" thickBot="1" x14ac:dyDescent="0.4">
      <c r="A84" s="64" t="s">
        <v>64</v>
      </c>
      <c r="B84" s="211" t="str">
        <f t="array" ref="B84:U84">'Models Data'!C516:V516</f>
        <v>n/a</v>
      </c>
      <c r="C84" s="163" t="str">
        <v>n/a</v>
      </c>
      <c r="D84" s="163" t="str">
        <v>n/a</v>
      </c>
      <c r="E84" s="164" t="str">
        <v>n/a</v>
      </c>
      <c r="F84" s="163">
        <v>667.14633364273061</v>
      </c>
      <c r="G84" s="212">
        <v>719</v>
      </c>
      <c r="H84" s="165">
        <v>698</v>
      </c>
      <c r="I84" s="165">
        <v>695</v>
      </c>
      <c r="J84" s="163">
        <v>693</v>
      </c>
      <c r="K84" s="166">
        <v>692</v>
      </c>
      <c r="L84" s="306">
        <v>673</v>
      </c>
      <c r="M84" s="38">
        <v>662</v>
      </c>
      <c r="N84" s="38">
        <v>649</v>
      </c>
      <c r="O84" s="38">
        <v>633</v>
      </c>
      <c r="P84" s="223">
        <v>614</v>
      </c>
      <c r="Q84" s="223">
        <v>612</v>
      </c>
      <c r="R84" s="38">
        <v>609</v>
      </c>
      <c r="S84" s="223">
        <v>599</v>
      </c>
      <c r="T84" s="231">
        <v>598</v>
      </c>
      <c r="U84" s="231">
        <v>588</v>
      </c>
      <c r="V84" s="292">
        <f>ROUND('Models Data'!W516,0)</f>
        <v>602</v>
      </c>
      <c r="W84" s="258">
        <f>ROUND('Models Data'!X516,0)</f>
        <v>622</v>
      </c>
      <c r="X84" s="230">
        <f>ROUND('Models Data'!Y516,0)</f>
        <v>632</v>
      </c>
      <c r="Y84" s="231">
        <f>ROUND('Models Data'!Z516,0)</f>
        <v>631</v>
      </c>
      <c r="Z84" s="230">
        <f>ROUND('Models Data'!AA516,0)</f>
        <v>648</v>
      </c>
      <c r="AA84" s="268">
        <f>ROUND('Models Data'!AB516,0)</f>
        <v>655</v>
      </c>
      <c r="AB84" s="231">
        <f>ROUND('Models Data'!AC516,0)</f>
        <v>661</v>
      </c>
      <c r="AC84" s="231">
        <f>ROUND('Models Data'!AD516,0)</f>
        <v>725</v>
      </c>
      <c r="AD84" s="230">
        <f>ROUND('Models Data'!AE516,0)</f>
        <v>777</v>
      </c>
      <c r="AE84" s="230">
        <f>ROUND('Models Data'!AF516,0)</f>
        <v>799</v>
      </c>
      <c r="AF84" s="230">
        <f>ROUND('Models Data'!AG516,0)</f>
        <v>826</v>
      </c>
      <c r="AG84" s="230">
        <f>ROUND('Models Data'!AH516,0)</f>
        <v>875</v>
      </c>
      <c r="AH84" s="231">
        <f>ROUND('Models Data'!AI516,0)</f>
        <v>925</v>
      </c>
      <c r="AI84" s="231">
        <f>ROUND('Models Data'!AJ516,0)</f>
        <v>946</v>
      </c>
      <c r="AJ84" s="231">
        <f>ROUND('Models Data'!AK516,0)</f>
        <v>1023</v>
      </c>
      <c r="AK84" s="231">
        <f>ROUND('Models Data'!AL516,0)</f>
        <v>1150</v>
      </c>
      <c r="AL84" s="231">
        <f>ROUND('Models Data'!AM516,0)</f>
        <v>1346</v>
      </c>
      <c r="AM84" s="231">
        <f>ROUND('Models Data'!AN516,0)</f>
        <v>1653</v>
      </c>
      <c r="AN84" s="231">
        <f>ROUND('Models Data'!AO516,0)</f>
        <v>2390</v>
      </c>
      <c r="AO84" s="332">
        <f>ROUND('Models Data'!AP516,0)</f>
        <v>3261</v>
      </c>
      <c r="AP84" s="231">
        <f>ROUND('Models Data'!AQ516,0)</f>
        <v>4239</v>
      </c>
      <c r="AQ84" s="231">
        <f>ROUND('Models Data'!AR516,0)</f>
        <v>4616</v>
      </c>
      <c r="AR84" s="332">
        <f>ROUND('Models Data'!AS516,0)</f>
        <v>4957</v>
      </c>
      <c r="AS84" s="38">
        <f>ROUND('Models Data'!AT516,-1)</f>
        <v>5380</v>
      </c>
      <c r="AT84" s="38">
        <f>ROUND('Models Data'!AU516,-1)</f>
        <v>5650</v>
      </c>
      <c r="AU84" s="38">
        <f>ROUND('Models Data'!AV516,-1)</f>
        <v>5810</v>
      </c>
      <c r="AV84" s="38">
        <f>ROUND('Models Data'!AW516,-1)</f>
        <v>5900</v>
      </c>
      <c r="AW84" s="38">
        <f>ROUND('Models Data'!AX516,-1)</f>
        <v>5940</v>
      </c>
      <c r="AX84" s="38">
        <f>ROUND('Models Data'!AY516,-1)</f>
        <v>5980</v>
      </c>
      <c r="AY84" s="38">
        <f>ROUND('Models Data'!AZ516,-1)</f>
        <v>6030</v>
      </c>
      <c r="AZ84" s="38">
        <f>ROUND('Models Data'!BA516,-1)</f>
        <v>6080</v>
      </c>
      <c r="BA84" s="38">
        <f>ROUND('Models Data'!BB516,-1)</f>
        <v>6140</v>
      </c>
      <c r="BB84" s="38">
        <f>ROUND('Models Data'!BC516,-1)</f>
        <v>6200</v>
      </c>
      <c r="BC84" s="38">
        <f>ROUND('Models Data'!BD516,-1)</f>
        <v>6270</v>
      </c>
      <c r="BD84" s="38">
        <f>ROUND('Models Data'!BE516,-1)</f>
        <v>6340</v>
      </c>
      <c r="BE84" s="38">
        <f>ROUND('Models Data'!BF516,-1)</f>
        <v>6410</v>
      </c>
      <c r="BF84" s="38">
        <f>ROUND('Models Data'!BG516,-1)</f>
        <v>6480</v>
      </c>
      <c r="BG84" s="38">
        <f>ROUND('Models Data'!BH516,-1)</f>
        <v>6560</v>
      </c>
      <c r="BH84" s="38">
        <f>ROUND('Models Data'!BI516,-1)</f>
        <v>6640</v>
      </c>
      <c r="BI84" s="38">
        <f>ROUND('Models Data'!BJ516,-1)</f>
        <v>6710</v>
      </c>
      <c r="BJ84" s="38">
        <f>ROUND('Models Data'!BK516,-1)</f>
        <v>6790</v>
      </c>
      <c r="BK84" s="38">
        <f>ROUND('Models Data'!BL516,-1)</f>
        <v>6870</v>
      </c>
      <c r="BL84" s="112">
        <f>ROUND('Models Data'!BM516,-1)</f>
        <v>6950</v>
      </c>
    </row>
    <row r="85" spans="1:116" s="18" customFormat="1" ht="15.95" customHeight="1" thickBot="1" x14ac:dyDescent="0.4">
      <c r="A85" s="66" t="s">
        <v>81</v>
      </c>
      <c r="B85" s="169" t="str">
        <f t="array" ref="B85:U85">'Models Data'!C537:V537</f>
        <v>n/a</v>
      </c>
      <c r="C85" s="169" t="str">
        <v>n/a</v>
      </c>
      <c r="D85" s="193" t="str">
        <v>n/a</v>
      </c>
      <c r="E85" s="172" t="str">
        <v>n/a</v>
      </c>
      <c r="F85" s="195">
        <v>1195.1876091467707</v>
      </c>
      <c r="G85" s="213">
        <v>1296</v>
      </c>
      <c r="H85" s="194">
        <v>1277</v>
      </c>
      <c r="I85" s="194">
        <v>1284</v>
      </c>
      <c r="J85" s="195">
        <v>1284</v>
      </c>
      <c r="K85" s="170">
        <v>1292</v>
      </c>
      <c r="L85" s="280">
        <v>1272</v>
      </c>
      <c r="M85" s="226">
        <v>1282</v>
      </c>
      <c r="N85" s="226">
        <v>1270</v>
      </c>
      <c r="O85" s="226">
        <v>1236</v>
      </c>
      <c r="P85" s="238">
        <v>1228</v>
      </c>
      <c r="Q85" s="238">
        <v>1228</v>
      </c>
      <c r="R85" s="226">
        <v>1207</v>
      </c>
      <c r="S85" s="238">
        <v>1186</v>
      </c>
      <c r="T85" s="249">
        <v>1165</v>
      </c>
      <c r="U85" s="232">
        <v>1151</v>
      </c>
      <c r="V85" s="293">
        <f>ROUND('Models Data'!W537,0)</f>
        <v>1150</v>
      </c>
      <c r="W85" s="227">
        <f>ROUND('Models Data'!X537,0)</f>
        <v>1157</v>
      </c>
      <c r="X85" s="2">
        <f>ROUND('Models Data'!Y537,0)</f>
        <v>1164</v>
      </c>
      <c r="Y85" s="227">
        <f>ROUND('Models Data'!Z537,0)</f>
        <v>1163</v>
      </c>
      <c r="Z85" s="2">
        <f>ROUND('Models Data'!AA537,0)</f>
        <v>1173</v>
      </c>
      <c r="AA85" s="269">
        <f>ROUND('Models Data'!AB537,0)</f>
        <v>1168</v>
      </c>
      <c r="AB85" s="227">
        <f>ROUND('Models Data'!AC537,0)</f>
        <v>1159</v>
      </c>
      <c r="AC85" s="227">
        <f>ROUND('Models Data'!AD537,0)</f>
        <v>1208</v>
      </c>
      <c r="AD85" s="2">
        <f>ROUND('Models Data'!AE537,0)</f>
        <v>1267</v>
      </c>
      <c r="AE85" s="2">
        <f>ROUND('Models Data'!AF537,0)</f>
        <v>1279</v>
      </c>
      <c r="AF85" s="2">
        <f>ROUND('Models Data'!AG537,0)</f>
        <v>1291</v>
      </c>
      <c r="AG85" s="2">
        <f>ROUND('Models Data'!AH537,0)</f>
        <v>1351</v>
      </c>
      <c r="AH85" s="227">
        <f>ROUND('Models Data'!AI537,0)</f>
        <v>1401</v>
      </c>
      <c r="AI85" s="227">
        <f>ROUND('Models Data'!AJ537,0)</f>
        <v>1423</v>
      </c>
      <c r="AJ85" s="227">
        <f>ROUND('Models Data'!AK537,0)</f>
        <v>1497</v>
      </c>
      <c r="AK85" s="227">
        <f>ROUND('Models Data'!AL537,0)</f>
        <v>1635</v>
      </c>
      <c r="AL85" s="227">
        <f>ROUND('Models Data'!AM537,0)</f>
        <v>1837</v>
      </c>
      <c r="AM85" s="227">
        <f>ROUND('Models Data'!AN537,0)</f>
        <v>2149</v>
      </c>
      <c r="AN85" s="227">
        <f>ROUND('Models Data'!AO537,0)</f>
        <v>2892</v>
      </c>
      <c r="AO85" s="337">
        <f>ROUND('Models Data'!AP537,0)</f>
        <v>3776</v>
      </c>
      <c r="AP85" s="227">
        <f>ROUND('Models Data'!AQ537,0)</f>
        <v>4750</v>
      </c>
      <c r="AQ85" s="227">
        <f>ROUND('Models Data'!AR537,0)</f>
        <v>5149</v>
      </c>
      <c r="AR85" s="337">
        <f>ROUND('Models Data'!AS537,0)</f>
        <v>5481</v>
      </c>
      <c r="AS85" s="113">
        <f>ROUND('Models Data'!AT537,-1)</f>
        <v>5900</v>
      </c>
      <c r="AT85" s="113">
        <f>ROUND('Models Data'!AU537,-1)</f>
        <v>6180</v>
      </c>
      <c r="AU85" s="113">
        <f>ROUND('Models Data'!AV537,-1)</f>
        <v>6350</v>
      </c>
      <c r="AV85" s="113">
        <f>ROUND('Models Data'!AW537,-1)</f>
        <v>6440</v>
      </c>
      <c r="AW85" s="113">
        <f>ROUND('Models Data'!AX537,-1)</f>
        <v>6490</v>
      </c>
      <c r="AX85" s="113">
        <f>ROUND('Models Data'!AY537,-1)</f>
        <v>6540</v>
      </c>
      <c r="AY85" s="113">
        <f>ROUND('Models Data'!AZ537,-1)</f>
        <v>6590</v>
      </c>
      <c r="AZ85" s="113">
        <f>ROUND('Models Data'!BA537,-1)</f>
        <v>6660</v>
      </c>
      <c r="BA85" s="113">
        <f>ROUND('Models Data'!BB537,-1)</f>
        <v>6730</v>
      </c>
      <c r="BB85" s="113">
        <f>ROUND('Models Data'!BC537,-1)</f>
        <v>6800</v>
      </c>
      <c r="BC85" s="113">
        <f>ROUND('Models Data'!BD537,-1)</f>
        <v>6880</v>
      </c>
      <c r="BD85" s="113">
        <f>ROUND('Models Data'!BE537,-1)</f>
        <v>6960</v>
      </c>
      <c r="BE85" s="113">
        <f>ROUND('Models Data'!BF537,-1)</f>
        <v>7040</v>
      </c>
      <c r="BF85" s="113">
        <f>ROUND('Models Data'!BG537,-1)</f>
        <v>7130</v>
      </c>
      <c r="BG85" s="113">
        <f>ROUND('Models Data'!BH537,-1)</f>
        <v>7220</v>
      </c>
      <c r="BH85" s="113">
        <f>ROUND('Models Data'!BI537,-1)</f>
        <v>7310</v>
      </c>
      <c r="BI85" s="113">
        <f>ROUND('Models Data'!BJ537,-1)</f>
        <v>7390</v>
      </c>
      <c r="BJ85" s="113">
        <f>ROUND('Models Data'!BK537,-1)</f>
        <v>7480</v>
      </c>
      <c r="BK85" s="113">
        <f>ROUND('Models Data'!BL537,-1)</f>
        <v>7570</v>
      </c>
      <c r="BL85" s="114">
        <f>ROUND('Models Data'!BM537,-1)</f>
        <v>7670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Data'!C558:V558</f>
        <v>0</v>
      </c>
      <c r="C87" s="218">
        <v>0</v>
      </c>
      <c r="D87" s="218">
        <v>0</v>
      </c>
      <c r="E87" s="219">
        <v>0</v>
      </c>
      <c r="F87" s="218">
        <v>47.002163406214038</v>
      </c>
      <c r="G87" s="220">
        <v>49</v>
      </c>
      <c r="H87" s="221">
        <v>48</v>
      </c>
      <c r="I87" s="221">
        <v>47</v>
      </c>
      <c r="J87" s="222">
        <v>46</v>
      </c>
      <c r="K87" s="302">
        <v>44</v>
      </c>
      <c r="L87" s="307">
        <v>40</v>
      </c>
      <c r="M87" s="241">
        <v>36</v>
      </c>
      <c r="N87" s="241">
        <v>33</v>
      </c>
      <c r="O87" s="241">
        <v>30</v>
      </c>
      <c r="P87" s="242">
        <v>26</v>
      </c>
      <c r="Q87" s="242">
        <v>23</v>
      </c>
      <c r="R87" s="241">
        <v>24</v>
      </c>
      <c r="S87" s="242">
        <v>24</v>
      </c>
      <c r="T87" s="242">
        <v>21</v>
      </c>
      <c r="U87" s="242">
        <v>22</v>
      </c>
      <c r="V87" s="295">
        <f>ROUND('Models Data'!W558,0)</f>
        <v>20</v>
      </c>
      <c r="W87" s="259">
        <f>ROUND('Models Data'!X558,0)</f>
        <v>18</v>
      </c>
      <c r="X87" s="241">
        <f>ROUND('Models Data'!Y558,0)</f>
        <v>18</v>
      </c>
      <c r="Y87" s="242">
        <f>ROUND('Models Data'!Z558,0)</f>
        <v>17</v>
      </c>
      <c r="Z87" s="241">
        <f>ROUND('Models Data'!AA558,0)</f>
        <v>18</v>
      </c>
      <c r="AA87" s="271">
        <f>ROUND('Models Data'!AB558,0)</f>
        <v>15</v>
      </c>
      <c r="AB87" s="242">
        <f>ROUND('Models Data'!AC558,0)</f>
        <v>14</v>
      </c>
      <c r="AC87" s="242">
        <f>ROUND('Models Data'!AD558,0)</f>
        <v>10</v>
      </c>
      <c r="AD87" s="241">
        <f>ROUND('Models Data'!AE558,0)</f>
        <v>10</v>
      </c>
      <c r="AE87" s="241">
        <f>ROUND('Models Data'!AF558,0)</f>
        <v>8</v>
      </c>
      <c r="AF87" s="241">
        <f>ROUND('Models Data'!AG558,0)</f>
        <v>7</v>
      </c>
      <c r="AG87" s="241">
        <f>ROUND('Models Data'!AH558,0)</f>
        <v>7</v>
      </c>
      <c r="AH87" s="242">
        <f>ROUND('Models Data'!AI558,0)</f>
        <v>7</v>
      </c>
      <c r="AI87" s="242">
        <f>ROUND('Models Data'!AJ558,0)</f>
        <v>6</v>
      </c>
      <c r="AJ87" s="242">
        <f>ROUND('Models Data'!AK558,0)</f>
        <v>4</v>
      </c>
      <c r="AK87" s="242">
        <f>ROUND('Models Data'!AL558,0)</f>
        <v>4</v>
      </c>
      <c r="AL87" s="242">
        <f>ROUND('Models Data'!AM558,0)</f>
        <v>4</v>
      </c>
      <c r="AM87" s="242">
        <f>ROUND('Models Data'!AN558,0)</f>
        <v>3</v>
      </c>
      <c r="AN87" s="242">
        <f>ROUND('Models Data'!AO558,0)</f>
        <v>2</v>
      </c>
      <c r="AO87" s="338">
        <f>ROUND('Models Data'!AP558,0)</f>
        <v>2</v>
      </c>
      <c r="AP87" s="242">
        <f>ROUND('Models Data'!AQ558,0)</f>
        <v>1</v>
      </c>
      <c r="AQ87" s="242">
        <f>ROUND('Models Data'!AR558,0)</f>
        <v>1</v>
      </c>
      <c r="AR87" s="338">
        <f>ROUND('Models Data'!AS558,0)</f>
        <v>1</v>
      </c>
      <c r="AS87" s="132">
        <f>ROUND('Models Data'!AT558,-1)</f>
        <v>0</v>
      </c>
      <c r="AT87" s="132">
        <f>ROUND('Models Data'!AU558,-1)</f>
        <v>0</v>
      </c>
      <c r="AU87" s="132">
        <f>ROUND('Models Data'!AV558,-1)</f>
        <v>0</v>
      </c>
      <c r="AV87" s="132">
        <f>ROUND('Models Data'!AW558,-1)</f>
        <v>0</v>
      </c>
      <c r="AW87" s="132">
        <f>ROUND('Models Data'!AX558,-1)</f>
        <v>0</v>
      </c>
      <c r="AX87" s="132">
        <f>ROUND('Models Data'!AY558,-1)</f>
        <v>0</v>
      </c>
      <c r="AY87" s="132">
        <f>ROUND('Models Data'!AZ558,-1)</f>
        <v>0</v>
      </c>
      <c r="AZ87" s="132">
        <f>ROUND('Models Data'!BA558,-1)</f>
        <v>0</v>
      </c>
      <c r="BA87" s="132">
        <f>ROUND('Models Data'!BB558,-1)</f>
        <v>0</v>
      </c>
      <c r="BB87" s="132">
        <f>ROUND('Models Data'!BC558,-1)</f>
        <v>0</v>
      </c>
      <c r="BC87" s="132">
        <f>ROUND('Models Data'!BD558,-1)</f>
        <v>0</v>
      </c>
      <c r="BD87" s="132">
        <f>ROUND('Models Data'!BE558,-1)</f>
        <v>0</v>
      </c>
      <c r="BE87" s="132">
        <f>ROUND('Models Data'!BF558,-1)</f>
        <v>0</v>
      </c>
      <c r="BF87" s="132">
        <f>ROUND('Models Data'!BG558,-1)</f>
        <v>0</v>
      </c>
      <c r="BG87" s="132">
        <f>ROUND('Models Data'!BH558,-1)</f>
        <v>0</v>
      </c>
      <c r="BH87" s="132">
        <f>ROUND('Models Data'!BI558,-1)</f>
        <v>0</v>
      </c>
      <c r="BI87" s="132">
        <f>ROUND('Models Data'!BJ558,-1)</f>
        <v>0</v>
      </c>
      <c r="BJ87" s="132">
        <f>ROUND('Models Data'!BK558,-1)</f>
        <v>0</v>
      </c>
      <c r="BK87" s="132">
        <f>ROUND('Models Data'!BL558,-1)</f>
        <v>0</v>
      </c>
      <c r="BL87" s="133">
        <f>ROUND('Models Data'!BM558,-1)</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Data'!C579:V579</f>
        <v>n/a</v>
      </c>
      <c r="C90" s="163" t="str">
        <v>n/a</v>
      </c>
      <c r="D90" s="163" t="str">
        <v>n/a</v>
      </c>
      <c r="E90" s="164" t="str">
        <v>n/a</v>
      </c>
      <c r="F90" s="163">
        <v>79.00283025627553</v>
      </c>
      <c r="G90" s="212">
        <v>86</v>
      </c>
      <c r="H90" s="165">
        <v>85</v>
      </c>
      <c r="I90" s="165">
        <v>92</v>
      </c>
      <c r="J90" s="167">
        <v>93</v>
      </c>
      <c r="K90" s="166">
        <v>88</v>
      </c>
      <c r="L90" s="275">
        <v>88</v>
      </c>
      <c r="M90" s="230">
        <v>91</v>
      </c>
      <c r="N90" s="230">
        <v>91</v>
      </c>
      <c r="O90" s="230">
        <v>82</v>
      </c>
      <c r="P90" s="231">
        <v>84</v>
      </c>
      <c r="Q90" s="231">
        <v>92</v>
      </c>
      <c r="R90" s="230">
        <v>90</v>
      </c>
      <c r="S90" s="231">
        <v>91</v>
      </c>
      <c r="T90" s="231">
        <v>88</v>
      </c>
      <c r="U90" s="231">
        <v>91</v>
      </c>
      <c r="V90" s="292">
        <f>ROUND('Models Data'!W579,0)</f>
        <v>89</v>
      </c>
      <c r="W90" s="258">
        <f>ROUND('Models Data'!X579,0)</f>
        <v>87</v>
      </c>
      <c r="X90" s="230">
        <f>ROUND('Models Data'!Y579,0)</f>
        <v>81</v>
      </c>
      <c r="Y90" s="231">
        <f>ROUND('Models Data'!Z579,0)</f>
        <v>78</v>
      </c>
      <c r="Z90" s="230">
        <f>ROUND('Models Data'!AA579,0)</f>
        <v>75</v>
      </c>
      <c r="AA90" s="268">
        <f>ROUND('Models Data'!AB579,0)</f>
        <v>75</v>
      </c>
      <c r="AB90" s="231">
        <f>ROUND('Models Data'!AC579,0)</f>
        <v>73</v>
      </c>
      <c r="AC90" s="231">
        <f>ROUND('Models Data'!AD579,0)</f>
        <v>74</v>
      </c>
      <c r="AD90" s="230">
        <f>ROUND('Models Data'!AE579,0)</f>
        <v>76</v>
      </c>
      <c r="AE90" s="230">
        <f>ROUND('Models Data'!AF579,0)</f>
        <v>75</v>
      </c>
      <c r="AF90" s="230">
        <f>ROUND('Models Data'!AG579,0)</f>
        <v>75</v>
      </c>
      <c r="AG90" s="230">
        <f>ROUND('Models Data'!AH579,0)</f>
        <v>73</v>
      </c>
      <c r="AH90" s="231">
        <f>ROUND('Models Data'!AI579,0)</f>
        <v>75</v>
      </c>
      <c r="AI90" s="231">
        <f>ROUND('Models Data'!AJ579,0)</f>
        <v>73</v>
      </c>
      <c r="AJ90" s="231">
        <f>ROUND('Models Data'!AK579,0)</f>
        <v>76</v>
      </c>
      <c r="AK90" s="231">
        <f>ROUND('Models Data'!AL579,0)</f>
        <v>75</v>
      </c>
      <c r="AL90" s="231">
        <f>ROUND('Models Data'!AM579,0)</f>
        <v>68</v>
      </c>
      <c r="AM90" s="231">
        <f>ROUND('Models Data'!AN579,0)</f>
        <v>71</v>
      </c>
      <c r="AN90" s="231">
        <f>ROUND('Models Data'!AO579,0)</f>
        <v>70</v>
      </c>
      <c r="AO90" s="332">
        <f>ROUND('Models Data'!AP579,0)</f>
        <v>68</v>
      </c>
      <c r="AP90" s="231">
        <f>ROUND('Models Data'!AQ579,0)</f>
        <v>67</v>
      </c>
      <c r="AQ90" s="231">
        <f>ROUND('Models Data'!AR579,0)</f>
        <v>66</v>
      </c>
      <c r="AR90" s="332">
        <f>ROUND('Models Data'!AS579,0)</f>
        <v>61</v>
      </c>
      <c r="AS90" s="38">
        <f>ROUND('Models Data'!AT579,-1)</f>
        <v>60</v>
      </c>
      <c r="AT90" s="38">
        <f>ROUND('Models Data'!AU579,-1)</f>
        <v>60</v>
      </c>
      <c r="AU90" s="38">
        <f>ROUND('Models Data'!AV579,-1)</f>
        <v>60</v>
      </c>
      <c r="AV90" s="38">
        <f>ROUND('Models Data'!AW579,-1)</f>
        <v>60</v>
      </c>
      <c r="AW90" s="38">
        <f>ROUND('Models Data'!AX579,-1)</f>
        <v>60</v>
      </c>
      <c r="AX90" s="38">
        <f>ROUND('Models Data'!AY579,-1)</f>
        <v>60</v>
      </c>
      <c r="AY90" s="38">
        <f>ROUND('Models Data'!AZ579,-1)</f>
        <v>50</v>
      </c>
      <c r="AZ90" s="38">
        <f>ROUND('Models Data'!BA579,-1)</f>
        <v>50</v>
      </c>
      <c r="BA90" s="38">
        <f>ROUND('Models Data'!BB579,-1)</f>
        <v>50</v>
      </c>
      <c r="BB90" s="38">
        <f>ROUND('Models Data'!BC579,-1)</f>
        <v>50</v>
      </c>
      <c r="BC90" s="38">
        <f>ROUND('Models Data'!BD579,-1)</f>
        <v>50</v>
      </c>
      <c r="BD90" s="38">
        <f>ROUND('Models Data'!BE579,-1)</f>
        <v>50</v>
      </c>
      <c r="BE90" s="38">
        <f>ROUND('Models Data'!BF579,-1)</f>
        <v>50</v>
      </c>
      <c r="BF90" s="38">
        <f>ROUND('Models Data'!BG579,-1)</f>
        <v>50</v>
      </c>
      <c r="BG90" s="38">
        <f>ROUND('Models Data'!BH579,-1)</f>
        <v>50</v>
      </c>
      <c r="BH90" s="38">
        <f>ROUND('Models Data'!BI579,-1)</f>
        <v>50</v>
      </c>
      <c r="BI90" s="38">
        <f>ROUND('Models Data'!BJ579,-1)</f>
        <v>50</v>
      </c>
      <c r="BJ90" s="38">
        <f>ROUND('Models Data'!BK579,-1)</f>
        <v>50</v>
      </c>
      <c r="BK90" s="38">
        <f>ROUND('Models Data'!BL579,-1)</f>
        <v>50</v>
      </c>
      <c r="BL90" s="112">
        <f>ROUND('Models Data'!BM579,-1)</f>
        <v>50</v>
      </c>
    </row>
    <row r="91" spans="1:116" s="41" customFormat="1" ht="15.95" customHeight="1" x14ac:dyDescent="0.35">
      <c r="A91" s="70" t="s">
        <v>80</v>
      </c>
      <c r="B91" s="211" t="str">
        <f t="array" ref="B91:U91">'Models Data'!C600:V600</f>
        <v>n/a</v>
      </c>
      <c r="C91" s="163" t="str">
        <v>n/a</v>
      </c>
      <c r="D91" s="163" t="str">
        <v>n/a</v>
      </c>
      <c r="E91" s="164" t="str">
        <v>n/a</v>
      </c>
      <c r="F91" s="163">
        <v>7</v>
      </c>
      <c r="G91" s="212">
        <v>9</v>
      </c>
      <c r="H91" s="165">
        <v>10</v>
      </c>
      <c r="I91" s="165">
        <v>7</v>
      </c>
      <c r="J91" s="167">
        <v>8</v>
      </c>
      <c r="K91" s="166">
        <v>8</v>
      </c>
      <c r="L91" s="275">
        <v>7</v>
      </c>
      <c r="M91" s="230">
        <v>6</v>
      </c>
      <c r="N91" s="230">
        <v>6</v>
      </c>
      <c r="O91" s="230">
        <v>6</v>
      </c>
      <c r="P91" s="231">
        <v>5</v>
      </c>
      <c r="Q91" s="231">
        <v>5</v>
      </c>
      <c r="R91" s="230">
        <v>5</v>
      </c>
      <c r="S91" s="231">
        <v>5</v>
      </c>
      <c r="T91" s="231">
        <v>5</v>
      </c>
      <c r="U91" s="231">
        <v>5</v>
      </c>
      <c r="V91" s="292">
        <f>ROUND('Models Data'!W600,0)</f>
        <v>5</v>
      </c>
      <c r="W91" s="258">
        <f>ROUND('Models Data'!X600,0)</f>
        <v>5</v>
      </c>
      <c r="X91" s="230">
        <f>ROUND('Models Data'!Y600,0)</f>
        <v>8</v>
      </c>
      <c r="Y91" s="231">
        <f>ROUND('Models Data'!Z600,0)</f>
        <v>8</v>
      </c>
      <c r="Z91" s="230">
        <f>ROUND('Models Data'!AA600,0)</f>
        <v>8</v>
      </c>
      <c r="AA91" s="268">
        <f>ROUND('Models Data'!AB600,0)</f>
        <v>8</v>
      </c>
      <c r="AB91" s="231">
        <f>ROUND('Models Data'!AC600,0)</f>
        <v>7</v>
      </c>
      <c r="AC91" s="231">
        <f>ROUND('Models Data'!AD600,0)</f>
        <v>7</v>
      </c>
      <c r="AD91" s="230">
        <f>ROUND('Models Data'!AE600,0)</f>
        <v>6</v>
      </c>
      <c r="AE91" s="230">
        <f>ROUND('Models Data'!AF600,0)</f>
        <v>6</v>
      </c>
      <c r="AF91" s="230">
        <f>ROUND('Models Data'!AG600,0)</f>
        <v>8</v>
      </c>
      <c r="AG91" s="230">
        <f>ROUND('Models Data'!AH600,0)</f>
        <v>9</v>
      </c>
      <c r="AH91" s="231">
        <f>ROUND('Models Data'!AI600,0)</f>
        <v>8</v>
      </c>
      <c r="AI91" s="231">
        <f>ROUND('Models Data'!AJ600,0)</f>
        <v>7</v>
      </c>
      <c r="AJ91" s="231">
        <f>ROUND('Models Data'!AK600,0)</f>
        <v>11</v>
      </c>
      <c r="AK91" s="231">
        <f>ROUND('Models Data'!AL600,0)</f>
        <v>11</v>
      </c>
      <c r="AL91" s="231">
        <f>ROUND('Models Data'!AM600,0)</f>
        <v>11</v>
      </c>
      <c r="AM91" s="231">
        <f>ROUND('Models Data'!AN600,0)</f>
        <v>12</v>
      </c>
      <c r="AN91" s="231">
        <f>ROUND('Models Data'!AO600,0)</f>
        <v>14</v>
      </c>
      <c r="AO91" s="332">
        <f>ROUND('Models Data'!AP600,0)</f>
        <v>13</v>
      </c>
      <c r="AP91" s="231">
        <f>ROUND('Models Data'!AQ600,0)</f>
        <v>13</v>
      </c>
      <c r="AQ91" s="231">
        <f>ROUND('Models Data'!AR600,0)</f>
        <v>14</v>
      </c>
      <c r="AR91" s="332">
        <f>ROUND('Models Data'!AS600,0)</f>
        <v>12</v>
      </c>
      <c r="AS91" s="38">
        <f>ROUND('Models Data'!AT600,-1)</f>
        <v>10</v>
      </c>
      <c r="AT91" s="38">
        <f>ROUND('Models Data'!AU600,-1)</f>
        <v>10</v>
      </c>
      <c r="AU91" s="38">
        <f>ROUND('Models Data'!AV600,-1)</f>
        <v>10</v>
      </c>
      <c r="AV91" s="38">
        <f>ROUND('Models Data'!AW600,-1)</f>
        <v>10</v>
      </c>
      <c r="AW91" s="38">
        <f>ROUND('Models Data'!AX600,-1)</f>
        <v>10</v>
      </c>
      <c r="AX91" s="38">
        <f>ROUND('Models Data'!AY600,-1)</f>
        <v>10</v>
      </c>
      <c r="AY91" s="38">
        <f>ROUND('Models Data'!AZ600,-1)</f>
        <v>10</v>
      </c>
      <c r="AZ91" s="38">
        <f>ROUND('Models Data'!BA600,-1)</f>
        <v>20</v>
      </c>
      <c r="BA91" s="38">
        <f>ROUND('Models Data'!BB600,-1)</f>
        <v>20</v>
      </c>
      <c r="BB91" s="38">
        <f>ROUND('Models Data'!BC600,-1)</f>
        <v>20</v>
      </c>
      <c r="BC91" s="38">
        <f>ROUND('Models Data'!BD600,-1)</f>
        <v>20</v>
      </c>
      <c r="BD91" s="38">
        <f>ROUND('Models Data'!BE600,-1)</f>
        <v>20</v>
      </c>
      <c r="BE91" s="38">
        <f>ROUND('Models Data'!BF600,-1)</f>
        <v>20</v>
      </c>
      <c r="BF91" s="38">
        <f>ROUND('Models Data'!BG600,-1)</f>
        <v>20</v>
      </c>
      <c r="BG91" s="38">
        <f>ROUND('Models Data'!BH600,-1)</f>
        <v>20</v>
      </c>
      <c r="BH91" s="38">
        <f>ROUND('Models Data'!BI600,-1)</f>
        <v>20</v>
      </c>
      <c r="BI91" s="38">
        <f>ROUND('Models Data'!BJ600,-1)</f>
        <v>20</v>
      </c>
      <c r="BJ91" s="38">
        <f>ROUND('Models Data'!BK600,-1)</f>
        <v>20</v>
      </c>
      <c r="BK91" s="38">
        <f>ROUND('Models Data'!BL600,-1)</f>
        <v>20</v>
      </c>
      <c r="BL91" s="112">
        <f>ROUND('Models Data'!BM600,-1)</f>
        <v>20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Data'!C621:V621</f>
        <v>n/a</v>
      </c>
      <c r="C92" s="163" t="str">
        <v>n/a</v>
      </c>
      <c r="D92" s="163" t="str">
        <v>n/a</v>
      </c>
      <c r="E92" s="164" t="str">
        <v>n/a</v>
      </c>
      <c r="F92" s="163">
        <v>18.002437043054428</v>
      </c>
      <c r="G92" s="212">
        <v>20</v>
      </c>
      <c r="H92" s="165">
        <v>19</v>
      </c>
      <c r="I92" s="165">
        <v>16</v>
      </c>
      <c r="J92" s="167">
        <v>15</v>
      </c>
      <c r="K92" s="166">
        <v>14</v>
      </c>
      <c r="L92" s="275">
        <v>26</v>
      </c>
      <c r="M92" s="230">
        <v>37</v>
      </c>
      <c r="N92" s="230">
        <v>36</v>
      </c>
      <c r="O92" s="230">
        <v>36</v>
      </c>
      <c r="P92" s="231">
        <v>34</v>
      </c>
      <c r="Q92" s="231">
        <v>32</v>
      </c>
      <c r="R92" s="230">
        <v>33</v>
      </c>
      <c r="S92" s="231">
        <v>34</v>
      </c>
      <c r="T92" s="231">
        <v>28</v>
      </c>
      <c r="U92" s="231">
        <v>28</v>
      </c>
      <c r="V92" s="292">
        <f>ROUND('Models Data'!W621,0)</f>
        <v>29</v>
      </c>
      <c r="W92" s="258">
        <f>ROUND('Models Data'!X621,0)</f>
        <v>26</v>
      </c>
      <c r="X92" s="230">
        <f>ROUND('Models Data'!Y621,0)</f>
        <v>26</v>
      </c>
      <c r="Y92" s="231">
        <f>ROUND('Models Data'!Z621,0)</f>
        <v>26</v>
      </c>
      <c r="Z92" s="230">
        <f>ROUND('Models Data'!AA621,0)</f>
        <v>23</v>
      </c>
      <c r="AA92" s="268">
        <f>ROUND('Models Data'!AB621,0)</f>
        <v>26</v>
      </c>
      <c r="AB92" s="231">
        <f>ROUND('Models Data'!AC621,0)</f>
        <v>26</v>
      </c>
      <c r="AC92" s="231">
        <f>ROUND('Models Data'!AD621,0)</f>
        <v>27</v>
      </c>
      <c r="AD92" s="230">
        <f>ROUND('Models Data'!AE621,0)</f>
        <v>25</v>
      </c>
      <c r="AE92" s="230">
        <f>ROUND('Models Data'!AF621,0)</f>
        <v>25</v>
      </c>
      <c r="AF92" s="230">
        <f>ROUND('Models Data'!AG621,0)</f>
        <v>23</v>
      </c>
      <c r="AG92" s="230">
        <f>ROUND('Models Data'!AH621,0)</f>
        <v>24</v>
      </c>
      <c r="AH92" s="231">
        <f>ROUND('Models Data'!AI621,0)</f>
        <v>22</v>
      </c>
      <c r="AI92" s="231">
        <f>ROUND('Models Data'!AJ621,0)</f>
        <v>33</v>
      </c>
      <c r="AJ92" s="231">
        <f>ROUND('Models Data'!AK621,0)</f>
        <v>33</v>
      </c>
      <c r="AK92" s="231">
        <f>ROUND('Models Data'!AL621,0)</f>
        <v>18</v>
      </c>
      <c r="AL92" s="231">
        <f>ROUND('Models Data'!AM621,0)</f>
        <v>16</v>
      </c>
      <c r="AM92" s="231">
        <f>ROUND('Models Data'!AN621,0)</f>
        <v>14</v>
      </c>
      <c r="AN92" s="231">
        <f>ROUND('Models Data'!AO621,0)</f>
        <v>13</v>
      </c>
      <c r="AO92" s="332">
        <f>ROUND('Models Data'!AP621,0)</f>
        <v>14</v>
      </c>
      <c r="AP92" s="231">
        <f>ROUND('Models Data'!AQ621,0)</f>
        <v>13</v>
      </c>
      <c r="AQ92" s="231">
        <f>ROUND('Models Data'!AR621,0)</f>
        <v>14</v>
      </c>
      <c r="AR92" s="332">
        <f>ROUND('Models Data'!AS621,0)</f>
        <v>12</v>
      </c>
      <c r="AS92" s="38">
        <f>ROUND('Models Data'!AT621,-1)</f>
        <v>10</v>
      </c>
      <c r="AT92" s="38">
        <f>ROUND('Models Data'!AU621,-1)</f>
        <v>10</v>
      </c>
      <c r="AU92" s="38">
        <f>ROUND('Models Data'!AV621,-1)</f>
        <v>10</v>
      </c>
      <c r="AV92" s="38">
        <f>ROUND('Models Data'!AW621,-1)</f>
        <v>10</v>
      </c>
      <c r="AW92" s="38">
        <f>ROUND('Models Data'!AX621,-1)</f>
        <v>10</v>
      </c>
      <c r="AX92" s="38">
        <f>ROUND('Models Data'!AY621,-1)</f>
        <v>10</v>
      </c>
      <c r="AY92" s="38">
        <f>ROUND('Models Data'!AZ621,-1)</f>
        <v>10</v>
      </c>
      <c r="AZ92" s="38">
        <f>ROUND('Models Data'!BA621,-1)</f>
        <v>10</v>
      </c>
      <c r="BA92" s="38">
        <f>ROUND('Models Data'!BB621,-1)</f>
        <v>10</v>
      </c>
      <c r="BB92" s="38">
        <f>ROUND('Models Data'!BC621,-1)</f>
        <v>10</v>
      </c>
      <c r="BC92" s="38">
        <f>ROUND('Models Data'!BD621,-1)</f>
        <v>10</v>
      </c>
      <c r="BD92" s="38">
        <f>ROUND('Models Data'!BE621,-1)</f>
        <v>10</v>
      </c>
      <c r="BE92" s="38">
        <f>ROUND('Models Data'!BF621,-1)</f>
        <v>10</v>
      </c>
      <c r="BF92" s="38">
        <f>ROUND('Models Data'!BG621,-1)</f>
        <v>10</v>
      </c>
      <c r="BG92" s="38">
        <f>ROUND('Models Data'!BH621,-1)</f>
        <v>10</v>
      </c>
      <c r="BH92" s="38">
        <f>ROUND('Models Data'!BI621,-1)</f>
        <v>10</v>
      </c>
      <c r="BI92" s="38">
        <f>ROUND('Models Data'!BJ621,-1)</f>
        <v>10</v>
      </c>
      <c r="BJ92" s="38">
        <f>ROUND('Models Data'!BK621,-1)</f>
        <v>10</v>
      </c>
      <c r="BK92" s="38">
        <f>ROUND('Models Data'!BL621,-1)</f>
        <v>10</v>
      </c>
      <c r="BL92" s="112">
        <f>ROUND('Models Data'!BM621,-1)</f>
        <v>10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Data'!C642:V642</f>
        <v>0</v>
      </c>
      <c r="C93" s="163">
        <v>0</v>
      </c>
      <c r="D93" s="163">
        <v>0</v>
      </c>
      <c r="E93" s="164">
        <v>0</v>
      </c>
      <c r="F93" s="163">
        <v>0</v>
      </c>
      <c r="G93" s="212">
        <v>0</v>
      </c>
      <c r="H93" s="165">
        <v>0</v>
      </c>
      <c r="I93" s="165">
        <v>0</v>
      </c>
      <c r="J93" s="167">
        <v>0</v>
      </c>
      <c r="K93" s="166">
        <v>52</v>
      </c>
      <c r="L93" s="275">
        <v>44</v>
      </c>
      <c r="M93" s="230">
        <v>49</v>
      </c>
      <c r="N93" s="230">
        <v>51</v>
      </c>
      <c r="O93" s="230">
        <v>49</v>
      </c>
      <c r="P93" s="231">
        <v>48</v>
      </c>
      <c r="Q93" s="231">
        <v>51</v>
      </c>
      <c r="R93" s="230">
        <v>49</v>
      </c>
      <c r="S93" s="231">
        <v>45</v>
      </c>
      <c r="T93" s="231">
        <v>51</v>
      </c>
      <c r="U93" s="231">
        <v>40</v>
      </c>
      <c r="V93" s="292">
        <f>ROUND('Models Data'!W642,0)</f>
        <v>40</v>
      </c>
      <c r="W93" s="258">
        <f>ROUND('Models Data'!X642,0)</f>
        <v>41</v>
      </c>
      <c r="X93" s="230">
        <f>ROUND('Models Data'!Y642,0)</f>
        <v>41</v>
      </c>
      <c r="Y93" s="231">
        <f>ROUND('Models Data'!Z642,0)</f>
        <v>44</v>
      </c>
      <c r="Z93" s="230">
        <f>ROUND('Models Data'!AA642,0)</f>
        <v>50</v>
      </c>
      <c r="AA93" s="268">
        <f>ROUND('Models Data'!AB642,0)</f>
        <v>49</v>
      </c>
      <c r="AB93" s="231">
        <f>ROUND('Models Data'!AC642,0)</f>
        <v>51</v>
      </c>
      <c r="AC93" s="231">
        <f>ROUND('Models Data'!AD642,0)</f>
        <v>51</v>
      </c>
      <c r="AD93" s="230">
        <f>ROUND('Models Data'!AE642,0)</f>
        <v>47</v>
      </c>
      <c r="AE93" s="230">
        <f>ROUND('Models Data'!AF642,0)</f>
        <v>51</v>
      </c>
      <c r="AF93" s="230">
        <f>ROUND('Models Data'!AG642,0)</f>
        <v>55</v>
      </c>
      <c r="AG93" s="230">
        <f>ROUND('Models Data'!AH642,0)</f>
        <v>60</v>
      </c>
      <c r="AH93" s="231">
        <f>ROUND('Models Data'!AI642,0)</f>
        <v>58</v>
      </c>
      <c r="AI93" s="231">
        <f>ROUND('Models Data'!AJ642,0)</f>
        <v>54</v>
      </c>
      <c r="AJ93" s="231">
        <f>ROUND('Models Data'!AK642,0)</f>
        <v>54</v>
      </c>
      <c r="AK93" s="231">
        <f>ROUND('Models Data'!AL642,0)</f>
        <v>54</v>
      </c>
      <c r="AL93" s="231">
        <f>ROUND('Models Data'!AM642,0)</f>
        <v>60</v>
      </c>
      <c r="AM93" s="231">
        <f>ROUND('Models Data'!AN642,0)</f>
        <v>63</v>
      </c>
      <c r="AN93" s="231">
        <f>ROUND('Models Data'!AO642,0)</f>
        <v>60</v>
      </c>
      <c r="AO93" s="332">
        <f>ROUND('Models Data'!AP642,0)</f>
        <v>58</v>
      </c>
      <c r="AP93" s="231">
        <f>ROUND('Models Data'!AQ642,0)</f>
        <v>60</v>
      </c>
      <c r="AQ93" s="231">
        <f>ROUND('Models Data'!AR642,0)</f>
        <v>69</v>
      </c>
      <c r="AR93" s="332">
        <f>ROUND('Models Data'!AS642,0)</f>
        <v>63</v>
      </c>
      <c r="AS93" s="38">
        <f>ROUND('Models Data'!AT642,-1)</f>
        <v>60</v>
      </c>
      <c r="AT93" s="38">
        <f>ROUND('Models Data'!AU642,-1)</f>
        <v>60</v>
      </c>
      <c r="AU93" s="38">
        <f>ROUND('Models Data'!AV642,-1)</f>
        <v>60</v>
      </c>
      <c r="AV93" s="38">
        <f>ROUND('Models Data'!AW642,-1)</f>
        <v>60</v>
      </c>
      <c r="AW93" s="38">
        <f>ROUND('Models Data'!AX642,-1)</f>
        <v>60</v>
      </c>
      <c r="AX93" s="38">
        <f>ROUND('Models Data'!AY642,-1)</f>
        <v>60</v>
      </c>
      <c r="AY93" s="38">
        <f>ROUND('Models Data'!AZ642,-1)</f>
        <v>60</v>
      </c>
      <c r="AZ93" s="38">
        <f>ROUND('Models Data'!BA642,-1)</f>
        <v>60</v>
      </c>
      <c r="BA93" s="38">
        <f>ROUND('Models Data'!BB642,-1)</f>
        <v>60</v>
      </c>
      <c r="BB93" s="38">
        <f>ROUND('Models Data'!BC642,-1)</f>
        <v>60</v>
      </c>
      <c r="BC93" s="38">
        <f>ROUND('Models Data'!BD642,-1)</f>
        <v>60</v>
      </c>
      <c r="BD93" s="38">
        <f>ROUND('Models Data'!BE642,-1)</f>
        <v>60</v>
      </c>
      <c r="BE93" s="38">
        <f>ROUND('Models Data'!BF642,-1)</f>
        <v>60</v>
      </c>
      <c r="BF93" s="38">
        <f>ROUND('Models Data'!BG642,-1)</f>
        <v>60</v>
      </c>
      <c r="BG93" s="38">
        <f>ROUND('Models Data'!BH642,-1)</f>
        <v>60</v>
      </c>
      <c r="BH93" s="38">
        <f>ROUND('Models Data'!BI642,-1)</f>
        <v>60</v>
      </c>
      <c r="BI93" s="38">
        <f>ROUND('Models Data'!BJ642,-1)</f>
        <v>60</v>
      </c>
      <c r="BJ93" s="38">
        <f>ROUND('Models Data'!BK642,-1)</f>
        <v>50</v>
      </c>
      <c r="BK93" s="38">
        <f>ROUND('Models Data'!BL642,-1)</f>
        <v>50</v>
      </c>
      <c r="BL93" s="112">
        <f>ROUND('Models Data'!BM642,-1)</f>
        <v>50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Data'!C663:V663</f>
        <v>n/a</v>
      </c>
      <c r="C95" s="196" t="str">
        <v>n/a</v>
      </c>
      <c r="D95" s="197" t="str">
        <v>n/a</v>
      </c>
      <c r="E95" s="198" t="str">
        <v>n/a</v>
      </c>
      <c r="F95" s="199">
        <v>663.03857852446265</v>
      </c>
      <c r="G95" s="200">
        <v>710</v>
      </c>
      <c r="H95" s="201">
        <v>708</v>
      </c>
      <c r="I95" s="201">
        <v>715</v>
      </c>
      <c r="J95" s="199">
        <v>732</v>
      </c>
      <c r="K95" s="299">
        <v>775</v>
      </c>
      <c r="L95" s="303">
        <v>786</v>
      </c>
      <c r="M95" s="228">
        <v>806</v>
      </c>
      <c r="N95" s="228">
        <v>786</v>
      </c>
      <c r="O95" s="228">
        <v>761</v>
      </c>
      <c r="P95" s="239">
        <v>752</v>
      </c>
      <c r="Q95" s="239">
        <v>758</v>
      </c>
      <c r="R95" s="228">
        <v>744</v>
      </c>
      <c r="S95" s="239">
        <v>741</v>
      </c>
      <c r="T95" s="247">
        <v>712</v>
      </c>
      <c r="U95" s="253">
        <v>696</v>
      </c>
      <c r="V95" s="288">
        <f>ROUND('Models Data'!W663,0)</f>
        <v>674</v>
      </c>
      <c r="W95" s="255">
        <f>ROUND('Models Data'!X663,0)</f>
        <v>654</v>
      </c>
      <c r="X95" s="125">
        <f>ROUND('Models Data'!Y663,0)</f>
        <v>645</v>
      </c>
      <c r="Y95" s="255">
        <f>ROUND('Models Data'!Z663,0)</f>
        <v>649</v>
      </c>
      <c r="Z95" s="125">
        <f>ROUND('Models Data'!AA663,-1)</f>
        <v>650</v>
      </c>
      <c r="AA95" s="126">
        <f>ROUND('Models Data'!AB663,0)</f>
        <v>633</v>
      </c>
      <c r="AB95" s="255">
        <f>ROUND('Models Data'!AC663,0)</f>
        <v>621</v>
      </c>
      <c r="AC95" s="255">
        <f>ROUND('Models Data'!AD663,0)</f>
        <v>590</v>
      </c>
      <c r="AD95" s="125">
        <f>ROUND('Models Data'!AE663,0)</f>
        <v>582</v>
      </c>
      <c r="AE95" s="318">
        <f>ROUND('Models Data'!AF663,0)</f>
        <v>566</v>
      </c>
      <c r="AF95" s="321">
        <f>ROUND('Models Data'!AG663,0)</f>
        <v>553</v>
      </c>
      <c r="AG95" s="321">
        <f>ROUND('Models Data'!AH663,0)</f>
        <v>563</v>
      </c>
      <c r="AH95" s="288">
        <f>ROUND('Models Data'!AI663,0)</f>
        <v>548</v>
      </c>
      <c r="AI95" s="288">
        <f>ROUND('Models Data'!AJ663,0)</f>
        <v>530</v>
      </c>
      <c r="AJ95" s="288">
        <f>ROUND('Models Data'!AK663,0)</f>
        <v>520</v>
      </c>
      <c r="AK95" s="288">
        <f>ROUND('Models Data'!AL663,0)</f>
        <v>498</v>
      </c>
      <c r="AL95" s="288">
        <f>ROUND('Models Data'!AM663,0)</f>
        <v>501</v>
      </c>
      <c r="AM95" s="288">
        <f>ROUND('Models Data'!AN663,0)</f>
        <v>499</v>
      </c>
      <c r="AN95" s="288">
        <f>ROUND('Models Data'!AO663,0)</f>
        <v>492</v>
      </c>
      <c r="AO95" s="321">
        <f>ROUND('Models Data'!AP663,0)</f>
        <v>476</v>
      </c>
      <c r="AP95" s="288">
        <f>ROUND('Models Data'!AQ663,0)</f>
        <v>450</v>
      </c>
      <c r="AQ95" s="288">
        <f>ROUND('Models Data'!AR663,0)</f>
        <v>462</v>
      </c>
      <c r="AR95" s="321">
        <f>ROUND('Models Data'!AS663,0)</f>
        <v>431</v>
      </c>
      <c r="AS95" s="125">
        <f>ROUND('Models Data'!AT663,-1)</f>
        <v>420</v>
      </c>
      <c r="AT95" s="125">
        <f>ROUND('Models Data'!AU663,-1)</f>
        <v>410</v>
      </c>
      <c r="AU95" s="125">
        <f>ROUND('Models Data'!AV663,-1)</f>
        <v>400</v>
      </c>
      <c r="AV95" s="125">
        <f>ROUND('Models Data'!AW663,-1)</f>
        <v>390</v>
      </c>
      <c r="AW95" s="125">
        <f>ROUND('Models Data'!AX663,-1)</f>
        <v>380</v>
      </c>
      <c r="AX95" s="125">
        <f>ROUND('Models Data'!AY663,-1)</f>
        <v>370</v>
      </c>
      <c r="AY95" s="125">
        <f>ROUND('Models Data'!AZ663,-1)</f>
        <v>370</v>
      </c>
      <c r="AZ95" s="125">
        <f>ROUND('Models Data'!BA663,-1)</f>
        <v>360</v>
      </c>
      <c r="BA95" s="125">
        <f>ROUND('Models Data'!BB663,-1)</f>
        <v>350</v>
      </c>
      <c r="BB95" s="125">
        <f>ROUND('Models Data'!BC663,-1)</f>
        <v>340</v>
      </c>
      <c r="BC95" s="125">
        <f>ROUND('Models Data'!BD663,-1)</f>
        <v>330</v>
      </c>
      <c r="BD95" s="125">
        <f>ROUND('Models Data'!BE663,-1)</f>
        <v>330</v>
      </c>
      <c r="BE95" s="125">
        <f>ROUND('Models Data'!BF663,-1)</f>
        <v>320</v>
      </c>
      <c r="BF95" s="125">
        <f>ROUND('Models Data'!BG663,-1)</f>
        <v>310</v>
      </c>
      <c r="BG95" s="125">
        <f>ROUND('Models Data'!BH663,-1)</f>
        <v>300</v>
      </c>
      <c r="BH95" s="125">
        <f>ROUND('Models Data'!BI663,-1)</f>
        <v>290</v>
      </c>
      <c r="BI95" s="125">
        <f>ROUND('Models Data'!BJ663,-1)</f>
        <v>290</v>
      </c>
      <c r="BJ95" s="125">
        <f>ROUND('Models Data'!BK663,-1)</f>
        <v>280</v>
      </c>
      <c r="BK95" s="125">
        <f>ROUND('Models Data'!BL663,-1)</f>
        <v>270</v>
      </c>
      <c r="BL95" s="127">
        <f>ROUND('Models Data'!BM663,-1)</f>
        <v>260</v>
      </c>
    </row>
    <row r="96" spans="1:116" s="57" customFormat="1" ht="15.95" customHeight="1" thickBot="1" x14ac:dyDescent="0.4">
      <c r="A96" s="60" t="s">
        <v>47</v>
      </c>
      <c r="B96" s="202" t="str">
        <f t="array" ref="B96:U96">'Models Data'!C684:V684</f>
        <v>n/a</v>
      </c>
      <c r="C96" s="202" t="str">
        <v>n/a</v>
      </c>
      <c r="D96" s="203" t="str">
        <v>n/a</v>
      </c>
      <c r="E96" s="204" t="str">
        <v>n/a</v>
      </c>
      <c r="F96" s="205">
        <v>1082.0710315549916</v>
      </c>
      <c r="G96" s="206">
        <v>1066</v>
      </c>
      <c r="H96" s="207">
        <v>1064</v>
      </c>
      <c r="I96" s="207">
        <v>1069</v>
      </c>
      <c r="J96" s="205">
        <v>1074</v>
      </c>
      <c r="K96" s="300">
        <v>1087</v>
      </c>
      <c r="L96" s="304">
        <v>1065</v>
      </c>
      <c r="M96" s="229">
        <v>1081</v>
      </c>
      <c r="N96" s="229">
        <v>1078</v>
      </c>
      <c r="O96" s="229">
        <v>1043</v>
      </c>
      <c r="P96" s="240">
        <v>1032</v>
      </c>
      <c r="Q96" s="240">
        <v>1043</v>
      </c>
      <c r="R96" s="229">
        <v>1023</v>
      </c>
      <c r="S96" s="240">
        <v>1000</v>
      </c>
      <c r="T96" s="248">
        <v>984</v>
      </c>
      <c r="U96" s="254">
        <v>970</v>
      </c>
      <c r="V96" s="289">
        <f>ROUND('Models Data'!W684,0)</f>
        <v>963</v>
      </c>
      <c r="W96" s="256">
        <f>ROUND('Models Data'!X684,0)</f>
        <v>957</v>
      </c>
      <c r="X96" s="128">
        <f>ROUND('Models Data'!Y684,0)</f>
        <v>939</v>
      </c>
      <c r="Y96" s="256">
        <f>ROUND('Models Data'!Z684,0)</f>
        <v>920</v>
      </c>
      <c r="Z96" s="128">
        <f>ROUND('Models Data'!AA684,-1)</f>
        <v>910</v>
      </c>
      <c r="AA96" s="129">
        <f>ROUND('Models Data'!AB684,0)</f>
        <v>889</v>
      </c>
      <c r="AB96" s="256">
        <f>ROUND('Models Data'!AC684,0)</f>
        <v>863</v>
      </c>
      <c r="AC96" s="256">
        <f>ROUND('Models Data'!AD684,0)</f>
        <v>829</v>
      </c>
      <c r="AD96" s="128">
        <f>ROUND('Models Data'!AE684,0)</f>
        <v>828</v>
      </c>
      <c r="AE96" s="319">
        <f>ROUND('Models Data'!AF684,0)</f>
        <v>818</v>
      </c>
      <c r="AF96" s="322">
        <f>ROUND('Models Data'!AG684,0)</f>
        <v>799</v>
      </c>
      <c r="AG96" s="322">
        <f>ROUND('Models Data'!AH684,0)</f>
        <v>801</v>
      </c>
      <c r="AH96" s="289">
        <f>ROUND('Models Data'!AI684,0)</f>
        <v>800</v>
      </c>
      <c r="AI96" s="289">
        <f>ROUND('Models Data'!AJ684,0)</f>
        <v>790</v>
      </c>
      <c r="AJ96" s="289">
        <f>ROUND('Models Data'!AK684,0)</f>
        <v>784</v>
      </c>
      <c r="AK96" s="289">
        <f>ROUND('Models Data'!AL684,0)</f>
        <v>789</v>
      </c>
      <c r="AL96" s="289">
        <f>ROUND('Models Data'!AM684,0)</f>
        <v>776</v>
      </c>
      <c r="AM96" s="289">
        <f>ROUND('Models Data'!AN684,0)</f>
        <v>758</v>
      </c>
      <c r="AN96" s="289">
        <f>ROUND('Models Data'!AO684,0)</f>
        <v>753</v>
      </c>
      <c r="AO96" s="322">
        <f>ROUND('Models Data'!AP684,0)</f>
        <v>773</v>
      </c>
      <c r="AP96" s="289">
        <f>ROUND('Models Data'!AQ684,0)</f>
        <v>771</v>
      </c>
      <c r="AQ96" s="289">
        <f>ROUND('Models Data'!AR684,0)</f>
        <v>782</v>
      </c>
      <c r="AR96" s="322">
        <f>ROUND('Models Data'!AS684,0)</f>
        <v>772</v>
      </c>
      <c r="AS96" s="128">
        <f>ROUND('Models Data'!AT684,-1)</f>
        <v>770</v>
      </c>
      <c r="AT96" s="128">
        <f>ROUND('Models Data'!AU684,-1)</f>
        <v>770</v>
      </c>
      <c r="AU96" s="128">
        <f>ROUND('Models Data'!AV684,-1)</f>
        <v>770</v>
      </c>
      <c r="AV96" s="128">
        <f>ROUND('Models Data'!AW684,-1)</f>
        <v>770</v>
      </c>
      <c r="AW96" s="128">
        <f>ROUND('Models Data'!AX684,-1)</f>
        <v>780</v>
      </c>
      <c r="AX96" s="128">
        <f>ROUND('Models Data'!AY684,-1)</f>
        <v>780</v>
      </c>
      <c r="AY96" s="128">
        <f>ROUND('Models Data'!AZ684,-1)</f>
        <v>780</v>
      </c>
      <c r="AZ96" s="128">
        <f>ROUND('Models Data'!BA684,-1)</f>
        <v>780</v>
      </c>
      <c r="BA96" s="128">
        <f>ROUND('Models Data'!BB684,-1)</f>
        <v>780</v>
      </c>
      <c r="BB96" s="128">
        <f>ROUND('Models Data'!BC684,-1)</f>
        <v>780</v>
      </c>
      <c r="BC96" s="128">
        <f>ROUND('Models Data'!BD684,-1)</f>
        <v>770</v>
      </c>
      <c r="BD96" s="128">
        <f>ROUND('Models Data'!BE684,-1)</f>
        <v>770</v>
      </c>
      <c r="BE96" s="128">
        <f>ROUND('Models Data'!BF684,-1)</f>
        <v>770</v>
      </c>
      <c r="BF96" s="128">
        <f>ROUND('Models Data'!BG684,-1)</f>
        <v>770</v>
      </c>
      <c r="BG96" s="128">
        <f>ROUND('Models Data'!BH684,-1)</f>
        <v>770</v>
      </c>
      <c r="BH96" s="128">
        <f>ROUND('Models Data'!BI684,-1)</f>
        <v>770</v>
      </c>
      <c r="BI96" s="128">
        <f>ROUND('Models Data'!BJ684,-1)</f>
        <v>770</v>
      </c>
      <c r="BJ96" s="128">
        <f>ROUND('Models Data'!BK684,-1)</f>
        <v>770</v>
      </c>
      <c r="BK96" s="128">
        <f>ROUND('Models Data'!BL684,-1)</f>
        <v>770</v>
      </c>
      <c r="BL96" s="130">
        <f>ROUND('Models Data'!BM684,-1)</f>
        <v>760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1"/>
  <sheetViews>
    <sheetView zoomScaleNormal="100" workbookViewId="0">
      <pane xSplit="21" topLeftCell="V1" activePane="topRight" state="frozen"/>
      <selection activeCell="A11" sqref="A11"/>
      <selection pane="topRight"/>
    </sheetView>
  </sheetViews>
  <sheetFormatPr defaultRowHeight="12.75" x14ac:dyDescent="0.35"/>
  <cols>
    <col min="1" max="1" width="62.73046875" customWidth="1"/>
    <col min="2" max="21" width="9.73046875" hidden="1" customWidth="1"/>
    <col min="22" max="22" width="9.73046875" customWidth="1"/>
    <col min="23" max="23" width="9.73046875" hidden="1" customWidth="1"/>
    <col min="24" max="24" width="9.73046875" customWidth="1"/>
    <col min="25" max="25" width="9.73046875" hidden="1" customWidth="1"/>
    <col min="26" max="26" width="9.73046875" customWidth="1"/>
    <col min="27" max="27" width="9.73046875" hidden="1" customWidth="1"/>
    <col min="28" max="28" width="9.73046875" customWidth="1"/>
    <col min="29" max="29" width="9.73046875" hidden="1" customWidth="1"/>
    <col min="30" max="30" width="9.73046875" customWidth="1"/>
    <col min="31" max="31" width="9.73046875" hidden="1" customWidth="1"/>
    <col min="32" max="32" width="9.73046875" customWidth="1"/>
    <col min="33" max="33" width="9.73046875" hidden="1" customWidth="1"/>
    <col min="34" max="34" width="9.73046875" customWidth="1"/>
    <col min="35" max="35" width="9.73046875" hidden="1" customWidth="1"/>
    <col min="36" max="36" width="9.73046875" customWidth="1"/>
    <col min="37" max="37" width="9.73046875" hidden="1" customWidth="1"/>
    <col min="38" max="38" width="9.73046875" customWidth="1"/>
    <col min="39" max="39" width="9.73046875" hidden="1" customWidth="1"/>
    <col min="40" max="40" width="9.73046875" customWidth="1"/>
    <col min="41" max="41" width="9.73046875" hidden="1" customWidth="1"/>
    <col min="42" max="42" width="9.73046875" customWidth="1"/>
    <col min="43" max="43" width="9.73046875" hidden="1" customWidth="1"/>
    <col min="44" max="44" width="9.73046875" customWidth="1"/>
    <col min="45" max="45" width="9.73046875" hidden="1" customWidth="1"/>
    <col min="46" max="46" width="9.73046875" customWidth="1"/>
    <col min="47" max="47" width="9.73046875" hidden="1" customWidth="1"/>
    <col min="48" max="48" width="9.73046875" customWidth="1"/>
    <col min="49" max="49" width="9.73046875" hidden="1" customWidth="1"/>
    <col min="50" max="50" width="9.73046875" customWidth="1"/>
    <col min="51" max="51" width="9.73046875" hidden="1" customWidth="1"/>
    <col min="52" max="52" width="9.73046875" customWidth="1"/>
    <col min="53" max="53" width="9.73046875" hidden="1" customWidth="1"/>
    <col min="54" max="54" width="9.73046875" customWidth="1"/>
    <col min="55" max="55" width="9.73046875" hidden="1" customWidth="1"/>
    <col min="56" max="56" width="9.73046875" customWidth="1"/>
    <col min="57" max="57" width="9.73046875" hidden="1" customWidth="1"/>
    <col min="58" max="58" width="9.73046875" customWidth="1"/>
    <col min="59" max="59" width="9.73046875" hidden="1" customWidth="1"/>
    <col min="60" max="60" width="9.73046875" customWidth="1"/>
    <col min="61" max="61" width="9.73046875" hidden="1" customWidth="1"/>
    <col min="62" max="62" width="9.73046875" customWidth="1"/>
    <col min="63" max="63" width="9.06640625" hidden="1" customWidth="1"/>
  </cols>
  <sheetData>
    <row r="1" spans="1:116" s="8" customFormat="1" ht="20.25" customHeight="1" x14ac:dyDescent="0.35">
      <c r="A1" s="5" t="s">
        <v>102</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7"/>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35">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8"/>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3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35">
      <c r="A4" s="13" t="s">
        <v>66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09"/>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35">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0"/>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4">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4">
      <c r="A7" s="20" t="s">
        <v>13</v>
      </c>
      <c r="B7" s="78"/>
      <c r="C7" s="78"/>
      <c r="D7" s="78"/>
      <c r="E7" s="21"/>
      <c r="F7" s="79"/>
      <c r="G7" s="78"/>
      <c r="H7" s="22"/>
      <c r="I7" s="22"/>
      <c r="J7" s="105"/>
      <c r="K7" s="78"/>
      <c r="L7" s="285"/>
      <c r="M7" s="105"/>
      <c r="N7" s="105"/>
      <c r="O7" s="105"/>
      <c r="P7" s="105"/>
      <c r="Q7" s="22"/>
      <c r="R7" s="79"/>
      <c r="S7" s="79"/>
      <c r="T7" s="79"/>
      <c r="U7" s="22"/>
      <c r="V7" s="387" t="s">
        <v>89</v>
      </c>
      <c r="W7" s="388"/>
      <c r="X7" s="388"/>
      <c r="Y7" s="388"/>
      <c r="Z7" s="388"/>
      <c r="AA7" s="388"/>
      <c r="AB7" s="388"/>
      <c r="AC7" s="388"/>
      <c r="AD7" s="388"/>
      <c r="AE7" s="388"/>
      <c r="AF7" s="388"/>
      <c r="AG7" s="388"/>
      <c r="AH7" s="388"/>
      <c r="AI7" s="388"/>
      <c r="AJ7" s="388"/>
      <c r="AK7" s="388"/>
      <c r="AL7" s="388"/>
      <c r="AM7" s="388"/>
      <c r="AN7" s="388"/>
      <c r="AO7" s="388"/>
      <c r="AP7" s="388"/>
      <c r="AQ7" s="388"/>
      <c r="AR7" s="389"/>
      <c r="AS7" s="79"/>
      <c r="AT7" s="382" t="s">
        <v>90</v>
      </c>
      <c r="AU7" s="382"/>
      <c r="AV7" s="382"/>
      <c r="AW7" s="382"/>
      <c r="AX7" s="382"/>
      <c r="AY7" s="382"/>
      <c r="AZ7" s="382"/>
      <c r="BA7" s="382"/>
      <c r="BB7" s="382"/>
      <c r="BC7" s="382"/>
      <c r="BD7" s="382"/>
      <c r="BE7" s="382"/>
      <c r="BF7" s="382"/>
      <c r="BG7" s="382"/>
      <c r="BH7" s="382"/>
      <c r="BI7" s="382"/>
      <c r="BJ7" s="382"/>
      <c r="BK7" s="382"/>
      <c r="BL7" s="383"/>
    </row>
    <row r="8" spans="1:116" s="23" customFormat="1" ht="15.95" customHeight="1" x14ac:dyDescent="0.35">
      <c r="A8" s="24"/>
      <c r="B8" s="26" t="s">
        <v>16</v>
      </c>
      <c r="C8" s="25" t="s">
        <v>17</v>
      </c>
      <c r="D8" s="26" t="s">
        <v>16</v>
      </c>
      <c r="E8" s="25" t="s">
        <v>17</v>
      </c>
      <c r="F8" s="90" t="s">
        <v>16</v>
      </c>
      <c r="G8" s="98" t="s">
        <v>17</v>
      </c>
      <c r="H8" s="90" t="s">
        <v>16</v>
      </c>
      <c r="I8" s="90" t="s">
        <v>17</v>
      </c>
      <c r="J8" s="102" t="s">
        <v>16</v>
      </c>
      <c r="K8" s="98" t="s">
        <v>17</v>
      </c>
      <c r="L8" s="282" t="s">
        <v>16</v>
      </c>
      <c r="M8" s="102" t="s">
        <v>17</v>
      </c>
      <c r="N8" s="102" t="s">
        <v>16</v>
      </c>
      <c r="O8" s="102" t="s">
        <v>17</v>
      </c>
      <c r="P8" s="98" t="s">
        <v>16</v>
      </c>
      <c r="Q8" s="98" t="s">
        <v>17</v>
      </c>
      <c r="R8" s="102" t="s">
        <v>16</v>
      </c>
      <c r="S8" s="98" t="s">
        <v>17</v>
      </c>
      <c r="T8" s="98" t="s">
        <v>16</v>
      </c>
      <c r="U8" s="98" t="s">
        <v>17</v>
      </c>
      <c r="V8" s="286" t="s">
        <v>16</v>
      </c>
      <c r="W8" s="98" t="s">
        <v>17</v>
      </c>
      <c r="X8" s="102" t="s">
        <v>16</v>
      </c>
      <c r="Y8" s="102" t="s">
        <v>17</v>
      </c>
      <c r="Z8" s="102" t="s">
        <v>16</v>
      </c>
      <c r="AA8" s="102" t="s">
        <v>17</v>
      </c>
      <c r="AB8" s="102" t="s">
        <v>16</v>
      </c>
      <c r="AC8" s="98" t="s">
        <v>17</v>
      </c>
      <c r="AD8" s="102" t="s">
        <v>16</v>
      </c>
      <c r="AE8" s="102" t="s">
        <v>17</v>
      </c>
      <c r="AF8" s="102" t="s">
        <v>16</v>
      </c>
      <c r="AG8" s="102" t="s">
        <v>17</v>
      </c>
      <c r="AH8" s="98" t="s">
        <v>16</v>
      </c>
      <c r="AI8" s="98" t="s">
        <v>17</v>
      </c>
      <c r="AJ8" s="98" t="s">
        <v>16</v>
      </c>
      <c r="AK8" s="98" t="s">
        <v>17</v>
      </c>
      <c r="AL8" s="102" t="s">
        <v>16</v>
      </c>
      <c r="AM8" s="102" t="s">
        <v>17</v>
      </c>
      <c r="AN8" s="102" t="s">
        <v>16</v>
      </c>
      <c r="AO8" s="98" t="s">
        <v>17</v>
      </c>
      <c r="AP8" s="98" t="s">
        <v>16</v>
      </c>
      <c r="AQ8" s="98" t="s">
        <v>17</v>
      </c>
      <c r="AR8" s="328" t="s">
        <v>16</v>
      </c>
      <c r="AS8" s="25" t="s">
        <v>17</v>
      </c>
      <c r="AT8" s="25" t="s">
        <v>16</v>
      </c>
      <c r="AU8" s="25" t="s">
        <v>17</v>
      </c>
      <c r="AV8" s="102" t="s">
        <v>16</v>
      </c>
      <c r="AW8" s="102" t="s">
        <v>17</v>
      </c>
      <c r="AX8" s="102" t="s">
        <v>16</v>
      </c>
      <c r="AY8" s="102" t="s">
        <v>17</v>
      </c>
      <c r="AZ8" s="102" t="s">
        <v>16</v>
      </c>
      <c r="BA8" s="102" t="s">
        <v>17</v>
      </c>
      <c r="BB8" s="102" t="s">
        <v>16</v>
      </c>
      <c r="BC8" s="102" t="s">
        <v>17</v>
      </c>
      <c r="BD8" s="102" t="s">
        <v>16</v>
      </c>
      <c r="BE8" s="102" t="s">
        <v>17</v>
      </c>
      <c r="BF8" s="102" t="s">
        <v>16</v>
      </c>
      <c r="BG8" s="102" t="s">
        <v>17</v>
      </c>
      <c r="BH8" s="102" t="s">
        <v>16</v>
      </c>
      <c r="BI8" s="102" t="s">
        <v>17</v>
      </c>
      <c r="BJ8" s="102" t="s">
        <v>16</v>
      </c>
      <c r="BK8" s="81" t="s">
        <v>17</v>
      </c>
      <c r="BL8" s="81" t="s">
        <v>16</v>
      </c>
    </row>
    <row r="9" spans="1:116" s="31" customFormat="1" ht="15.95" customHeight="1" thickBot="1" x14ac:dyDescent="0.4">
      <c r="A9" s="27"/>
      <c r="B9" s="29">
        <v>2000</v>
      </c>
      <c r="C9" s="28">
        <v>2000</v>
      </c>
      <c r="D9" s="28">
        <v>2001</v>
      </c>
      <c r="E9" s="28">
        <v>2001</v>
      </c>
      <c r="F9" s="91">
        <v>2002</v>
      </c>
      <c r="G9" s="99">
        <v>2002</v>
      </c>
      <c r="H9" s="91">
        <v>2003</v>
      </c>
      <c r="I9" s="91">
        <v>2003</v>
      </c>
      <c r="J9" s="103">
        <v>2004</v>
      </c>
      <c r="K9" s="99">
        <v>2004</v>
      </c>
      <c r="L9" s="283">
        <v>2005</v>
      </c>
      <c r="M9" s="103">
        <v>2005</v>
      </c>
      <c r="N9" s="103">
        <v>2006</v>
      </c>
      <c r="O9" s="103">
        <v>2006</v>
      </c>
      <c r="P9" s="99">
        <v>2007</v>
      </c>
      <c r="Q9" s="99">
        <v>2007</v>
      </c>
      <c r="R9" s="99">
        <v>2008</v>
      </c>
      <c r="S9" s="99">
        <v>2008</v>
      </c>
      <c r="T9" s="99">
        <v>2009</v>
      </c>
      <c r="U9" s="99">
        <v>2009</v>
      </c>
      <c r="V9" s="287">
        <v>2010</v>
      </c>
      <c r="W9" s="99">
        <v>2010</v>
      </c>
      <c r="X9" s="103">
        <v>2011</v>
      </c>
      <c r="Y9" s="103">
        <v>2011</v>
      </c>
      <c r="Z9" s="103">
        <v>2012</v>
      </c>
      <c r="AA9" s="103">
        <v>2012</v>
      </c>
      <c r="AB9" s="103">
        <v>2013</v>
      </c>
      <c r="AC9" s="99">
        <v>2013</v>
      </c>
      <c r="AD9" s="103">
        <v>2014</v>
      </c>
      <c r="AE9" s="103">
        <v>2014</v>
      </c>
      <c r="AF9" s="103">
        <v>2015</v>
      </c>
      <c r="AG9" s="103">
        <v>2015</v>
      </c>
      <c r="AH9" s="99">
        <v>2016</v>
      </c>
      <c r="AI9" s="99">
        <v>2016</v>
      </c>
      <c r="AJ9" s="99">
        <v>2017</v>
      </c>
      <c r="AK9" s="99">
        <v>2017</v>
      </c>
      <c r="AL9" s="103">
        <v>2018</v>
      </c>
      <c r="AM9" s="103">
        <v>2018</v>
      </c>
      <c r="AN9" s="103">
        <v>2019</v>
      </c>
      <c r="AO9" s="99">
        <v>2019</v>
      </c>
      <c r="AP9" s="99">
        <v>2020</v>
      </c>
      <c r="AQ9" s="99">
        <v>2020</v>
      </c>
      <c r="AR9" s="329">
        <v>2021</v>
      </c>
      <c r="AS9" s="28">
        <v>2021</v>
      </c>
      <c r="AT9" s="28">
        <v>2022</v>
      </c>
      <c r="AU9" s="28">
        <v>2022</v>
      </c>
      <c r="AV9" s="103">
        <v>2023</v>
      </c>
      <c r="AW9" s="103">
        <v>2023</v>
      </c>
      <c r="AX9" s="103">
        <v>2024</v>
      </c>
      <c r="AY9" s="103">
        <v>2024</v>
      </c>
      <c r="AZ9" s="103">
        <v>2025</v>
      </c>
      <c r="BA9" s="103">
        <v>2025</v>
      </c>
      <c r="BB9" s="103">
        <v>2026</v>
      </c>
      <c r="BC9" s="103">
        <v>2026</v>
      </c>
      <c r="BD9" s="103">
        <v>2027</v>
      </c>
      <c r="BE9" s="103">
        <v>2027</v>
      </c>
      <c r="BF9" s="103">
        <v>2028</v>
      </c>
      <c r="BG9" s="103">
        <v>2028</v>
      </c>
      <c r="BH9" s="103">
        <v>2029</v>
      </c>
      <c r="BI9" s="103">
        <v>2029</v>
      </c>
      <c r="BJ9" s="103">
        <v>2030</v>
      </c>
      <c r="BK9" s="82">
        <v>2030</v>
      </c>
      <c r="BL9" s="82">
        <v>2031</v>
      </c>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35">
      <c r="A10" s="32"/>
      <c r="B10" s="153"/>
      <c r="C10" s="154"/>
      <c r="D10" s="155"/>
      <c r="E10" s="156"/>
      <c r="F10" s="157"/>
      <c r="G10" s="158"/>
      <c r="H10" s="157"/>
      <c r="I10" s="157"/>
      <c r="J10" s="159"/>
      <c r="K10" s="158"/>
      <c r="L10" s="273"/>
      <c r="M10" s="159"/>
      <c r="N10" s="159"/>
      <c r="O10" s="159"/>
      <c r="P10" s="158"/>
      <c r="Q10" s="158"/>
      <c r="R10" s="158"/>
      <c r="S10" s="158"/>
      <c r="T10" s="158"/>
      <c r="U10" s="244"/>
      <c r="V10" s="290"/>
      <c r="W10" s="158"/>
      <c r="X10" s="245"/>
      <c r="Y10" s="245"/>
      <c r="Z10" s="245"/>
      <c r="AA10" s="245"/>
      <c r="AB10" s="245"/>
      <c r="AC10" s="246"/>
      <c r="AD10" s="245"/>
      <c r="AE10" s="245"/>
      <c r="AF10" s="245"/>
      <c r="AG10" s="245"/>
      <c r="AH10" s="246"/>
      <c r="AI10" s="246"/>
      <c r="AJ10" s="246"/>
      <c r="AK10" s="246"/>
      <c r="AL10" s="245"/>
      <c r="AM10" s="245"/>
      <c r="AN10" s="245"/>
      <c r="AO10" s="246"/>
      <c r="AP10" s="246"/>
      <c r="AQ10" s="246"/>
      <c r="AR10" s="330"/>
      <c r="AS10" s="116"/>
      <c r="AT10" s="116"/>
      <c r="AU10" s="116"/>
      <c r="AV10" s="245"/>
      <c r="AW10" s="245"/>
      <c r="AX10" s="245"/>
      <c r="AY10" s="245"/>
      <c r="AZ10" s="245"/>
      <c r="BA10" s="245"/>
      <c r="BB10" s="245"/>
      <c r="BC10" s="245"/>
      <c r="BD10" s="245"/>
      <c r="BE10" s="245"/>
      <c r="BF10" s="245"/>
      <c r="BG10" s="245"/>
      <c r="BH10" s="245"/>
      <c r="BI10" s="245"/>
      <c r="BJ10" s="245"/>
      <c r="BK10" s="112"/>
      <c r="BL10" s="112"/>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35">
      <c r="A11" s="33" t="s">
        <v>9</v>
      </c>
      <c r="B11" s="160"/>
      <c r="C11" s="154"/>
      <c r="D11" s="156"/>
      <c r="E11" s="156"/>
      <c r="F11" s="161"/>
      <c r="G11" s="158"/>
      <c r="H11" s="161"/>
      <c r="I11" s="161"/>
      <c r="J11" s="159"/>
      <c r="K11" s="158"/>
      <c r="L11" s="274"/>
      <c r="M11" s="159"/>
      <c r="N11" s="159"/>
      <c r="O11" s="159"/>
      <c r="P11" s="158"/>
      <c r="Q11" s="158"/>
      <c r="R11" s="158"/>
      <c r="S11" s="158"/>
      <c r="T11" s="158"/>
      <c r="U11" s="244"/>
      <c r="V11" s="296"/>
      <c r="W11" s="158"/>
      <c r="X11" s="262"/>
      <c r="Y11" s="262"/>
      <c r="Z11" s="262"/>
      <c r="AA11" s="262"/>
      <c r="AB11" s="262"/>
      <c r="AC11" s="244"/>
      <c r="AD11" s="262"/>
      <c r="AE11" s="262"/>
      <c r="AF11" s="262"/>
      <c r="AG11" s="262"/>
      <c r="AH11" s="244"/>
      <c r="AI11" s="244"/>
      <c r="AJ11" s="244"/>
      <c r="AK11" s="244"/>
      <c r="AL11" s="262"/>
      <c r="AM11" s="262"/>
      <c r="AN11" s="262"/>
      <c r="AO11" s="244"/>
      <c r="AP11" s="244"/>
      <c r="AQ11" s="244"/>
      <c r="AR11" s="331"/>
      <c r="AS11" s="115"/>
      <c r="AT11" s="115"/>
      <c r="AU11" s="115"/>
      <c r="AV11" s="262"/>
      <c r="AW11" s="262"/>
      <c r="AX11" s="262"/>
      <c r="AY11" s="262"/>
      <c r="AZ11" s="262"/>
      <c r="BA11" s="262"/>
      <c r="BB11" s="262"/>
      <c r="BC11" s="262"/>
      <c r="BD11" s="262"/>
      <c r="BE11" s="262"/>
      <c r="BF11" s="262"/>
      <c r="BG11" s="262"/>
      <c r="BH11" s="262"/>
      <c r="BI11" s="262"/>
      <c r="BJ11" s="262"/>
      <c r="BK11" s="112"/>
      <c r="BL11" s="112"/>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35">
      <c r="A12" s="37" t="s">
        <v>71</v>
      </c>
      <c r="B12" s="162" t="str">
        <f t="array" ref="B12:U12">'Models Data'!C13:V13</f>
        <v>n/a</v>
      </c>
      <c r="C12" s="163" t="str">
        <v>n/a</v>
      </c>
      <c r="D12" s="163" t="str">
        <v>n/a</v>
      </c>
      <c r="E12" s="164" t="str">
        <v>n/a</v>
      </c>
      <c r="F12" s="165">
        <v>3515.3307508939215</v>
      </c>
      <c r="G12" s="166">
        <v>3370</v>
      </c>
      <c r="H12" s="165">
        <v>3405</v>
      </c>
      <c r="I12" s="165">
        <v>3412</v>
      </c>
      <c r="J12" s="167">
        <v>3394</v>
      </c>
      <c r="K12" s="166">
        <v>3397</v>
      </c>
      <c r="L12" s="275">
        <v>3441</v>
      </c>
      <c r="M12" s="230">
        <v>3466</v>
      </c>
      <c r="N12" s="230">
        <v>3439</v>
      </c>
      <c r="O12" s="230">
        <v>3432</v>
      </c>
      <c r="P12" s="231">
        <v>3388</v>
      </c>
      <c r="Q12" s="231">
        <v>3379</v>
      </c>
      <c r="R12" s="231">
        <v>3336</v>
      </c>
      <c r="S12" s="231">
        <v>3334</v>
      </c>
      <c r="T12" s="231">
        <v>3259</v>
      </c>
      <c r="U12" s="231">
        <v>3235</v>
      </c>
      <c r="V12" s="292">
        <f>ROUND('Models Data'!W13,0)</f>
        <v>3204</v>
      </c>
      <c r="W12" s="231">
        <f>ROUND('Models Data'!X13,0)</f>
        <v>3125</v>
      </c>
      <c r="X12" s="230">
        <f>ROUND('Models Data'!Y13,0)</f>
        <v>3072</v>
      </c>
      <c r="Y12" s="230">
        <f>ROUND('Models Data'!Z13,0)</f>
        <v>3044</v>
      </c>
      <c r="Z12" s="230">
        <f>ROUND('Models Data'!AA13,0)</f>
        <v>2984</v>
      </c>
      <c r="AA12" s="230">
        <f>ROUND('Models Data'!AB13,0)</f>
        <v>2954</v>
      </c>
      <c r="AB12" s="230">
        <f>ROUND('Models Data'!AC13,0)</f>
        <v>2932</v>
      </c>
      <c r="AC12" s="231">
        <f>ROUND('Models Data'!AD13,0)</f>
        <v>2916</v>
      </c>
      <c r="AD12" s="230">
        <f>ROUND('Models Data'!AE13,0)</f>
        <v>2879</v>
      </c>
      <c r="AE12" s="230">
        <f>ROUND('Models Data'!AF13,0)</f>
        <v>2853</v>
      </c>
      <c r="AF12" s="230">
        <f>ROUND('Models Data'!AG13,0)</f>
        <v>2827</v>
      </c>
      <c r="AG12" s="230">
        <f>ROUND('Models Data'!AH13,0)</f>
        <v>2784</v>
      </c>
      <c r="AH12" s="231">
        <f>ROUND('Models Data'!AI13,0)</f>
        <v>2758</v>
      </c>
      <c r="AI12" s="231">
        <f>ROUND('Models Data'!AJ13,0)</f>
        <v>2697</v>
      </c>
      <c r="AJ12" s="231">
        <f>ROUND('Models Data'!AK13,0)</f>
        <v>2663</v>
      </c>
      <c r="AK12" s="231">
        <f>ROUND('Models Data'!AL13,0)</f>
        <v>2646</v>
      </c>
      <c r="AL12" s="230">
        <f>ROUND('Models Data'!AM13,0)</f>
        <v>2606</v>
      </c>
      <c r="AM12" s="230">
        <f>ROUND('Models Data'!AN13,0)</f>
        <v>2608</v>
      </c>
      <c r="AN12" s="230">
        <f>ROUND('Models Data'!AO13,0)</f>
        <v>2579</v>
      </c>
      <c r="AO12" s="332">
        <f>ROUND('Models Data'!AP13,0)</f>
        <v>2576</v>
      </c>
      <c r="AP12" s="231">
        <f>ROUND('Models Data'!AQ13,0)</f>
        <v>2553</v>
      </c>
      <c r="AQ12" s="231">
        <f>ROUND('Models Data'!AR13,0)</f>
        <v>2542</v>
      </c>
      <c r="AR12" s="332">
        <f>ROUND('Models Data'!AS13,0)</f>
        <v>2493</v>
      </c>
      <c r="AS12" s="38">
        <f>ROUND('Models Data'!AT13,-2)</f>
        <v>2500</v>
      </c>
      <c r="AT12" s="38">
        <f>ROUND('Models Data'!AU13,-2)</f>
        <v>2500</v>
      </c>
      <c r="AU12" s="38">
        <f>ROUND('Models Data'!AV13,-2)</f>
        <v>2400</v>
      </c>
      <c r="AV12" s="230">
        <f>ROUND('Models Data'!AW13,-2)</f>
        <v>2400</v>
      </c>
      <c r="AW12" s="230">
        <f>ROUND('Models Data'!AX13,-2)</f>
        <v>2400</v>
      </c>
      <c r="AX12" s="230">
        <f>ROUND('Models Data'!AY13,-2)</f>
        <v>2400</v>
      </c>
      <c r="AY12" s="230">
        <f>ROUND('Models Data'!AZ13,-2)</f>
        <v>2400</v>
      </c>
      <c r="AZ12" s="230">
        <f>ROUND('Models Data'!BA13,-2)</f>
        <v>2400</v>
      </c>
      <c r="BA12" s="230">
        <f>ROUND('Models Data'!BB13,-2)</f>
        <v>2400</v>
      </c>
      <c r="BB12" s="230">
        <f>ROUND('Models Data'!BC13,-2)</f>
        <v>2300</v>
      </c>
      <c r="BC12" s="230">
        <f>ROUND('Models Data'!BD13,-2)</f>
        <v>2300</v>
      </c>
      <c r="BD12" s="230">
        <f>ROUND('Models Data'!BE13,-2)</f>
        <v>2300</v>
      </c>
      <c r="BE12" s="230">
        <f>ROUND('Models Data'!BF13,-2)</f>
        <v>2300</v>
      </c>
      <c r="BF12" s="230">
        <f>ROUND('Models Data'!BG13,-2)</f>
        <v>2300</v>
      </c>
      <c r="BG12" s="230">
        <f>ROUND('Models Data'!BH13,-2)</f>
        <v>2300</v>
      </c>
      <c r="BH12" s="230">
        <f>ROUND('Models Data'!BI13,-2)</f>
        <v>2300</v>
      </c>
      <c r="BI12" s="230">
        <f>ROUND('Models Data'!BJ13,-2)</f>
        <v>2300</v>
      </c>
      <c r="BJ12" s="230">
        <f>ROUND('Models Data'!BK13,-2)</f>
        <v>2300</v>
      </c>
      <c r="BK12" s="112">
        <f>ROUND('Models Data'!BL13,-2)</f>
        <v>2300</v>
      </c>
      <c r="BL12" s="112">
        <f>ROUND('Models Data'!BM13,-2)</f>
        <v>2300</v>
      </c>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35">
      <c r="A13" s="37" t="s">
        <v>72</v>
      </c>
      <c r="B13" s="162" t="str">
        <f t="array" ref="B13:U13">'Models Data'!C34:V34</f>
        <v>n/a</v>
      </c>
      <c r="C13" s="163" t="str">
        <v>n/a</v>
      </c>
      <c r="D13" s="163" t="str">
        <v>n/a</v>
      </c>
      <c r="E13" s="164" t="str">
        <v>n/a</v>
      </c>
      <c r="F13" s="165">
        <v>29</v>
      </c>
      <c r="G13" s="166">
        <v>27</v>
      </c>
      <c r="H13" s="165">
        <v>27</v>
      </c>
      <c r="I13" s="165">
        <v>28</v>
      </c>
      <c r="J13" s="167">
        <v>25</v>
      </c>
      <c r="K13" s="166">
        <v>26</v>
      </c>
      <c r="L13" s="275">
        <v>29</v>
      </c>
      <c r="M13" s="230">
        <v>33</v>
      </c>
      <c r="N13" s="230">
        <v>33</v>
      </c>
      <c r="O13" s="230">
        <v>30</v>
      </c>
      <c r="P13" s="231">
        <v>28</v>
      </c>
      <c r="Q13" s="231">
        <v>31</v>
      </c>
      <c r="R13" s="231">
        <v>31</v>
      </c>
      <c r="S13" s="231">
        <v>26</v>
      </c>
      <c r="T13" s="231">
        <v>24</v>
      </c>
      <c r="U13" s="231">
        <v>21</v>
      </c>
      <c r="V13" s="292">
        <f>ROUND('Models Data'!W34,0)</f>
        <v>22</v>
      </c>
      <c r="W13" s="231">
        <f>ROUND('Models Data'!X34,0)</f>
        <v>23</v>
      </c>
      <c r="X13" s="230">
        <f>ROUND('Models Data'!Y34,0)</f>
        <v>22</v>
      </c>
      <c r="Y13" s="230">
        <f>ROUND('Models Data'!Z34,0)</f>
        <v>24</v>
      </c>
      <c r="Z13" s="230">
        <f>ROUND('Models Data'!AA34,0)</f>
        <v>24</v>
      </c>
      <c r="AA13" s="230">
        <f>ROUND('Models Data'!AB34,0)</f>
        <v>23</v>
      </c>
      <c r="AB13" s="230">
        <f>ROUND('Models Data'!AC34,0)</f>
        <v>25</v>
      </c>
      <c r="AC13" s="231">
        <f>ROUND('Models Data'!AD34,0)</f>
        <v>26</v>
      </c>
      <c r="AD13" s="230">
        <f>ROUND('Models Data'!AE34,0)</f>
        <v>26</v>
      </c>
      <c r="AE13" s="230">
        <f>ROUND('Models Data'!AF34,0)</f>
        <v>28</v>
      </c>
      <c r="AF13" s="230">
        <f>ROUND('Models Data'!AG34,0)</f>
        <v>25</v>
      </c>
      <c r="AG13" s="230">
        <f>ROUND('Models Data'!AH34,0)</f>
        <v>26</v>
      </c>
      <c r="AH13" s="231">
        <f>ROUND('Models Data'!AI34,0)</f>
        <v>28</v>
      </c>
      <c r="AI13" s="231">
        <f>ROUND('Models Data'!AJ34,0)</f>
        <v>24</v>
      </c>
      <c r="AJ13" s="231">
        <f>ROUND('Models Data'!AK34,0)</f>
        <v>23</v>
      </c>
      <c r="AK13" s="231">
        <f>ROUND('Models Data'!AL34,0)</f>
        <v>22</v>
      </c>
      <c r="AL13" s="230">
        <f>ROUND('Models Data'!AM34,0)</f>
        <v>22</v>
      </c>
      <c r="AM13" s="230">
        <f>ROUND('Models Data'!AN34,0)</f>
        <v>21</v>
      </c>
      <c r="AN13" s="230">
        <f>ROUND('Models Data'!AO34,0)</f>
        <v>23</v>
      </c>
      <c r="AO13" s="332">
        <f>ROUND('Models Data'!AP34,0)</f>
        <v>23</v>
      </c>
      <c r="AP13" s="231">
        <f>ROUND('Models Data'!AQ34,0)</f>
        <v>23</v>
      </c>
      <c r="AQ13" s="231">
        <f>ROUND('Models Data'!AR34,0)</f>
        <v>22</v>
      </c>
      <c r="AR13" s="332">
        <f>ROUND('Models Data'!AS34,0)</f>
        <v>23</v>
      </c>
      <c r="AS13" s="38">
        <f>ROUND('Models Data'!AT34,-1)</f>
        <v>20</v>
      </c>
      <c r="AT13" s="38">
        <f>ROUND('Models Data'!AU34,-1)</f>
        <v>20</v>
      </c>
      <c r="AU13" s="38">
        <f>ROUND('Models Data'!AV34,-1)</f>
        <v>20</v>
      </c>
      <c r="AV13" s="230">
        <f>ROUND('Models Data'!AW34,-1)</f>
        <v>20</v>
      </c>
      <c r="AW13" s="230">
        <f>ROUND('Models Data'!AX34,-1)</f>
        <v>20</v>
      </c>
      <c r="AX13" s="230">
        <f>ROUND('Models Data'!AY34,-1)</f>
        <v>20</v>
      </c>
      <c r="AY13" s="230">
        <f>ROUND('Models Data'!AZ34,-1)</f>
        <v>20</v>
      </c>
      <c r="AZ13" s="230">
        <f>ROUND('Models Data'!BA34,-1)</f>
        <v>20</v>
      </c>
      <c r="BA13" s="230">
        <f>ROUND('Models Data'!BB34,-1)</f>
        <v>20</v>
      </c>
      <c r="BB13" s="230">
        <f>ROUND('Models Data'!BC34,-1)</f>
        <v>20</v>
      </c>
      <c r="BC13" s="230">
        <f>ROUND('Models Data'!BD34,-1)</f>
        <v>20</v>
      </c>
      <c r="BD13" s="230">
        <f>ROUND('Models Data'!BE34,-1)</f>
        <v>20</v>
      </c>
      <c r="BE13" s="230">
        <f>ROUND('Models Data'!BF34,-1)</f>
        <v>20</v>
      </c>
      <c r="BF13" s="230">
        <f>ROUND('Models Data'!BG34,-1)</f>
        <v>20</v>
      </c>
      <c r="BG13" s="230">
        <f>ROUND('Models Data'!BH34,-1)</f>
        <v>20</v>
      </c>
      <c r="BH13" s="230">
        <f>ROUND('Models Data'!BI34,-1)</f>
        <v>20</v>
      </c>
      <c r="BI13" s="230">
        <f>ROUND('Models Data'!BJ34,-1)</f>
        <v>20</v>
      </c>
      <c r="BJ13" s="230">
        <f>ROUND('Models Data'!BK34,-1)</f>
        <v>20</v>
      </c>
      <c r="BK13" s="112">
        <f>ROUND('Models Data'!BL34,-1)</f>
        <v>20</v>
      </c>
      <c r="BL13" s="112">
        <f>ROUND('Models Data'!BM34,-1)</f>
        <v>20</v>
      </c>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35">
      <c r="A14" s="42" t="s">
        <v>73</v>
      </c>
      <c r="B14" s="162" t="str">
        <f t="array" ref="B14:U14">'Models Data'!C55:V55</f>
        <v>n/a</v>
      </c>
      <c r="C14" s="163" t="str">
        <v>n/a</v>
      </c>
      <c r="D14" s="163" t="str">
        <v>n/a</v>
      </c>
      <c r="E14" s="164" t="str">
        <v>n/a</v>
      </c>
      <c r="F14" s="165">
        <v>1435.1017809243783</v>
      </c>
      <c r="G14" s="166">
        <v>1338</v>
      </c>
      <c r="H14" s="165">
        <v>1312</v>
      </c>
      <c r="I14" s="165">
        <v>1269</v>
      </c>
      <c r="J14" s="167">
        <v>1259</v>
      </c>
      <c r="K14" s="166">
        <v>1228</v>
      </c>
      <c r="L14" s="275">
        <v>1235</v>
      </c>
      <c r="M14" s="230">
        <v>1226</v>
      </c>
      <c r="N14" s="230">
        <v>1192</v>
      </c>
      <c r="O14" s="230">
        <v>1191</v>
      </c>
      <c r="P14" s="231">
        <v>1135</v>
      </c>
      <c r="Q14" s="231">
        <v>1136</v>
      </c>
      <c r="R14" s="231">
        <v>1122</v>
      </c>
      <c r="S14" s="231">
        <v>1124</v>
      </c>
      <c r="T14" s="231">
        <v>1100</v>
      </c>
      <c r="U14" s="231">
        <v>1072</v>
      </c>
      <c r="V14" s="292">
        <f>ROUND('Models Data'!W55,0)</f>
        <v>1057</v>
      </c>
      <c r="W14" s="231">
        <f>ROUND('Models Data'!X55,0)</f>
        <v>1022</v>
      </c>
      <c r="X14" s="230">
        <f>ROUND('Models Data'!Y55,0)</f>
        <v>974</v>
      </c>
      <c r="Y14" s="230">
        <f>ROUND('Models Data'!Z55,0)</f>
        <v>949</v>
      </c>
      <c r="Z14" s="230">
        <f>ROUND('Models Data'!AA55,0)</f>
        <v>905</v>
      </c>
      <c r="AA14" s="230">
        <f>ROUND('Models Data'!AB55,0)</f>
        <v>894</v>
      </c>
      <c r="AB14" s="230">
        <f>ROUND('Models Data'!AC55,0)</f>
        <v>860</v>
      </c>
      <c r="AC14" s="231">
        <f>ROUND('Models Data'!AD55,0)</f>
        <v>847</v>
      </c>
      <c r="AD14" s="230">
        <f>ROUND('Models Data'!AE55,0)</f>
        <v>829</v>
      </c>
      <c r="AE14" s="230">
        <f>ROUND('Models Data'!AF55,0)</f>
        <v>797</v>
      </c>
      <c r="AF14" s="230">
        <f>ROUND('Models Data'!AG55,0)</f>
        <v>788</v>
      </c>
      <c r="AG14" s="230">
        <f>ROUND('Models Data'!AH55,0)</f>
        <v>770</v>
      </c>
      <c r="AH14" s="231">
        <f>ROUND('Models Data'!AI55,0)</f>
        <v>754</v>
      </c>
      <c r="AI14" s="231">
        <f>ROUND('Models Data'!AJ55,0)</f>
        <v>703</v>
      </c>
      <c r="AJ14" s="231">
        <f>ROUND('Models Data'!AK55,0)</f>
        <v>692</v>
      </c>
      <c r="AK14" s="231">
        <f>ROUND('Models Data'!AL55,0)</f>
        <v>684</v>
      </c>
      <c r="AL14" s="230">
        <f>ROUND('Models Data'!AM55,0)</f>
        <v>660</v>
      </c>
      <c r="AM14" s="230">
        <f>ROUND('Models Data'!AN55,0)</f>
        <v>650</v>
      </c>
      <c r="AN14" s="230">
        <f>ROUND('Models Data'!AO55,0)</f>
        <v>626</v>
      </c>
      <c r="AO14" s="332">
        <f>ROUND('Models Data'!AP55,0)</f>
        <v>607</v>
      </c>
      <c r="AP14" s="231">
        <f>ROUND('Models Data'!AQ55,0)</f>
        <v>581</v>
      </c>
      <c r="AQ14" s="231">
        <f>ROUND('Models Data'!AR55,0)</f>
        <v>565</v>
      </c>
      <c r="AR14" s="332">
        <f>ROUND('Models Data'!AS55,0)</f>
        <v>544</v>
      </c>
      <c r="AS14" s="38">
        <f>ROUND('Models Data'!AT55,-2)</f>
        <v>500</v>
      </c>
      <c r="AT14" s="38">
        <f>ROUND('Models Data'!AU55,-2)</f>
        <v>500</v>
      </c>
      <c r="AU14" s="38">
        <f>ROUND('Models Data'!AV55,-2)</f>
        <v>500</v>
      </c>
      <c r="AV14" s="230">
        <f>ROUND('Models Data'!AW55,-2)</f>
        <v>500</v>
      </c>
      <c r="AW14" s="230">
        <f>ROUND('Models Data'!AX55,-2)</f>
        <v>500</v>
      </c>
      <c r="AX14" s="230">
        <f>ROUND('Models Data'!AY55,-2)</f>
        <v>500</v>
      </c>
      <c r="AY14" s="230">
        <f>ROUND('Models Data'!AZ55,-2)</f>
        <v>400</v>
      </c>
      <c r="AZ14" s="230">
        <f>ROUND('Models Data'!BA55,-2)</f>
        <v>400</v>
      </c>
      <c r="BA14" s="230">
        <f>ROUND('Models Data'!BB55,-2)</f>
        <v>400</v>
      </c>
      <c r="BB14" s="230">
        <f>ROUND('Models Data'!BC55,-2)</f>
        <v>400</v>
      </c>
      <c r="BC14" s="230">
        <f>ROUND('Models Data'!BD55,-2)</f>
        <v>400</v>
      </c>
      <c r="BD14" s="230">
        <f>ROUND('Models Data'!BE55,-2)</f>
        <v>400</v>
      </c>
      <c r="BE14" s="230">
        <f>ROUND('Models Data'!BF55,-2)</f>
        <v>300</v>
      </c>
      <c r="BF14" s="230">
        <f>ROUND('Models Data'!BG55,-2)</f>
        <v>300</v>
      </c>
      <c r="BG14" s="230">
        <f>ROUND('Models Data'!BH55,-2)</f>
        <v>300</v>
      </c>
      <c r="BH14" s="230">
        <f>ROUND('Models Data'!BI55,-2)</f>
        <v>300</v>
      </c>
      <c r="BI14" s="230">
        <f>ROUND('Models Data'!BJ55,-2)</f>
        <v>300</v>
      </c>
      <c r="BJ14" s="230">
        <f>ROUND('Models Data'!BK55,-2)</f>
        <v>300</v>
      </c>
      <c r="BK14" s="112">
        <f>ROUND('Models Data'!BL55,-2)</f>
        <v>300</v>
      </c>
      <c r="BL14" s="112">
        <f>ROUND('Models Data'!BM55,-2)</f>
        <v>300</v>
      </c>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35">
      <c r="A15" s="43" t="s">
        <v>77</v>
      </c>
      <c r="B15" s="162" t="str">
        <f t="array" ref="B15:U15">'Models Data'!C76:V76</f>
        <v>n/a</v>
      </c>
      <c r="C15" s="163" t="str">
        <v>n/a</v>
      </c>
      <c r="D15" s="163" t="str">
        <v>n/a</v>
      </c>
      <c r="E15" s="164" t="str">
        <v>n/a</v>
      </c>
      <c r="F15" s="165">
        <v>855.03925484659624</v>
      </c>
      <c r="G15" s="166">
        <v>804</v>
      </c>
      <c r="H15" s="165">
        <v>796</v>
      </c>
      <c r="I15" s="165">
        <v>778</v>
      </c>
      <c r="J15" s="167">
        <v>776</v>
      </c>
      <c r="K15" s="166">
        <v>762</v>
      </c>
      <c r="L15" s="275">
        <v>778</v>
      </c>
      <c r="M15" s="230">
        <v>784</v>
      </c>
      <c r="N15" s="230">
        <v>769</v>
      </c>
      <c r="O15" s="230">
        <v>765</v>
      </c>
      <c r="P15" s="231">
        <v>733</v>
      </c>
      <c r="Q15" s="231">
        <v>741</v>
      </c>
      <c r="R15" s="231">
        <v>726</v>
      </c>
      <c r="S15" s="231">
        <v>734</v>
      </c>
      <c r="T15" s="231">
        <v>722</v>
      </c>
      <c r="U15" s="231">
        <v>716</v>
      </c>
      <c r="V15" s="292">
        <f>ROUND('Models Data'!W76,0)</f>
        <v>707</v>
      </c>
      <c r="W15" s="231">
        <f>ROUND('Models Data'!X76,0)</f>
        <v>683</v>
      </c>
      <c r="X15" s="230">
        <f>ROUND('Models Data'!Y76,0)</f>
        <v>656</v>
      </c>
      <c r="Y15" s="230">
        <f>ROUND('Models Data'!Z76,0)</f>
        <v>643</v>
      </c>
      <c r="Z15" s="230">
        <f>ROUND('Models Data'!AA76,0)</f>
        <v>617</v>
      </c>
      <c r="AA15" s="230">
        <f>ROUND('Models Data'!AB76,0)</f>
        <v>604</v>
      </c>
      <c r="AB15" s="230">
        <f>ROUND('Models Data'!AC76,0)</f>
        <v>580</v>
      </c>
      <c r="AC15" s="231">
        <f>ROUND('Models Data'!AD76,0)</f>
        <v>582</v>
      </c>
      <c r="AD15" s="230">
        <f>ROUND('Models Data'!AE76,0)</f>
        <v>565</v>
      </c>
      <c r="AE15" s="230">
        <f>ROUND('Models Data'!AF76,0)</f>
        <v>548</v>
      </c>
      <c r="AF15" s="230">
        <f>ROUND('Models Data'!AG76,0)</f>
        <v>547</v>
      </c>
      <c r="AG15" s="230">
        <f>ROUND('Models Data'!AH76,0)</f>
        <v>544</v>
      </c>
      <c r="AH15" s="231">
        <f>ROUND('Models Data'!AI76,0)</f>
        <v>533</v>
      </c>
      <c r="AI15" s="231">
        <f>ROUND('Models Data'!AJ76,0)</f>
        <v>497</v>
      </c>
      <c r="AJ15" s="231">
        <f>ROUND('Models Data'!AK76,0)</f>
        <v>489</v>
      </c>
      <c r="AK15" s="231">
        <f>ROUND('Models Data'!AL76,0)</f>
        <v>480</v>
      </c>
      <c r="AL15" s="230">
        <f>ROUND('Models Data'!AM76,0)</f>
        <v>470</v>
      </c>
      <c r="AM15" s="230">
        <f>ROUND('Models Data'!AN76,0)</f>
        <v>466</v>
      </c>
      <c r="AN15" s="230">
        <f>ROUND('Models Data'!AO76,0)</f>
        <v>448</v>
      </c>
      <c r="AO15" s="332">
        <f>ROUND('Models Data'!AP76,0)</f>
        <v>430</v>
      </c>
      <c r="AP15" s="231">
        <f>ROUND('Models Data'!AQ76,0)</f>
        <v>410</v>
      </c>
      <c r="AQ15" s="231">
        <f>ROUND('Models Data'!AR76,0)</f>
        <v>399</v>
      </c>
      <c r="AR15" s="332">
        <f>ROUND('Models Data'!AS76,0)</f>
        <v>383</v>
      </c>
      <c r="AS15" s="38">
        <f>ROUND('Models Data'!AT76,-1)</f>
        <v>370</v>
      </c>
      <c r="AT15" s="38">
        <f>ROUND('Models Data'!AU76,-1)</f>
        <v>360</v>
      </c>
      <c r="AU15" s="38">
        <f>ROUND('Models Data'!AV76,-1)</f>
        <v>350</v>
      </c>
      <c r="AV15" s="230">
        <f>ROUND('Models Data'!AW76,-1)</f>
        <v>340</v>
      </c>
      <c r="AW15" s="230">
        <f>ROUND('Models Data'!AX76,-1)</f>
        <v>330</v>
      </c>
      <c r="AX15" s="230">
        <f>ROUND('Models Data'!AY76,-1)</f>
        <v>320</v>
      </c>
      <c r="AY15" s="230">
        <f>ROUND('Models Data'!AZ76,-1)</f>
        <v>310</v>
      </c>
      <c r="AZ15" s="230">
        <f>ROUND('Models Data'!BA76,-1)</f>
        <v>290</v>
      </c>
      <c r="BA15" s="230">
        <f>ROUND('Models Data'!BB76,-1)</f>
        <v>280</v>
      </c>
      <c r="BB15" s="230">
        <f>ROUND('Models Data'!BC76,-1)</f>
        <v>270</v>
      </c>
      <c r="BC15" s="230">
        <f>ROUND('Models Data'!BD76,-1)</f>
        <v>260</v>
      </c>
      <c r="BD15" s="230">
        <f>ROUND('Models Data'!BE76,-1)</f>
        <v>250</v>
      </c>
      <c r="BE15" s="230">
        <f>ROUND('Models Data'!BF76,-1)</f>
        <v>240</v>
      </c>
      <c r="BF15" s="230">
        <f>ROUND('Models Data'!BG76,-1)</f>
        <v>230</v>
      </c>
      <c r="BG15" s="230">
        <f>ROUND('Models Data'!BH76,-1)</f>
        <v>220</v>
      </c>
      <c r="BH15" s="230">
        <f>ROUND('Models Data'!BI76,-1)</f>
        <v>210</v>
      </c>
      <c r="BI15" s="230">
        <f>ROUND('Models Data'!BJ76,-1)</f>
        <v>210</v>
      </c>
      <c r="BJ15" s="230">
        <f>ROUND('Models Data'!BK76,-1)</f>
        <v>200</v>
      </c>
      <c r="BK15" s="112">
        <f>ROUND('Models Data'!BL76,-1)</f>
        <v>190</v>
      </c>
      <c r="BL15" s="112">
        <f>ROUND('Models Data'!BM76,-1)</f>
        <v>180</v>
      </c>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35">
      <c r="A16" s="44" t="s">
        <v>61</v>
      </c>
      <c r="B16" s="162" t="str">
        <f t="array" ref="B16:U16">'Models Data'!C97:V97</f>
        <v>n/a</v>
      </c>
      <c r="C16" s="163" t="str">
        <v>n/a</v>
      </c>
      <c r="D16" s="163" t="str">
        <v>n/a</v>
      </c>
      <c r="E16" s="164" t="str">
        <v>n/a</v>
      </c>
      <c r="F16" s="165">
        <v>939.41327826116401</v>
      </c>
      <c r="G16" s="166">
        <v>956</v>
      </c>
      <c r="H16" s="165">
        <v>952</v>
      </c>
      <c r="I16" s="165">
        <v>934</v>
      </c>
      <c r="J16" s="167">
        <v>934</v>
      </c>
      <c r="K16" s="166">
        <v>912</v>
      </c>
      <c r="L16" s="275">
        <v>890</v>
      </c>
      <c r="M16" s="230">
        <v>874</v>
      </c>
      <c r="N16" s="230">
        <v>873</v>
      </c>
      <c r="O16" s="230">
        <v>841</v>
      </c>
      <c r="P16" s="231">
        <v>829</v>
      </c>
      <c r="Q16" s="231">
        <v>800</v>
      </c>
      <c r="R16" s="231">
        <v>799</v>
      </c>
      <c r="S16" s="231">
        <v>782</v>
      </c>
      <c r="T16" s="231">
        <v>791</v>
      </c>
      <c r="U16" s="231">
        <v>797</v>
      </c>
      <c r="V16" s="292">
        <f>ROUND('Models Data'!W97,0)</f>
        <v>803</v>
      </c>
      <c r="W16" s="231">
        <f>ROUND('Models Data'!X97,0)</f>
        <v>786</v>
      </c>
      <c r="X16" s="230">
        <f>ROUND('Models Data'!Y97,0)</f>
        <v>821</v>
      </c>
      <c r="Y16" s="230">
        <f>ROUND('Models Data'!Z97,0)</f>
        <v>808</v>
      </c>
      <c r="Z16" s="230">
        <f>ROUND('Models Data'!AA97,0)</f>
        <v>836</v>
      </c>
      <c r="AA16" s="230">
        <f>ROUND('Models Data'!AB97,0)</f>
        <v>839</v>
      </c>
      <c r="AB16" s="230">
        <f>ROUND('Models Data'!AC97,0)</f>
        <v>867</v>
      </c>
      <c r="AC16" s="231">
        <f>ROUND('Models Data'!AD97,0)</f>
        <v>1059</v>
      </c>
      <c r="AD16" s="230">
        <f>ROUND('Models Data'!AE97,0)</f>
        <v>2364</v>
      </c>
      <c r="AE16" s="230">
        <f>ROUND('Models Data'!AF97,0)</f>
        <v>2380</v>
      </c>
      <c r="AF16" s="230">
        <f>ROUND('Models Data'!AG97,0)</f>
        <v>2461</v>
      </c>
      <c r="AG16" s="230">
        <f>ROUND('Models Data'!AH97,0)</f>
        <v>2523</v>
      </c>
      <c r="AH16" s="231">
        <f>ROUND('Models Data'!AI97,0)</f>
        <v>2589</v>
      </c>
      <c r="AI16" s="231">
        <f>ROUND('Models Data'!AJ97,0)</f>
        <v>2664</v>
      </c>
      <c r="AJ16" s="231">
        <f>ROUND('Models Data'!AK97,0)</f>
        <v>2769</v>
      </c>
      <c r="AK16" s="231">
        <f>ROUND('Models Data'!AL97,0)</f>
        <v>2892</v>
      </c>
      <c r="AL16" s="230">
        <f>ROUND('Models Data'!AM97,0)</f>
        <v>3060</v>
      </c>
      <c r="AM16" s="230">
        <f>ROUND('Models Data'!AN97,0)</f>
        <v>3528</v>
      </c>
      <c r="AN16" s="230">
        <f>ROUND('Models Data'!AO97,0)</f>
        <v>4558</v>
      </c>
      <c r="AO16" s="332">
        <f>ROUND('Models Data'!AP97,0)</f>
        <v>6413</v>
      </c>
      <c r="AP16" s="231">
        <f>ROUND('Models Data'!AQ97,0)</f>
        <v>7748</v>
      </c>
      <c r="AQ16" s="231">
        <f>ROUND('Models Data'!AR97,0)</f>
        <v>8230</v>
      </c>
      <c r="AR16" s="332">
        <f>ROUND('Models Data'!AS97,0)</f>
        <v>8873</v>
      </c>
      <c r="AS16" s="38">
        <f>ROUND('Models Data'!AT97,-1)</f>
        <v>9520</v>
      </c>
      <c r="AT16" s="38">
        <f>ROUND('Models Data'!AU97,-1)</f>
        <v>10010</v>
      </c>
      <c r="AU16" s="38">
        <f>ROUND('Models Data'!AV97,-1)</f>
        <v>10360</v>
      </c>
      <c r="AV16" s="230">
        <f>ROUND('Models Data'!AW97,-1)</f>
        <v>10620</v>
      </c>
      <c r="AW16" s="230">
        <f>ROUND('Models Data'!AX97,-1)</f>
        <v>10790</v>
      </c>
      <c r="AX16" s="230">
        <f>ROUND('Models Data'!AY97,-1)</f>
        <v>10960</v>
      </c>
      <c r="AY16" s="230">
        <f>ROUND('Models Data'!AZ97,-1)</f>
        <v>11130</v>
      </c>
      <c r="AZ16" s="230">
        <f>ROUND('Models Data'!BA97,-1)</f>
        <v>11240</v>
      </c>
      <c r="BA16" s="230">
        <f>ROUND('Models Data'!BB97,-1)</f>
        <v>11350</v>
      </c>
      <c r="BB16" s="230">
        <f>ROUND('Models Data'!BC97,-1)</f>
        <v>11530</v>
      </c>
      <c r="BC16" s="230">
        <f>ROUND('Models Data'!BD97,-1)</f>
        <v>11700</v>
      </c>
      <c r="BD16" s="230">
        <f>ROUND('Models Data'!BE97,-1)</f>
        <v>11860</v>
      </c>
      <c r="BE16" s="230">
        <f>ROUND('Models Data'!BF97,-1)</f>
        <v>12020</v>
      </c>
      <c r="BF16" s="230">
        <f>ROUND('Models Data'!BG97,-1)</f>
        <v>12180</v>
      </c>
      <c r="BG16" s="230">
        <f>ROUND('Models Data'!BH97,-1)</f>
        <v>12330</v>
      </c>
      <c r="BH16" s="230">
        <f>ROUND('Models Data'!BI97,-1)</f>
        <v>12480</v>
      </c>
      <c r="BI16" s="230">
        <f>ROUND('Models Data'!BJ97,-1)</f>
        <v>12620</v>
      </c>
      <c r="BJ16" s="230">
        <f>ROUND('Models Data'!BK97,-1)</f>
        <v>12760</v>
      </c>
      <c r="BK16" s="112">
        <f>ROUND('Models Data'!BL97,-1)</f>
        <v>12890</v>
      </c>
      <c r="BL16" s="112">
        <f>ROUND('Models Data'!BM97,-1)</f>
        <v>13020</v>
      </c>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35">
      <c r="A17" s="44" t="s">
        <v>83</v>
      </c>
      <c r="B17" s="162"/>
      <c r="C17" s="163"/>
      <c r="D17" s="163"/>
      <c r="E17" s="164"/>
      <c r="F17" s="165"/>
      <c r="G17" s="166"/>
      <c r="H17" s="165"/>
      <c r="I17" s="165"/>
      <c r="J17" s="167"/>
      <c r="K17" s="166"/>
      <c r="L17" s="275"/>
      <c r="M17" s="230"/>
      <c r="N17" s="230"/>
      <c r="O17" s="230"/>
      <c r="P17" s="231"/>
      <c r="Q17" s="231"/>
      <c r="R17" s="231"/>
      <c r="S17" s="231"/>
      <c r="T17" s="231"/>
      <c r="U17" s="231"/>
      <c r="V17" s="292" t="s">
        <v>32</v>
      </c>
      <c r="W17" s="231" t="s">
        <v>32</v>
      </c>
      <c r="X17" s="230" t="s">
        <v>32</v>
      </c>
      <c r="Y17" s="230" t="s">
        <v>32</v>
      </c>
      <c r="Z17" s="230" t="s">
        <v>32</v>
      </c>
      <c r="AA17" s="230" t="s">
        <v>32</v>
      </c>
      <c r="AB17" s="230" t="s">
        <v>32</v>
      </c>
      <c r="AC17" s="231"/>
      <c r="AD17" s="230">
        <f>'Models Data'!AE118</f>
        <v>714</v>
      </c>
      <c r="AE17" s="230">
        <f>'Models Data'!AF118</f>
        <v>760</v>
      </c>
      <c r="AF17" s="230">
        <f>ROUND('Models Data'!AG118,0)</f>
        <v>824</v>
      </c>
      <c r="AG17" s="230">
        <f>ROUND('Models Data'!AH118,0)</f>
        <v>852</v>
      </c>
      <c r="AH17" s="231">
        <f>ROUND('Models Data'!AI118,0)</f>
        <v>953</v>
      </c>
      <c r="AI17" s="231">
        <f>ROUND('Models Data'!AJ118,0)</f>
        <v>1028</v>
      </c>
      <c r="AJ17" s="231">
        <f>ROUND('Models Data'!AK118,0)</f>
        <v>1126</v>
      </c>
      <c r="AK17" s="231">
        <f>ROUND('Models Data'!AL118,0)</f>
        <v>1225</v>
      </c>
      <c r="AL17" s="230">
        <f>ROUND('Models Data'!AM118,0)</f>
        <v>1319</v>
      </c>
      <c r="AM17" s="230">
        <f>ROUND('Models Data'!AN118,0)</f>
        <v>1455</v>
      </c>
      <c r="AN17" s="230">
        <f>ROUND('Models Data'!AO118,0)</f>
        <v>1658</v>
      </c>
      <c r="AO17" s="332">
        <f>ROUND('Models Data'!AP118,0)</f>
        <v>1810</v>
      </c>
      <c r="AP17" s="231">
        <f>ROUND('Models Data'!AQ118,0)</f>
        <v>2044</v>
      </c>
      <c r="AQ17" s="231">
        <f>ROUND('Models Data'!AR118,0)</f>
        <v>2194</v>
      </c>
      <c r="AR17" s="332">
        <f>ROUND('Models Data'!AS118,0)</f>
        <v>2353</v>
      </c>
      <c r="AS17" s="38">
        <f>ROUND('Models Data'!AT118,-1)</f>
        <v>2570</v>
      </c>
      <c r="AT17" s="38">
        <f>ROUND('Models Data'!AU118,-1)</f>
        <v>2810</v>
      </c>
      <c r="AU17" s="38">
        <f>ROUND('Models Data'!AV118,-1)</f>
        <v>3050</v>
      </c>
      <c r="AV17" s="230">
        <f>ROUND('Models Data'!AW118,-1)</f>
        <v>3290</v>
      </c>
      <c r="AW17" s="230">
        <f>ROUND('Models Data'!AX118,-1)</f>
        <v>3530</v>
      </c>
      <c r="AX17" s="230">
        <f>ROUND('Models Data'!AY118,-1)</f>
        <v>3750</v>
      </c>
      <c r="AY17" s="230">
        <f>ROUND('Models Data'!AZ118,-1)</f>
        <v>3970</v>
      </c>
      <c r="AZ17" s="230">
        <f>ROUND('Models Data'!BA118,-1)</f>
        <v>4170</v>
      </c>
      <c r="BA17" s="230">
        <f>ROUND('Models Data'!BB118,-1)</f>
        <v>4360</v>
      </c>
      <c r="BB17" s="230">
        <f>ROUND('Models Data'!BC118,-1)</f>
        <v>4570</v>
      </c>
      <c r="BC17" s="230">
        <f>ROUND('Models Data'!BD118,-1)</f>
        <v>4770</v>
      </c>
      <c r="BD17" s="230">
        <f>ROUND('Models Data'!BE118,-1)</f>
        <v>4970</v>
      </c>
      <c r="BE17" s="230">
        <f>ROUND('Models Data'!BF118,-1)</f>
        <v>5170</v>
      </c>
      <c r="BF17" s="230">
        <f>ROUND('Models Data'!BG118,-1)</f>
        <v>5360</v>
      </c>
      <c r="BG17" s="230">
        <f>ROUND('Models Data'!BH118,-1)</f>
        <v>5540</v>
      </c>
      <c r="BH17" s="230">
        <f>ROUND('Models Data'!BI118,-1)</f>
        <v>5720</v>
      </c>
      <c r="BI17" s="230">
        <f>ROUND('Models Data'!BJ118,-1)</f>
        <v>5900</v>
      </c>
      <c r="BJ17" s="230">
        <f>ROUND('Models Data'!BK118,-1)</f>
        <v>6080</v>
      </c>
      <c r="BK17" s="112">
        <f>ROUND('Models Data'!BL118,-1)</f>
        <v>6240</v>
      </c>
      <c r="BL17" s="112">
        <f>ROUND('Models Data'!BM118,-1)</f>
        <v>6410</v>
      </c>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4">
      <c r="A18" s="44" t="s">
        <v>121</v>
      </c>
      <c r="B18" s="162"/>
      <c r="C18" s="163"/>
      <c r="D18" s="163"/>
      <c r="E18" s="164"/>
      <c r="F18" s="165"/>
      <c r="G18" s="166"/>
      <c r="H18" s="165"/>
      <c r="I18" s="165"/>
      <c r="J18" s="167"/>
      <c r="K18" s="166"/>
      <c r="L18" s="275"/>
      <c r="M18" s="230"/>
      <c r="N18" s="230"/>
      <c r="O18" s="230"/>
      <c r="P18" s="231"/>
      <c r="Q18" s="231"/>
      <c r="R18" s="231"/>
      <c r="S18" s="231"/>
      <c r="T18" s="231"/>
      <c r="U18" s="231"/>
      <c r="V18" s="292" t="s">
        <v>32</v>
      </c>
      <c r="W18" s="231" t="s">
        <v>32</v>
      </c>
      <c r="X18" s="230" t="s">
        <v>32</v>
      </c>
      <c r="Y18" s="230" t="s">
        <v>32</v>
      </c>
      <c r="Z18" s="230" t="s">
        <v>32</v>
      </c>
      <c r="AA18" s="230" t="s">
        <v>32</v>
      </c>
      <c r="AB18" s="230" t="s">
        <v>32</v>
      </c>
      <c r="AC18" s="231"/>
      <c r="AD18" s="230">
        <f>'Models Data'!AE139</f>
        <v>2492</v>
      </c>
      <c r="AE18" s="230">
        <f>'Models Data'!AF139</f>
        <v>2512</v>
      </c>
      <c r="AF18" s="230">
        <f>ROUND('Models Data'!AG139,0)</f>
        <v>2533</v>
      </c>
      <c r="AG18" s="230">
        <f>ROUND('Models Data'!AH139,0)</f>
        <v>2533</v>
      </c>
      <c r="AH18" s="231">
        <f>ROUND('Models Data'!AI139,0)</f>
        <v>2539</v>
      </c>
      <c r="AI18" s="231">
        <f>ROUND('Models Data'!AJ139,0)</f>
        <v>2542</v>
      </c>
      <c r="AJ18" s="231">
        <f>ROUND('Models Data'!AK139,0)</f>
        <v>2550</v>
      </c>
      <c r="AK18" s="231">
        <f>ROUND('Models Data'!AL139,0)</f>
        <v>2557</v>
      </c>
      <c r="AL18" s="230">
        <f>ROUND('Models Data'!AM139,0)</f>
        <v>2556</v>
      </c>
      <c r="AM18" s="230">
        <f>ROUND('Models Data'!AN139,0)</f>
        <v>2599</v>
      </c>
      <c r="AN18" s="230">
        <f>ROUND('Models Data'!AO139,0)</f>
        <v>2642</v>
      </c>
      <c r="AO18" s="332">
        <f>ROUND('Models Data'!AP139,0)</f>
        <v>2670</v>
      </c>
      <c r="AP18" s="231">
        <f>ROUND('Models Data'!AQ139,0)</f>
        <v>2742</v>
      </c>
      <c r="AQ18" s="231">
        <f>ROUND('Models Data'!AR139,0)</f>
        <v>2753</v>
      </c>
      <c r="AR18" s="332">
        <f>ROUND('Models Data'!AS139,0)</f>
        <v>2760</v>
      </c>
      <c r="AS18" s="38">
        <f>ROUND('Models Data'!AT139,-1)</f>
        <v>2800</v>
      </c>
      <c r="AT18" s="38">
        <f>ROUND('Models Data'!AU139,-1)</f>
        <v>2850</v>
      </c>
      <c r="AU18" s="38">
        <f>ROUND('Models Data'!AV139,-1)</f>
        <v>2900</v>
      </c>
      <c r="AV18" s="230">
        <f>ROUND('Models Data'!AW139,-1)</f>
        <v>2950</v>
      </c>
      <c r="AW18" s="230">
        <f>ROUND('Models Data'!AX139,-1)</f>
        <v>2990</v>
      </c>
      <c r="AX18" s="230">
        <f>ROUND('Models Data'!AY139,-1)</f>
        <v>3030</v>
      </c>
      <c r="AY18" s="230">
        <f>ROUND('Models Data'!AZ139,-1)</f>
        <v>3070</v>
      </c>
      <c r="AZ18" s="230">
        <f>ROUND('Models Data'!BA139,-1)</f>
        <v>3120</v>
      </c>
      <c r="BA18" s="230">
        <f>ROUND('Models Data'!BB139,-1)</f>
        <v>3160</v>
      </c>
      <c r="BB18" s="230">
        <f>ROUND('Models Data'!BC139,-1)</f>
        <v>3200</v>
      </c>
      <c r="BC18" s="230">
        <f>ROUND('Models Data'!BD139,-1)</f>
        <v>3230</v>
      </c>
      <c r="BD18" s="230">
        <f>ROUND('Models Data'!BE139,-1)</f>
        <v>3270</v>
      </c>
      <c r="BE18" s="230">
        <f>ROUND('Models Data'!BF139,-1)</f>
        <v>3310</v>
      </c>
      <c r="BF18" s="230">
        <f>ROUND('Models Data'!BG139,-1)</f>
        <v>3340</v>
      </c>
      <c r="BG18" s="230">
        <f>ROUND('Models Data'!BH139,-1)</f>
        <v>3370</v>
      </c>
      <c r="BH18" s="230">
        <f>ROUND('Models Data'!BI139,-1)</f>
        <v>3410</v>
      </c>
      <c r="BI18" s="230">
        <f>ROUND('Models Data'!BJ139,-1)</f>
        <v>3440</v>
      </c>
      <c r="BJ18" s="230">
        <f>ROUND('Models Data'!BK139,-1)</f>
        <v>3470</v>
      </c>
      <c r="BK18" s="112">
        <f>ROUND('Models Data'!BL139,-1)</f>
        <v>3490</v>
      </c>
      <c r="BL18" s="112">
        <f>ROUND('Models Data'!BM139,-1)</f>
        <v>3520</v>
      </c>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4">
      <c r="A19" s="1" t="s">
        <v>10</v>
      </c>
      <c r="B19" s="168" t="str">
        <f t="array" ref="B19:U19">'Models Data'!C160:V160</f>
        <v>n/a</v>
      </c>
      <c r="C19" s="169" t="str">
        <v>n/a</v>
      </c>
      <c r="D19" s="169" t="str">
        <v>n/a</v>
      </c>
      <c r="E19" s="169" t="str">
        <v>n/a</v>
      </c>
      <c r="F19" s="170">
        <v>5034.806555232868</v>
      </c>
      <c r="G19" s="171">
        <v>4860</v>
      </c>
      <c r="H19" s="170">
        <v>4873</v>
      </c>
      <c r="I19" s="170">
        <v>4837</v>
      </c>
      <c r="J19" s="169">
        <v>4811</v>
      </c>
      <c r="K19" s="170">
        <v>4775</v>
      </c>
      <c r="L19" s="265">
        <v>4788</v>
      </c>
      <c r="M19" s="2">
        <v>4782</v>
      </c>
      <c r="N19" s="2">
        <v>4735</v>
      </c>
      <c r="O19" s="2">
        <v>4699</v>
      </c>
      <c r="P19" s="227">
        <v>4619</v>
      </c>
      <c r="Q19" s="227">
        <v>4574</v>
      </c>
      <c r="R19" s="227">
        <v>4531</v>
      </c>
      <c r="S19" s="233">
        <v>4506</v>
      </c>
      <c r="T19" s="232">
        <v>4428</v>
      </c>
      <c r="U19" s="227">
        <v>4388</v>
      </c>
      <c r="V19" s="293">
        <f>ROUND('Models Data'!W160,0)</f>
        <v>4357</v>
      </c>
      <c r="W19" s="232">
        <f>ROUND('Models Data'!X160,0)</f>
        <v>4250</v>
      </c>
      <c r="X19" s="2">
        <f>ROUND('Models Data'!Y160,0)</f>
        <v>4211</v>
      </c>
      <c r="Y19" s="2">
        <f>ROUND('Models Data'!Z160,0)</f>
        <v>4158</v>
      </c>
      <c r="Z19" s="2">
        <f>ROUND('Models Data'!AA160,0)</f>
        <v>4108</v>
      </c>
      <c r="AA19" s="2">
        <f>ROUND('Models Data'!AB160,0)</f>
        <v>4083</v>
      </c>
      <c r="AB19" s="2">
        <f>ROUND('Models Data'!AC160,0)</f>
        <v>4079</v>
      </c>
      <c r="AC19" s="227">
        <f>ROUND('Models Data'!AD160,0)</f>
        <v>4240</v>
      </c>
      <c r="AD19" s="2">
        <f>ROUND('Models Data'!AE160,0)</f>
        <v>5507</v>
      </c>
      <c r="AE19" s="2">
        <f>ROUND('Models Data'!AF160,0)</f>
        <v>5482</v>
      </c>
      <c r="AF19" s="2">
        <f>ROUND('Models Data'!AG160,0)</f>
        <v>5529</v>
      </c>
      <c r="AG19" s="2">
        <f>ROUND('Models Data'!AH160,0)</f>
        <v>5533</v>
      </c>
      <c r="AH19" s="227">
        <f>ROUND('Models Data'!AI160,0)</f>
        <v>5568</v>
      </c>
      <c r="AI19" s="227">
        <f>ROUND('Models Data'!AJ160,0)</f>
        <v>5567</v>
      </c>
      <c r="AJ19" s="227">
        <f>ROUND('Models Data'!AK160,0)</f>
        <v>5635</v>
      </c>
      <c r="AK19" s="227">
        <f>ROUND('Models Data'!AL160,0)</f>
        <v>5742</v>
      </c>
      <c r="AL19" s="2">
        <f>ROUND('Models Data'!AM160,0)</f>
        <v>5856</v>
      </c>
      <c r="AM19" s="2">
        <f>ROUND('Models Data'!AN160,0)</f>
        <v>6320</v>
      </c>
      <c r="AN19" s="2">
        <f>ROUND('Models Data'!AO160,0)</f>
        <v>7315</v>
      </c>
      <c r="AO19" s="333">
        <f>ROUND('Models Data'!AP160,0)</f>
        <v>9166</v>
      </c>
      <c r="AP19" s="227">
        <f>ROUND('Models Data'!AQ160,0)</f>
        <v>10472</v>
      </c>
      <c r="AQ19" s="227">
        <f>ROUND('Models Data'!AR160,0)</f>
        <v>10938</v>
      </c>
      <c r="AR19" s="333">
        <f>ROUND('Models Data'!AS160,0)</f>
        <v>11527</v>
      </c>
      <c r="AS19" s="2">
        <f>ROUND('Models Data'!AT160,-2)</f>
        <v>12100</v>
      </c>
      <c r="AT19" s="2">
        <f>ROUND('Models Data'!AU160,-2)</f>
        <v>12600</v>
      </c>
      <c r="AU19" s="2">
        <f>ROUND('Models Data'!AV160,-2)</f>
        <v>12900</v>
      </c>
      <c r="AV19" s="2">
        <f>ROUND('Models Data'!AW160,-2)</f>
        <v>13200</v>
      </c>
      <c r="AW19" s="2">
        <f>ROUND('Models Data'!AX160,-2)</f>
        <v>13300</v>
      </c>
      <c r="AX19" s="2">
        <f>ROUND('Models Data'!AY160,-2)</f>
        <v>13500</v>
      </c>
      <c r="AY19" s="2">
        <f>ROUND('Models Data'!AZ160,-2)</f>
        <v>13600</v>
      </c>
      <c r="AZ19" s="2">
        <f>ROUND('Models Data'!BA160,-2)</f>
        <v>13700</v>
      </c>
      <c r="BA19" s="2">
        <f>ROUND('Models Data'!BB160,-2)</f>
        <v>13800</v>
      </c>
      <c r="BB19" s="2">
        <f>ROUND('Models Data'!BC160,-2)</f>
        <v>14000</v>
      </c>
      <c r="BC19" s="2">
        <f>ROUND('Models Data'!BD160,-2)</f>
        <v>14100</v>
      </c>
      <c r="BD19" s="2">
        <f>ROUND('Models Data'!BE160,-2)</f>
        <v>14300</v>
      </c>
      <c r="BE19" s="2">
        <f>ROUND('Models Data'!BF160,-2)</f>
        <v>14500</v>
      </c>
      <c r="BF19" s="2">
        <f>ROUND('Models Data'!BG160,-2)</f>
        <v>14600</v>
      </c>
      <c r="BG19" s="2">
        <f>ROUND('Models Data'!BH160,-2)</f>
        <v>14700</v>
      </c>
      <c r="BH19" s="2">
        <f>ROUND('Models Data'!BI160,-2)</f>
        <v>14900</v>
      </c>
      <c r="BI19" s="2">
        <f>ROUND('Models Data'!BJ160,-2)</f>
        <v>15000</v>
      </c>
      <c r="BJ19" s="2">
        <f>ROUND('Models Data'!BK160,-2)</f>
        <v>15100</v>
      </c>
      <c r="BK19" s="124">
        <f>ROUND('Models Data'!BL160,-2)</f>
        <v>15300</v>
      </c>
      <c r="BL19" s="124">
        <f>ROUND('Models Data'!BM160,-2)</f>
        <v>15400</v>
      </c>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35">
      <c r="A20" s="32"/>
      <c r="B20" s="173"/>
      <c r="C20" s="174"/>
      <c r="D20" s="175"/>
      <c r="E20" s="176"/>
      <c r="F20" s="177"/>
      <c r="G20" s="178"/>
      <c r="H20" s="177"/>
      <c r="I20" s="177"/>
      <c r="J20" s="179"/>
      <c r="K20" s="178"/>
      <c r="L20" s="276"/>
      <c r="M20" s="68"/>
      <c r="N20" s="68"/>
      <c r="O20" s="68"/>
      <c r="P20" s="234"/>
      <c r="Q20" s="234"/>
      <c r="R20" s="234"/>
      <c r="S20" s="234"/>
      <c r="T20" s="234"/>
      <c r="U20" s="234"/>
      <c r="V20" s="297"/>
      <c r="W20" s="234"/>
      <c r="X20" s="263"/>
      <c r="Y20" s="263"/>
      <c r="Z20" s="263"/>
      <c r="AA20" s="263"/>
      <c r="AB20" s="263"/>
      <c r="AC20" s="257"/>
      <c r="AD20" s="263"/>
      <c r="AE20" s="263"/>
      <c r="AF20" s="263"/>
      <c r="AG20" s="263"/>
      <c r="AH20" s="257"/>
      <c r="AI20" s="257"/>
      <c r="AJ20" s="257"/>
      <c r="AK20" s="257"/>
      <c r="AL20" s="263"/>
      <c r="AM20" s="263"/>
      <c r="AN20" s="263"/>
      <c r="AO20" s="257"/>
      <c r="AP20" s="257"/>
      <c r="AQ20" s="257"/>
      <c r="AR20" s="334"/>
      <c r="AS20" s="118"/>
      <c r="AT20" s="118"/>
      <c r="AU20" s="118"/>
      <c r="AV20" s="263"/>
      <c r="AW20" s="263"/>
      <c r="AX20" s="263"/>
      <c r="AY20" s="263"/>
      <c r="AZ20" s="263"/>
      <c r="BA20" s="263"/>
      <c r="BB20" s="263"/>
      <c r="BC20" s="263"/>
      <c r="BD20" s="263"/>
      <c r="BE20" s="263"/>
      <c r="BF20" s="263"/>
      <c r="BG20" s="263"/>
      <c r="BH20" s="263"/>
      <c r="BI20" s="263"/>
      <c r="BJ20" s="263"/>
      <c r="BK20" s="119"/>
      <c r="BL20" s="119"/>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35">
      <c r="A21" s="32" t="s">
        <v>14</v>
      </c>
      <c r="B21" s="181"/>
      <c r="C21" s="182"/>
      <c r="D21" s="183"/>
      <c r="E21" s="183"/>
      <c r="F21" s="184"/>
      <c r="G21" s="185"/>
      <c r="H21" s="184"/>
      <c r="I21" s="184"/>
      <c r="J21" s="186"/>
      <c r="K21" s="185"/>
      <c r="L21" s="277"/>
      <c r="M21" s="236"/>
      <c r="N21" s="236"/>
      <c r="O21" s="236"/>
      <c r="P21" s="235"/>
      <c r="Q21" s="235"/>
      <c r="R21" s="235"/>
      <c r="S21" s="235"/>
      <c r="T21" s="235"/>
      <c r="U21" s="235"/>
      <c r="V21" s="291"/>
      <c r="W21" s="235"/>
      <c r="X21" s="236"/>
      <c r="Y21" s="236"/>
      <c r="Z21" s="236"/>
      <c r="AA21" s="236"/>
      <c r="AB21" s="236"/>
      <c r="AC21" s="235"/>
      <c r="AD21" s="236"/>
      <c r="AE21" s="236"/>
      <c r="AF21" s="236"/>
      <c r="AG21" s="236"/>
      <c r="AH21" s="235"/>
      <c r="AI21" s="235"/>
      <c r="AJ21" s="235"/>
      <c r="AK21" s="235"/>
      <c r="AL21" s="236"/>
      <c r="AM21" s="236"/>
      <c r="AN21" s="236"/>
      <c r="AO21" s="235"/>
      <c r="AP21" s="235"/>
      <c r="AQ21" s="235"/>
      <c r="AR21" s="335"/>
      <c r="AS21" s="48"/>
      <c r="AT21" s="48"/>
      <c r="AU21" s="48"/>
      <c r="AV21" s="236"/>
      <c r="AW21" s="236"/>
      <c r="AX21" s="236"/>
      <c r="AY21" s="236"/>
      <c r="AZ21" s="236"/>
      <c r="BA21" s="236"/>
      <c r="BB21" s="236"/>
      <c r="BC21" s="236"/>
      <c r="BD21" s="236"/>
      <c r="BE21" s="236"/>
      <c r="BF21" s="236"/>
      <c r="BG21" s="236"/>
      <c r="BH21" s="236"/>
      <c r="BI21" s="236"/>
      <c r="BJ21" s="236"/>
      <c r="BK21" s="120"/>
      <c r="BL21" s="12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35">
      <c r="A22" s="37" t="s">
        <v>74</v>
      </c>
      <c r="B22" s="162" t="str">
        <f t="array" ref="B22:U22">'Models Data'!C181:V181</f>
        <v>n/a</v>
      </c>
      <c r="C22" s="163" t="str">
        <v>n/a</v>
      </c>
      <c r="D22" s="163" t="str">
        <v>n/a</v>
      </c>
      <c r="E22" s="164" t="str">
        <v>n/a</v>
      </c>
      <c r="F22" s="165">
        <v>1236.0695431308877</v>
      </c>
      <c r="G22" s="166">
        <v>1169</v>
      </c>
      <c r="H22" s="165">
        <v>1155</v>
      </c>
      <c r="I22" s="165">
        <v>1134</v>
      </c>
      <c r="J22" s="167">
        <v>1120</v>
      </c>
      <c r="K22" s="166">
        <v>1090</v>
      </c>
      <c r="L22" s="275">
        <v>1097</v>
      </c>
      <c r="M22" s="230">
        <v>1082</v>
      </c>
      <c r="N22" s="230">
        <v>1063</v>
      </c>
      <c r="O22" s="230">
        <v>1057</v>
      </c>
      <c r="P22" s="231">
        <v>1027</v>
      </c>
      <c r="Q22" s="231">
        <v>1032</v>
      </c>
      <c r="R22" s="231">
        <v>1034</v>
      </c>
      <c r="S22" s="231">
        <v>1028</v>
      </c>
      <c r="T22" s="231">
        <v>1022</v>
      </c>
      <c r="U22" s="231">
        <v>998</v>
      </c>
      <c r="V22" s="292">
        <f>ROUND('Models Data'!W181,0)</f>
        <v>981</v>
      </c>
      <c r="W22" s="231">
        <f>ROUND('Models Data'!X181,0)</f>
        <v>971</v>
      </c>
      <c r="X22" s="230">
        <f>ROUND('Models Data'!Y181,0)</f>
        <v>934</v>
      </c>
      <c r="Y22" s="230">
        <f>ROUND('Models Data'!Z181,0)</f>
        <v>917</v>
      </c>
      <c r="Z22" s="230">
        <f>ROUND('Models Data'!AA181,0)</f>
        <v>873</v>
      </c>
      <c r="AA22" s="230">
        <f>ROUND('Models Data'!AB181,0)</f>
        <v>866</v>
      </c>
      <c r="AB22" s="230">
        <f>ROUND('Models Data'!AC181,0)</f>
        <v>846</v>
      </c>
      <c r="AC22" s="231">
        <f>ROUND('Models Data'!AD181,0)</f>
        <v>837</v>
      </c>
      <c r="AD22" s="230">
        <f>ROUND('Models Data'!AE181,0)</f>
        <v>812</v>
      </c>
      <c r="AE22" s="230">
        <f>ROUND('Models Data'!AF181,0)</f>
        <v>800</v>
      </c>
      <c r="AF22" s="230">
        <f>ROUND('Models Data'!AG181,0)</f>
        <v>784</v>
      </c>
      <c r="AG22" s="230">
        <f>ROUND('Models Data'!AH181,0)</f>
        <v>767</v>
      </c>
      <c r="AH22" s="231">
        <f>ROUND('Models Data'!AI181,0)</f>
        <v>754</v>
      </c>
      <c r="AI22" s="231">
        <f>ROUND('Models Data'!AJ181,0)</f>
        <v>707</v>
      </c>
      <c r="AJ22" s="231">
        <f>ROUND('Models Data'!AK181,0)</f>
        <v>683</v>
      </c>
      <c r="AK22" s="231">
        <f>ROUND('Models Data'!AL181,0)</f>
        <v>676</v>
      </c>
      <c r="AL22" s="230">
        <f>ROUND('Models Data'!AM181,0)</f>
        <v>652</v>
      </c>
      <c r="AM22" s="230">
        <f>ROUND('Models Data'!AN181,0)</f>
        <v>643</v>
      </c>
      <c r="AN22" s="230">
        <f>ROUND('Models Data'!AO181,0)</f>
        <v>616</v>
      </c>
      <c r="AO22" s="332">
        <f>ROUND('Models Data'!AP181,0)</f>
        <v>589</v>
      </c>
      <c r="AP22" s="231">
        <f>ROUND('Models Data'!AQ181,0)</f>
        <v>562</v>
      </c>
      <c r="AQ22" s="231">
        <f>ROUND('Models Data'!AR181,0)</f>
        <v>548</v>
      </c>
      <c r="AR22" s="332">
        <f>ROUND('Models Data'!AS181,0)</f>
        <v>527</v>
      </c>
      <c r="AS22" s="38">
        <f>ROUND('Models Data'!AT181,-1)</f>
        <v>510</v>
      </c>
      <c r="AT22" s="38">
        <f>ROUND('Models Data'!AU181,-1)</f>
        <v>490</v>
      </c>
      <c r="AU22" s="38">
        <f>ROUND('Models Data'!AV181,-1)</f>
        <v>480</v>
      </c>
      <c r="AV22" s="230">
        <f>ROUND('Models Data'!AW181,-1)</f>
        <v>460</v>
      </c>
      <c r="AW22" s="230">
        <f>ROUND('Models Data'!AX181,-1)</f>
        <v>450</v>
      </c>
      <c r="AX22" s="230">
        <f>ROUND('Models Data'!AY181,-1)</f>
        <v>430</v>
      </c>
      <c r="AY22" s="230">
        <f>ROUND('Models Data'!AZ181,-1)</f>
        <v>420</v>
      </c>
      <c r="AZ22" s="230">
        <f>ROUND('Models Data'!BA181,-1)</f>
        <v>400</v>
      </c>
      <c r="BA22" s="230">
        <f>ROUND('Models Data'!BB181,-1)</f>
        <v>390</v>
      </c>
      <c r="BB22" s="230">
        <f>ROUND('Models Data'!BC181,-1)</f>
        <v>380</v>
      </c>
      <c r="BC22" s="230">
        <f>ROUND('Models Data'!BD181,-1)</f>
        <v>370</v>
      </c>
      <c r="BD22" s="230">
        <f>ROUND('Models Data'!BE181,-1)</f>
        <v>350</v>
      </c>
      <c r="BE22" s="230">
        <f>ROUND('Models Data'!BF181,-1)</f>
        <v>340</v>
      </c>
      <c r="BF22" s="230">
        <f>ROUND('Models Data'!BG181,-1)</f>
        <v>330</v>
      </c>
      <c r="BG22" s="230">
        <f>ROUND('Models Data'!BH181,-1)</f>
        <v>320</v>
      </c>
      <c r="BH22" s="230">
        <f>ROUND('Models Data'!BI181,-1)</f>
        <v>310</v>
      </c>
      <c r="BI22" s="230">
        <f>ROUND('Models Data'!BJ181,-1)</f>
        <v>300</v>
      </c>
      <c r="BJ22" s="230">
        <f>ROUND('Models Data'!BK181,-1)</f>
        <v>290</v>
      </c>
      <c r="BK22" s="112">
        <f>ROUND('Models Data'!BL181,-1)</f>
        <v>280</v>
      </c>
      <c r="BL22" s="112">
        <f>ROUND('Models Data'!BM181,-1)</f>
        <v>270</v>
      </c>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35">
      <c r="A23" s="37" t="s">
        <v>75</v>
      </c>
      <c r="B23" s="162" t="str">
        <f t="array" ref="B23:U23">'Models Data'!C202:V202</f>
        <v>n/a</v>
      </c>
      <c r="C23" s="163" t="str">
        <v>n/a</v>
      </c>
      <c r="D23" s="163" t="str">
        <v>n/a</v>
      </c>
      <c r="E23" s="164" t="str">
        <v>n/a</v>
      </c>
      <c r="F23" s="165">
        <v>1422.0628903002105</v>
      </c>
      <c r="G23" s="166">
        <v>1315</v>
      </c>
      <c r="H23" s="165">
        <v>1318</v>
      </c>
      <c r="I23" s="165">
        <v>1333</v>
      </c>
      <c r="J23" s="167">
        <v>1351</v>
      </c>
      <c r="K23" s="166">
        <v>1368</v>
      </c>
      <c r="L23" s="275">
        <v>1390</v>
      </c>
      <c r="M23" s="230">
        <v>1387</v>
      </c>
      <c r="N23" s="230">
        <v>1372</v>
      </c>
      <c r="O23" s="230">
        <v>1396</v>
      </c>
      <c r="P23" s="231">
        <v>1412</v>
      </c>
      <c r="Q23" s="231">
        <v>1412</v>
      </c>
      <c r="R23" s="231">
        <v>1407</v>
      </c>
      <c r="S23" s="231">
        <v>1399</v>
      </c>
      <c r="T23" s="231">
        <v>1345</v>
      </c>
      <c r="U23" s="231">
        <v>1337</v>
      </c>
      <c r="V23" s="292">
        <f>ROUND('Models Data'!W202,0)</f>
        <v>1314</v>
      </c>
      <c r="W23" s="231">
        <f>ROUND('Models Data'!X202,0)</f>
        <v>1288</v>
      </c>
      <c r="X23" s="230">
        <f>ROUND('Models Data'!Y202,0)</f>
        <v>1265</v>
      </c>
      <c r="Y23" s="230">
        <f>ROUND('Models Data'!Z202,0)</f>
        <v>1249</v>
      </c>
      <c r="Z23" s="230">
        <f>ROUND('Models Data'!AA202,0)</f>
        <v>1233</v>
      </c>
      <c r="AA23" s="230">
        <f>ROUND('Models Data'!AB202,0)</f>
        <v>1215</v>
      </c>
      <c r="AB23" s="230">
        <f>ROUND('Models Data'!AC202,0)</f>
        <v>1203</v>
      </c>
      <c r="AC23" s="231">
        <f>ROUND('Models Data'!AD202,0)</f>
        <v>1174</v>
      </c>
      <c r="AD23" s="230">
        <f>ROUND('Models Data'!AE202,0)</f>
        <v>1158</v>
      </c>
      <c r="AE23" s="230">
        <f>ROUND('Models Data'!AF202,0)</f>
        <v>1109</v>
      </c>
      <c r="AF23" s="230">
        <f>ROUND('Models Data'!AG202,0)</f>
        <v>1089</v>
      </c>
      <c r="AG23" s="230">
        <f>ROUND('Models Data'!AH202,0)</f>
        <v>1079</v>
      </c>
      <c r="AH23" s="231">
        <f>ROUND('Models Data'!AI202,0)</f>
        <v>1044</v>
      </c>
      <c r="AI23" s="231">
        <f>ROUND('Models Data'!AJ202,0)</f>
        <v>1001</v>
      </c>
      <c r="AJ23" s="231">
        <f>ROUND('Models Data'!AK202,0)</f>
        <v>994</v>
      </c>
      <c r="AK23" s="231">
        <f>ROUND('Models Data'!AL202,0)</f>
        <v>967</v>
      </c>
      <c r="AL23" s="230">
        <f>ROUND('Models Data'!AM202,0)</f>
        <v>936</v>
      </c>
      <c r="AM23" s="230">
        <f>ROUND('Models Data'!AN202,0)</f>
        <v>902</v>
      </c>
      <c r="AN23" s="230">
        <f>ROUND('Models Data'!AO202,0)</f>
        <v>868</v>
      </c>
      <c r="AO23" s="332">
        <f>ROUND('Models Data'!AP202,0)</f>
        <v>851</v>
      </c>
      <c r="AP23" s="231">
        <f>ROUND('Models Data'!AQ202,0)</f>
        <v>821</v>
      </c>
      <c r="AQ23" s="231">
        <f>ROUND('Models Data'!AR202,0)</f>
        <v>800</v>
      </c>
      <c r="AR23" s="332">
        <f>ROUND('Models Data'!AS202,0)</f>
        <v>769</v>
      </c>
      <c r="AS23" s="38">
        <f>ROUND('Models Data'!AT202,-2)</f>
        <v>700</v>
      </c>
      <c r="AT23" s="38">
        <f>ROUND('Models Data'!AU202,-2)</f>
        <v>700</v>
      </c>
      <c r="AU23" s="38">
        <f>ROUND('Models Data'!AV202,-2)</f>
        <v>700</v>
      </c>
      <c r="AV23" s="230">
        <f>ROUND('Models Data'!AW202,-2)</f>
        <v>700</v>
      </c>
      <c r="AW23" s="230">
        <f>ROUND('Models Data'!AX202,-2)</f>
        <v>600</v>
      </c>
      <c r="AX23" s="230">
        <f>ROUND('Models Data'!AY202,-2)</f>
        <v>600</v>
      </c>
      <c r="AY23" s="230">
        <f>ROUND('Models Data'!AZ202,-2)</f>
        <v>600</v>
      </c>
      <c r="AZ23" s="230">
        <f>ROUND('Models Data'!BA202,-2)</f>
        <v>600</v>
      </c>
      <c r="BA23" s="230">
        <f>ROUND('Models Data'!BB202,-2)</f>
        <v>600</v>
      </c>
      <c r="BB23" s="230">
        <f>ROUND('Models Data'!BC202,-2)</f>
        <v>600</v>
      </c>
      <c r="BC23" s="230">
        <f>ROUND('Models Data'!BD202,-2)</f>
        <v>600</v>
      </c>
      <c r="BD23" s="230">
        <f>ROUND('Models Data'!BE202,-2)</f>
        <v>600</v>
      </c>
      <c r="BE23" s="230">
        <f>ROUND('Models Data'!BF202,-2)</f>
        <v>500</v>
      </c>
      <c r="BF23" s="230">
        <f>ROUND('Models Data'!BG202,-2)</f>
        <v>500</v>
      </c>
      <c r="BG23" s="230">
        <f>ROUND('Models Data'!BH202,-2)</f>
        <v>500</v>
      </c>
      <c r="BH23" s="230">
        <f>ROUND('Models Data'!BI202,-2)</f>
        <v>500</v>
      </c>
      <c r="BI23" s="230">
        <f>ROUND('Models Data'!BJ202,-2)</f>
        <v>500</v>
      </c>
      <c r="BJ23" s="230">
        <f>ROUND('Models Data'!BK202,-2)</f>
        <v>500</v>
      </c>
      <c r="BK23" s="112">
        <f>ROUND('Models Data'!BL202,-2)</f>
        <v>500</v>
      </c>
      <c r="BL23" s="112">
        <f>ROUND('Models Data'!BM202,-2)</f>
        <v>500</v>
      </c>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35">
      <c r="A24" s="37" t="s">
        <v>62</v>
      </c>
      <c r="B24" s="162" t="str">
        <f t="array" ref="B24:U24">'Models Data'!C223:V223</f>
        <v>n/a</v>
      </c>
      <c r="C24" s="163" t="str">
        <v>n/a</v>
      </c>
      <c r="D24" s="163" t="str">
        <v>n/a</v>
      </c>
      <c r="E24" s="164" t="str">
        <v>n/a</v>
      </c>
      <c r="F24" s="165">
        <v>9</v>
      </c>
      <c r="G24" s="166">
        <v>10</v>
      </c>
      <c r="H24" s="165">
        <v>10</v>
      </c>
      <c r="I24" s="165">
        <v>9</v>
      </c>
      <c r="J24" s="167">
        <v>8</v>
      </c>
      <c r="K24" s="166">
        <v>7</v>
      </c>
      <c r="L24" s="275">
        <v>6</v>
      </c>
      <c r="M24" s="230">
        <v>7</v>
      </c>
      <c r="N24" s="230">
        <v>6</v>
      </c>
      <c r="O24" s="230">
        <v>4</v>
      </c>
      <c r="P24" s="231">
        <v>3</v>
      </c>
      <c r="Q24" s="231">
        <v>7</v>
      </c>
      <c r="R24" s="231">
        <v>6</v>
      </c>
      <c r="S24" s="231">
        <v>6</v>
      </c>
      <c r="T24" s="231">
        <v>6</v>
      </c>
      <c r="U24" s="231">
        <v>6</v>
      </c>
      <c r="V24" s="292">
        <f>ROUND('Models Data'!W223,0)</f>
        <v>6</v>
      </c>
      <c r="W24" s="231">
        <f>ROUND('Models Data'!X223,0)</f>
        <v>13</v>
      </c>
      <c r="X24" s="230">
        <f>ROUND('Models Data'!Y223,0)</f>
        <v>8</v>
      </c>
      <c r="Y24" s="230">
        <f>ROUND('Models Data'!Z223,0)</f>
        <v>8</v>
      </c>
      <c r="Z24" s="230">
        <f>ROUND('Models Data'!AA223,0)</f>
        <v>8</v>
      </c>
      <c r="AA24" s="230">
        <f>ROUND('Models Data'!AB223,0)</f>
        <v>8</v>
      </c>
      <c r="AB24" s="230">
        <f>ROUND('Models Data'!AC223,0)</f>
        <v>7</v>
      </c>
      <c r="AC24" s="231">
        <f>ROUND('Models Data'!AD223,0)</f>
        <v>7</v>
      </c>
      <c r="AD24" s="230">
        <f>ROUND('Models Data'!AE223,0)</f>
        <v>7</v>
      </c>
      <c r="AE24" s="230">
        <f>ROUND('Models Data'!AF223,0)</f>
        <v>6</v>
      </c>
      <c r="AF24" s="230">
        <f>ROUND('Models Data'!AG223,0)</f>
        <v>3</v>
      </c>
      <c r="AG24" s="230">
        <f>ROUND('Models Data'!AH223,0)</f>
        <v>3</v>
      </c>
      <c r="AH24" s="231">
        <f>ROUND('Models Data'!AI223,0)</f>
        <v>4</v>
      </c>
      <c r="AI24" s="231">
        <f>ROUND('Models Data'!AJ223,0)</f>
        <v>4</v>
      </c>
      <c r="AJ24" s="231">
        <f>ROUND('Models Data'!AK223,0)</f>
        <v>3</v>
      </c>
      <c r="AK24" s="231">
        <f>ROUND('Models Data'!AL223,0)</f>
        <v>5</v>
      </c>
      <c r="AL24" s="230">
        <f>ROUND('Models Data'!AM223,0)</f>
        <v>4</v>
      </c>
      <c r="AM24" s="230">
        <f>ROUND('Models Data'!AN223,0)</f>
        <v>4</v>
      </c>
      <c r="AN24" s="230">
        <f>ROUND('Models Data'!AO223,0)</f>
        <v>7</v>
      </c>
      <c r="AO24" s="332">
        <f>ROUND('Models Data'!AP223,0)</f>
        <v>7</v>
      </c>
      <c r="AP24" s="231">
        <f>ROUND('Models Data'!AQ223,0)</f>
        <v>8</v>
      </c>
      <c r="AQ24" s="231">
        <f>ROUND('Models Data'!AR223,0)</f>
        <v>8</v>
      </c>
      <c r="AR24" s="332">
        <f>ROUND('Models Data'!AS223,0)</f>
        <v>8</v>
      </c>
      <c r="AS24" s="38">
        <f>ROUND('Models Data'!AT223,-1)</f>
        <v>10</v>
      </c>
      <c r="AT24" s="38">
        <f>ROUND('Models Data'!AU223,-1)</f>
        <v>10</v>
      </c>
      <c r="AU24" s="38">
        <f>ROUND('Models Data'!AV223,-1)</f>
        <v>10</v>
      </c>
      <c r="AV24" s="230">
        <f>ROUND('Models Data'!AW223,-1)</f>
        <v>10</v>
      </c>
      <c r="AW24" s="230">
        <f>ROUND('Models Data'!AX223,-1)</f>
        <v>10</v>
      </c>
      <c r="AX24" s="230">
        <f>ROUND('Models Data'!AY223,-1)</f>
        <v>10</v>
      </c>
      <c r="AY24" s="230">
        <f>ROUND('Models Data'!AZ223,-1)</f>
        <v>10</v>
      </c>
      <c r="AZ24" s="230">
        <f>ROUND('Models Data'!BA223,-1)</f>
        <v>10</v>
      </c>
      <c r="BA24" s="230">
        <f>ROUND('Models Data'!BB223,-1)</f>
        <v>10</v>
      </c>
      <c r="BB24" s="230">
        <f>ROUND('Models Data'!BC223,-1)</f>
        <v>10</v>
      </c>
      <c r="BC24" s="230">
        <f>ROUND('Models Data'!BD223,-1)</f>
        <v>10</v>
      </c>
      <c r="BD24" s="230">
        <f>ROUND('Models Data'!BE223,-1)</f>
        <v>10</v>
      </c>
      <c r="BE24" s="230">
        <f>ROUND('Models Data'!BF223,-1)</f>
        <v>10</v>
      </c>
      <c r="BF24" s="230">
        <f>ROUND('Models Data'!BG223,-1)</f>
        <v>10</v>
      </c>
      <c r="BG24" s="230">
        <f>ROUND('Models Data'!BH223,-1)</f>
        <v>10</v>
      </c>
      <c r="BH24" s="230">
        <f>ROUND('Models Data'!BI223,-1)</f>
        <v>10</v>
      </c>
      <c r="BI24" s="230">
        <f>ROUND('Models Data'!BJ223,-1)</f>
        <v>10</v>
      </c>
      <c r="BJ24" s="230">
        <f>ROUND('Models Data'!BK223,-1)</f>
        <v>10</v>
      </c>
      <c r="BK24" s="112">
        <f>ROUND('Models Data'!BL223,-1)</f>
        <v>10</v>
      </c>
      <c r="BL24" s="112">
        <f>ROUND('Models Data'!BM223,-1)</f>
        <v>0</v>
      </c>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35">
      <c r="A25" s="37" t="s">
        <v>44</v>
      </c>
      <c r="B25" s="162" t="str">
        <f t="array" ref="B25:U25">'Models Data'!C244:V244</f>
        <v>n/a</v>
      </c>
      <c r="C25" s="163" t="str">
        <v>n/a</v>
      </c>
      <c r="D25" s="163" t="str">
        <v>n/a</v>
      </c>
      <c r="E25" s="164" t="str">
        <v>n/a</v>
      </c>
      <c r="F25" s="165">
        <v>28</v>
      </c>
      <c r="G25" s="166">
        <v>24</v>
      </c>
      <c r="H25" s="165">
        <v>15</v>
      </c>
      <c r="I25" s="165">
        <v>13</v>
      </c>
      <c r="J25" s="167">
        <v>12</v>
      </c>
      <c r="K25" s="166">
        <v>12</v>
      </c>
      <c r="L25" s="275">
        <v>11</v>
      </c>
      <c r="M25" s="230">
        <v>11</v>
      </c>
      <c r="N25" s="230">
        <v>10</v>
      </c>
      <c r="O25" s="230">
        <v>9</v>
      </c>
      <c r="P25" s="231">
        <v>8</v>
      </c>
      <c r="Q25" s="231">
        <v>6</v>
      </c>
      <c r="R25" s="231">
        <v>5</v>
      </c>
      <c r="S25" s="231">
        <v>3</v>
      </c>
      <c r="T25" s="231">
        <v>2</v>
      </c>
      <c r="U25" s="231">
        <v>0</v>
      </c>
      <c r="V25" s="292">
        <f>ROUND('Models Data'!W244,0)</f>
        <v>0</v>
      </c>
      <c r="W25" s="231">
        <f>ROUND('Models Data'!X244,0)</f>
        <v>0</v>
      </c>
      <c r="X25" s="230">
        <f>ROUND('Models Data'!Y244,0)</f>
        <v>0</v>
      </c>
      <c r="Y25" s="230">
        <f>ROUND('Models Data'!Z244,0)</f>
        <v>0</v>
      </c>
      <c r="Z25" s="230">
        <f>ROUND('Models Data'!AA244,0)</f>
        <v>0</v>
      </c>
      <c r="AA25" s="230">
        <f>ROUND('Models Data'!AB244,0)</f>
        <v>0</v>
      </c>
      <c r="AB25" s="230">
        <f>ROUND('Models Data'!AC244,0)</f>
        <v>0</v>
      </c>
      <c r="AC25" s="231">
        <f>ROUND('Models Data'!AD244,0)</f>
        <v>0</v>
      </c>
      <c r="AD25" s="230">
        <f>ROUND('Models Data'!AE244,0)</f>
        <v>0</v>
      </c>
      <c r="AE25" s="230">
        <f>ROUND('Models Data'!AF244,0)</f>
        <v>0</v>
      </c>
      <c r="AF25" s="230">
        <f>ROUND('Models Data'!AG244,0)</f>
        <v>0</v>
      </c>
      <c r="AG25" s="230">
        <f>ROUND('Models Data'!AH244,0)</f>
        <v>0</v>
      </c>
      <c r="AH25" s="231">
        <f>ROUND('Models Data'!AI244,0)</f>
        <v>0</v>
      </c>
      <c r="AI25" s="231">
        <f>ROUND('Models Data'!AJ244,0)</f>
        <v>0</v>
      </c>
      <c r="AJ25" s="231">
        <f>ROUND('Models Data'!AK244,0)</f>
        <v>0</v>
      </c>
      <c r="AK25" s="231">
        <f>ROUND('Models Data'!AL244,0)</f>
        <v>0</v>
      </c>
      <c r="AL25" s="230">
        <f>ROUND('Models Data'!AM244,0)</f>
        <v>0</v>
      </c>
      <c r="AM25" s="230">
        <f>ROUND('Models Data'!AN244,0)</f>
        <v>0</v>
      </c>
      <c r="AN25" s="230">
        <f>ROUND('Models Data'!AO244,0)</f>
        <v>0</v>
      </c>
      <c r="AO25" s="332">
        <f>ROUND('Models Data'!AP244,0)</f>
        <v>0</v>
      </c>
      <c r="AP25" s="231">
        <f>ROUND('Models Data'!AQ244,0)</f>
        <v>0</v>
      </c>
      <c r="AQ25" s="231">
        <f>ROUND('Models Data'!AR244,0)</f>
        <v>0</v>
      </c>
      <c r="AR25" s="332">
        <f>ROUND('Models Data'!AS244,0)</f>
        <v>0</v>
      </c>
      <c r="AS25" s="38">
        <f>ROUND('Models Data'!AT244,-2)</f>
        <v>0</v>
      </c>
      <c r="AT25" s="38">
        <f>ROUND('Models Data'!AU244,-2)</f>
        <v>0</v>
      </c>
      <c r="AU25" s="38">
        <f>ROUND('Models Data'!AV244,-2)</f>
        <v>0</v>
      </c>
      <c r="AV25" s="230">
        <f>ROUND('Models Data'!AW244,-2)</f>
        <v>0</v>
      </c>
      <c r="AW25" s="230">
        <f>ROUND('Models Data'!AX244,-2)</f>
        <v>0</v>
      </c>
      <c r="AX25" s="230">
        <f>ROUND('Models Data'!AY244,-2)</f>
        <v>0</v>
      </c>
      <c r="AY25" s="230">
        <f>ROUND('Models Data'!AZ244,-2)</f>
        <v>0</v>
      </c>
      <c r="AZ25" s="230">
        <f>ROUND('Models Data'!BA244,-2)</f>
        <v>0</v>
      </c>
      <c r="BA25" s="230">
        <f>ROUND('Models Data'!BB244,-2)</f>
        <v>0</v>
      </c>
      <c r="BB25" s="230">
        <f>ROUND('Models Data'!BC244,-2)</f>
        <v>0</v>
      </c>
      <c r="BC25" s="230">
        <f>ROUND('Models Data'!BD244,-2)</f>
        <v>0</v>
      </c>
      <c r="BD25" s="230">
        <f>ROUND('Models Data'!BE244,-2)</f>
        <v>0</v>
      </c>
      <c r="BE25" s="230">
        <f>ROUND('Models Data'!BF244,-2)</f>
        <v>0</v>
      </c>
      <c r="BF25" s="230">
        <f>ROUND('Models Data'!BG244,-2)</f>
        <v>0</v>
      </c>
      <c r="BG25" s="230">
        <f>ROUND('Models Data'!BH244,-2)</f>
        <v>0</v>
      </c>
      <c r="BH25" s="230">
        <f>ROUND('Models Data'!BI244,-2)</f>
        <v>0</v>
      </c>
      <c r="BI25" s="230">
        <f>ROUND('Models Data'!BJ244,-2)</f>
        <v>0</v>
      </c>
      <c r="BJ25" s="230">
        <f>ROUND('Models Data'!BK244,-2)</f>
        <v>0</v>
      </c>
      <c r="BK25" s="112">
        <f>ROUND('Models Data'!BL244,-2)</f>
        <v>0</v>
      </c>
      <c r="BL25" s="112">
        <f>ROUND('Models Data'!BM244,-2)</f>
        <v>0</v>
      </c>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35">
      <c r="A26" s="37" t="s">
        <v>124</v>
      </c>
      <c r="B26" s="162" t="str">
        <f t="array" ref="B26:U26">'Models Data'!C265:V265</f>
        <v>n/a</v>
      </c>
      <c r="C26" s="163" t="str">
        <v>n/a</v>
      </c>
      <c r="D26" s="163" t="str">
        <v>n/a</v>
      </c>
      <c r="E26" s="164" t="str">
        <v>n/a</v>
      </c>
      <c r="F26" s="165">
        <v>7</v>
      </c>
      <c r="G26" s="166">
        <v>7</v>
      </c>
      <c r="H26" s="165">
        <v>7</v>
      </c>
      <c r="I26" s="165">
        <v>7</v>
      </c>
      <c r="J26" s="167">
        <v>7</v>
      </c>
      <c r="K26" s="166">
        <v>7</v>
      </c>
      <c r="L26" s="275">
        <v>7</v>
      </c>
      <c r="M26" s="230">
        <v>6</v>
      </c>
      <c r="N26" s="230">
        <v>6</v>
      </c>
      <c r="O26" s="230">
        <v>6</v>
      </c>
      <c r="P26" s="231">
        <v>6</v>
      </c>
      <c r="Q26" s="231">
        <v>6</v>
      </c>
      <c r="R26" s="231">
        <v>6</v>
      </c>
      <c r="S26" s="231">
        <v>6</v>
      </c>
      <c r="T26" s="231">
        <v>6</v>
      </c>
      <c r="U26" s="231">
        <v>6</v>
      </c>
      <c r="V26" s="292">
        <f>ROUND('Models Data'!W265,0)</f>
        <v>6</v>
      </c>
      <c r="W26" s="231">
        <f>ROUND('Models Data'!X265,0)</f>
        <v>6</v>
      </c>
      <c r="X26" s="230">
        <f>ROUND('Models Data'!Y265,0)</f>
        <v>6</v>
      </c>
      <c r="Y26" s="230">
        <f>ROUND('Models Data'!Z265,0)</f>
        <v>6</v>
      </c>
      <c r="Z26" s="230">
        <f>ROUND('Models Data'!AA265,0)</f>
        <v>6</v>
      </c>
      <c r="AA26" s="230">
        <f>ROUND('Models Data'!AB265,0)</f>
        <v>6</v>
      </c>
      <c r="AB26" s="230">
        <f>ROUND('Models Data'!AC265,0)</f>
        <v>6</v>
      </c>
      <c r="AC26" s="231">
        <f>ROUND('Models Data'!AD265,0)</f>
        <v>6</v>
      </c>
      <c r="AD26" s="230">
        <f>ROUND('Models Data'!AE265,0)</f>
        <v>6</v>
      </c>
      <c r="AE26" s="230">
        <f>ROUND('Models Data'!AF265,0)</f>
        <v>6</v>
      </c>
      <c r="AF26" s="230">
        <f>ROUND('Models Data'!AG265,0)</f>
        <v>6</v>
      </c>
      <c r="AG26" s="230">
        <f>ROUND('Models Data'!AH265,0)</f>
        <v>5</v>
      </c>
      <c r="AH26" s="231">
        <f>ROUND('Models Data'!AI265,0)</f>
        <v>5</v>
      </c>
      <c r="AI26" s="231">
        <f>ROUND('Models Data'!AJ265,0)</f>
        <v>4</v>
      </c>
      <c r="AJ26" s="231">
        <f>ROUND('Models Data'!AK265,0)</f>
        <v>4</v>
      </c>
      <c r="AK26" s="231">
        <f>ROUND('Models Data'!AL265,0)</f>
        <v>4</v>
      </c>
      <c r="AL26" s="230">
        <f>ROUND('Models Data'!AM265,0)</f>
        <v>4</v>
      </c>
      <c r="AM26" s="230">
        <f>ROUND('Models Data'!AN265,0)</f>
        <v>4</v>
      </c>
      <c r="AN26" s="230">
        <f>ROUND('Models Data'!AO265,0)</f>
        <v>3</v>
      </c>
      <c r="AO26" s="332">
        <f>ROUND('Models Data'!AP265,0)</f>
        <v>2</v>
      </c>
      <c r="AP26" s="231">
        <f>ROUND('Models Data'!AQ265,0)</f>
        <v>2</v>
      </c>
      <c r="AQ26" s="231">
        <f>ROUND('Models Data'!AR265,0)</f>
        <v>2</v>
      </c>
      <c r="AR26" s="332">
        <f>ROUND('Models Data'!AS265,0)</f>
        <v>2</v>
      </c>
      <c r="AS26" s="38">
        <f>ROUND('Models Data'!AT265,-1)</f>
        <v>0</v>
      </c>
      <c r="AT26" s="38">
        <f>ROUND('Models Data'!AU265,-1)</f>
        <v>0</v>
      </c>
      <c r="AU26" s="38">
        <f>ROUND('Models Data'!AV265,-1)</f>
        <v>0</v>
      </c>
      <c r="AV26" s="230">
        <f>ROUND('Models Data'!AW265,-1)</f>
        <v>0</v>
      </c>
      <c r="AW26" s="230">
        <f>ROUND('Models Data'!AX265,-1)</f>
        <v>0</v>
      </c>
      <c r="AX26" s="230">
        <f>ROUND('Models Data'!AY265,-1)</f>
        <v>0</v>
      </c>
      <c r="AY26" s="230">
        <f>ROUND('Models Data'!AZ265,-1)</f>
        <v>0</v>
      </c>
      <c r="AZ26" s="230">
        <f>ROUND('Models Data'!BA265,-1)</f>
        <v>0</v>
      </c>
      <c r="BA26" s="230">
        <f>ROUND('Models Data'!BB265,-1)</f>
        <v>0</v>
      </c>
      <c r="BB26" s="230">
        <f>ROUND('Models Data'!BC265,-1)</f>
        <v>0</v>
      </c>
      <c r="BC26" s="230">
        <f>ROUND('Models Data'!BD265,-1)</f>
        <v>0</v>
      </c>
      <c r="BD26" s="230">
        <f>ROUND('Models Data'!BE265,-1)</f>
        <v>0</v>
      </c>
      <c r="BE26" s="230">
        <f>ROUND('Models Data'!BF265,-1)</f>
        <v>0</v>
      </c>
      <c r="BF26" s="230">
        <f>ROUND('Models Data'!BG265,-1)</f>
        <v>0</v>
      </c>
      <c r="BG26" s="230">
        <f>ROUND('Models Data'!BH265,-1)</f>
        <v>0</v>
      </c>
      <c r="BH26" s="230">
        <f>ROUND('Models Data'!BI265,-1)</f>
        <v>0</v>
      </c>
      <c r="BI26" s="230">
        <f>ROUND('Models Data'!BJ265,-1)</f>
        <v>0</v>
      </c>
      <c r="BJ26" s="230">
        <f>ROUND('Models Data'!BK265,-1)</f>
        <v>0</v>
      </c>
      <c r="BK26" s="112">
        <f>ROUND('Models Data'!BL265,-1)</f>
        <v>0</v>
      </c>
      <c r="BL26" s="112">
        <f>ROUND('Models Data'!BM265,-1)</f>
        <v>0</v>
      </c>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35">
      <c r="A27" s="51" t="s">
        <v>45</v>
      </c>
      <c r="B27" s="162" t="str">
        <f t="array" ref="B27:U27">'Models Data'!C286:V286</f>
        <v>n/a</v>
      </c>
      <c r="C27" s="163" t="str">
        <v>n/a</v>
      </c>
      <c r="D27" s="163" t="str">
        <v>n/a</v>
      </c>
      <c r="E27" s="164" t="str">
        <v>n/a</v>
      </c>
      <c r="F27" s="165">
        <v>712.03028885012975</v>
      </c>
      <c r="G27" s="166">
        <v>659</v>
      </c>
      <c r="H27" s="165">
        <v>632</v>
      </c>
      <c r="I27" s="165">
        <v>621</v>
      </c>
      <c r="J27" s="167">
        <v>594</v>
      </c>
      <c r="K27" s="166">
        <v>566</v>
      </c>
      <c r="L27" s="275">
        <v>557</v>
      </c>
      <c r="M27" s="230">
        <v>537</v>
      </c>
      <c r="N27" s="230">
        <v>524</v>
      </c>
      <c r="O27" s="230">
        <v>511</v>
      </c>
      <c r="P27" s="231">
        <v>489</v>
      </c>
      <c r="Q27" s="231">
        <v>470</v>
      </c>
      <c r="R27" s="231">
        <v>448</v>
      </c>
      <c r="S27" s="231">
        <v>430</v>
      </c>
      <c r="T27" s="231">
        <v>413</v>
      </c>
      <c r="U27" s="231">
        <v>0</v>
      </c>
      <c r="V27" s="292">
        <f>ROUND('Models Data'!W286,0)</f>
        <v>0</v>
      </c>
      <c r="W27" s="231">
        <f>ROUND('Models Data'!X286,0)</f>
        <v>0</v>
      </c>
      <c r="X27" s="230">
        <f>ROUND('Models Data'!Y286,0)</f>
        <v>0</v>
      </c>
      <c r="Y27" s="230">
        <f>ROUND('Models Data'!Z286,0)</f>
        <v>0</v>
      </c>
      <c r="Z27" s="230">
        <f>ROUND('Models Data'!AA286,0)</f>
        <v>0</v>
      </c>
      <c r="AA27" s="230">
        <f>ROUND('Models Data'!AB286,0)</f>
        <v>0</v>
      </c>
      <c r="AB27" s="230">
        <f>ROUND('Models Data'!AC286,0)</f>
        <v>0</v>
      </c>
      <c r="AC27" s="231">
        <f>ROUND('Models Data'!AD286,0)</f>
        <v>0</v>
      </c>
      <c r="AD27" s="230">
        <f>ROUND('Models Data'!AE286,0)</f>
        <v>0</v>
      </c>
      <c r="AE27" s="230">
        <f>ROUND('Models Data'!AF286,0)</f>
        <v>0</v>
      </c>
      <c r="AF27" s="230">
        <f>ROUND('Models Data'!AG286,0)</f>
        <v>0</v>
      </c>
      <c r="AG27" s="230">
        <f>ROUND('Models Data'!AH286,0)</f>
        <v>0</v>
      </c>
      <c r="AH27" s="231">
        <f>ROUND('Models Data'!AI286,0)</f>
        <v>0</v>
      </c>
      <c r="AI27" s="231">
        <f>ROUND('Models Data'!AJ286,0)</f>
        <v>0</v>
      </c>
      <c r="AJ27" s="231">
        <f>ROUND('Models Data'!AK286,0)</f>
        <v>0</v>
      </c>
      <c r="AK27" s="231">
        <f>ROUND('Models Data'!AL286,0)</f>
        <v>0</v>
      </c>
      <c r="AL27" s="230">
        <f>ROUND('Models Data'!AM286,0)</f>
        <v>0</v>
      </c>
      <c r="AM27" s="230">
        <f>ROUND('Models Data'!AN286,0)</f>
        <v>0</v>
      </c>
      <c r="AN27" s="230">
        <f>ROUND('Models Data'!AO286,0)</f>
        <v>0</v>
      </c>
      <c r="AO27" s="332">
        <f>ROUND('Models Data'!AP286,0)</f>
        <v>0</v>
      </c>
      <c r="AP27" s="231">
        <f>ROUND('Models Data'!AQ286,0)</f>
        <v>0</v>
      </c>
      <c r="AQ27" s="231">
        <f>ROUND('Models Data'!AR286,0)</f>
        <v>0</v>
      </c>
      <c r="AR27" s="332">
        <f>ROUND('Models Data'!AS286,0)</f>
        <v>0</v>
      </c>
      <c r="AS27" s="38">
        <f>ROUND('Models Data'!AT286,-2)</f>
        <v>0</v>
      </c>
      <c r="AT27" s="38">
        <f>ROUND('Models Data'!AU286,-2)</f>
        <v>0</v>
      </c>
      <c r="AU27" s="38">
        <f>ROUND('Models Data'!AV286,-2)</f>
        <v>0</v>
      </c>
      <c r="AV27" s="230">
        <f>ROUND('Models Data'!AW286,-2)</f>
        <v>0</v>
      </c>
      <c r="AW27" s="230">
        <f>ROUND('Models Data'!AX286,-2)</f>
        <v>0</v>
      </c>
      <c r="AX27" s="230">
        <f>ROUND('Models Data'!AY286,-2)</f>
        <v>0</v>
      </c>
      <c r="AY27" s="230">
        <f>ROUND('Models Data'!AZ286,-2)</f>
        <v>0</v>
      </c>
      <c r="AZ27" s="230">
        <f>ROUND('Models Data'!BA286,-2)</f>
        <v>0</v>
      </c>
      <c r="BA27" s="230">
        <f>ROUND('Models Data'!BB286,-2)</f>
        <v>0</v>
      </c>
      <c r="BB27" s="230">
        <f>ROUND('Models Data'!BC286,-2)</f>
        <v>0</v>
      </c>
      <c r="BC27" s="230">
        <f>ROUND('Models Data'!BD286,-2)</f>
        <v>0</v>
      </c>
      <c r="BD27" s="230">
        <f>ROUND('Models Data'!BE286,-2)</f>
        <v>0</v>
      </c>
      <c r="BE27" s="230">
        <f>ROUND('Models Data'!BF286,-2)</f>
        <v>0</v>
      </c>
      <c r="BF27" s="230">
        <f>ROUND('Models Data'!BG286,-2)</f>
        <v>0</v>
      </c>
      <c r="BG27" s="230">
        <f>ROUND('Models Data'!BH286,-2)</f>
        <v>0</v>
      </c>
      <c r="BH27" s="230">
        <f>ROUND('Models Data'!BI286,-2)</f>
        <v>0</v>
      </c>
      <c r="BI27" s="230">
        <f>ROUND('Models Data'!BJ286,-2)</f>
        <v>0</v>
      </c>
      <c r="BJ27" s="230">
        <f>ROUND('Models Data'!BK286,-2)</f>
        <v>0</v>
      </c>
      <c r="BK27" s="112">
        <f>ROUND('Models Data'!BL286,-2)</f>
        <v>0</v>
      </c>
      <c r="BL27" s="112">
        <f>ROUND('Models Data'!BM286,-2)</f>
        <v>0</v>
      </c>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35">
      <c r="A28" s="51" t="s">
        <v>76</v>
      </c>
      <c r="B28" s="162" t="str">
        <f t="array" ref="B28:U28">'Models Data'!C307:V307</f>
        <v>n/a</v>
      </c>
      <c r="C28" s="163" t="str">
        <v>n/a</v>
      </c>
      <c r="D28" s="163" t="str">
        <v>n/a</v>
      </c>
      <c r="E28" s="164" t="str">
        <v>n/a</v>
      </c>
      <c r="F28" s="165">
        <v>22</v>
      </c>
      <c r="G28" s="166">
        <v>20</v>
      </c>
      <c r="H28" s="165">
        <v>22</v>
      </c>
      <c r="I28" s="165">
        <v>22</v>
      </c>
      <c r="J28" s="167">
        <v>19</v>
      </c>
      <c r="K28" s="166">
        <v>19</v>
      </c>
      <c r="L28" s="275">
        <v>21</v>
      </c>
      <c r="M28" s="230">
        <v>25</v>
      </c>
      <c r="N28" s="230">
        <v>26</v>
      </c>
      <c r="O28" s="230">
        <v>21</v>
      </c>
      <c r="P28" s="231">
        <v>20</v>
      </c>
      <c r="Q28" s="231">
        <v>21</v>
      </c>
      <c r="R28" s="231">
        <v>23</v>
      </c>
      <c r="S28" s="231">
        <v>21</v>
      </c>
      <c r="T28" s="231">
        <v>18</v>
      </c>
      <c r="U28" s="231">
        <v>15</v>
      </c>
      <c r="V28" s="292">
        <f>ROUND('Models Data'!W307,0)</f>
        <v>14</v>
      </c>
      <c r="W28" s="231">
        <f>ROUND('Models Data'!X307,0)</f>
        <v>14</v>
      </c>
      <c r="X28" s="230">
        <f>ROUND('Models Data'!Y307,0)</f>
        <v>13</v>
      </c>
      <c r="Y28" s="230">
        <f>ROUND('Models Data'!Z307,0)</f>
        <v>14</v>
      </c>
      <c r="Z28" s="230">
        <f>ROUND('Models Data'!AA307,0)</f>
        <v>14</v>
      </c>
      <c r="AA28" s="230">
        <f>ROUND('Models Data'!AB307,0)</f>
        <v>14</v>
      </c>
      <c r="AB28" s="230">
        <f>ROUND('Models Data'!AC307,0)</f>
        <v>15</v>
      </c>
      <c r="AC28" s="231">
        <f>ROUND('Models Data'!AD307,0)</f>
        <v>17</v>
      </c>
      <c r="AD28" s="230">
        <f>ROUND('Models Data'!AE307,0)</f>
        <v>17</v>
      </c>
      <c r="AE28" s="230">
        <f>ROUND('Models Data'!AF307,0)</f>
        <v>18</v>
      </c>
      <c r="AF28" s="230">
        <f>ROUND('Models Data'!AG307,0)</f>
        <v>18</v>
      </c>
      <c r="AG28" s="230">
        <f>ROUND('Models Data'!AH307,0)</f>
        <v>19</v>
      </c>
      <c r="AH28" s="231">
        <f>ROUND('Models Data'!AI307,0)</f>
        <v>19</v>
      </c>
      <c r="AI28" s="231">
        <f>ROUND('Models Data'!AJ307,0)</f>
        <v>20</v>
      </c>
      <c r="AJ28" s="231">
        <f>ROUND('Models Data'!AK307,0)</f>
        <v>20</v>
      </c>
      <c r="AK28" s="231">
        <f>ROUND('Models Data'!AL307,0)</f>
        <v>20</v>
      </c>
      <c r="AL28" s="230">
        <f>ROUND('Models Data'!AM307,0)</f>
        <v>21</v>
      </c>
      <c r="AM28" s="230">
        <f>ROUND('Models Data'!AN307,0)</f>
        <v>20</v>
      </c>
      <c r="AN28" s="230">
        <f>ROUND('Models Data'!AO307,0)</f>
        <v>20</v>
      </c>
      <c r="AO28" s="332">
        <f>ROUND('Models Data'!AP307,0)</f>
        <v>20</v>
      </c>
      <c r="AP28" s="231">
        <f>ROUND('Models Data'!AQ307,0)</f>
        <v>19</v>
      </c>
      <c r="AQ28" s="231">
        <f>ROUND('Models Data'!AR307,0)</f>
        <v>20</v>
      </c>
      <c r="AR28" s="332">
        <f>ROUND('Models Data'!AS307,0)</f>
        <v>20</v>
      </c>
      <c r="AS28" s="38">
        <f>ROUND('Models Data'!AT307,-2)</f>
        <v>0</v>
      </c>
      <c r="AT28" s="38">
        <f>ROUND('Models Data'!AU307,-2)</f>
        <v>0</v>
      </c>
      <c r="AU28" s="38">
        <f>ROUND('Models Data'!AV307,-2)</f>
        <v>0</v>
      </c>
      <c r="AV28" s="230">
        <f>ROUND('Models Data'!AW307,-2)</f>
        <v>0</v>
      </c>
      <c r="AW28" s="230">
        <f>ROUND('Models Data'!AX307,-2)</f>
        <v>0</v>
      </c>
      <c r="AX28" s="230">
        <f>ROUND('Models Data'!AY307,-2)</f>
        <v>0</v>
      </c>
      <c r="AY28" s="230">
        <f>ROUND('Models Data'!AZ307,-2)</f>
        <v>0</v>
      </c>
      <c r="AZ28" s="230">
        <f>ROUND('Models Data'!BA307,-2)</f>
        <v>0</v>
      </c>
      <c r="BA28" s="230">
        <f>ROUND('Models Data'!BB307,-2)</f>
        <v>0</v>
      </c>
      <c r="BB28" s="230">
        <f>ROUND('Models Data'!BC307,-2)</f>
        <v>0</v>
      </c>
      <c r="BC28" s="230">
        <f>ROUND('Models Data'!BD307,-2)</f>
        <v>0</v>
      </c>
      <c r="BD28" s="230">
        <f>ROUND('Models Data'!BE307,-2)</f>
        <v>0</v>
      </c>
      <c r="BE28" s="230">
        <f>ROUND('Models Data'!BF307,-2)</f>
        <v>0</v>
      </c>
      <c r="BF28" s="230">
        <f>ROUND('Models Data'!BG307,-2)</f>
        <v>0</v>
      </c>
      <c r="BG28" s="230">
        <f>ROUND('Models Data'!BH307,-2)</f>
        <v>0</v>
      </c>
      <c r="BH28" s="230">
        <f>ROUND('Models Data'!BI307,-2)</f>
        <v>0</v>
      </c>
      <c r="BI28" s="230">
        <f>ROUND('Models Data'!BJ307,-2)</f>
        <v>0</v>
      </c>
      <c r="BJ28" s="230">
        <f>ROUND('Models Data'!BK307,-2)</f>
        <v>0</v>
      </c>
      <c r="BK28" s="112">
        <f>ROUND('Models Data'!BL307,-2)</f>
        <v>0</v>
      </c>
      <c r="BL28" s="112">
        <f>ROUND('Models Data'!BM307,-2)</f>
        <v>0</v>
      </c>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35">
      <c r="A29" s="51" t="s">
        <v>119</v>
      </c>
      <c r="B29" s="162" t="str">
        <f t="array" ref="B29:U29">'Models Data'!C328:V328</f>
        <v>n/a</v>
      </c>
      <c r="C29" s="163" t="str">
        <v>n/a</v>
      </c>
      <c r="D29" s="163" t="str">
        <v>n/a</v>
      </c>
      <c r="E29" s="164" t="str">
        <v>n/a</v>
      </c>
      <c r="F29" s="165">
        <v>103</v>
      </c>
      <c r="G29" s="166">
        <v>100</v>
      </c>
      <c r="H29" s="165">
        <v>101</v>
      </c>
      <c r="I29" s="165">
        <v>102</v>
      </c>
      <c r="J29" s="167">
        <v>106</v>
      </c>
      <c r="K29" s="166">
        <v>110</v>
      </c>
      <c r="L29" s="275">
        <v>136</v>
      </c>
      <c r="M29" s="230">
        <v>137</v>
      </c>
      <c r="N29" s="230">
        <v>140</v>
      </c>
      <c r="O29" s="230">
        <v>149</v>
      </c>
      <c r="P29" s="231">
        <v>162</v>
      </c>
      <c r="Q29" s="231">
        <v>156</v>
      </c>
      <c r="R29" s="231">
        <v>148</v>
      </c>
      <c r="S29" s="231">
        <v>152</v>
      </c>
      <c r="T29" s="231">
        <v>140</v>
      </c>
      <c r="U29" s="231">
        <v>120</v>
      </c>
      <c r="V29" s="292">
        <f>ROUND('Models Data'!W328,0)</f>
        <v>116</v>
      </c>
      <c r="W29" s="231">
        <f>ROUND('Models Data'!X328,0)</f>
        <v>123</v>
      </c>
      <c r="X29" s="230">
        <f>ROUND('Models Data'!Y328,0)</f>
        <v>126</v>
      </c>
      <c r="Y29" s="230">
        <f>ROUND('Models Data'!Z328,0)</f>
        <v>124</v>
      </c>
      <c r="Z29" s="230">
        <f>ROUND('Models Data'!AA328,0)</f>
        <v>122</v>
      </c>
      <c r="AA29" s="230">
        <f>ROUND('Models Data'!AB328,0)</f>
        <v>126</v>
      </c>
      <c r="AB29" s="230">
        <f>ROUND('Models Data'!AC328,0)</f>
        <v>124</v>
      </c>
      <c r="AC29" s="231">
        <f>ROUND('Models Data'!AD328,0)</f>
        <v>124</v>
      </c>
      <c r="AD29" s="230">
        <f>ROUND('Models Data'!AE328,0)</f>
        <v>104</v>
      </c>
      <c r="AE29" s="230">
        <f>ROUND('Models Data'!AF328,0)</f>
        <v>98</v>
      </c>
      <c r="AF29" s="230">
        <f>ROUND('Models Data'!AG328,0)</f>
        <v>97</v>
      </c>
      <c r="AG29" s="230">
        <f>ROUND('Models Data'!AH328,0)</f>
        <v>95</v>
      </c>
      <c r="AH29" s="231">
        <f>ROUND('Models Data'!AI328,0)</f>
        <v>87</v>
      </c>
      <c r="AI29" s="231">
        <f>ROUND('Models Data'!AJ328,0)</f>
        <v>113</v>
      </c>
      <c r="AJ29" s="231">
        <f>ROUND('Models Data'!AK328,0)</f>
        <v>105</v>
      </c>
      <c r="AK29" s="231">
        <f>ROUND('Models Data'!AL328,0)</f>
        <v>87</v>
      </c>
      <c r="AL29" s="230">
        <f>ROUND('Models Data'!AM328,0)</f>
        <v>85</v>
      </c>
      <c r="AM29" s="230">
        <f>ROUND('Models Data'!AN328,0)</f>
        <v>86</v>
      </c>
      <c r="AN29" s="230">
        <f>ROUND('Models Data'!AO328,0)</f>
        <v>84</v>
      </c>
      <c r="AO29" s="332">
        <f>ROUND('Models Data'!AP328,0)</f>
        <v>79</v>
      </c>
      <c r="AP29" s="231">
        <f>ROUND('Models Data'!AQ328,0)</f>
        <v>76</v>
      </c>
      <c r="AQ29" s="231">
        <f>ROUND('Models Data'!AR328,0)</f>
        <v>78</v>
      </c>
      <c r="AR29" s="332">
        <f>ROUND('Models Data'!AS328,0)</f>
        <v>75</v>
      </c>
      <c r="AS29" s="38">
        <f>ROUND('Models Data'!AT328,-2)</f>
        <v>100</v>
      </c>
      <c r="AT29" s="38">
        <f>ROUND('Models Data'!AU328,-2)</f>
        <v>100</v>
      </c>
      <c r="AU29" s="38">
        <f>ROUND('Models Data'!AV328,-2)</f>
        <v>100</v>
      </c>
      <c r="AV29" s="230">
        <f>ROUND('Models Data'!AW328,-2)</f>
        <v>100</v>
      </c>
      <c r="AW29" s="230">
        <f>ROUND('Models Data'!AX328,-2)</f>
        <v>100</v>
      </c>
      <c r="AX29" s="230">
        <f>ROUND('Models Data'!AY328,-2)</f>
        <v>100</v>
      </c>
      <c r="AY29" s="230">
        <f>ROUND('Models Data'!AZ328,-2)</f>
        <v>100</v>
      </c>
      <c r="AZ29" s="230">
        <f>ROUND('Models Data'!BA328,-2)</f>
        <v>100</v>
      </c>
      <c r="BA29" s="230">
        <f>ROUND('Models Data'!BB328,-2)</f>
        <v>100</v>
      </c>
      <c r="BB29" s="230">
        <f>ROUND('Models Data'!BC328,-2)</f>
        <v>0</v>
      </c>
      <c r="BC29" s="230">
        <f>ROUND('Models Data'!BD328,-2)</f>
        <v>0</v>
      </c>
      <c r="BD29" s="230">
        <f>ROUND('Models Data'!BE328,-2)</f>
        <v>0</v>
      </c>
      <c r="BE29" s="230">
        <f>ROUND('Models Data'!BF328,-2)</f>
        <v>0</v>
      </c>
      <c r="BF29" s="230">
        <f>ROUND('Models Data'!BG328,-2)</f>
        <v>0</v>
      </c>
      <c r="BG29" s="230">
        <f>ROUND('Models Data'!BH328,-2)</f>
        <v>0</v>
      </c>
      <c r="BH29" s="230">
        <f>ROUND('Models Data'!BI328,-2)</f>
        <v>0</v>
      </c>
      <c r="BI29" s="230">
        <f>ROUND('Models Data'!BJ328,-2)</f>
        <v>0</v>
      </c>
      <c r="BJ29" s="230">
        <f>ROUND('Models Data'!BK328,-2)</f>
        <v>0</v>
      </c>
      <c r="BK29" s="112">
        <f>ROUND('Models Data'!BL328,-2)</f>
        <v>0</v>
      </c>
      <c r="BL29" s="112">
        <f>ROUND('Models Data'!BM328,-2)</f>
        <v>0</v>
      </c>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35">
      <c r="A30" s="70" t="s">
        <v>120</v>
      </c>
      <c r="B30" s="162">
        <f t="array" ref="B30:U30">'Models Data'!C349:V349</f>
        <v>0</v>
      </c>
      <c r="C30" s="163">
        <v>0</v>
      </c>
      <c r="D30" s="163">
        <v>0</v>
      </c>
      <c r="E30" s="164">
        <v>0</v>
      </c>
      <c r="F30" s="165">
        <v>0</v>
      </c>
      <c r="G30" s="166">
        <v>0</v>
      </c>
      <c r="H30" s="165">
        <v>0</v>
      </c>
      <c r="I30" s="165">
        <v>0</v>
      </c>
      <c r="J30" s="167">
        <v>0</v>
      </c>
      <c r="K30" s="166">
        <v>144</v>
      </c>
      <c r="L30" s="275">
        <v>144</v>
      </c>
      <c r="M30" s="230">
        <v>146</v>
      </c>
      <c r="N30" s="230">
        <v>138</v>
      </c>
      <c r="O30" s="230">
        <v>139</v>
      </c>
      <c r="P30" s="231">
        <v>132</v>
      </c>
      <c r="Q30" s="231">
        <v>141</v>
      </c>
      <c r="R30" s="231">
        <v>143</v>
      </c>
      <c r="S30" s="231">
        <v>132</v>
      </c>
      <c r="T30" s="231">
        <v>115</v>
      </c>
      <c r="U30" s="231">
        <v>103</v>
      </c>
      <c r="V30" s="292">
        <f>ROUND('Models Data'!W349,0)</f>
        <v>113</v>
      </c>
      <c r="W30" s="231">
        <f>ROUND('Models Data'!X349,0)</f>
        <v>112</v>
      </c>
      <c r="X30" s="230">
        <f>ROUND('Models Data'!Y349,0)</f>
        <v>117</v>
      </c>
      <c r="Y30" s="230">
        <f>ROUND('Models Data'!Z349,0)</f>
        <v>113</v>
      </c>
      <c r="Z30" s="230">
        <f>ROUND('Models Data'!AA349,0)</f>
        <v>116</v>
      </c>
      <c r="AA30" s="230">
        <f>ROUND('Models Data'!AB349,0)</f>
        <v>120</v>
      </c>
      <c r="AB30" s="230">
        <f>ROUND('Models Data'!AC349,0)</f>
        <v>121</v>
      </c>
      <c r="AC30" s="231">
        <f>ROUND('Models Data'!AD349,0)</f>
        <v>120</v>
      </c>
      <c r="AD30" s="230">
        <f>ROUND('Models Data'!AE349,0)</f>
        <v>115</v>
      </c>
      <c r="AE30" s="230">
        <f>ROUND('Models Data'!AF349,0)</f>
        <v>120</v>
      </c>
      <c r="AF30" s="230">
        <f>ROUND('Models Data'!AG349,0)</f>
        <v>135</v>
      </c>
      <c r="AG30" s="230">
        <f>ROUND('Models Data'!AH349,0)</f>
        <v>133</v>
      </c>
      <c r="AH30" s="231">
        <f>ROUND('Models Data'!AI349,0)</f>
        <v>127</v>
      </c>
      <c r="AI30" s="231">
        <f>ROUND('Models Data'!AJ349,0)</f>
        <v>117</v>
      </c>
      <c r="AJ30" s="231">
        <f>ROUND('Models Data'!AK349,0)</f>
        <v>119</v>
      </c>
      <c r="AK30" s="231">
        <f>ROUND('Models Data'!AL349,0)</f>
        <v>122</v>
      </c>
      <c r="AL30" s="230">
        <f>ROUND('Models Data'!AM349,0)</f>
        <v>117</v>
      </c>
      <c r="AM30" s="230">
        <f>ROUND('Models Data'!AN349,0)</f>
        <v>116</v>
      </c>
      <c r="AN30" s="230">
        <f>ROUND('Models Data'!AO349,0)</f>
        <v>123</v>
      </c>
      <c r="AO30" s="332">
        <f>ROUND('Models Data'!AP349,0)</f>
        <v>121</v>
      </c>
      <c r="AP30" s="231">
        <f>ROUND('Models Data'!AQ349,0)</f>
        <v>119</v>
      </c>
      <c r="AQ30" s="231">
        <f>ROUND('Models Data'!AR349,0)</f>
        <v>124</v>
      </c>
      <c r="AR30" s="332">
        <f>ROUND('Models Data'!AS349,0)</f>
        <v>125</v>
      </c>
      <c r="AS30" s="38">
        <f>ROUND('Models Data'!AT349,-1)</f>
        <v>120</v>
      </c>
      <c r="AT30" s="38">
        <f>ROUND('Models Data'!AU349,-1)</f>
        <v>110</v>
      </c>
      <c r="AU30" s="38">
        <f>ROUND('Models Data'!AV349,-1)</f>
        <v>110</v>
      </c>
      <c r="AV30" s="230">
        <f>ROUND('Models Data'!AW349,-1)</f>
        <v>100</v>
      </c>
      <c r="AW30" s="230">
        <f>ROUND('Models Data'!AX349,-1)</f>
        <v>100</v>
      </c>
      <c r="AX30" s="230">
        <f>ROUND('Models Data'!AY349,-1)</f>
        <v>100</v>
      </c>
      <c r="AY30" s="230">
        <f>ROUND('Models Data'!AZ349,-1)</f>
        <v>90</v>
      </c>
      <c r="AZ30" s="230">
        <f>ROUND('Models Data'!BA349,-1)</f>
        <v>90</v>
      </c>
      <c r="BA30" s="230">
        <f>ROUND('Models Data'!BB349,-1)</f>
        <v>80</v>
      </c>
      <c r="BB30" s="230">
        <f>ROUND('Models Data'!BC349,-1)</f>
        <v>80</v>
      </c>
      <c r="BC30" s="230">
        <f>ROUND('Models Data'!BD349,-1)</f>
        <v>80</v>
      </c>
      <c r="BD30" s="230">
        <f>ROUND('Models Data'!BE349,-1)</f>
        <v>70</v>
      </c>
      <c r="BE30" s="230">
        <f>ROUND('Models Data'!BF349,-1)</f>
        <v>70</v>
      </c>
      <c r="BF30" s="230">
        <f>ROUND('Models Data'!BG349,-1)</f>
        <v>70</v>
      </c>
      <c r="BG30" s="230">
        <f>ROUND('Models Data'!BH349,-1)</f>
        <v>60</v>
      </c>
      <c r="BH30" s="230">
        <f>ROUND('Models Data'!BI349,-1)</f>
        <v>60</v>
      </c>
      <c r="BI30" s="230">
        <f>ROUND('Models Data'!BJ349,-1)</f>
        <v>50</v>
      </c>
      <c r="BJ30" s="230">
        <f>ROUND('Models Data'!BK349,-1)</f>
        <v>50</v>
      </c>
      <c r="BK30" s="112">
        <f>ROUND('Models Data'!BL349,-1)</f>
        <v>50</v>
      </c>
      <c r="BL30" s="112">
        <f>ROUND('Models Data'!BM349,-1)</f>
        <v>40</v>
      </c>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35">
      <c r="A31" s="51" t="s">
        <v>82</v>
      </c>
      <c r="B31" s="162"/>
      <c r="C31" s="163"/>
      <c r="D31" s="163"/>
      <c r="E31" s="164"/>
      <c r="F31" s="165"/>
      <c r="G31" s="166"/>
      <c r="H31" s="165"/>
      <c r="I31" s="165"/>
      <c r="J31" s="167"/>
      <c r="K31" s="166"/>
      <c r="L31" s="275"/>
      <c r="M31" s="230"/>
      <c r="N31" s="230"/>
      <c r="O31" s="230"/>
      <c r="P31" s="231"/>
      <c r="Q31" s="231"/>
      <c r="R31" s="231"/>
      <c r="S31" s="231"/>
      <c r="T31" s="231"/>
      <c r="U31" s="231"/>
      <c r="V31" s="292" t="s">
        <v>32</v>
      </c>
      <c r="W31" s="231" t="s">
        <v>32</v>
      </c>
      <c r="X31" s="230" t="s">
        <v>32</v>
      </c>
      <c r="Y31" s="230" t="s">
        <v>32</v>
      </c>
      <c r="Z31" s="230" t="s">
        <v>32</v>
      </c>
      <c r="AA31" s="230" t="s">
        <v>32</v>
      </c>
      <c r="AB31" s="230" t="s">
        <v>32</v>
      </c>
      <c r="AC31" s="231"/>
      <c r="AD31" s="230">
        <f>'Models Data'!AE370</f>
        <v>8</v>
      </c>
      <c r="AE31" s="230">
        <f>'Models Data'!AF370</f>
        <v>12</v>
      </c>
      <c r="AF31" s="230">
        <f>ROUND('Models Data'!AG370,0)</f>
        <v>9</v>
      </c>
      <c r="AG31" s="230">
        <f>ROUND('Models Data'!AH370,0)</f>
        <v>10</v>
      </c>
      <c r="AH31" s="231">
        <f>ROUND('Models Data'!AI370,0)</f>
        <v>10</v>
      </c>
      <c r="AI31" s="231"/>
      <c r="AJ31" s="231">
        <f>ROUND('Models Data'!AK370,0)</f>
        <v>14</v>
      </c>
      <c r="AK31" s="231">
        <f>ROUND('Models Data'!AL370,0)</f>
        <v>17</v>
      </c>
      <c r="AL31" s="230">
        <f>ROUND('Models Data'!AM370,0)</f>
        <v>18</v>
      </c>
      <c r="AM31" s="230">
        <f>ROUND('Models Data'!AN370,0)</f>
        <v>19</v>
      </c>
      <c r="AN31" s="230">
        <f>ROUND('Models Data'!AO370,0)</f>
        <v>18</v>
      </c>
      <c r="AO31" s="332">
        <f>ROUND('Models Data'!AP370,0)</f>
        <v>24</v>
      </c>
      <c r="AP31" s="231">
        <f>ROUND('Models Data'!AQ370,0)</f>
        <v>25</v>
      </c>
      <c r="AQ31" s="231">
        <f>ROUND('Models Data'!AR370,0)</f>
        <v>25</v>
      </c>
      <c r="AR31" s="332">
        <f>ROUND('Models Data'!AS370,0)</f>
        <v>21</v>
      </c>
      <c r="AS31" s="231">
        <f>ROUND('Models Data'!AT370,1)</f>
        <v>21</v>
      </c>
      <c r="AT31" s="231">
        <f>ROUND('Models Data'!AU370,1)</f>
        <v>21</v>
      </c>
      <c r="AU31" s="231">
        <f>ROUND('Models Data'!AV370,1)</f>
        <v>21</v>
      </c>
      <c r="AV31" s="230">
        <f>ROUND('Models Data'!AW370,1)</f>
        <v>20</v>
      </c>
      <c r="AW31" s="230">
        <f>ROUND('Models Data'!AX370,1)</f>
        <v>18.899999999999999</v>
      </c>
      <c r="AX31" s="230">
        <f>ROUND('Models Data'!AY370,1)</f>
        <v>18.899999999999999</v>
      </c>
      <c r="AY31" s="230">
        <f>ROUND('Models Data'!AZ370,1)</f>
        <v>18.899999999999999</v>
      </c>
      <c r="AZ31" s="230">
        <f>ROUND('Models Data'!BA370,1)</f>
        <v>18.899999999999999</v>
      </c>
      <c r="BA31" s="230">
        <f>ROUND('Models Data'!BB370,1)</f>
        <v>18.899999999999999</v>
      </c>
      <c r="BB31" s="230">
        <f>ROUND('Models Data'!BC370,1)</f>
        <v>18.3</v>
      </c>
      <c r="BC31" s="230">
        <f>ROUND('Models Data'!BD370,1)</f>
        <v>17.600000000000001</v>
      </c>
      <c r="BD31" s="230">
        <f>ROUND('Models Data'!BE370,1)</f>
        <v>17.5</v>
      </c>
      <c r="BE31" s="230">
        <f>ROUND('Models Data'!BF370,1)</f>
        <v>17.5</v>
      </c>
      <c r="BF31" s="230">
        <f>ROUND('Models Data'!BG370,1)</f>
        <v>17.5</v>
      </c>
      <c r="BG31" s="230">
        <f>ROUND('Models Data'!BH370,1)</f>
        <v>17.5</v>
      </c>
      <c r="BH31" s="230">
        <f>ROUND('Models Data'!BI370,1)</f>
        <v>17.100000000000001</v>
      </c>
      <c r="BI31" s="230">
        <f>ROUND('Models Data'!BJ370,1)</f>
        <v>16.7</v>
      </c>
      <c r="BJ31" s="230">
        <f>ROUND('Models Data'!BK370,1)</f>
        <v>16.2</v>
      </c>
      <c r="BK31" s="112">
        <f>ROUND('Models Data'!BL370,1)</f>
        <v>15.7</v>
      </c>
      <c r="BL31" s="112">
        <f>ROUND('Models Data'!BM370,1)</f>
        <v>15.7</v>
      </c>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35">
      <c r="A32" s="51" t="s">
        <v>65</v>
      </c>
      <c r="B32" s="162">
        <f t="array" ref="B32:U32">'Models Data'!C391:V391</f>
        <v>0</v>
      </c>
      <c r="C32" s="163">
        <v>0</v>
      </c>
      <c r="D32" s="163">
        <v>0</v>
      </c>
      <c r="E32" s="164">
        <v>0</v>
      </c>
      <c r="F32" s="165">
        <v>0</v>
      </c>
      <c r="G32" s="166">
        <v>27</v>
      </c>
      <c r="H32" s="165">
        <v>24</v>
      </c>
      <c r="I32" s="165">
        <v>23</v>
      </c>
      <c r="J32" s="167">
        <v>31</v>
      </c>
      <c r="K32" s="166">
        <v>25</v>
      </c>
      <c r="L32" s="275">
        <v>24</v>
      </c>
      <c r="M32" s="230">
        <v>20</v>
      </c>
      <c r="N32" s="230">
        <v>20</v>
      </c>
      <c r="O32" s="230">
        <v>19</v>
      </c>
      <c r="P32" s="231">
        <v>22</v>
      </c>
      <c r="Q32" s="231">
        <v>19</v>
      </c>
      <c r="R32" s="231">
        <v>24</v>
      </c>
      <c r="S32" s="231">
        <v>18</v>
      </c>
      <c r="T32" s="231">
        <v>13</v>
      </c>
      <c r="U32" s="231">
        <v>12</v>
      </c>
      <c r="V32" s="292">
        <f>ROUND('Models Data'!W391,0)</f>
        <v>11</v>
      </c>
      <c r="W32" s="231">
        <f>ROUND('Models Data'!X391,0)</f>
        <v>13</v>
      </c>
      <c r="X32" s="230">
        <f>ROUND('Models Data'!Y391,0)</f>
        <v>20</v>
      </c>
      <c r="Y32" s="230">
        <f>ROUND('Models Data'!Z391,0)</f>
        <v>20</v>
      </c>
      <c r="Z32" s="230">
        <f>ROUND('Models Data'!AA391,0)</f>
        <v>21</v>
      </c>
      <c r="AA32" s="230">
        <f>ROUND('Models Data'!AB391,0)</f>
        <v>17</v>
      </c>
      <c r="AB32" s="230">
        <f>ROUND('Models Data'!AC391,0)</f>
        <v>15</v>
      </c>
      <c r="AC32" s="231">
        <f>ROUND('Models Data'!AD391,0)</f>
        <v>12</v>
      </c>
      <c r="AD32" s="230">
        <f>ROUND('Models Data'!AE391,0)</f>
        <v>59</v>
      </c>
      <c r="AE32" s="230">
        <f>ROUND('Models Data'!AF391,0)</f>
        <v>61</v>
      </c>
      <c r="AF32" s="230">
        <f>ROUND('Models Data'!AG391,0)</f>
        <v>60</v>
      </c>
      <c r="AG32" s="230">
        <f>ROUND('Models Data'!AH391,0)</f>
        <v>61</v>
      </c>
      <c r="AH32" s="231">
        <f>ROUND('Models Data'!AI391,0)</f>
        <v>53</v>
      </c>
      <c r="AI32" s="231">
        <f>ROUND('Models Data'!AJ391,0)</f>
        <v>48</v>
      </c>
      <c r="AJ32" s="231">
        <f>ROUND('Models Data'!AK391,0)</f>
        <v>49</v>
      </c>
      <c r="AK32" s="231">
        <f>ROUND('Models Data'!AL391,0)</f>
        <v>54</v>
      </c>
      <c r="AL32" s="230">
        <f>ROUND('Models Data'!AM391,0)</f>
        <v>57</v>
      </c>
      <c r="AM32" s="230">
        <f>ROUND('Models Data'!AN391,0)</f>
        <v>45</v>
      </c>
      <c r="AN32" s="230">
        <f>ROUND('Models Data'!AO391,0)</f>
        <v>67</v>
      </c>
      <c r="AO32" s="332">
        <f>ROUND('Models Data'!AP391,0)</f>
        <v>47</v>
      </c>
      <c r="AP32" s="231">
        <f>ROUND('Models Data'!AQ391,0)</f>
        <v>86</v>
      </c>
      <c r="AQ32" s="231">
        <f>ROUND('Models Data'!AR391,0)</f>
        <v>101</v>
      </c>
      <c r="AR32" s="332">
        <f>ROUND('Models Data'!AS391,0)</f>
        <v>106</v>
      </c>
      <c r="AS32" s="38">
        <f>ROUND('Models Data'!AT391,-2)</f>
        <v>100</v>
      </c>
      <c r="AT32" s="38">
        <f>ROUND('Models Data'!AU391,-2)</f>
        <v>100</v>
      </c>
      <c r="AU32" s="38">
        <f>ROUND('Models Data'!AV391,-2)</f>
        <v>100</v>
      </c>
      <c r="AV32" s="230">
        <f>ROUND('Models Data'!AW391,-2)</f>
        <v>100</v>
      </c>
      <c r="AW32" s="230">
        <f>ROUND('Models Data'!AX391,-2)</f>
        <v>100</v>
      </c>
      <c r="AX32" s="230">
        <f>ROUND('Models Data'!AY391,-2)</f>
        <v>200</v>
      </c>
      <c r="AY32" s="230">
        <f>ROUND('Models Data'!AZ391,-2)</f>
        <v>200</v>
      </c>
      <c r="AZ32" s="230">
        <f>ROUND('Models Data'!BA391,-2)</f>
        <v>200</v>
      </c>
      <c r="BA32" s="230">
        <f>ROUND('Models Data'!BB391,-2)</f>
        <v>200</v>
      </c>
      <c r="BB32" s="230">
        <f>ROUND('Models Data'!BC391,-2)</f>
        <v>200</v>
      </c>
      <c r="BC32" s="230">
        <f>ROUND('Models Data'!BD391,-2)</f>
        <v>200</v>
      </c>
      <c r="BD32" s="230">
        <f>ROUND('Models Data'!BE391,-2)</f>
        <v>200</v>
      </c>
      <c r="BE32" s="230">
        <f>ROUND('Models Data'!BF391,-2)</f>
        <v>200</v>
      </c>
      <c r="BF32" s="230">
        <f>ROUND('Models Data'!BG391,-2)</f>
        <v>200</v>
      </c>
      <c r="BG32" s="230">
        <f>ROUND('Models Data'!BH391,-2)</f>
        <v>200</v>
      </c>
      <c r="BH32" s="230">
        <f>ROUND('Models Data'!BI391,-2)</f>
        <v>300</v>
      </c>
      <c r="BI32" s="230">
        <f>ROUND('Models Data'!BJ391,-2)</f>
        <v>300</v>
      </c>
      <c r="BJ32" s="230">
        <f>ROUND('Models Data'!BK391,-2)</f>
        <v>300</v>
      </c>
      <c r="BK32" s="112">
        <f>ROUND('Models Data'!BL391,-2)</f>
        <v>300</v>
      </c>
      <c r="BL32" s="112">
        <f>ROUND('Models Data'!BM391,-2)</f>
        <v>300</v>
      </c>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4">
      <c r="A33" s="51" t="s">
        <v>88</v>
      </c>
      <c r="B33" s="162" t="str">
        <f t="array" ref="B33:U33">'Models Data'!C412:V412</f>
        <v>n/a</v>
      </c>
      <c r="C33" s="163" t="str">
        <v>n/a</v>
      </c>
      <c r="D33" s="163" t="str">
        <v>n/a</v>
      </c>
      <c r="E33" s="164" t="str">
        <v>n/a</v>
      </c>
      <c r="F33" s="165" t="str">
        <v>n/a</v>
      </c>
      <c r="G33" s="166">
        <v>303</v>
      </c>
      <c r="H33" s="165">
        <v>296</v>
      </c>
      <c r="I33" s="165">
        <v>297</v>
      </c>
      <c r="J33" s="167">
        <v>284</v>
      </c>
      <c r="K33" s="166">
        <v>342</v>
      </c>
      <c r="L33" s="275">
        <v>358</v>
      </c>
      <c r="M33" s="230">
        <v>354</v>
      </c>
      <c r="N33" s="230">
        <v>348</v>
      </c>
      <c r="O33" s="230">
        <v>349</v>
      </c>
      <c r="P33" s="231">
        <v>342</v>
      </c>
      <c r="Q33" s="231">
        <v>340</v>
      </c>
      <c r="R33" s="231">
        <v>329</v>
      </c>
      <c r="S33" s="231">
        <v>317</v>
      </c>
      <c r="T33" s="231">
        <v>303</v>
      </c>
      <c r="U33" s="231">
        <v>68</v>
      </c>
      <c r="V33" s="292">
        <f>ROUND('Models Data'!W412,0)</f>
        <v>68</v>
      </c>
      <c r="W33" s="231">
        <f>ROUND('Models Data'!X412,0)</f>
        <v>70</v>
      </c>
      <c r="X33" s="230">
        <f>ROUND('Models Data'!Y412,0)</f>
        <v>70</v>
      </c>
      <c r="Y33" s="230">
        <f>ROUND('Models Data'!Z412,0)</f>
        <v>72</v>
      </c>
      <c r="Z33" s="230">
        <f>ROUND('Models Data'!AA412,0)</f>
        <v>72</v>
      </c>
      <c r="AA33" s="230">
        <f>ROUND('Models Data'!AB412,0)</f>
        <v>74</v>
      </c>
      <c r="AB33" s="230">
        <f>ROUND('Models Data'!AC412,0)</f>
        <v>72</v>
      </c>
      <c r="AC33" s="231">
        <f>ROUND('Models Data'!AD412,0)</f>
        <v>74</v>
      </c>
      <c r="AD33" s="230">
        <f>ROUND('Models Data'!AE412,0)</f>
        <v>59</v>
      </c>
      <c r="AE33" s="230">
        <f>ROUND('Models Data'!AF412,0)</f>
        <v>55</v>
      </c>
      <c r="AF33" s="230">
        <f>ROUND('Models Data'!AG412,0)</f>
        <v>53</v>
      </c>
      <c r="AG33" s="230">
        <f>ROUND('Models Data'!AH412,0)</f>
        <v>56</v>
      </c>
      <c r="AH33" s="231">
        <f>ROUND('Models Data'!AI412,0)</f>
        <v>54</v>
      </c>
      <c r="AI33" s="231">
        <f>ROUND('Models Data'!AJ412,0)</f>
        <v>53</v>
      </c>
      <c r="AJ33" s="231">
        <f>ROUND('Models Data'!AK412,0)</f>
        <v>48</v>
      </c>
      <c r="AK33" s="231">
        <f>ROUND('Models Data'!AL412,0)</f>
        <v>47</v>
      </c>
      <c r="AL33" s="230">
        <f>ROUND('Models Data'!AM412,0)</f>
        <v>47</v>
      </c>
      <c r="AM33" s="230">
        <f>ROUND('Models Data'!AN412,0)</f>
        <v>46</v>
      </c>
      <c r="AN33" s="230">
        <f>ROUND('Models Data'!AO412,0)</f>
        <v>47</v>
      </c>
      <c r="AO33" s="332">
        <f>ROUND('Models Data'!AP412,0)</f>
        <v>46</v>
      </c>
      <c r="AP33" s="231">
        <f>ROUND('Models Data'!AQ412,0)</f>
        <v>43</v>
      </c>
      <c r="AQ33" s="231">
        <f>ROUND('Models Data'!AR412,0)</f>
        <v>43</v>
      </c>
      <c r="AR33" s="332">
        <f>ROUND('Models Data'!AS412,0)</f>
        <v>41</v>
      </c>
      <c r="AS33" s="38">
        <f>ROUND('Models Data'!AT412,-1)</f>
        <v>40</v>
      </c>
      <c r="AT33" s="38">
        <f>ROUND('Models Data'!AU412,-1)</f>
        <v>40</v>
      </c>
      <c r="AU33" s="38">
        <f>ROUND('Models Data'!AV412,-1)</f>
        <v>40</v>
      </c>
      <c r="AV33" s="230">
        <f>ROUND('Models Data'!AW412,-1)</f>
        <v>40</v>
      </c>
      <c r="AW33" s="230">
        <f>ROUND('Models Data'!AX412,-1)</f>
        <v>30</v>
      </c>
      <c r="AX33" s="230">
        <f>ROUND('Models Data'!AY412,-1)</f>
        <v>30</v>
      </c>
      <c r="AY33" s="230">
        <f>ROUND('Models Data'!AZ412,-1)</f>
        <v>30</v>
      </c>
      <c r="AZ33" s="230">
        <f>ROUND('Models Data'!BA412,-1)</f>
        <v>30</v>
      </c>
      <c r="BA33" s="230">
        <f>ROUND('Models Data'!BB412,-1)</f>
        <v>30</v>
      </c>
      <c r="BB33" s="230">
        <f>ROUND('Models Data'!BC412,-1)</f>
        <v>30</v>
      </c>
      <c r="BC33" s="230">
        <f>ROUND('Models Data'!BD412,-1)</f>
        <v>30</v>
      </c>
      <c r="BD33" s="230">
        <f>ROUND('Models Data'!BE412,-1)</f>
        <v>30</v>
      </c>
      <c r="BE33" s="230">
        <f>ROUND('Models Data'!BF412,-1)</f>
        <v>20</v>
      </c>
      <c r="BF33" s="230">
        <f>ROUND('Models Data'!BG412,-1)</f>
        <v>20</v>
      </c>
      <c r="BG33" s="230">
        <f>ROUND('Models Data'!BH412,-1)</f>
        <v>20</v>
      </c>
      <c r="BH33" s="230">
        <f>ROUND('Models Data'!BI412,-1)</f>
        <v>20</v>
      </c>
      <c r="BI33" s="230">
        <f>ROUND('Models Data'!BJ412,-1)</f>
        <v>20</v>
      </c>
      <c r="BJ33" s="230">
        <f>ROUND('Models Data'!BK412,-1)</f>
        <v>20</v>
      </c>
      <c r="BK33" s="112">
        <f>ROUND('Models Data'!BL412,-1)</f>
        <v>20</v>
      </c>
      <c r="BL33" s="112">
        <f>ROUND('Models Data'!BM412,-1)</f>
        <v>20</v>
      </c>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4">
      <c r="A34" s="1" t="s">
        <v>11</v>
      </c>
      <c r="B34" s="168" t="str">
        <f t="array" ref="B34:U34">'Models Data'!C433:V433</f>
        <v>n/a</v>
      </c>
      <c r="C34" s="169" t="str">
        <v>n/a</v>
      </c>
      <c r="D34" s="169" t="str">
        <v>n/a</v>
      </c>
      <c r="E34" s="169" t="str">
        <v>n/a</v>
      </c>
      <c r="F34" s="170">
        <v>3260.1471583984112</v>
      </c>
      <c r="G34" s="171">
        <v>3028</v>
      </c>
      <c r="H34" s="170">
        <v>2988</v>
      </c>
      <c r="I34" s="170">
        <v>2967</v>
      </c>
      <c r="J34" s="169">
        <v>2964</v>
      </c>
      <c r="K34" s="170">
        <v>3006</v>
      </c>
      <c r="L34" s="265">
        <v>3035</v>
      </c>
      <c r="M34" s="2">
        <v>3004</v>
      </c>
      <c r="N34" s="2">
        <v>2957</v>
      </c>
      <c r="O34" s="2">
        <v>2962</v>
      </c>
      <c r="P34" s="227">
        <v>2939</v>
      </c>
      <c r="Q34" s="227">
        <v>2930</v>
      </c>
      <c r="R34" s="227">
        <v>2915</v>
      </c>
      <c r="S34" s="233">
        <v>2878</v>
      </c>
      <c r="T34" s="232">
        <v>2777</v>
      </c>
      <c r="U34" s="227">
        <v>2529</v>
      </c>
      <c r="V34" s="293">
        <f>ROUND('Models Data'!W433,0)</f>
        <v>2493</v>
      </c>
      <c r="W34" s="232">
        <f>ROUND('Models Data'!X433,0)</f>
        <v>2470</v>
      </c>
      <c r="X34" s="2">
        <f>ROUND('Models Data'!Y433,0)</f>
        <v>2419</v>
      </c>
      <c r="Y34" s="2">
        <f>ROUND('Models Data'!Z433,0)</f>
        <v>2379</v>
      </c>
      <c r="Z34" s="2">
        <f>ROUND('Models Data'!AA433,0)</f>
        <v>2321</v>
      </c>
      <c r="AA34" s="2">
        <f>ROUND('Models Data'!AB433,0)</f>
        <v>2298</v>
      </c>
      <c r="AB34" s="2">
        <f>ROUND('Models Data'!AC433,0)</f>
        <v>2265</v>
      </c>
      <c r="AC34" s="227">
        <f>ROUND('Models Data'!AD433,0)</f>
        <v>2223</v>
      </c>
      <c r="AD34" s="2">
        <f>ROUND('Models Data'!AE433,0)</f>
        <v>2227</v>
      </c>
      <c r="AE34" s="2">
        <f>ROUND('Models Data'!AF433,0)</f>
        <v>2175</v>
      </c>
      <c r="AF34" s="2">
        <f>ROUND('Models Data'!AG433,0)</f>
        <v>2148</v>
      </c>
      <c r="AG34" s="2">
        <f>ROUND('Models Data'!AH433,0)</f>
        <v>2116</v>
      </c>
      <c r="AH34" s="227">
        <f>ROUND('Models Data'!AI433,0)</f>
        <v>2049</v>
      </c>
      <c r="AI34" s="227">
        <f>ROUND('Models Data'!AJ433,0)</f>
        <v>1975</v>
      </c>
      <c r="AJ34" s="227">
        <f>ROUND('Models Data'!AK433,0)</f>
        <v>1943</v>
      </c>
      <c r="AK34" s="227">
        <f>ROUND('Models Data'!AL433,0)</f>
        <v>1905</v>
      </c>
      <c r="AL34" s="2">
        <f>ROUND('Models Data'!AM433,0)</f>
        <v>1847</v>
      </c>
      <c r="AM34" s="2">
        <f>ROUND('Models Data'!AN433,0)</f>
        <v>1793</v>
      </c>
      <c r="AN34" s="2">
        <f>ROUND('Models Data'!AO433,0)</f>
        <v>1759</v>
      </c>
      <c r="AO34" s="333">
        <f>ROUND('Models Data'!AP433,0)</f>
        <v>1694</v>
      </c>
      <c r="AP34" s="227">
        <f>ROUND('Models Data'!AQ433,0)</f>
        <v>1675</v>
      </c>
      <c r="AQ34" s="227">
        <f>ROUND('Models Data'!AR433,0)</f>
        <v>1663</v>
      </c>
      <c r="AR34" s="333">
        <f>ROUND('Models Data'!AS433,0)</f>
        <v>1612</v>
      </c>
      <c r="AS34" s="2">
        <f>ROUND('Models Data'!AT433,-2)</f>
        <v>1600</v>
      </c>
      <c r="AT34" s="2">
        <f>ROUND('Models Data'!AU433,-2)</f>
        <v>1500</v>
      </c>
      <c r="AU34" s="2">
        <f>ROUND('Models Data'!AV433,-2)</f>
        <v>1500</v>
      </c>
      <c r="AV34" s="2">
        <f>ROUND('Models Data'!AW433,-2)</f>
        <v>1400</v>
      </c>
      <c r="AW34" s="2">
        <f>ROUND('Models Data'!AX433,-2)</f>
        <v>1400</v>
      </c>
      <c r="AX34" s="2">
        <f>ROUND('Models Data'!AY433,-2)</f>
        <v>1400</v>
      </c>
      <c r="AY34" s="2">
        <f>ROUND('Models Data'!AZ433,-2)</f>
        <v>1400</v>
      </c>
      <c r="AZ34" s="2">
        <f>ROUND('Models Data'!BA433,-2)</f>
        <v>1300</v>
      </c>
      <c r="BA34" s="2">
        <f>ROUND('Models Data'!BB433,-2)</f>
        <v>1300</v>
      </c>
      <c r="BB34" s="2">
        <f>ROUND('Models Data'!BC433,-2)</f>
        <v>1300</v>
      </c>
      <c r="BC34" s="2">
        <f>ROUND('Models Data'!BD433,-2)</f>
        <v>1300</v>
      </c>
      <c r="BD34" s="2">
        <f>ROUND('Models Data'!BE433,-2)</f>
        <v>1300</v>
      </c>
      <c r="BE34" s="2">
        <f>ROUND('Models Data'!BF433,-2)</f>
        <v>1200</v>
      </c>
      <c r="BF34" s="2">
        <f>ROUND('Models Data'!BG433,-2)</f>
        <v>1200</v>
      </c>
      <c r="BG34" s="2">
        <f>ROUND('Models Data'!BH433,-2)</f>
        <v>1200</v>
      </c>
      <c r="BH34" s="2">
        <f>ROUND('Models Data'!BI433,-2)</f>
        <v>1200</v>
      </c>
      <c r="BI34" s="2">
        <f>ROUND('Models Data'!BJ433,-2)</f>
        <v>1200</v>
      </c>
      <c r="BJ34" s="2">
        <f>ROUND('Models Data'!BK433,-2)</f>
        <v>1200</v>
      </c>
      <c r="BK34" s="124">
        <f>ROUND('Models Data'!BL433,-2)</f>
        <v>1200</v>
      </c>
      <c r="BL34" s="124">
        <f>ROUND('Models Data'!BM433,-2)</f>
        <v>1100</v>
      </c>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4">
      <c r="A35" s="52"/>
      <c r="B35" s="187"/>
      <c r="C35" s="182"/>
      <c r="D35" s="183"/>
      <c r="E35" s="183"/>
      <c r="F35" s="184"/>
      <c r="G35" s="185"/>
      <c r="H35" s="184"/>
      <c r="I35" s="184"/>
      <c r="J35" s="182"/>
      <c r="K35" s="185"/>
      <c r="L35" s="278"/>
      <c r="M35" s="48"/>
      <c r="N35" s="48"/>
      <c r="O35" s="48"/>
      <c r="P35" s="224"/>
      <c r="Q35" s="224"/>
      <c r="R35" s="224"/>
      <c r="S35" s="235"/>
      <c r="T35" s="235"/>
      <c r="U35" s="235"/>
      <c r="V35" s="291"/>
      <c r="W35" s="235"/>
      <c r="X35" s="236"/>
      <c r="Y35" s="236"/>
      <c r="Z35" s="236"/>
      <c r="AA35" s="236"/>
      <c r="AB35" s="236"/>
      <c r="AC35" s="235"/>
      <c r="AD35" s="236"/>
      <c r="AE35" s="236"/>
      <c r="AF35" s="236"/>
      <c r="AG35" s="236"/>
      <c r="AH35" s="235"/>
      <c r="AI35" s="235"/>
      <c r="AJ35" s="235"/>
      <c r="AK35" s="235"/>
      <c r="AL35" s="236"/>
      <c r="AM35" s="236"/>
      <c r="AN35" s="236"/>
      <c r="AO35" s="335"/>
      <c r="AP35" s="235"/>
      <c r="AQ35" s="235"/>
      <c r="AR35" s="335"/>
      <c r="AS35" s="48"/>
      <c r="AT35" s="260"/>
      <c r="AU35" s="48"/>
      <c r="AV35" s="236"/>
      <c r="AW35" s="236"/>
      <c r="AX35" s="236"/>
      <c r="AY35" s="236"/>
      <c r="AZ35" s="236"/>
      <c r="BA35" s="236"/>
      <c r="BB35" s="236"/>
      <c r="BC35" s="236"/>
      <c r="BD35" s="236"/>
      <c r="BE35" s="236"/>
      <c r="BF35" s="236"/>
      <c r="BG35" s="236"/>
      <c r="BH35" s="236"/>
      <c r="BI35" s="236"/>
      <c r="BJ35" s="236"/>
      <c r="BK35" s="120"/>
      <c r="BL35" s="120"/>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4">
      <c r="A36" s="53" t="s">
        <v>70</v>
      </c>
      <c r="B36" s="188" t="str">
        <f t="array" ref="B36:U36">'Models Data'!C454:V454</f>
        <v>n/a</v>
      </c>
      <c r="C36" s="189" t="str">
        <v>n/a</v>
      </c>
      <c r="D36" s="189" t="str">
        <v>n/a</v>
      </c>
      <c r="E36" s="190" t="str">
        <v>n/a</v>
      </c>
      <c r="F36" s="191">
        <v>80.049699730793122</v>
      </c>
      <c r="G36" s="192">
        <v>67</v>
      </c>
      <c r="H36" s="191">
        <v>65</v>
      </c>
      <c r="I36" s="191">
        <v>64</v>
      </c>
      <c r="J36" s="189">
        <v>62</v>
      </c>
      <c r="K36" s="189">
        <v>59</v>
      </c>
      <c r="L36" s="279">
        <v>59</v>
      </c>
      <c r="M36" s="80">
        <v>62</v>
      </c>
      <c r="N36" s="80">
        <v>61</v>
      </c>
      <c r="O36" s="80">
        <v>60</v>
      </c>
      <c r="P36" s="225">
        <v>60</v>
      </c>
      <c r="Q36" s="225">
        <v>64</v>
      </c>
      <c r="R36" s="225">
        <v>65</v>
      </c>
      <c r="S36" s="237">
        <v>64</v>
      </c>
      <c r="T36" s="237">
        <v>63</v>
      </c>
      <c r="U36" s="237">
        <v>63</v>
      </c>
      <c r="V36" s="298">
        <f>ROUND('Models Data'!W454,0)</f>
        <v>60</v>
      </c>
      <c r="W36" s="237">
        <f>ROUND('Models Data'!X454,0)</f>
        <v>53</v>
      </c>
      <c r="X36" s="264">
        <f>ROUND('Models Data'!Y454,0)</f>
        <v>51</v>
      </c>
      <c r="Y36" s="264">
        <f>ROUND('Models Data'!Z454,0)</f>
        <v>48</v>
      </c>
      <c r="Z36" s="264">
        <f>ROUND('Models Data'!AA454,0)</f>
        <v>48</v>
      </c>
      <c r="AA36" s="264">
        <f>ROUND('Models Data'!AB454,0)</f>
        <v>47</v>
      </c>
      <c r="AB36" s="264">
        <f>ROUND('Models Data'!AC454,0)</f>
        <v>47</v>
      </c>
      <c r="AC36" s="237">
        <f>ROUND('Models Data'!AD454,0)</f>
        <v>41</v>
      </c>
      <c r="AD36" s="264">
        <f>ROUND('Models Data'!AE454,0)</f>
        <v>23</v>
      </c>
      <c r="AE36" s="264">
        <f>ROUND('Models Data'!AF454,0)</f>
        <v>22</v>
      </c>
      <c r="AF36" s="264">
        <f>ROUND('Models Data'!AG454,0)</f>
        <v>19</v>
      </c>
      <c r="AG36" s="264">
        <f>ROUND('Models Data'!AH454,0)</f>
        <v>19</v>
      </c>
      <c r="AH36" s="237">
        <f>ROUND('Models Data'!AI454,0)</f>
        <v>15</v>
      </c>
      <c r="AI36" s="237">
        <f>ROUND('Models Data'!AJ454,0)</f>
        <v>16</v>
      </c>
      <c r="AJ36" s="237">
        <f>ROUND('Models Data'!AK454,0)</f>
        <v>16</v>
      </c>
      <c r="AK36" s="237">
        <f>ROUND('Models Data'!AL454,0)</f>
        <v>14</v>
      </c>
      <c r="AL36" s="264">
        <f>ROUND('Models Data'!AM454,0)</f>
        <v>16</v>
      </c>
      <c r="AM36" s="264">
        <f>ROUND('Models Data'!AN454,0)</f>
        <v>19</v>
      </c>
      <c r="AN36" s="264">
        <f>ROUND('Models Data'!AO454,0)</f>
        <v>19</v>
      </c>
      <c r="AO36" s="336">
        <f>ROUND('Models Data'!AP454,0)</f>
        <v>23</v>
      </c>
      <c r="AP36" s="237">
        <f>ROUND('Models Data'!AQ454,0)</f>
        <v>31</v>
      </c>
      <c r="AQ36" s="237">
        <f>ROUND('Models Data'!AR454,0)</f>
        <v>30</v>
      </c>
      <c r="AR36" s="336">
        <f>ROUND('Models Data'!AS454,0)</f>
        <v>25</v>
      </c>
      <c r="AS36" s="80">
        <f>ROUND('Models Data'!AT454,-1)</f>
        <v>30</v>
      </c>
      <c r="AT36" s="80">
        <f>ROUND('Models Data'!AU454,-1)</f>
        <v>30</v>
      </c>
      <c r="AU36" s="80">
        <f>ROUND('Models Data'!AV454,-1)</f>
        <v>30</v>
      </c>
      <c r="AV36" s="264">
        <f>ROUND('Models Data'!AW454,-1)</f>
        <v>30</v>
      </c>
      <c r="AW36" s="264">
        <f>ROUND('Models Data'!AX454,-1)</f>
        <v>40</v>
      </c>
      <c r="AX36" s="264">
        <f>ROUND('Models Data'!AY454,-1)</f>
        <v>40</v>
      </c>
      <c r="AY36" s="264">
        <f>ROUND('Models Data'!AZ454,-1)</f>
        <v>40</v>
      </c>
      <c r="AZ36" s="264">
        <f>ROUND('Models Data'!BA454,-1)</f>
        <v>50</v>
      </c>
      <c r="BA36" s="264">
        <f>ROUND('Models Data'!BB454,-1)</f>
        <v>50</v>
      </c>
      <c r="BB36" s="264">
        <f>ROUND('Models Data'!BC454,-1)</f>
        <v>60</v>
      </c>
      <c r="BC36" s="264">
        <f>ROUND('Models Data'!BD454,-1)</f>
        <v>60</v>
      </c>
      <c r="BD36" s="264">
        <f>ROUND('Models Data'!BE454,-1)</f>
        <v>70</v>
      </c>
      <c r="BE36" s="264">
        <f>ROUND('Models Data'!BF454,-1)</f>
        <v>70</v>
      </c>
      <c r="BF36" s="264">
        <f>ROUND('Models Data'!BG454,-1)</f>
        <v>80</v>
      </c>
      <c r="BG36" s="264">
        <f>ROUND('Models Data'!BH454,-1)</f>
        <v>90</v>
      </c>
      <c r="BH36" s="264">
        <f>ROUND('Models Data'!BI454,-1)</f>
        <v>90</v>
      </c>
      <c r="BI36" s="264">
        <f>ROUND('Models Data'!BJ454,-1)</f>
        <v>100</v>
      </c>
      <c r="BJ36" s="264">
        <f>ROUND('Models Data'!BK454,-1)</f>
        <v>100</v>
      </c>
      <c r="BK36" s="121">
        <f>ROUND('Models Data'!BL454,-1)</f>
        <v>110</v>
      </c>
      <c r="BL36" s="121">
        <f>ROUND('Models Data'!BM454,-1)</f>
        <v>110</v>
      </c>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4">
      <c r="A37" s="52"/>
      <c r="B37" s="181"/>
      <c r="C37" s="182"/>
      <c r="D37" s="182"/>
      <c r="E37" s="183"/>
      <c r="F37" s="184"/>
      <c r="G37" s="185"/>
      <c r="H37" s="184"/>
      <c r="I37" s="184"/>
      <c r="J37" s="182"/>
      <c r="K37" s="185"/>
      <c r="L37" s="278"/>
      <c r="M37" s="48"/>
      <c r="N37" s="48"/>
      <c r="O37" s="48"/>
      <c r="P37" s="224"/>
      <c r="Q37" s="224"/>
      <c r="R37" s="224"/>
      <c r="S37" s="235"/>
      <c r="T37" s="250"/>
      <c r="U37" s="235"/>
      <c r="V37" s="291"/>
      <c r="W37" s="250"/>
      <c r="X37" s="381"/>
      <c r="Y37" s="381"/>
      <c r="Z37" s="381"/>
      <c r="AA37" s="381"/>
      <c r="AB37" s="381"/>
      <c r="AC37" s="381"/>
      <c r="AD37" s="381"/>
      <c r="AE37" s="381"/>
      <c r="AF37" s="381"/>
      <c r="AG37" s="381"/>
      <c r="AH37" s="381"/>
      <c r="AI37" s="381"/>
      <c r="AJ37" s="381"/>
      <c r="AK37" s="381"/>
      <c r="AL37" s="381"/>
      <c r="AM37" s="381"/>
      <c r="AN37" s="381"/>
      <c r="AO37" s="335"/>
      <c r="AP37" s="381"/>
      <c r="AQ37" s="235"/>
      <c r="AR37" s="335"/>
      <c r="AS37" s="260"/>
      <c r="AT37" s="260"/>
      <c r="AU37" s="260"/>
      <c r="AV37" s="381"/>
      <c r="AW37" s="381"/>
      <c r="AX37" s="381"/>
      <c r="AY37" s="381"/>
      <c r="AZ37" s="381"/>
      <c r="BA37" s="381"/>
      <c r="BB37" s="381"/>
      <c r="BC37" s="381"/>
      <c r="BD37" s="381"/>
      <c r="BE37" s="381"/>
      <c r="BF37" s="381"/>
      <c r="BG37" s="381"/>
      <c r="BH37" s="381"/>
      <c r="BI37" s="381"/>
      <c r="BJ37" s="381"/>
      <c r="BK37" s="381"/>
      <c r="BL37" s="381"/>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4">
      <c r="A38" s="339" t="s">
        <v>123</v>
      </c>
      <c r="B38" s="168" t="str">
        <f t="array" ref="B38:U38">'Models Data'!C475:V475</f>
        <v>n/a</v>
      </c>
      <c r="C38" s="169" t="str">
        <v>n/a</v>
      </c>
      <c r="D38" s="193" t="str">
        <v>n/a</v>
      </c>
      <c r="E38" s="172" t="str">
        <v>n/a</v>
      </c>
      <c r="F38" s="194">
        <v>8214.6978234048183</v>
      </c>
      <c r="G38" s="171">
        <v>7821</v>
      </c>
      <c r="H38" s="194">
        <v>7796</v>
      </c>
      <c r="I38" s="194">
        <v>7740</v>
      </c>
      <c r="J38" s="195">
        <v>7713</v>
      </c>
      <c r="K38" s="170">
        <v>7722</v>
      </c>
      <c r="L38" s="280">
        <v>7764</v>
      </c>
      <c r="M38" s="226">
        <v>7724</v>
      </c>
      <c r="N38" s="226">
        <v>7631</v>
      </c>
      <c r="O38" s="226">
        <v>7601</v>
      </c>
      <c r="P38" s="238">
        <v>7498</v>
      </c>
      <c r="Q38" s="238">
        <v>7440</v>
      </c>
      <c r="R38" s="238">
        <v>7381</v>
      </c>
      <c r="S38" s="233">
        <v>7320</v>
      </c>
      <c r="T38" s="232">
        <v>7142</v>
      </c>
      <c r="U38" s="227">
        <v>6854</v>
      </c>
      <c r="V38" s="293">
        <f>ROUND('Models Data'!W475,0)</f>
        <v>6790</v>
      </c>
      <c r="W38" s="232">
        <f>ROUND('Models Data'!X475,0)</f>
        <v>6667</v>
      </c>
      <c r="X38" s="320">
        <f>ROUND('Models Data'!Y475,0)</f>
        <v>6579</v>
      </c>
      <c r="Y38" s="320">
        <f>ROUND('Models Data'!Z475,0)</f>
        <v>6489</v>
      </c>
      <c r="Z38" s="320">
        <f>ROUND('Models Data'!AA475,0)</f>
        <v>6381</v>
      </c>
      <c r="AA38" s="320">
        <f>ROUND('Models Data'!AB475,0)</f>
        <v>6334</v>
      </c>
      <c r="AB38" s="320">
        <f>ROUND('Models Data'!AC475,0)</f>
        <v>6297</v>
      </c>
      <c r="AC38" s="232">
        <f>ROUND('Models Data'!AD475,0)</f>
        <v>6422</v>
      </c>
      <c r="AD38" s="320">
        <f>ROUND('Models Data'!AE475,0)</f>
        <v>7711</v>
      </c>
      <c r="AE38" s="320">
        <f>ROUND('Models Data'!AF475,0)</f>
        <v>7635</v>
      </c>
      <c r="AF38" s="320">
        <f>ROUND('Models Data'!AG475,0)</f>
        <v>7658</v>
      </c>
      <c r="AG38" s="320">
        <f>ROUND('Models Data'!AH475,0)</f>
        <v>7630</v>
      </c>
      <c r="AH38" s="232">
        <f>ROUND('Models Data'!AI475,0)</f>
        <v>7602</v>
      </c>
      <c r="AI38" s="232">
        <f>ROUND('Models Data'!AJ475,0)</f>
        <v>7526</v>
      </c>
      <c r="AJ38" s="232">
        <f>ROUND('Models Data'!AK475,0)</f>
        <v>7562</v>
      </c>
      <c r="AK38" s="232">
        <f>ROUND('Models Data'!AL475,0)</f>
        <v>7633</v>
      </c>
      <c r="AL38" s="320">
        <f>ROUND('Models Data'!AM475,0)</f>
        <v>7687</v>
      </c>
      <c r="AM38" s="320">
        <f>ROUND('Models Data'!AN475,0)</f>
        <v>8095</v>
      </c>
      <c r="AN38" s="320">
        <f>ROUND('Models Data'!AO475,0)</f>
        <v>9055</v>
      </c>
      <c r="AO38" s="333">
        <f>ROUND('Models Data'!AP475,0)</f>
        <v>10862</v>
      </c>
      <c r="AP38" s="232">
        <f>ROUND('Models Data'!AQ475,0)</f>
        <v>12116</v>
      </c>
      <c r="AQ38" s="232">
        <f>ROUND('Models Data'!AR475,0)</f>
        <v>12571</v>
      </c>
      <c r="AR38" s="333">
        <f>ROUND('Models Data'!AS475,0)</f>
        <v>13114</v>
      </c>
      <c r="AS38" s="265">
        <f>ROUND('Models Data'!AT475,-2)</f>
        <v>13700</v>
      </c>
      <c r="AT38" s="265">
        <f>ROUND('Models Data'!AU475,-2)</f>
        <v>14100</v>
      </c>
      <c r="AU38" s="265">
        <f>ROUND('Models Data'!AV475,-2)</f>
        <v>14400</v>
      </c>
      <c r="AV38" s="320">
        <f>ROUND('Models Data'!AW475,-2)</f>
        <v>14600</v>
      </c>
      <c r="AW38" s="320">
        <f>ROUND('Models Data'!AX475,-2)</f>
        <v>14700</v>
      </c>
      <c r="AX38" s="320">
        <f>ROUND('Models Data'!AY475,-2)</f>
        <v>14800</v>
      </c>
      <c r="AY38" s="320">
        <f>ROUND('Models Data'!AZ475,-2)</f>
        <v>15000</v>
      </c>
      <c r="AZ38" s="320">
        <f>ROUND('Models Data'!BA475,-2)</f>
        <v>15000</v>
      </c>
      <c r="BA38" s="320">
        <f>ROUND('Models Data'!BB475,-2)</f>
        <v>15100</v>
      </c>
      <c r="BB38" s="320">
        <f>ROUND('Models Data'!BC475,-2)</f>
        <v>15200</v>
      </c>
      <c r="BC38" s="320">
        <f>ROUND('Models Data'!BD475,-2)</f>
        <v>15400</v>
      </c>
      <c r="BD38" s="320">
        <f>ROUND('Models Data'!BE475,-2)</f>
        <v>15500</v>
      </c>
      <c r="BE38" s="320">
        <f>ROUND('Models Data'!BF475,-2)</f>
        <v>15600</v>
      </c>
      <c r="BF38" s="320">
        <f>ROUND('Models Data'!BG475,-2)</f>
        <v>15700</v>
      </c>
      <c r="BG38" s="320">
        <f>ROUND('Models Data'!BH475,-2)</f>
        <v>15900</v>
      </c>
      <c r="BH38" s="320">
        <f>ROUND('Models Data'!BI475,-2)</f>
        <v>16000</v>
      </c>
      <c r="BI38" s="320">
        <f>ROUND('Models Data'!BJ475,-2)</f>
        <v>16100</v>
      </c>
      <c r="BJ38" s="320">
        <f>ROUND('Models Data'!BK475,-2)</f>
        <v>16200</v>
      </c>
      <c r="BK38" s="124">
        <f>ROUND('Models Data'!BL475,-2)</f>
        <v>16300</v>
      </c>
      <c r="BL38" s="124">
        <f>ROUND('Models Data'!BM475,-2)</f>
        <v>16400</v>
      </c>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35">
      <c r="A39" s="84"/>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35">
      <c r="A40" s="84" t="s">
        <v>118</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35">
      <c r="A41" s="272" t="s">
        <v>117</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35">
      <c r="A42" s="84" t="s">
        <v>125</v>
      </c>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35">
      <c r="A43" s="84"/>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35">
      <c r="A44" s="84"/>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35">
      <c r="A45" s="84"/>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35">
      <c r="A46" s="84"/>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35">
      <c r="A47" s="84"/>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35">
      <c r="A48" s="84"/>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35">
      <c r="A49" s="8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35">
      <c r="A50" s="84"/>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35">
      <c r="A51" s="84"/>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35">
      <c r="A52" s="8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35">
      <c r="A53" s="84"/>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35">
      <c r="A54" s="84"/>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35">
      <c r="A55" s="84"/>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35">
      <c r="A56" s="84"/>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35">
      <c r="A57" s="84"/>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35">
      <c r="A58" s="84"/>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35">
      <c r="A59" s="84"/>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35">
      <c r="A60" s="84"/>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35">
      <c r="A61" s="84"/>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35">
      <c r="A62" s="84"/>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35">
      <c r="A63" s="84"/>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35">
      <c r="A64" s="84"/>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4" s="59" customFormat="1" ht="15.95" customHeight="1" x14ac:dyDescent="0.35">
      <c r="A65" s="84"/>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4" s="59" customFormat="1" ht="15.95" customHeight="1" x14ac:dyDescent="0.35">
      <c r="A66" s="84"/>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4" s="59" customFormat="1" ht="15.95" customHeight="1" x14ac:dyDescent="0.35">
      <c r="A67" s="84"/>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4" s="59" customFormat="1" ht="15.95" customHeight="1" x14ac:dyDescent="0.35">
      <c r="A68" s="8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4" s="59" customFormat="1" ht="15.95" customHeight="1" x14ac:dyDescent="0.35">
      <c r="A69" s="84"/>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4" s="59" customFormat="1" ht="15.95" customHeight="1" x14ac:dyDescent="0.35">
      <c r="A70" s="84"/>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4" s="57" customFormat="1" ht="15.95" customHeight="1" x14ac:dyDescent="0.35">
      <c r="A71" s="92" t="s">
        <v>35</v>
      </c>
      <c r="B71" s="123"/>
      <c r="C71" s="56"/>
      <c r="D71" s="56"/>
      <c r="E71" s="56"/>
      <c r="F71" s="56"/>
      <c r="G71" s="56"/>
      <c r="H71" s="56"/>
      <c r="I71" s="56"/>
      <c r="J71" s="56"/>
      <c r="K71" s="56"/>
      <c r="L71" s="123"/>
      <c r="M71" s="56"/>
      <c r="N71" s="56"/>
      <c r="O71" s="56"/>
      <c r="P71" s="56"/>
      <c r="Q71" s="56"/>
      <c r="R71" s="56"/>
      <c r="S71" s="56"/>
      <c r="T71" s="56"/>
      <c r="U71" s="56"/>
      <c r="V71" s="123" t="s">
        <v>104</v>
      </c>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spans="1:64" s="57" customFormat="1" ht="15.95" customHeight="1" x14ac:dyDescent="0.35">
      <c r="A72" s="92"/>
      <c r="B72" s="123"/>
      <c r="C72" s="56"/>
      <c r="D72" s="56"/>
      <c r="E72" s="56"/>
      <c r="F72" s="56"/>
      <c r="G72" s="56"/>
      <c r="H72" s="56"/>
      <c r="I72" s="56"/>
      <c r="J72" s="56"/>
      <c r="K72" s="56"/>
      <c r="L72" s="123"/>
      <c r="M72" s="56"/>
      <c r="N72" s="56"/>
      <c r="O72" s="56"/>
      <c r="P72" s="56"/>
      <c r="Q72" s="56"/>
      <c r="R72" s="56"/>
      <c r="S72" s="56"/>
      <c r="U72" s="56"/>
      <c r="V72" s="123"/>
      <c r="W72" s="56"/>
      <c r="X72" s="56"/>
      <c r="Y72" s="56"/>
      <c r="Z72" s="56"/>
      <c r="AB72" s="55"/>
      <c r="AC72" s="56"/>
      <c r="AD72" s="55"/>
      <c r="AE72" s="56"/>
      <c r="AF72" s="55"/>
      <c r="AG72" s="55"/>
      <c r="AH72" s="56"/>
      <c r="AI72" s="56"/>
      <c r="AJ72" s="56"/>
      <c r="AK72" s="55"/>
      <c r="AL72" s="55" t="s">
        <v>36</v>
      </c>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row>
    <row r="73" spans="1:64" s="59" customFormat="1" ht="20.65" x14ac:dyDescent="0.35">
      <c r="A73" s="5" t="s">
        <v>102</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4" s="57" customFormat="1" ht="15.95" customHeight="1" x14ac:dyDescent="0.35">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64" s="57" customFormat="1" ht="15.95" customHeight="1" x14ac:dyDescent="0.35">
      <c r="A75" s="54"/>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64" s="57" customFormat="1" ht="15.95" customHeight="1" x14ac:dyDescent="0.35">
      <c r="A76" s="13" t="s">
        <v>66</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64" s="57" customFormat="1" ht="15.95" customHeight="1" x14ac:dyDescent="0.3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64" s="57" customFormat="1" ht="15.95" customHeight="1" thickBot="1" x14ac:dyDescent="0.4">
      <c r="A78" s="1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spans="1:64" s="23" customFormat="1" ht="15.95" customHeight="1" thickBot="1" x14ac:dyDescent="0.4">
      <c r="A79" s="20" t="s">
        <v>13</v>
      </c>
      <c r="B79" s="78"/>
      <c r="C79" s="22"/>
      <c r="D79" s="78"/>
      <c r="E79" s="22"/>
      <c r="F79" s="79"/>
      <c r="G79" s="78"/>
      <c r="H79" s="79"/>
      <c r="I79" s="79"/>
      <c r="J79" s="105"/>
      <c r="K79" s="78"/>
      <c r="L79" s="285"/>
      <c r="M79" s="22"/>
      <c r="N79" s="22"/>
      <c r="O79" s="22"/>
      <c r="P79" s="22"/>
      <c r="Q79" s="105"/>
      <c r="R79" s="22"/>
      <c r="S79" s="79"/>
      <c r="T79" s="79"/>
      <c r="U79" s="22"/>
      <c r="V79" s="387" t="s">
        <v>89</v>
      </c>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9"/>
      <c r="AS79" s="79"/>
      <c r="AT79" s="382" t="s">
        <v>90</v>
      </c>
      <c r="AU79" s="382"/>
      <c r="AV79" s="382"/>
      <c r="AW79" s="382"/>
      <c r="AX79" s="382"/>
      <c r="AY79" s="382"/>
      <c r="AZ79" s="382"/>
      <c r="BA79" s="382"/>
      <c r="BB79" s="382"/>
      <c r="BC79" s="382"/>
      <c r="BD79" s="382"/>
      <c r="BE79" s="382"/>
      <c r="BF79" s="382"/>
      <c r="BG79" s="382"/>
      <c r="BH79" s="382"/>
      <c r="BI79" s="382"/>
      <c r="BJ79" s="382"/>
      <c r="BK79" s="382"/>
      <c r="BL79" s="383"/>
    </row>
    <row r="80" spans="1:64" s="23" customFormat="1" ht="15.95" customHeight="1" x14ac:dyDescent="0.35">
      <c r="A80" s="24" t="s">
        <v>37</v>
      </c>
      <c r="B80" s="26" t="s">
        <v>16</v>
      </c>
      <c r="C80" s="25" t="s">
        <v>17</v>
      </c>
      <c r="D80" s="25" t="s">
        <v>16</v>
      </c>
      <c r="E80" s="25" t="s">
        <v>17</v>
      </c>
      <c r="F80" s="25" t="s">
        <v>16</v>
      </c>
      <c r="G80" s="100" t="s">
        <v>17</v>
      </c>
      <c r="H80" s="90" t="s">
        <v>16</v>
      </c>
      <c r="I80" s="90" t="s">
        <v>17</v>
      </c>
      <c r="J80" s="102" t="s">
        <v>16</v>
      </c>
      <c r="K80" s="98" t="s">
        <v>17</v>
      </c>
      <c r="L80" s="282" t="s">
        <v>16</v>
      </c>
      <c r="M80" s="102" t="s">
        <v>17</v>
      </c>
      <c r="N80" s="102" t="s">
        <v>16</v>
      </c>
      <c r="O80" s="102" t="s">
        <v>17</v>
      </c>
      <c r="P80" s="98" t="s">
        <v>16</v>
      </c>
      <c r="Q80" s="98" t="s">
        <v>17</v>
      </c>
      <c r="R80" s="102" t="s">
        <v>16</v>
      </c>
      <c r="S80" s="98" t="s">
        <v>17</v>
      </c>
      <c r="T80" s="98" t="s">
        <v>16</v>
      </c>
      <c r="U80" s="98" t="s">
        <v>17</v>
      </c>
      <c r="V80" s="286" t="s">
        <v>16</v>
      </c>
      <c r="W80" s="98" t="s">
        <v>17</v>
      </c>
      <c r="X80" s="102" t="s">
        <v>16</v>
      </c>
      <c r="Y80" s="98" t="s">
        <v>17</v>
      </c>
      <c r="Z80" s="102" t="s">
        <v>16</v>
      </c>
      <c r="AA80" s="100" t="s">
        <v>17</v>
      </c>
      <c r="AB80" s="98" t="s">
        <v>16</v>
      </c>
      <c r="AC80" s="98" t="s">
        <v>17</v>
      </c>
      <c r="AD80" s="102" t="s">
        <v>16</v>
      </c>
      <c r="AE80" s="102" t="s">
        <v>17</v>
      </c>
      <c r="AF80" s="102" t="s">
        <v>16</v>
      </c>
      <c r="AG80" s="102" t="s">
        <v>17</v>
      </c>
      <c r="AH80" s="98" t="s">
        <v>16</v>
      </c>
      <c r="AI80" s="98" t="s">
        <v>17</v>
      </c>
      <c r="AJ80" s="98" t="s">
        <v>16</v>
      </c>
      <c r="AK80" s="98" t="s">
        <v>17</v>
      </c>
      <c r="AL80" s="98" t="s">
        <v>16</v>
      </c>
      <c r="AM80" s="98" t="s">
        <v>17</v>
      </c>
      <c r="AN80" s="98" t="s">
        <v>16</v>
      </c>
      <c r="AO80" s="98" t="s">
        <v>17</v>
      </c>
      <c r="AP80" s="98" t="s">
        <v>16</v>
      </c>
      <c r="AQ80" s="98" t="s">
        <v>17</v>
      </c>
      <c r="AR80" s="328" t="s">
        <v>16</v>
      </c>
      <c r="AS80" s="25" t="s">
        <v>17</v>
      </c>
      <c r="AT80" s="25" t="s">
        <v>16</v>
      </c>
      <c r="AU80" s="25" t="s">
        <v>17</v>
      </c>
      <c r="AV80" s="25" t="s">
        <v>16</v>
      </c>
      <c r="AW80" s="25" t="s">
        <v>17</v>
      </c>
      <c r="AX80" s="25" t="s">
        <v>16</v>
      </c>
      <c r="AY80" s="25" t="s">
        <v>17</v>
      </c>
      <c r="AZ80" s="25" t="s">
        <v>16</v>
      </c>
      <c r="BA80" s="25" t="s">
        <v>17</v>
      </c>
      <c r="BB80" s="25" t="s">
        <v>16</v>
      </c>
      <c r="BC80" s="25" t="s">
        <v>17</v>
      </c>
      <c r="BD80" s="25" t="s">
        <v>16</v>
      </c>
      <c r="BE80" s="25" t="s">
        <v>17</v>
      </c>
      <c r="BF80" s="25" t="s">
        <v>16</v>
      </c>
      <c r="BG80" s="25" t="s">
        <v>17</v>
      </c>
      <c r="BH80" s="25" t="s">
        <v>16</v>
      </c>
      <c r="BI80" s="25" t="s">
        <v>17</v>
      </c>
      <c r="BJ80" s="25" t="s">
        <v>16</v>
      </c>
      <c r="BK80" s="25" t="s">
        <v>17</v>
      </c>
      <c r="BL80" s="81" t="s">
        <v>16</v>
      </c>
    </row>
    <row r="81" spans="1:116" s="31" customFormat="1" ht="15.95" customHeight="1" thickBot="1" x14ac:dyDescent="0.4">
      <c r="A81" s="27"/>
      <c r="B81" s="29">
        <v>2000</v>
      </c>
      <c r="C81" s="28">
        <v>2000</v>
      </c>
      <c r="D81" s="28">
        <v>2001</v>
      </c>
      <c r="E81" s="28">
        <v>2001</v>
      </c>
      <c r="F81" s="28">
        <v>2002</v>
      </c>
      <c r="G81" s="101">
        <v>2002</v>
      </c>
      <c r="H81" s="91">
        <v>2003</v>
      </c>
      <c r="I81" s="91">
        <v>2003</v>
      </c>
      <c r="J81" s="103">
        <v>2004</v>
      </c>
      <c r="K81" s="99">
        <v>2004</v>
      </c>
      <c r="L81" s="283">
        <v>2005</v>
      </c>
      <c r="M81" s="103">
        <v>2005</v>
      </c>
      <c r="N81" s="103">
        <v>2006</v>
      </c>
      <c r="O81" s="103">
        <v>2006</v>
      </c>
      <c r="P81" s="99">
        <v>2007</v>
      </c>
      <c r="Q81" s="99">
        <v>2007</v>
      </c>
      <c r="R81" s="103">
        <v>2008</v>
      </c>
      <c r="S81" s="99">
        <v>2008</v>
      </c>
      <c r="T81" s="99">
        <v>2009</v>
      </c>
      <c r="U81" s="99">
        <v>2009</v>
      </c>
      <c r="V81" s="287">
        <v>2010</v>
      </c>
      <c r="W81" s="99">
        <v>2010</v>
      </c>
      <c r="X81" s="103">
        <v>2011</v>
      </c>
      <c r="Y81" s="99">
        <v>2011</v>
      </c>
      <c r="Z81" s="103">
        <v>2012</v>
      </c>
      <c r="AA81" s="101">
        <v>2012</v>
      </c>
      <c r="AB81" s="99">
        <v>2013</v>
      </c>
      <c r="AC81" s="99">
        <v>2013</v>
      </c>
      <c r="AD81" s="103">
        <v>2014</v>
      </c>
      <c r="AE81" s="103">
        <v>2014</v>
      </c>
      <c r="AF81" s="103">
        <v>2015</v>
      </c>
      <c r="AG81" s="103">
        <v>2015</v>
      </c>
      <c r="AH81" s="99">
        <v>2016</v>
      </c>
      <c r="AI81" s="99">
        <v>2016</v>
      </c>
      <c r="AJ81" s="99">
        <v>2017</v>
      </c>
      <c r="AK81" s="99">
        <v>2017</v>
      </c>
      <c r="AL81" s="99">
        <v>2018</v>
      </c>
      <c r="AM81" s="99">
        <v>2018</v>
      </c>
      <c r="AN81" s="99">
        <v>2019</v>
      </c>
      <c r="AO81" s="99">
        <v>2019</v>
      </c>
      <c r="AP81" s="99">
        <v>2020</v>
      </c>
      <c r="AQ81" s="99">
        <v>2020</v>
      </c>
      <c r="AR81" s="329">
        <v>2021</v>
      </c>
      <c r="AS81" s="28">
        <v>2021</v>
      </c>
      <c r="AT81" s="28">
        <v>2022</v>
      </c>
      <c r="AU81" s="28">
        <v>2022</v>
      </c>
      <c r="AV81" s="28">
        <v>2023</v>
      </c>
      <c r="AW81" s="28">
        <v>2023</v>
      </c>
      <c r="AX81" s="28">
        <v>2024</v>
      </c>
      <c r="AY81" s="28">
        <v>2024</v>
      </c>
      <c r="AZ81" s="28">
        <v>2025</v>
      </c>
      <c r="BA81" s="28">
        <v>2025</v>
      </c>
      <c r="BB81" s="28">
        <v>2026</v>
      </c>
      <c r="BC81" s="28">
        <v>2026</v>
      </c>
      <c r="BD81" s="28">
        <v>2027</v>
      </c>
      <c r="BE81" s="28">
        <v>2027</v>
      </c>
      <c r="BF81" s="28">
        <v>2028</v>
      </c>
      <c r="BG81" s="28">
        <v>2028</v>
      </c>
      <c r="BH81" s="28">
        <v>2029</v>
      </c>
      <c r="BI81" s="28">
        <v>2029</v>
      </c>
      <c r="BJ81" s="28">
        <v>2030</v>
      </c>
      <c r="BK81" s="28">
        <v>2030</v>
      </c>
      <c r="BL81" s="82">
        <v>2031</v>
      </c>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row>
    <row r="82" spans="1:116" s="23" customFormat="1" ht="15.95" customHeight="1" x14ac:dyDescent="0.35">
      <c r="A82" s="61" t="s">
        <v>15</v>
      </c>
      <c r="B82" s="182"/>
      <c r="C82" s="182"/>
      <c r="D82" s="183"/>
      <c r="E82" s="183"/>
      <c r="F82" s="182"/>
      <c r="G82" s="210"/>
      <c r="H82" s="184"/>
      <c r="I82" s="184"/>
      <c r="J82" s="182"/>
      <c r="K82" s="185"/>
      <c r="L82" s="278"/>
      <c r="M82" s="48"/>
      <c r="N82" s="48"/>
      <c r="O82" s="48"/>
      <c r="P82" s="224"/>
      <c r="Q82" s="235"/>
      <c r="R82" s="48"/>
      <c r="S82" s="224"/>
      <c r="T82" s="235"/>
      <c r="U82" s="235"/>
      <c r="V82" s="291"/>
      <c r="W82" s="235"/>
      <c r="X82" s="236"/>
      <c r="Y82" s="235"/>
      <c r="Z82" s="236"/>
      <c r="AA82" s="270"/>
      <c r="AB82" s="235"/>
      <c r="AC82" s="235"/>
      <c r="AD82" s="236"/>
      <c r="AE82" s="236"/>
      <c r="AF82" s="236"/>
      <c r="AG82" s="236"/>
      <c r="AH82" s="235"/>
      <c r="AI82" s="235"/>
      <c r="AJ82" s="235"/>
      <c r="AK82" s="235"/>
      <c r="AL82" s="235"/>
      <c r="AM82" s="235"/>
      <c r="AN82" s="235"/>
      <c r="AO82" s="235"/>
      <c r="AP82" s="235"/>
      <c r="AQ82" s="235"/>
      <c r="AR82" s="335"/>
      <c r="AS82" s="48"/>
      <c r="AT82" s="48"/>
      <c r="AU82" s="48"/>
      <c r="AV82" s="48"/>
      <c r="AW82" s="48"/>
      <c r="AX82" s="48"/>
      <c r="AY82" s="48"/>
      <c r="AZ82" s="48"/>
      <c r="BA82" s="48"/>
      <c r="BB82" s="48"/>
      <c r="BC82" s="48"/>
      <c r="BD82" s="48"/>
      <c r="BE82" s="48"/>
      <c r="BF82" s="48"/>
      <c r="BG82" s="48"/>
      <c r="BH82" s="48"/>
      <c r="BI82" s="48"/>
      <c r="BJ82" s="48"/>
      <c r="BK82" s="48"/>
      <c r="BL82" s="120"/>
      <c r="BM82" s="30"/>
      <c r="BN82" s="30"/>
      <c r="BO82" s="30"/>
      <c r="BP82" s="30"/>
      <c r="BQ82" s="30"/>
      <c r="BR82" s="30"/>
      <c r="BS82" s="30"/>
      <c r="BT82" s="30"/>
      <c r="BU82" s="30"/>
      <c r="BV82" s="30"/>
      <c r="BW82" s="30"/>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row>
    <row r="83" spans="1:116" s="63" customFormat="1" ht="15.95" customHeight="1" x14ac:dyDescent="0.35">
      <c r="A83" s="62" t="s">
        <v>63</v>
      </c>
      <c r="B83" s="211" t="str">
        <f t="array" ref="B83:U83">'Models Data'!C496:V496</f>
        <v>n/a</v>
      </c>
      <c r="C83" s="163" t="str">
        <v>n/a</v>
      </c>
      <c r="D83" s="163" t="str">
        <v>n/a</v>
      </c>
      <c r="E83" s="164" t="str">
        <v>n/a</v>
      </c>
      <c r="F83" s="163">
        <v>3646.2850198631259</v>
      </c>
      <c r="G83" s="212">
        <v>3572</v>
      </c>
      <c r="H83" s="165">
        <v>3566</v>
      </c>
      <c r="I83" s="165">
        <v>3555</v>
      </c>
      <c r="J83" s="163">
        <v>3557</v>
      </c>
      <c r="K83" s="166">
        <v>3539</v>
      </c>
      <c r="L83" s="306">
        <v>3559</v>
      </c>
      <c r="M83" s="38">
        <v>3538</v>
      </c>
      <c r="N83" s="38">
        <v>3496</v>
      </c>
      <c r="O83" s="38">
        <v>3505</v>
      </c>
      <c r="P83" s="223">
        <v>3485</v>
      </c>
      <c r="Q83" s="223">
        <v>3458</v>
      </c>
      <c r="R83" s="38">
        <v>3419</v>
      </c>
      <c r="S83" s="223">
        <v>3386</v>
      </c>
      <c r="T83" s="231">
        <v>3284</v>
      </c>
      <c r="U83" s="231">
        <v>3238</v>
      </c>
      <c r="V83" s="292">
        <f>ROUND('Models Data'!W496,0)</f>
        <v>3195</v>
      </c>
      <c r="W83" s="258">
        <f>ROUND('Models Data'!X496,0)</f>
        <v>3135</v>
      </c>
      <c r="X83" s="230">
        <f>ROUND('Models Data'!Y496,0)</f>
        <v>3085</v>
      </c>
      <c r="Y83" s="231">
        <f>ROUND('Models Data'!Z496,0)</f>
        <v>3033</v>
      </c>
      <c r="Z83" s="230">
        <f>ROUND('Models Data'!AA496,0)</f>
        <v>2996</v>
      </c>
      <c r="AA83" s="268">
        <f>ROUND('Models Data'!AB496,0)</f>
        <v>2928</v>
      </c>
      <c r="AB83" s="231">
        <f>ROUND('Models Data'!AC496,0)</f>
        <v>2889</v>
      </c>
      <c r="AC83" s="231">
        <f>ROUND('Models Data'!AD496,0)</f>
        <v>2854</v>
      </c>
      <c r="AD83" s="230">
        <f>ROUND('Models Data'!AE496,0)</f>
        <v>2819</v>
      </c>
      <c r="AE83" s="230">
        <f>ROUND('Models Data'!AF496,0)</f>
        <v>2738</v>
      </c>
      <c r="AF83" s="230">
        <f>ROUND('Models Data'!AG496,0)</f>
        <v>2721</v>
      </c>
      <c r="AG83" s="230">
        <f>ROUND('Models Data'!AH496,0)</f>
        <v>2707</v>
      </c>
      <c r="AH83" s="231">
        <f>ROUND('Models Data'!AI496,0)</f>
        <v>2673</v>
      </c>
      <c r="AI83" s="231">
        <f>ROUND('Models Data'!AJ496,0)</f>
        <v>2621</v>
      </c>
      <c r="AJ83" s="231">
        <f>ROUND('Models Data'!AK496,0)</f>
        <v>2623</v>
      </c>
      <c r="AK83" s="231">
        <f>ROUND('Models Data'!AL496,0)</f>
        <v>2619</v>
      </c>
      <c r="AL83" s="231">
        <f>ROUND('Models Data'!AM496,0)</f>
        <v>2574</v>
      </c>
      <c r="AM83" s="231">
        <f>ROUND('Models Data'!AN496,0)</f>
        <v>2556</v>
      </c>
      <c r="AN83" s="231">
        <f>ROUND('Models Data'!AO496,0)</f>
        <v>2529</v>
      </c>
      <c r="AO83" s="332">
        <f>ROUND('Models Data'!AP496,0)</f>
        <v>2506</v>
      </c>
      <c r="AP83" s="231">
        <f>ROUND('Models Data'!AQ496,0)</f>
        <v>2485</v>
      </c>
      <c r="AQ83" s="231">
        <f>ROUND('Models Data'!AR496,0)</f>
        <v>2477</v>
      </c>
      <c r="AR83" s="332">
        <f>ROUND('Models Data'!AS496,0)</f>
        <v>2439</v>
      </c>
      <c r="AS83" s="38">
        <f>ROUND('Models Data'!AT496,-2)</f>
        <v>2400</v>
      </c>
      <c r="AT83" s="38">
        <f>ROUND('Models Data'!AU496,-2)</f>
        <v>2400</v>
      </c>
      <c r="AU83" s="38">
        <f>ROUND('Models Data'!AV496,-2)</f>
        <v>2400</v>
      </c>
      <c r="AV83" s="38">
        <f>ROUND('Models Data'!AW496,-2)</f>
        <v>2300</v>
      </c>
      <c r="AW83" s="38">
        <f>ROUND('Models Data'!AX496,-2)</f>
        <v>2300</v>
      </c>
      <c r="AX83" s="38">
        <f>ROUND('Models Data'!AY496,-2)</f>
        <v>2300</v>
      </c>
      <c r="AY83" s="38">
        <f>ROUND('Models Data'!AZ496,-2)</f>
        <v>2300</v>
      </c>
      <c r="AZ83" s="38">
        <f>ROUND('Models Data'!BA496,-2)</f>
        <v>2300</v>
      </c>
      <c r="BA83" s="38">
        <f>ROUND('Models Data'!BB496,-2)</f>
        <v>2300</v>
      </c>
      <c r="BB83" s="38">
        <f>ROUND('Models Data'!BC496,-2)</f>
        <v>2300</v>
      </c>
      <c r="BC83" s="38">
        <f>ROUND('Models Data'!BD496,-2)</f>
        <v>2300</v>
      </c>
      <c r="BD83" s="38">
        <f>ROUND('Models Data'!BE496,-2)</f>
        <v>2300</v>
      </c>
      <c r="BE83" s="38">
        <f>ROUND('Models Data'!BF496,-2)</f>
        <v>2300</v>
      </c>
      <c r="BF83" s="38">
        <f>ROUND('Models Data'!BG496,-2)</f>
        <v>2400</v>
      </c>
      <c r="BG83" s="38">
        <f>ROUND('Models Data'!BH496,-2)</f>
        <v>2400</v>
      </c>
      <c r="BH83" s="38">
        <f>ROUND('Models Data'!BI496,-2)</f>
        <v>2400</v>
      </c>
      <c r="BI83" s="38">
        <f>ROUND('Models Data'!BJ496,-2)</f>
        <v>2400</v>
      </c>
      <c r="BJ83" s="38">
        <f>ROUND('Models Data'!BK496,-2)</f>
        <v>2400</v>
      </c>
      <c r="BK83" s="38">
        <f>ROUND('Models Data'!BL496,-2)</f>
        <v>2400</v>
      </c>
      <c r="BL83" s="112">
        <f>ROUND('Models Data'!BM496,-2)</f>
        <v>2500</v>
      </c>
    </row>
    <row r="84" spans="1:116" s="65" customFormat="1" ht="15.95" customHeight="1" thickBot="1" x14ac:dyDescent="0.4">
      <c r="A84" s="64" t="s">
        <v>64</v>
      </c>
      <c r="B84" s="211" t="str">
        <f t="array" ref="B84:U84">'Models Data'!C517:V517</f>
        <v>n/a</v>
      </c>
      <c r="C84" s="163" t="str">
        <v>n/a</v>
      </c>
      <c r="D84" s="163" t="str">
        <v>n/a</v>
      </c>
      <c r="E84" s="164" t="str">
        <v>n/a</v>
      </c>
      <c r="F84" s="163">
        <v>2358.5173234326217</v>
      </c>
      <c r="G84" s="212">
        <v>2254</v>
      </c>
      <c r="H84" s="165">
        <v>2288</v>
      </c>
      <c r="I84" s="165">
        <v>2269</v>
      </c>
      <c r="J84" s="163">
        <v>2262</v>
      </c>
      <c r="K84" s="166">
        <v>2268</v>
      </c>
      <c r="L84" s="306">
        <v>2284</v>
      </c>
      <c r="M84" s="38">
        <v>2295</v>
      </c>
      <c r="N84" s="38">
        <v>2281</v>
      </c>
      <c r="O84" s="38">
        <v>2271</v>
      </c>
      <c r="P84" s="223">
        <v>2247</v>
      </c>
      <c r="Q84" s="223">
        <v>2241</v>
      </c>
      <c r="R84" s="38">
        <v>2224</v>
      </c>
      <c r="S84" s="223">
        <v>2231</v>
      </c>
      <c r="T84" s="231">
        <v>2212</v>
      </c>
      <c r="U84" s="231">
        <v>2217</v>
      </c>
      <c r="V84" s="292">
        <f>ROUND('Models Data'!W517,0)</f>
        <v>2209</v>
      </c>
      <c r="W84" s="258">
        <f>ROUND('Models Data'!X517,0)</f>
        <v>2174</v>
      </c>
      <c r="X84" s="230">
        <f>ROUND('Models Data'!Y517,0)</f>
        <v>2180</v>
      </c>
      <c r="Y84" s="231">
        <f>ROUND('Models Data'!Z517,0)</f>
        <v>2175</v>
      </c>
      <c r="Z84" s="230">
        <f>ROUND('Models Data'!AA517,0)</f>
        <v>2149</v>
      </c>
      <c r="AA84" s="268">
        <f>ROUND('Models Data'!AB517,0)</f>
        <v>2174</v>
      </c>
      <c r="AB84" s="231">
        <f>ROUND('Models Data'!AC517,0)</f>
        <v>2197</v>
      </c>
      <c r="AC84" s="231">
        <f>ROUND('Models Data'!AD517,0)</f>
        <v>2376</v>
      </c>
      <c r="AD84" s="230">
        <f>ROUND('Models Data'!AE517,0)</f>
        <v>2449</v>
      </c>
      <c r="AE84" s="230">
        <f>ROUND('Models Data'!AF517,0)</f>
        <v>2478</v>
      </c>
      <c r="AF84" s="230">
        <f>ROUND('Models Data'!AG517,0)</f>
        <v>2532</v>
      </c>
      <c r="AG84" s="230">
        <f>ROUND('Models Data'!AH517,0)</f>
        <v>2573</v>
      </c>
      <c r="AH84" s="231">
        <f>ROUND('Models Data'!AI517,0)</f>
        <v>2621</v>
      </c>
      <c r="AI84" s="231">
        <f>ROUND('Models Data'!AJ517,0)</f>
        <v>2654</v>
      </c>
      <c r="AJ84" s="231">
        <f>ROUND('Models Data'!AK517,0)</f>
        <v>2683</v>
      </c>
      <c r="AK84" s="231">
        <f>ROUND('Models Data'!AL517,0)</f>
        <v>2794</v>
      </c>
      <c r="AL84" s="231">
        <f>ROUND('Models Data'!AM517,0)</f>
        <v>2948</v>
      </c>
      <c r="AM84" s="231">
        <f>ROUND('Models Data'!AN517,0)</f>
        <v>3435</v>
      </c>
      <c r="AN84" s="231">
        <f>ROUND('Models Data'!AO517,0)</f>
        <v>4561</v>
      </c>
      <c r="AO84" s="332">
        <f>ROUND('Models Data'!AP517,0)</f>
        <v>6633</v>
      </c>
      <c r="AP84" s="231">
        <f>ROUND('Models Data'!AQ517,0)</f>
        <v>8057</v>
      </c>
      <c r="AQ84" s="231">
        <f>ROUND('Models Data'!AR517,0)</f>
        <v>8558</v>
      </c>
      <c r="AR84" s="332">
        <f>ROUND('Models Data'!AS517,0)</f>
        <v>9212</v>
      </c>
      <c r="AS84" s="38">
        <f>ROUND('Models Data'!AT517,-2)</f>
        <v>9900</v>
      </c>
      <c r="AT84" s="38">
        <f>ROUND('Models Data'!AU517,-2)</f>
        <v>10500</v>
      </c>
      <c r="AU84" s="38">
        <f>ROUND('Models Data'!AV517,-2)</f>
        <v>10900</v>
      </c>
      <c r="AV84" s="38">
        <f>ROUND('Models Data'!AW517,-2)</f>
        <v>11200</v>
      </c>
      <c r="AW84" s="38">
        <f>ROUND('Models Data'!AX517,-2)</f>
        <v>11300</v>
      </c>
      <c r="AX84" s="38">
        <f>ROUND('Models Data'!AY517,-2)</f>
        <v>11500</v>
      </c>
      <c r="AY84" s="38">
        <f>ROUND('Models Data'!AZ517,-2)</f>
        <v>11700</v>
      </c>
      <c r="AZ84" s="38">
        <f>ROUND('Models Data'!BA517,-2)</f>
        <v>11800</v>
      </c>
      <c r="BA84" s="38">
        <f>ROUND('Models Data'!BB517,-2)</f>
        <v>11900</v>
      </c>
      <c r="BB84" s="38">
        <f>ROUND('Models Data'!BC517,-2)</f>
        <v>12100</v>
      </c>
      <c r="BC84" s="38">
        <f>ROUND('Models Data'!BD517,-2)</f>
        <v>12200</v>
      </c>
      <c r="BD84" s="38">
        <f>ROUND('Models Data'!BE517,-2)</f>
        <v>12400</v>
      </c>
      <c r="BE84" s="38">
        <f>ROUND('Models Data'!BF517,-2)</f>
        <v>12500</v>
      </c>
      <c r="BF84" s="38">
        <f>ROUND('Models Data'!BG517,-2)</f>
        <v>12600</v>
      </c>
      <c r="BG84" s="38">
        <f>ROUND('Models Data'!BH517,-2)</f>
        <v>12800</v>
      </c>
      <c r="BH84" s="38">
        <f>ROUND('Models Data'!BI517,-2)</f>
        <v>12900</v>
      </c>
      <c r="BI84" s="38">
        <f>ROUND('Models Data'!BJ517,-2)</f>
        <v>13000</v>
      </c>
      <c r="BJ84" s="38">
        <f>ROUND('Models Data'!BK517,-2)</f>
        <v>13100</v>
      </c>
      <c r="BK84" s="38">
        <f>ROUND('Models Data'!BL517,-2)</f>
        <v>13200</v>
      </c>
      <c r="BL84" s="112">
        <f>ROUND('Models Data'!BM517,-2)</f>
        <v>13300</v>
      </c>
    </row>
    <row r="85" spans="1:116" s="18" customFormat="1" ht="15.95" customHeight="1" thickBot="1" x14ac:dyDescent="0.4">
      <c r="A85" s="66" t="s">
        <v>81</v>
      </c>
      <c r="B85" s="169" t="str">
        <f t="array" ref="B85:U85">'Models Data'!C538:V538</f>
        <v>n/a</v>
      </c>
      <c r="C85" s="169" t="str">
        <v>n/a</v>
      </c>
      <c r="D85" s="193" t="str">
        <v>n/a</v>
      </c>
      <c r="E85" s="172" t="str">
        <v>n/a</v>
      </c>
      <c r="F85" s="195">
        <v>6004.8023432957471</v>
      </c>
      <c r="G85" s="213">
        <v>5826</v>
      </c>
      <c r="H85" s="194">
        <v>5854</v>
      </c>
      <c r="I85" s="194">
        <v>5824</v>
      </c>
      <c r="J85" s="195">
        <v>5819</v>
      </c>
      <c r="K85" s="170">
        <v>5807</v>
      </c>
      <c r="L85" s="280">
        <v>5843</v>
      </c>
      <c r="M85" s="226">
        <v>5833</v>
      </c>
      <c r="N85" s="226">
        <v>5777</v>
      </c>
      <c r="O85" s="226">
        <v>5776</v>
      </c>
      <c r="P85" s="238">
        <v>5732</v>
      </c>
      <c r="Q85" s="238">
        <v>5699</v>
      </c>
      <c r="R85" s="226">
        <v>5643</v>
      </c>
      <c r="S85" s="238">
        <v>5617</v>
      </c>
      <c r="T85" s="249">
        <v>5496</v>
      </c>
      <c r="U85" s="232">
        <v>5455</v>
      </c>
      <c r="V85" s="293">
        <f>ROUND('Models Data'!W538,0)</f>
        <v>5404</v>
      </c>
      <c r="W85" s="227">
        <f>ROUND('Models Data'!X538,0)</f>
        <v>5309</v>
      </c>
      <c r="X85" s="2">
        <f>ROUND('Models Data'!Y538,0)</f>
        <v>5265</v>
      </c>
      <c r="Y85" s="227">
        <f>ROUND('Models Data'!Z538,0)</f>
        <v>5208</v>
      </c>
      <c r="Z85" s="2">
        <f>ROUND('Models Data'!AA538,0)</f>
        <v>5145</v>
      </c>
      <c r="AA85" s="269">
        <f>ROUND('Models Data'!AB538,0)</f>
        <v>5102</v>
      </c>
      <c r="AB85" s="227">
        <f>ROUND('Models Data'!AC538,0)</f>
        <v>5086</v>
      </c>
      <c r="AC85" s="227">
        <f>ROUND('Models Data'!AD538,0)</f>
        <v>5230</v>
      </c>
      <c r="AD85" s="2">
        <f>ROUND('Models Data'!AE538,0)</f>
        <v>5268</v>
      </c>
      <c r="AE85" s="2">
        <f>ROUND('Models Data'!AF538,0)</f>
        <v>5216</v>
      </c>
      <c r="AF85" s="2">
        <f>ROUND('Models Data'!AG538,0)</f>
        <v>5253</v>
      </c>
      <c r="AG85" s="2">
        <f>ROUND('Models Data'!AH538,0)</f>
        <v>5280</v>
      </c>
      <c r="AH85" s="227">
        <f>ROUND('Models Data'!AI538,0)</f>
        <v>5294</v>
      </c>
      <c r="AI85" s="227">
        <f>ROUND('Models Data'!AJ538,0)</f>
        <v>5275</v>
      </c>
      <c r="AJ85" s="227">
        <f>ROUND('Models Data'!AK538,0)</f>
        <v>5306</v>
      </c>
      <c r="AK85" s="227">
        <f>ROUND('Models Data'!AL538,0)</f>
        <v>5413</v>
      </c>
      <c r="AL85" s="227">
        <f>ROUND('Models Data'!AM538,0)</f>
        <v>5522</v>
      </c>
      <c r="AM85" s="227">
        <f>ROUND('Models Data'!AN538,0)</f>
        <v>5991</v>
      </c>
      <c r="AN85" s="227">
        <f>ROUND('Models Data'!AO538,0)</f>
        <v>7090</v>
      </c>
      <c r="AO85" s="337">
        <f>ROUND('Models Data'!AP538,0)</f>
        <v>9139</v>
      </c>
      <c r="AP85" s="227">
        <f>ROUND('Models Data'!AQ538,0)</f>
        <v>10542</v>
      </c>
      <c r="AQ85" s="227">
        <f>ROUND('Models Data'!AR538,0)</f>
        <v>11035</v>
      </c>
      <c r="AR85" s="337">
        <f>ROUND('Models Data'!AS538,0)</f>
        <v>11651</v>
      </c>
      <c r="AS85" s="113">
        <f>ROUND('Models Data'!AT538,-2)</f>
        <v>12300</v>
      </c>
      <c r="AT85" s="113">
        <f>ROUND('Models Data'!AU538,-2)</f>
        <v>12900</v>
      </c>
      <c r="AU85" s="113">
        <f>ROUND('Models Data'!AV538,-2)</f>
        <v>13200</v>
      </c>
      <c r="AV85" s="113">
        <f>ROUND('Models Data'!AW538,-2)</f>
        <v>13500</v>
      </c>
      <c r="AW85" s="113">
        <f>ROUND('Models Data'!AX538,-2)</f>
        <v>13700</v>
      </c>
      <c r="AX85" s="113">
        <f>ROUND('Models Data'!AY538,-2)</f>
        <v>13800</v>
      </c>
      <c r="AY85" s="113">
        <f>ROUND('Models Data'!AZ538,-2)</f>
        <v>14000</v>
      </c>
      <c r="AZ85" s="113">
        <f>ROUND('Models Data'!BA538,-2)</f>
        <v>14100</v>
      </c>
      <c r="BA85" s="113">
        <f>ROUND('Models Data'!BB538,-2)</f>
        <v>14200</v>
      </c>
      <c r="BB85" s="113">
        <f>ROUND('Models Data'!BC538,-2)</f>
        <v>14400</v>
      </c>
      <c r="BC85" s="113">
        <f>ROUND('Models Data'!BD538,-2)</f>
        <v>14500</v>
      </c>
      <c r="BD85" s="113">
        <f>ROUND('Models Data'!BE538,-2)</f>
        <v>14700</v>
      </c>
      <c r="BE85" s="113">
        <f>ROUND('Models Data'!BF538,-2)</f>
        <v>14800</v>
      </c>
      <c r="BF85" s="113">
        <f>ROUND('Models Data'!BG538,-2)</f>
        <v>15000</v>
      </c>
      <c r="BG85" s="113">
        <f>ROUND('Models Data'!BH538,-2)</f>
        <v>15100</v>
      </c>
      <c r="BH85" s="113">
        <f>ROUND('Models Data'!BI538,-2)</f>
        <v>15300</v>
      </c>
      <c r="BI85" s="113">
        <f>ROUND('Models Data'!BJ538,-2)</f>
        <v>15400</v>
      </c>
      <c r="BJ85" s="113">
        <f>ROUND('Models Data'!BK538,-2)</f>
        <v>15500</v>
      </c>
      <c r="BK85" s="113">
        <f>ROUND('Models Data'!BL538,-2)</f>
        <v>15600</v>
      </c>
      <c r="BL85" s="114">
        <f>ROUND('Models Data'!BM538,-2)</f>
        <v>15700</v>
      </c>
    </row>
    <row r="86" spans="1:116" s="41" customFormat="1" ht="15.95" customHeight="1" thickBot="1" x14ac:dyDescent="0.4">
      <c r="A86" s="74"/>
      <c r="B86" s="217"/>
      <c r="C86" s="218"/>
      <c r="D86" s="218"/>
      <c r="E86" s="219"/>
      <c r="F86" s="218"/>
      <c r="G86" s="220"/>
      <c r="H86" s="221"/>
      <c r="I86" s="221"/>
      <c r="J86" s="222"/>
      <c r="K86" s="302"/>
      <c r="L86" s="307"/>
      <c r="M86" s="241"/>
      <c r="N86" s="241"/>
      <c r="O86" s="241"/>
      <c r="P86" s="242"/>
      <c r="Q86" s="242"/>
      <c r="R86" s="241"/>
      <c r="S86" s="242"/>
      <c r="T86" s="242"/>
      <c r="U86" s="242"/>
      <c r="V86" s="295"/>
      <c r="W86" s="259"/>
      <c r="X86" s="241"/>
      <c r="Y86" s="242"/>
      <c r="Z86" s="241"/>
      <c r="AA86" s="271"/>
      <c r="AB86" s="242"/>
      <c r="AC86" s="242"/>
      <c r="AD86" s="241"/>
      <c r="AE86" s="241"/>
      <c r="AF86" s="241"/>
      <c r="AG86" s="241"/>
      <c r="AH86" s="242"/>
      <c r="AI86" s="242"/>
      <c r="AJ86" s="242"/>
      <c r="AK86" s="242"/>
      <c r="AL86" s="242"/>
      <c r="AM86" s="242"/>
      <c r="AN86" s="242"/>
      <c r="AO86" s="338"/>
      <c r="AP86" s="242"/>
      <c r="AQ86" s="242"/>
      <c r="AR86" s="338"/>
      <c r="AS86" s="132"/>
      <c r="AT86" s="132"/>
      <c r="AU86" s="132"/>
      <c r="AV86" s="132"/>
      <c r="AW86" s="132"/>
      <c r="AX86" s="132"/>
      <c r="AY86" s="132"/>
      <c r="AZ86" s="132"/>
      <c r="BA86" s="132"/>
      <c r="BB86" s="132"/>
      <c r="BC86" s="132"/>
      <c r="BD86" s="132"/>
      <c r="BE86" s="132"/>
      <c r="BF86" s="132"/>
      <c r="BG86" s="132"/>
      <c r="BH86" s="132"/>
      <c r="BI86" s="132"/>
      <c r="BJ86" s="132"/>
      <c r="BK86" s="132"/>
      <c r="BL86" s="133"/>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41" customFormat="1" ht="15.95" customHeight="1" thickBot="1" x14ac:dyDescent="0.4">
      <c r="A87" s="74" t="s">
        <v>78</v>
      </c>
      <c r="B87" s="217">
        <f t="array" ref="B87:U87">'Models Data'!C559:V559</f>
        <v>0</v>
      </c>
      <c r="C87" s="218">
        <v>0</v>
      </c>
      <c r="D87" s="218">
        <v>0</v>
      </c>
      <c r="E87" s="219">
        <v>0</v>
      </c>
      <c r="F87" s="218">
        <v>265.01219792865362</v>
      </c>
      <c r="G87" s="220">
        <v>261</v>
      </c>
      <c r="H87" s="221">
        <v>252</v>
      </c>
      <c r="I87" s="221">
        <v>248</v>
      </c>
      <c r="J87" s="222">
        <v>244</v>
      </c>
      <c r="K87" s="302">
        <v>233</v>
      </c>
      <c r="L87" s="307">
        <v>222</v>
      </c>
      <c r="M87" s="241">
        <v>218</v>
      </c>
      <c r="N87" s="241">
        <v>210</v>
      </c>
      <c r="O87" s="241">
        <v>203</v>
      </c>
      <c r="P87" s="242">
        <v>192</v>
      </c>
      <c r="Q87" s="242">
        <v>183</v>
      </c>
      <c r="R87" s="241">
        <v>176</v>
      </c>
      <c r="S87" s="242">
        <v>168</v>
      </c>
      <c r="T87" s="242">
        <v>155</v>
      </c>
      <c r="U87" s="242">
        <v>148</v>
      </c>
      <c r="V87" s="295">
        <f>ROUND('Models Data'!W559,0)</f>
        <v>148</v>
      </c>
      <c r="W87" s="259">
        <f>ROUND('Models Data'!X559,0)</f>
        <v>136</v>
      </c>
      <c r="X87" s="241">
        <f>ROUND('Models Data'!Y559,0)</f>
        <v>120</v>
      </c>
      <c r="Y87" s="242">
        <f>ROUND('Models Data'!Z559,0)</f>
        <v>113</v>
      </c>
      <c r="Z87" s="241">
        <f>ROUND('Models Data'!AA559,0)</f>
        <v>106</v>
      </c>
      <c r="AA87" s="271">
        <f>ROUND('Models Data'!AB559,0)</f>
        <v>99</v>
      </c>
      <c r="AB87" s="242">
        <f>ROUND('Models Data'!AC559,0)</f>
        <v>94</v>
      </c>
      <c r="AC87" s="242">
        <f>ROUND('Models Data'!AD559,0)</f>
        <v>80</v>
      </c>
      <c r="AD87" s="241">
        <f>ROUND('Models Data'!AE559,0)</f>
        <v>78</v>
      </c>
      <c r="AE87" s="241">
        <f>ROUND('Models Data'!AF559,0)</f>
        <v>69</v>
      </c>
      <c r="AF87" s="241">
        <f>ROUND('Models Data'!AG559,0)</f>
        <v>64</v>
      </c>
      <c r="AG87" s="241">
        <f>ROUND('Models Data'!AH559,0)</f>
        <v>56</v>
      </c>
      <c r="AH87" s="242">
        <f>ROUND('Models Data'!AI559,0)</f>
        <v>50</v>
      </c>
      <c r="AI87" s="242">
        <f>ROUND('Models Data'!AJ559,0)</f>
        <v>42</v>
      </c>
      <c r="AJ87" s="242">
        <f>ROUND('Models Data'!AK559,0)</f>
        <v>34</v>
      </c>
      <c r="AK87" s="242">
        <f>ROUND('Models Data'!AL559,0)</f>
        <v>28</v>
      </c>
      <c r="AL87" s="242">
        <f>ROUND('Models Data'!AM559,0)</f>
        <v>27</v>
      </c>
      <c r="AM87" s="242">
        <f>ROUND('Models Data'!AN559,0)</f>
        <v>24</v>
      </c>
      <c r="AN87" s="242">
        <f>ROUND('Models Data'!AO559,0)</f>
        <v>20</v>
      </c>
      <c r="AO87" s="338">
        <f>ROUND('Models Data'!AP559,0)</f>
        <v>18</v>
      </c>
      <c r="AP87" s="242">
        <f>ROUND('Models Data'!AQ559,0)</f>
        <v>17</v>
      </c>
      <c r="AQ87" s="242">
        <f>ROUND('Models Data'!AR559,0)</f>
        <v>16</v>
      </c>
      <c r="AR87" s="338">
        <f>ROUND('Models Data'!AS559,0)</f>
        <v>13</v>
      </c>
      <c r="AS87" s="132">
        <f>ROUND('Models Data'!AT559,-2)</f>
        <v>0</v>
      </c>
      <c r="AT87" s="132">
        <f>ROUND('Models Data'!AU559,-2)</f>
        <v>0</v>
      </c>
      <c r="AU87" s="132">
        <f>ROUND('Models Data'!AV559,-2)</f>
        <v>0</v>
      </c>
      <c r="AV87" s="132">
        <f>ROUND('Models Data'!AW559,-2)</f>
        <v>0</v>
      </c>
      <c r="AW87" s="132">
        <f>ROUND('Models Data'!AX559,-2)</f>
        <v>0</v>
      </c>
      <c r="AX87" s="132">
        <f>ROUND('Models Data'!AY559,-2)</f>
        <v>0</v>
      </c>
      <c r="AY87" s="132">
        <f>ROUND('Models Data'!AZ559,-2)</f>
        <v>0</v>
      </c>
      <c r="AZ87" s="132">
        <f>ROUND('Models Data'!BA559,-2)</f>
        <v>0</v>
      </c>
      <c r="BA87" s="132">
        <f>ROUND('Models Data'!BB559,-2)</f>
        <v>0</v>
      </c>
      <c r="BB87" s="132">
        <f>ROUND('Models Data'!BC559,-2)</f>
        <v>0</v>
      </c>
      <c r="BC87" s="132">
        <f>ROUND('Models Data'!BD559,-2)</f>
        <v>0</v>
      </c>
      <c r="BD87" s="132">
        <f>ROUND('Models Data'!BE559,-2)</f>
        <v>0</v>
      </c>
      <c r="BE87" s="132">
        <f>ROUND('Models Data'!BF559,-2)</f>
        <v>0</v>
      </c>
      <c r="BF87" s="132">
        <f>ROUND('Models Data'!BG559,-2)</f>
        <v>0</v>
      </c>
      <c r="BG87" s="132">
        <f>ROUND('Models Data'!BH559,-2)</f>
        <v>0</v>
      </c>
      <c r="BH87" s="132">
        <f>ROUND('Models Data'!BI559,-2)</f>
        <v>0</v>
      </c>
      <c r="BI87" s="132">
        <f>ROUND('Models Data'!BJ559,-2)</f>
        <v>0</v>
      </c>
      <c r="BJ87" s="132">
        <f>ROUND('Models Data'!BK559,-2)</f>
        <v>0</v>
      </c>
      <c r="BK87" s="132">
        <f>ROUND('Models Data'!BL559,-2)</f>
        <v>0</v>
      </c>
      <c r="BL87" s="133">
        <f>ROUND('Models Data'!BM559,-2)</f>
        <v>0</v>
      </c>
      <c r="BM87" s="40"/>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row>
    <row r="88" spans="1:116" s="18" customFormat="1" ht="15.95" customHeight="1" x14ac:dyDescent="0.35">
      <c r="A88" s="67"/>
      <c r="B88" s="179"/>
      <c r="C88" s="179"/>
      <c r="D88" s="180"/>
      <c r="E88" s="180"/>
      <c r="F88" s="179"/>
      <c r="G88" s="214"/>
      <c r="H88" s="178"/>
      <c r="I88" s="178"/>
      <c r="J88" s="179"/>
      <c r="K88" s="178"/>
      <c r="L88" s="276"/>
      <c r="M88" s="68"/>
      <c r="N88" s="68"/>
      <c r="O88" s="68"/>
      <c r="P88" s="234"/>
      <c r="Q88" s="234"/>
      <c r="R88" s="68"/>
      <c r="S88" s="234"/>
      <c r="T88" s="234"/>
      <c r="U88" s="234"/>
      <c r="V88" s="294"/>
      <c r="W88" s="234"/>
      <c r="X88" s="68"/>
      <c r="Y88" s="234"/>
      <c r="Z88" s="68"/>
      <c r="AA88" s="95"/>
      <c r="AB88" s="234"/>
      <c r="AC88" s="234"/>
      <c r="AD88" s="68"/>
      <c r="AE88" s="68"/>
      <c r="AF88" s="68"/>
      <c r="AG88" s="68"/>
      <c r="AH88" s="234"/>
      <c r="AI88" s="234"/>
      <c r="AJ88" s="234"/>
      <c r="AK88" s="234"/>
      <c r="AL88" s="234"/>
      <c r="AM88" s="234"/>
      <c r="AN88" s="234"/>
      <c r="AO88" s="334"/>
      <c r="AP88" s="234"/>
      <c r="AQ88" s="234"/>
      <c r="AR88" s="334"/>
      <c r="AS88" s="68"/>
      <c r="AT88" s="68"/>
      <c r="AU88" s="68"/>
      <c r="AV88" s="68"/>
      <c r="AW88" s="68"/>
      <c r="AX88" s="68"/>
      <c r="AY88" s="68"/>
      <c r="AZ88" s="68"/>
      <c r="BA88" s="68"/>
      <c r="BB88" s="68"/>
      <c r="BC88" s="68"/>
      <c r="BD88" s="68"/>
      <c r="BE88" s="68"/>
      <c r="BF88" s="68"/>
      <c r="BG88" s="68"/>
      <c r="BH88" s="68"/>
      <c r="BI88" s="68"/>
      <c r="BJ88" s="68"/>
      <c r="BK88" s="68"/>
      <c r="BL88" s="131"/>
    </row>
    <row r="89" spans="1:116" s="69" customFormat="1" ht="15.95" customHeight="1" x14ac:dyDescent="0.35">
      <c r="A89" s="24" t="s">
        <v>68</v>
      </c>
      <c r="B89" s="208"/>
      <c r="C89" s="208"/>
      <c r="D89" s="155"/>
      <c r="E89" s="155"/>
      <c r="F89" s="208"/>
      <c r="G89" s="215"/>
      <c r="H89" s="157"/>
      <c r="I89" s="157"/>
      <c r="J89" s="216"/>
      <c r="K89" s="301"/>
      <c r="L89" s="284"/>
      <c r="M89" s="245"/>
      <c r="N89" s="245"/>
      <c r="O89" s="245"/>
      <c r="P89" s="246"/>
      <c r="Q89" s="246"/>
      <c r="R89" s="245"/>
      <c r="S89" s="246"/>
      <c r="T89" s="246"/>
      <c r="U89" s="246"/>
      <c r="V89" s="290"/>
      <c r="W89" s="246"/>
      <c r="X89" s="245"/>
      <c r="Y89" s="246"/>
      <c r="Z89" s="245"/>
      <c r="AA89" s="267"/>
      <c r="AB89" s="246"/>
      <c r="AC89" s="246"/>
      <c r="AD89" s="245"/>
      <c r="AE89" s="245"/>
      <c r="AF89" s="245"/>
      <c r="AG89" s="245"/>
      <c r="AH89" s="246"/>
      <c r="AI89" s="246"/>
      <c r="AJ89" s="246"/>
      <c r="AK89" s="246"/>
      <c r="AL89" s="246"/>
      <c r="AM89" s="246"/>
      <c r="AN89" s="246"/>
      <c r="AO89" s="330"/>
      <c r="AP89" s="246"/>
      <c r="AQ89" s="246"/>
      <c r="AR89" s="330"/>
      <c r="AS89" s="116"/>
      <c r="AT89" s="116"/>
      <c r="AU89" s="116"/>
      <c r="AV89" s="116"/>
      <c r="AW89" s="116"/>
      <c r="AX89" s="116"/>
      <c r="AY89" s="116"/>
      <c r="AZ89" s="116"/>
      <c r="BA89" s="116"/>
      <c r="BB89" s="116"/>
      <c r="BC89" s="116"/>
      <c r="BD89" s="116"/>
      <c r="BE89" s="116"/>
      <c r="BF89" s="116"/>
      <c r="BG89" s="116"/>
      <c r="BH89" s="116"/>
      <c r="BI89" s="116"/>
      <c r="BJ89" s="116"/>
      <c r="BK89" s="116"/>
      <c r="BL89" s="117"/>
    </row>
    <row r="90" spans="1:116" s="72" customFormat="1" ht="15.95" customHeight="1" x14ac:dyDescent="0.35">
      <c r="A90" s="71" t="s">
        <v>79</v>
      </c>
      <c r="B90" s="211" t="str">
        <f t="array" ref="B90:U90">'Models Data'!C580:V580</f>
        <v>n/a</v>
      </c>
      <c r="C90" s="163" t="str">
        <v>n/a</v>
      </c>
      <c r="D90" s="163" t="str">
        <v>n/a</v>
      </c>
      <c r="E90" s="164" t="str">
        <v>n/a</v>
      </c>
      <c r="F90" s="163">
        <v>665.02382430915475</v>
      </c>
      <c r="G90" s="212">
        <v>597</v>
      </c>
      <c r="H90" s="165">
        <v>586</v>
      </c>
      <c r="I90" s="165">
        <v>605</v>
      </c>
      <c r="J90" s="167">
        <v>617</v>
      </c>
      <c r="K90" s="166">
        <v>624</v>
      </c>
      <c r="L90" s="275">
        <v>628</v>
      </c>
      <c r="M90" s="230">
        <v>625</v>
      </c>
      <c r="N90" s="230">
        <v>624</v>
      </c>
      <c r="O90" s="230">
        <v>645</v>
      </c>
      <c r="P90" s="231">
        <v>647</v>
      </c>
      <c r="Q90" s="231">
        <v>647</v>
      </c>
      <c r="R90" s="230">
        <v>637</v>
      </c>
      <c r="S90" s="231">
        <v>634</v>
      </c>
      <c r="T90" s="231">
        <v>593</v>
      </c>
      <c r="U90" s="231">
        <v>579</v>
      </c>
      <c r="V90" s="292">
        <f>ROUND('Models Data'!W580,0)</f>
        <v>568</v>
      </c>
      <c r="W90" s="258">
        <f>ROUND('Models Data'!X580,0)</f>
        <v>544</v>
      </c>
      <c r="X90" s="230">
        <f>ROUND('Models Data'!Y580,0)</f>
        <v>525</v>
      </c>
      <c r="Y90" s="231">
        <f>ROUND('Models Data'!Z580,0)</f>
        <v>518</v>
      </c>
      <c r="Z90" s="230">
        <f>ROUND('Models Data'!AA580,0)</f>
        <v>507</v>
      </c>
      <c r="AA90" s="268">
        <f>ROUND('Models Data'!AB580,0)</f>
        <v>490</v>
      </c>
      <c r="AB90" s="231">
        <f>ROUND('Models Data'!AC580,0)</f>
        <v>481</v>
      </c>
      <c r="AC90" s="231">
        <f>ROUND('Models Data'!AD580,0)</f>
        <v>468</v>
      </c>
      <c r="AD90" s="230">
        <f>ROUND('Models Data'!AE580,0)</f>
        <v>456</v>
      </c>
      <c r="AE90" s="230">
        <f>ROUND('Models Data'!AF580,0)</f>
        <v>434</v>
      </c>
      <c r="AF90" s="230">
        <f>ROUND('Models Data'!AG580,0)</f>
        <v>419</v>
      </c>
      <c r="AG90" s="230">
        <f>ROUND('Models Data'!AH580,0)</f>
        <v>416</v>
      </c>
      <c r="AH90" s="231">
        <f>ROUND('Models Data'!AI580,0)</f>
        <v>402</v>
      </c>
      <c r="AI90" s="231">
        <f>ROUND('Models Data'!AJ580,0)</f>
        <v>383</v>
      </c>
      <c r="AJ90" s="231">
        <f>ROUND('Models Data'!AK580,0)</f>
        <v>373</v>
      </c>
      <c r="AK90" s="231">
        <f>ROUND('Models Data'!AL580,0)</f>
        <v>353</v>
      </c>
      <c r="AL90" s="231">
        <f>ROUND('Models Data'!AM580,0)</f>
        <v>328</v>
      </c>
      <c r="AM90" s="231">
        <f>ROUND('Models Data'!AN580,0)</f>
        <v>302</v>
      </c>
      <c r="AN90" s="231">
        <f>ROUND('Models Data'!AO580,0)</f>
        <v>288</v>
      </c>
      <c r="AO90" s="332">
        <f>ROUND('Models Data'!AP580,0)</f>
        <v>279</v>
      </c>
      <c r="AP90" s="231">
        <f>ROUND('Models Data'!AQ580,0)</f>
        <v>264</v>
      </c>
      <c r="AQ90" s="231">
        <f>ROUND('Models Data'!AR580,0)</f>
        <v>249</v>
      </c>
      <c r="AR90" s="332">
        <f>ROUND('Models Data'!AS580,0)</f>
        <v>231</v>
      </c>
      <c r="AS90" s="38">
        <f>ROUND('Models Data'!AT580,-1)</f>
        <v>220</v>
      </c>
      <c r="AT90" s="38">
        <f>ROUND('Models Data'!AU580,-1)</f>
        <v>210</v>
      </c>
      <c r="AU90" s="38">
        <f>ROUND('Models Data'!AV580,-1)</f>
        <v>200</v>
      </c>
      <c r="AV90" s="38">
        <f>ROUND('Models Data'!AW580,-1)</f>
        <v>190</v>
      </c>
      <c r="AW90" s="38">
        <f>ROUND('Models Data'!AX580,-1)</f>
        <v>180</v>
      </c>
      <c r="AX90" s="38">
        <f>ROUND('Models Data'!AY580,-1)</f>
        <v>170</v>
      </c>
      <c r="AY90" s="38">
        <f>ROUND('Models Data'!AZ580,-1)</f>
        <v>170</v>
      </c>
      <c r="AZ90" s="38">
        <f>ROUND('Models Data'!BA580,-1)</f>
        <v>160</v>
      </c>
      <c r="BA90" s="38">
        <f>ROUND('Models Data'!BB580,-1)</f>
        <v>150</v>
      </c>
      <c r="BB90" s="38">
        <f>ROUND('Models Data'!BC580,-1)</f>
        <v>150</v>
      </c>
      <c r="BC90" s="38">
        <f>ROUND('Models Data'!BD580,-1)</f>
        <v>140</v>
      </c>
      <c r="BD90" s="38">
        <f>ROUND('Models Data'!BE580,-1)</f>
        <v>140</v>
      </c>
      <c r="BE90" s="38">
        <f>ROUND('Models Data'!BF580,-1)</f>
        <v>130</v>
      </c>
      <c r="BF90" s="38">
        <f>ROUND('Models Data'!BG580,-1)</f>
        <v>130</v>
      </c>
      <c r="BG90" s="38">
        <f>ROUND('Models Data'!BH580,-1)</f>
        <v>120</v>
      </c>
      <c r="BH90" s="38">
        <f>ROUND('Models Data'!BI580,-1)</f>
        <v>120</v>
      </c>
      <c r="BI90" s="38">
        <f>ROUND('Models Data'!BJ580,-1)</f>
        <v>120</v>
      </c>
      <c r="BJ90" s="38">
        <f>ROUND('Models Data'!BK580,-1)</f>
        <v>110</v>
      </c>
      <c r="BK90" s="38">
        <f>ROUND('Models Data'!BL580,-1)</f>
        <v>110</v>
      </c>
      <c r="BL90" s="112">
        <f>ROUND('Models Data'!BM580,-1)</f>
        <v>110</v>
      </c>
    </row>
    <row r="91" spans="1:116" s="41" customFormat="1" ht="15.95" customHeight="1" x14ac:dyDescent="0.35">
      <c r="A91" s="70" t="s">
        <v>80</v>
      </c>
      <c r="B91" s="211" t="str">
        <f t="array" ref="B91:U91">'Models Data'!C601:V601</f>
        <v>n/a</v>
      </c>
      <c r="C91" s="163" t="str">
        <v>n/a</v>
      </c>
      <c r="D91" s="163" t="str">
        <v>n/a</v>
      </c>
      <c r="E91" s="164" t="str">
        <v>n/a</v>
      </c>
      <c r="F91" s="163">
        <v>51</v>
      </c>
      <c r="G91" s="212">
        <v>47</v>
      </c>
      <c r="H91" s="165">
        <v>49</v>
      </c>
      <c r="I91" s="165">
        <v>50</v>
      </c>
      <c r="J91" s="167">
        <v>44</v>
      </c>
      <c r="K91" s="166">
        <v>45</v>
      </c>
      <c r="L91" s="275">
        <v>50</v>
      </c>
      <c r="M91" s="230">
        <v>58</v>
      </c>
      <c r="N91" s="230">
        <v>59</v>
      </c>
      <c r="O91" s="230">
        <v>51</v>
      </c>
      <c r="P91" s="231">
        <v>48</v>
      </c>
      <c r="Q91" s="231">
        <v>52</v>
      </c>
      <c r="R91" s="230">
        <v>54</v>
      </c>
      <c r="S91" s="231">
        <v>47</v>
      </c>
      <c r="T91" s="231">
        <v>42</v>
      </c>
      <c r="U91" s="231">
        <v>36</v>
      </c>
      <c r="V91" s="292">
        <f>ROUND('Models Data'!W601,0)</f>
        <v>36</v>
      </c>
      <c r="W91" s="258">
        <f>ROUND('Models Data'!X601,0)</f>
        <v>37</v>
      </c>
      <c r="X91" s="230">
        <f>ROUND('Models Data'!Y601,0)</f>
        <v>35</v>
      </c>
      <c r="Y91" s="231">
        <f>ROUND('Models Data'!Z601,0)</f>
        <v>38</v>
      </c>
      <c r="Z91" s="230">
        <f>ROUND('Models Data'!AA601,0)</f>
        <v>38</v>
      </c>
      <c r="AA91" s="268">
        <f>ROUND('Models Data'!AB601,0)</f>
        <v>37</v>
      </c>
      <c r="AB91" s="231">
        <f>ROUND('Models Data'!AC601,0)</f>
        <v>40</v>
      </c>
      <c r="AC91" s="231">
        <f>ROUND('Models Data'!AD601,0)</f>
        <v>43</v>
      </c>
      <c r="AD91" s="230">
        <f>ROUND('Models Data'!AE601,0)</f>
        <v>43</v>
      </c>
      <c r="AE91" s="230">
        <f>ROUND('Models Data'!AF601,0)</f>
        <v>46</v>
      </c>
      <c r="AF91" s="230">
        <f>ROUND('Models Data'!AG601,0)</f>
        <v>43</v>
      </c>
      <c r="AG91" s="230">
        <f>ROUND('Models Data'!AH601,0)</f>
        <v>45</v>
      </c>
      <c r="AH91" s="231">
        <f>ROUND('Models Data'!AI601,0)</f>
        <v>47</v>
      </c>
      <c r="AI91" s="231">
        <f>ROUND('Models Data'!AJ601,0)</f>
        <v>44</v>
      </c>
      <c r="AJ91" s="231">
        <f>ROUND('Models Data'!AK601,0)</f>
        <v>43</v>
      </c>
      <c r="AK91" s="231">
        <f>ROUND('Models Data'!AL601,0)</f>
        <v>42</v>
      </c>
      <c r="AL91" s="231">
        <f>ROUND('Models Data'!AM601,0)</f>
        <v>43</v>
      </c>
      <c r="AM91" s="231">
        <f>ROUND('Models Data'!AN601,0)</f>
        <v>41</v>
      </c>
      <c r="AN91" s="231">
        <f>ROUND('Models Data'!AO601,0)</f>
        <v>43</v>
      </c>
      <c r="AO91" s="332">
        <f>ROUND('Models Data'!AP601,0)</f>
        <v>43</v>
      </c>
      <c r="AP91" s="231">
        <f>ROUND('Models Data'!AQ601,0)</f>
        <v>42</v>
      </c>
      <c r="AQ91" s="231">
        <f>ROUND('Models Data'!AR601,0)</f>
        <v>42</v>
      </c>
      <c r="AR91" s="332">
        <f>ROUND('Models Data'!AS601,0)</f>
        <v>43</v>
      </c>
      <c r="AS91" s="38">
        <f>ROUND('Models Data'!AT601,-1)</f>
        <v>40</v>
      </c>
      <c r="AT91" s="38">
        <f>ROUND('Models Data'!AU601,-1)</f>
        <v>40</v>
      </c>
      <c r="AU91" s="38">
        <f>ROUND('Models Data'!AV601,-1)</f>
        <v>40</v>
      </c>
      <c r="AV91" s="38">
        <f>ROUND('Models Data'!AW601,-1)</f>
        <v>40</v>
      </c>
      <c r="AW91" s="38">
        <f>ROUND('Models Data'!AX601,-1)</f>
        <v>40</v>
      </c>
      <c r="AX91" s="38">
        <f>ROUND('Models Data'!AY601,-1)</f>
        <v>40</v>
      </c>
      <c r="AY91" s="38">
        <f>ROUND('Models Data'!AZ601,-1)</f>
        <v>40</v>
      </c>
      <c r="AZ91" s="38">
        <f>ROUND('Models Data'!BA601,-1)</f>
        <v>30</v>
      </c>
      <c r="BA91" s="38">
        <f>ROUND('Models Data'!BB601,-1)</f>
        <v>30</v>
      </c>
      <c r="BB91" s="38">
        <f>ROUND('Models Data'!BC601,-1)</f>
        <v>30</v>
      </c>
      <c r="BC91" s="38">
        <f>ROUND('Models Data'!BD601,-1)</f>
        <v>30</v>
      </c>
      <c r="BD91" s="38">
        <f>ROUND('Models Data'!BE601,-1)</f>
        <v>30</v>
      </c>
      <c r="BE91" s="38">
        <f>ROUND('Models Data'!BF601,-1)</f>
        <v>30</v>
      </c>
      <c r="BF91" s="38">
        <f>ROUND('Models Data'!BG601,-1)</f>
        <v>30</v>
      </c>
      <c r="BG91" s="38">
        <f>ROUND('Models Data'!BH601,-1)</f>
        <v>30</v>
      </c>
      <c r="BH91" s="38">
        <f>ROUND('Models Data'!BI601,-1)</f>
        <v>30</v>
      </c>
      <c r="BI91" s="38">
        <f>ROUND('Models Data'!BJ601,-1)</f>
        <v>30</v>
      </c>
      <c r="BJ91" s="38">
        <f>ROUND('Models Data'!BK601,-1)</f>
        <v>30</v>
      </c>
      <c r="BK91" s="38">
        <f>ROUND('Models Data'!BL601,-1)</f>
        <v>20</v>
      </c>
      <c r="BL91" s="112">
        <f>ROUND('Models Data'!BM601,-1)</f>
        <v>20</v>
      </c>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41" customFormat="1" ht="15.95" customHeight="1" x14ac:dyDescent="0.35">
      <c r="A92" s="70" t="s">
        <v>122</v>
      </c>
      <c r="B92" s="211" t="str">
        <f t="array" ref="B92:U92">'Models Data'!C622:V622</f>
        <v>n/a</v>
      </c>
      <c r="C92" s="163" t="str">
        <v>n/a</v>
      </c>
      <c r="D92" s="163" t="str">
        <v>n/a</v>
      </c>
      <c r="E92" s="164" t="str">
        <v>n/a</v>
      </c>
      <c r="F92" s="163">
        <v>264.03574329813159</v>
      </c>
      <c r="G92" s="212">
        <v>255</v>
      </c>
      <c r="H92" s="165">
        <v>257</v>
      </c>
      <c r="I92" s="165">
        <v>258</v>
      </c>
      <c r="J92" s="167">
        <v>263</v>
      </c>
      <c r="K92" s="166">
        <v>265</v>
      </c>
      <c r="L92" s="275">
        <v>306</v>
      </c>
      <c r="M92" s="230">
        <v>314</v>
      </c>
      <c r="N92" s="230">
        <v>312</v>
      </c>
      <c r="O92" s="230">
        <v>326</v>
      </c>
      <c r="P92" s="231">
        <v>351</v>
      </c>
      <c r="Q92" s="231">
        <v>339</v>
      </c>
      <c r="R92" s="230">
        <v>326</v>
      </c>
      <c r="S92" s="231">
        <v>332</v>
      </c>
      <c r="T92" s="231">
        <v>309</v>
      </c>
      <c r="U92" s="231">
        <v>253</v>
      </c>
      <c r="V92" s="292">
        <f>ROUND('Models Data'!W622,0)</f>
        <v>247</v>
      </c>
      <c r="W92" s="258">
        <f>ROUND('Models Data'!X622,0)</f>
        <v>259</v>
      </c>
      <c r="X92" s="230">
        <f>ROUND('Models Data'!Y622,0)</f>
        <v>266</v>
      </c>
      <c r="Y92" s="231">
        <f>ROUND('Models Data'!Z622,0)</f>
        <v>258</v>
      </c>
      <c r="Z92" s="230">
        <f>ROUND('Models Data'!AA622,0)</f>
        <v>247</v>
      </c>
      <c r="AA92" s="268">
        <f>ROUND('Models Data'!AB622,0)</f>
        <v>248</v>
      </c>
      <c r="AB92" s="231">
        <f>ROUND('Models Data'!AC622,0)</f>
        <v>246</v>
      </c>
      <c r="AC92" s="231">
        <f>ROUND('Models Data'!AD622,0)</f>
        <v>241</v>
      </c>
      <c r="AD92" s="230">
        <f>ROUND('Models Data'!AE622,0)</f>
        <v>201</v>
      </c>
      <c r="AE92" s="230">
        <f>ROUND('Models Data'!AF622,0)</f>
        <v>192</v>
      </c>
      <c r="AF92" s="230">
        <f>ROUND('Models Data'!AG622,0)</f>
        <v>184</v>
      </c>
      <c r="AG92" s="230">
        <f>ROUND('Models Data'!AH622,0)</f>
        <v>181</v>
      </c>
      <c r="AH92" s="231">
        <f>ROUND('Models Data'!AI622,0)</f>
        <v>166</v>
      </c>
      <c r="AI92" s="231">
        <f>ROUND('Models Data'!AJ622,0)</f>
        <v>229</v>
      </c>
      <c r="AJ92" s="231">
        <f>ROUND('Models Data'!AK622,0)</f>
        <v>210</v>
      </c>
      <c r="AK92" s="231">
        <f>ROUND('Models Data'!AL622,0)</f>
        <v>166</v>
      </c>
      <c r="AL92" s="231">
        <f>ROUND('Models Data'!AM622,0)</f>
        <v>160</v>
      </c>
      <c r="AM92" s="231">
        <f>ROUND('Models Data'!AN622,0)</f>
        <v>162</v>
      </c>
      <c r="AN92" s="231">
        <f>ROUND('Models Data'!AO622,0)</f>
        <v>160</v>
      </c>
      <c r="AO92" s="332">
        <f>ROUND('Models Data'!AP622,0)</f>
        <v>149</v>
      </c>
      <c r="AP92" s="231">
        <f>ROUND('Models Data'!AQ622,0)</f>
        <v>147</v>
      </c>
      <c r="AQ92" s="231">
        <f>ROUND('Models Data'!AR622,0)</f>
        <v>152</v>
      </c>
      <c r="AR92" s="332">
        <f>ROUND('Models Data'!AS622,0)</f>
        <v>144</v>
      </c>
      <c r="AS92" s="38">
        <f>ROUND('Models Data'!AT622,-2)</f>
        <v>100</v>
      </c>
      <c r="AT92" s="38">
        <f>ROUND('Models Data'!AU622,-2)</f>
        <v>100</v>
      </c>
      <c r="AU92" s="38">
        <f>ROUND('Models Data'!AV622,-2)</f>
        <v>100</v>
      </c>
      <c r="AV92" s="38">
        <f>ROUND('Models Data'!AW622,-2)</f>
        <v>100</v>
      </c>
      <c r="AW92" s="38">
        <f>ROUND('Models Data'!AX622,-2)</f>
        <v>100</v>
      </c>
      <c r="AX92" s="38">
        <f>ROUND('Models Data'!AY622,-2)</f>
        <v>100</v>
      </c>
      <c r="AY92" s="38">
        <f>ROUND('Models Data'!AZ622,-2)</f>
        <v>100</v>
      </c>
      <c r="AZ92" s="38">
        <f>ROUND('Models Data'!BA622,-2)</f>
        <v>100</v>
      </c>
      <c r="BA92" s="38">
        <f>ROUND('Models Data'!BB622,-2)</f>
        <v>100</v>
      </c>
      <c r="BB92" s="38">
        <f>ROUND('Models Data'!BC622,-2)</f>
        <v>100</v>
      </c>
      <c r="BC92" s="38">
        <f>ROUND('Models Data'!BD622,-2)</f>
        <v>100</v>
      </c>
      <c r="BD92" s="38">
        <f>ROUND('Models Data'!BE622,-2)</f>
        <v>100</v>
      </c>
      <c r="BE92" s="38">
        <f>ROUND('Models Data'!BF622,-2)</f>
        <v>100</v>
      </c>
      <c r="BF92" s="38">
        <f>ROUND('Models Data'!BG622,-2)</f>
        <v>100</v>
      </c>
      <c r="BG92" s="38">
        <f>ROUND('Models Data'!BH622,-2)</f>
        <v>100</v>
      </c>
      <c r="BH92" s="38">
        <f>ROUND('Models Data'!BI622,-2)</f>
        <v>100</v>
      </c>
      <c r="BI92" s="38">
        <f>ROUND('Models Data'!BJ622,-2)</f>
        <v>100</v>
      </c>
      <c r="BJ92" s="38">
        <f>ROUND('Models Data'!BK622,-2)</f>
        <v>100</v>
      </c>
      <c r="BK92" s="38">
        <f>ROUND('Models Data'!BL622,-2)</f>
        <v>100</v>
      </c>
      <c r="BL92" s="112">
        <f>ROUND('Models Data'!BM622,-2)</f>
        <v>100</v>
      </c>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row>
    <row r="93" spans="1:116" s="75" customFormat="1" ht="15.95" customHeight="1" x14ac:dyDescent="0.35">
      <c r="A93" s="70" t="s">
        <v>69</v>
      </c>
      <c r="B93" s="211">
        <f t="array" ref="B93:U93">'Models Data'!C643:V643</f>
        <v>0</v>
      </c>
      <c r="C93" s="163">
        <v>0</v>
      </c>
      <c r="D93" s="163">
        <v>0</v>
      </c>
      <c r="E93" s="164">
        <v>0</v>
      </c>
      <c r="F93" s="163">
        <v>0</v>
      </c>
      <c r="G93" s="212">
        <v>0</v>
      </c>
      <c r="H93" s="165">
        <v>0</v>
      </c>
      <c r="I93" s="165">
        <v>0</v>
      </c>
      <c r="J93" s="167">
        <v>0</v>
      </c>
      <c r="K93" s="166">
        <v>311</v>
      </c>
      <c r="L93" s="275">
        <v>310</v>
      </c>
      <c r="M93" s="230">
        <v>312</v>
      </c>
      <c r="N93" s="230">
        <v>297</v>
      </c>
      <c r="O93" s="230">
        <v>298</v>
      </c>
      <c r="P93" s="231">
        <v>282</v>
      </c>
      <c r="Q93" s="231">
        <v>305</v>
      </c>
      <c r="R93" s="230">
        <v>308</v>
      </c>
      <c r="S93" s="231">
        <v>284</v>
      </c>
      <c r="T93" s="231">
        <v>263</v>
      </c>
      <c r="U93" s="231">
        <v>240</v>
      </c>
      <c r="V93" s="292">
        <f>ROUND('Models Data'!W643,0)</f>
        <v>254</v>
      </c>
      <c r="W93" s="258">
        <f>ROUND('Models Data'!X643,0)</f>
        <v>246</v>
      </c>
      <c r="X93" s="230">
        <f>ROUND('Models Data'!Y643,0)</f>
        <v>255</v>
      </c>
      <c r="Y93" s="231">
        <f>ROUND('Models Data'!Z643,0)</f>
        <v>253</v>
      </c>
      <c r="Z93" s="230">
        <f>ROUND('Models Data'!AA643,0)</f>
        <v>255</v>
      </c>
      <c r="AA93" s="268">
        <f>ROUND('Models Data'!AB643,0)</f>
        <v>263</v>
      </c>
      <c r="AB93" s="231">
        <f>ROUND('Models Data'!AC643,0)</f>
        <v>266</v>
      </c>
      <c r="AC93" s="231">
        <f>ROUND('Models Data'!AD643,0)</f>
        <v>268</v>
      </c>
      <c r="AD93" s="230">
        <f>ROUND('Models Data'!AE643,0)</f>
        <v>258</v>
      </c>
      <c r="AE93" s="230">
        <f>ROUND('Models Data'!AF643,0)</f>
        <v>271</v>
      </c>
      <c r="AF93" s="230">
        <f>ROUND('Models Data'!AG643,0)</f>
        <v>287</v>
      </c>
      <c r="AG93" s="230">
        <f>ROUND('Models Data'!AH643,0)</f>
        <v>282</v>
      </c>
      <c r="AH93" s="231">
        <f>ROUND('Models Data'!AI643,0)</f>
        <v>282</v>
      </c>
      <c r="AI93" s="231">
        <f>ROUND('Models Data'!AJ643,0)</f>
        <v>258</v>
      </c>
      <c r="AJ93" s="231">
        <f>ROUND('Models Data'!AK643,0)</f>
        <v>258</v>
      </c>
      <c r="AK93" s="231">
        <f>ROUND('Models Data'!AL643,0)</f>
        <v>263</v>
      </c>
      <c r="AL93" s="231">
        <f>ROUND('Models Data'!AM643,0)</f>
        <v>255</v>
      </c>
      <c r="AM93" s="231">
        <f>ROUND('Models Data'!AN643,0)</f>
        <v>257</v>
      </c>
      <c r="AN93" s="231">
        <f>ROUND('Models Data'!AO643,0)</f>
        <v>264</v>
      </c>
      <c r="AO93" s="332">
        <f>ROUND('Models Data'!AP643,0)</f>
        <v>260</v>
      </c>
      <c r="AP93" s="231">
        <f>ROUND('Models Data'!AQ643,0)</f>
        <v>260</v>
      </c>
      <c r="AQ93" s="231">
        <f>ROUND('Models Data'!AR643,0)</f>
        <v>264</v>
      </c>
      <c r="AR93" s="332">
        <f>ROUND('Models Data'!AS643,0)</f>
        <v>266</v>
      </c>
      <c r="AS93" s="38">
        <f>ROUND('Models Data'!AT643,-2)</f>
        <v>300</v>
      </c>
      <c r="AT93" s="38">
        <f>ROUND('Models Data'!AU643,-2)</f>
        <v>300</v>
      </c>
      <c r="AU93" s="38">
        <f>ROUND('Models Data'!AV643,-2)</f>
        <v>300</v>
      </c>
      <c r="AV93" s="38">
        <f>ROUND('Models Data'!AW643,-2)</f>
        <v>200</v>
      </c>
      <c r="AW93" s="38">
        <f>ROUND('Models Data'!AX643,-2)</f>
        <v>200</v>
      </c>
      <c r="AX93" s="38">
        <f>ROUND('Models Data'!AY643,-2)</f>
        <v>200</v>
      </c>
      <c r="AY93" s="38">
        <f>ROUND('Models Data'!AZ643,-2)</f>
        <v>200</v>
      </c>
      <c r="AZ93" s="38">
        <f>ROUND('Models Data'!BA643,-2)</f>
        <v>200</v>
      </c>
      <c r="BA93" s="38">
        <f>ROUND('Models Data'!BB643,-2)</f>
        <v>200</v>
      </c>
      <c r="BB93" s="38">
        <f>ROUND('Models Data'!BC643,-2)</f>
        <v>200</v>
      </c>
      <c r="BC93" s="38">
        <f>ROUND('Models Data'!BD643,-2)</f>
        <v>200</v>
      </c>
      <c r="BD93" s="38">
        <f>ROUND('Models Data'!BE643,-2)</f>
        <v>200</v>
      </c>
      <c r="BE93" s="38">
        <f>ROUND('Models Data'!BF643,-2)</f>
        <v>200</v>
      </c>
      <c r="BF93" s="38">
        <f>ROUND('Models Data'!BG643,-2)</f>
        <v>200</v>
      </c>
      <c r="BG93" s="38">
        <f>ROUND('Models Data'!BH643,-2)</f>
        <v>200</v>
      </c>
      <c r="BH93" s="38">
        <f>ROUND('Models Data'!BI643,-2)</f>
        <v>200</v>
      </c>
      <c r="BI93" s="38">
        <f>ROUND('Models Data'!BJ643,-2)</f>
        <v>200</v>
      </c>
      <c r="BJ93" s="38">
        <f>ROUND('Models Data'!BK643,-2)</f>
        <v>200</v>
      </c>
      <c r="BK93" s="38">
        <f>ROUND('Models Data'!BL643,-2)</f>
        <v>200</v>
      </c>
      <c r="BL93" s="112">
        <f>ROUND('Models Data'!BM643,-2)</f>
        <v>200</v>
      </c>
    </row>
    <row r="94" spans="1:116" s="31" customFormat="1" ht="15.95" customHeight="1" thickBot="1" x14ac:dyDescent="0.4">
      <c r="A94" s="61"/>
      <c r="B94" s="154"/>
      <c r="C94" s="154"/>
      <c r="D94" s="155"/>
      <c r="E94" s="156"/>
      <c r="F94" s="208"/>
      <c r="G94" s="209"/>
      <c r="H94" s="157"/>
      <c r="I94" s="157"/>
      <c r="J94" s="208"/>
      <c r="K94" s="158"/>
      <c r="L94" s="305"/>
      <c r="M94" s="116"/>
      <c r="N94" s="116"/>
      <c r="O94" s="116"/>
      <c r="P94" s="243"/>
      <c r="Q94" s="243"/>
      <c r="R94" s="116"/>
      <c r="S94" s="243"/>
      <c r="T94" s="246"/>
      <c r="U94" s="244"/>
      <c r="V94" s="290"/>
      <c r="W94" s="244"/>
      <c r="X94" s="245"/>
      <c r="Y94" s="244"/>
      <c r="Z94" s="245"/>
      <c r="AA94" s="267"/>
      <c r="AB94" s="246"/>
      <c r="AC94" s="246"/>
      <c r="AD94" s="245"/>
      <c r="AE94" s="245"/>
      <c r="AF94" s="245"/>
      <c r="AG94" s="245"/>
      <c r="AH94" s="246"/>
      <c r="AI94" s="246"/>
      <c r="AJ94" s="246"/>
      <c r="AK94" s="246"/>
      <c r="AL94" s="246"/>
      <c r="AM94" s="246"/>
      <c r="AN94" s="246"/>
      <c r="AO94" s="330"/>
      <c r="AP94" s="246"/>
      <c r="AQ94" s="246"/>
      <c r="AR94" s="330"/>
      <c r="AS94" s="116"/>
      <c r="AT94" s="116"/>
      <c r="AU94" s="116"/>
      <c r="AV94" s="116"/>
      <c r="AW94" s="116"/>
      <c r="AX94" s="116"/>
      <c r="AY94" s="116"/>
      <c r="AZ94" s="116"/>
      <c r="BA94" s="116"/>
      <c r="BB94" s="116"/>
      <c r="BC94" s="116"/>
      <c r="BD94" s="116"/>
      <c r="BE94" s="116"/>
      <c r="BF94" s="116"/>
      <c r="BG94" s="116"/>
      <c r="BH94" s="116"/>
      <c r="BI94" s="116"/>
      <c r="BJ94" s="116"/>
      <c r="BK94" s="116"/>
      <c r="BL94" s="117"/>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row>
    <row r="95" spans="1:116" s="57" customFormat="1" ht="15.95" customHeight="1" x14ac:dyDescent="0.35">
      <c r="A95" s="309" t="s">
        <v>46</v>
      </c>
      <c r="B95" s="196" t="str">
        <f t="array" ref="B95:U95">'Models Data'!C664:V664</f>
        <v>n/a</v>
      </c>
      <c r="C95" s="196" t="str">
        <v>n/a</v>
      </c>
      <c r="D95" s="197" t="str">
        <v>n/a</v>
      </c>
      <c r="E95" s="198" t="str">
        <v>n/a</v>
      </c>
      <c r="F95" s="199">
        <v>3651.2124437297334</v>
      </c>
      <c r="G95" s="200">
        <v>3406</v>
      </c>
      <c r="H95" s="201">
        <v>3359</v>
      </c>
      <c r="I95" s="201">
        <v>3316</v>
      </c>
      <c r="J95" s="199">
        <v>3303</v>
      </c>
      <c r="K95" s="299">
        <v>3523</v>
      </c>
      <c r="L95" s="303">
        <v>3581</v>
      </c>
      <c r="M95" s="228">
        <v>3566</v>
      </c>
      <c r="N95" s="228">
        <v>3493</v>
      </c>
      <c r="O95" s="228">
        <v>3522</v>
      </c>
      <c r="P95" s="239">
        <v>3447</v>
      </c>
      <c r="Q95" s="239">
        <v>3464</v>
      </c>
      <c r="R95" s="228">
        <v>3432</v>
      </c>
      <c r="S95" s="239">
        <v>3408</v>
      </c>
      <c r="T95" s="247">
        <v>3290</v>
      </c>
      <c r="U95" s="253">
        <v>3149</v>
      </c>
      <c r="V95" s="288">
        <f>ROUND('Models Data'!W664,0)</f>
        <v>3112</v>
      </c>
      <c r="W95" s="255">
        <f>ROUND('Models Data'!X664,0)</f>
        <v>3047</v>
      </c>
      <c r="X95" s="125">
        <f>ROUND('Models Data'!Y664,0)</f>
        <v>2958</v>
      </c>
      <c r="Y95" s="255">
        <f>ROUND('Models Data'!Z664,0)</f>
        <v>2899</v>
      </c>
      <c r="Z95" s="125">
        <f>ROUND('Models Data'!AA664,0)</f>
        <v>2791</v>
      </c>
      <c r="AA95" s="126">
        <f>ROUND('Models Data'!AB664,0)</f>
        <v>2765</v>
      </c>
      <c r="AB95" s="255">
        <f>ROUND('Models Data'!AC664,0)</f>
        <v>2703</v>
      </c>
      <c r="AC95" s="255">
        <f>ROUND('Models Data'!AD664,0)</f>
        <v>2668</v>
      </c>
      <c r="AD95" s="125">
        <f>ROUND('Models Data'!AE664,0)</f>
        <v>2563</v>
      </c>
      <c r="AE95" s="318">
        <f>ROUND('Models Data'!AF664,0)</f>
        <v>2504</v>
      </c>
      <c r="AF95" s="321">
        <f>ROUND('Models Data'!AG664,0)</f>
        <v>2471</v>
      </c>
      <c r="AG95" s="321">
        <f>ROUND('Models Data'!AH664,0)</f>
        <v>2423</v>
      </c>
      <c r="AH95" s="288">
        <f>ROUND('Models Data'!AI664,0)</f>
        <v>2363</v>
      </c>
      <c r="AI95" s="288">
        <f>ROUND('Models Data'!AJ664,0)</f>
        <v>2290</v>
      </c>
      <c r="AJ95" s="288">
        <f>ROUND('Models Data'!AK664,0)</f>
        <v>2227</v>
      </c>
      <c r="AK95" s="288">
        <f>ROUND('Models Data'!AL664,0)</f>
        <v>2152</v>
      </c>
      <c r="AL95" s="288">
        <f>ROUND('Models Data'!AM664,0)</f>
        <v>2066</v>
      </c>
      <c r="AM95" s="288">
        <f>ROUND('Models Data'!AN664,0)</f>
        <v>2023</v>
      </c>
      <c r="AN95" s="288">
        <f>ROUND('Models Data'!AO664,0)</f>
        <v>1962</v>
      </c>
      <c r="AO95" s="321">
        <f>ROUND('Models Data'!AP664,0)</f>
        <v>1892</v>
      </c>
      <c r="AP95" s="288">
        <f>ROUND('Models Data'!AQ664,0)</f>
        <v>1822</v>
      </c>
      <c r="AQ95" s="288">
        <f>ROUND('Models Data'!AR664,0)</f>
        <v>1786</v>
      </c>
      <c r="AR95" s="321">
        <f>ROUND('Models Data'!AS664,0)</f>
        <v>1720</v>
      </c>
      <c r="AS95" s="125">
        <f>ROUND('Models Data'!AT664,-2)</f>
        <v>1700</v>
      </c>
      <c r="AT95" s="125">
        <f>ROUND('Models Data'!AU664,-2)</f>
        <v>1600</v>
      </c>
      <c r="AU95" s="125">
        <f>ROUND('Models Data'!AV664,-2)</f>
        <v>1600</v>
      </c>
      <c r="AV95" s="125">
        <f>ROUND('Models Data'!AW664,-2)</f>
        <v>1500</v>
      </c>
      <c r="AW95" s="125">
        <f>ROUND('Models Data'!AX664,-2)</f>
        <v>1500</v>
      </c>
      <c r="AX95" s="125">
        <f>ROUND('Models Data'!AY664,-2)</f>
        <v>1400</v>
      </c>
      <c r="AY95" s="125">
        <f>ROUND('Models Data'!AZ664,-2)</f>
        <v>1400</v>
      </c>
      <c r="AZ95" s="125">
        <f>ROUND('Models Data'!BA664,-2)</f>
        <v>1300</v>
      </c>
      <c r="BA95" s="125">
        <f>ROUND('Models Data'!BB664,-2)</f>
        <v>1300</v>
      </c>
      <c r="BB95" s="125">
        <f>ROUND('Models Data'!BC664,-2)</f>
        <v>1300</v>
      </c>
      <c r="BC95" s="125">
        <f>ROUND('Models Data'!BD664,-2)</f>
        <v>1200</v>
      </c>
      <c r="BD95" s="125">
        <f>ROUND('Models Data'!BE664,-2)</f>
        <v>1200</v>
      </c>
      <c r="BE95" s="125">
        <f>ROUND('Models Data'!BF664,-2)</f>
        <v>1100</v>
      </c>
      <c r="BF95" s="125">
        <f>ROUND('Models Data'!BG664,-2)</f>
        <v>1100</v>
      </c>
      <c r="BG95" s="125">
        <f>ROUND('Models Data'!BH664,-2)</f>
        <v>1100</v>
      </c>
      <c r="BH95" s="125">
        <f>ROUND('Models Data'!BI664,-2)</f>
        <v>1000</v>
      </c>
      <c r="BI95" s="125">
        <f>ROUND('Models Data'!BJ664,-2)</f>
        <v>1000</v>
      </c>
      <c r="BJ95" s="125">
        <f>ROUND('Models Data'!BK664,-2)</f>
        <v>1000</v>
      </c>
      <c r="BK95" s="125">
        <f>ROUND('Models Data'!BL664,-2)</f>
        <v>1000</v>
      </c>
      <c r="BL95" s="127">
        <f>ROUND('Models Data'!BM664,-2)</f>
        <v>900</v>
      </c>
    </row>
    <row r="96" spans="1:116" s="57" customFormat="1" ht="15.95" customHeight="1" thickBot="1" x14ac:dyDescent="0.4">
      <c r="A96" s="60" t="s">
        <v>47</v>
      </c>
      <c r="B96" s="202" t="str">
        <f t="array" ref="B96:U96">'Models Data'!C685:V685</f>
        <v>n/a</v>
      </c>
      <c r="C96" s="202" t="str">
        <v>n/a</v>
      </c>
      <c r="D96" s="203" t="str">
        <v>n/a</v>
      </c>
      <c r="E96" s="204" t="str">
        <v>n/a</v>
      </c>
      <c r="F96" s="205">
        <v>5666.3719637620907</v>
      </c>
      <c r="G96" s="206">
        <v>4686</v>
      </c>
      <c r="H96" s="207">
        <v>4724</v>
      </c>
      <c r="I96" s="207">
        <v>4745</v>
      </c>
      <c r="J96" s="205">
        <v>4745</v>
      </c>
      <c r="K96" s="300">
        <v>4764</v>
      </c>
      <c r="L96" s="304">
        <v>4829</v>
      </c>
      <c r="M96" s="229">
        <v>4849</v>
      </c>
      <c r="N96" s="229">
        <v>4807</v>
      </c>
      <c r="O96" s="229">
        <v>4822</v>
      </c>
      <c r="P96" s="240">
        <v>4794</v>
      </c>
      <c r="Q96" s="240">
        <v>4788</v>
      </c>
      <c r="R96" s="229">
        <v>4736</v>
      </c>
      <c r="S96" s="240">
        <v>4726</v>
      </c>
      <c r="T96" s="248">
        <v>4600</v>
      </c>
      <c r="U96" s="254">
        <v>4569</v>
      </c>
      <c r="V96" s="289">
        <f>ROUND('Models Data'!W685,0)</f>
        <v>4515</v>
      </c>
      <c r="W96" s="256">
        <f>ROUND('Models Data'!X685,0)</f>
        <v>4419</v>
      </c>
      <c r="X96" s="128">
        <f>ROUND('Models Data'!Y685,0)</f>
        <v>4340</v>
      </c>
      <c r="Y96" s="256">
        <f>ROUND('Models Data'!Z685,0)</f>
        <v>4297</v>
      </c>
      <c r="Z96" s="128">
        <f>ROUND('Models Data'!AA685,0)</f>
        <v>4221</v>
      </c>
      <c r="AA96" s="129">
        <f>ROUND('Models Data'!AB685,0)</f>
        <v>4172</v>
      </c>
      <c r="AB96" s="256">
        <f>ROUND('Models Data'!AC685,0)</f>
        <v>4137</v>
      </c>
      <c r="AC96" s="256">
        <f>ROUND('Models Data'!AD685,0)</f>
        <v>4092</v>
      </c>
      <c r="AD96" s="128">
        <f>ROUND('Models Data'!AE685,0)</f>
        <v>4039</v>
      </c>
      <c r="AE96" s="319">
        <f>ROUND('Models Data'!AF685,0)</f>
        <v>3964</v>
      </c>
      <c r="AF96" s="322">
        <f>ROUND('Models Data'!AG685,0)</f>
        <v>3916</v>
      </c>
      <c r="AG96" s="322">
        <f>ROUND('Models Data'!AH685,0)</f>
        <v>3861</v>
      </c>
      <c r="AH96" s="289">
        <f>ROUND('Models Data'!AI685,0)</f>
        <v>3803</v>
      </c>
      <c r="AI96" s="289">
        <f>ROUND('Models Data'!AJ685,0)</f>
        <v>3698</v>
      </c>
      <c r="AJ96" s="289">
        <f>ROUND('Models Data'!AK685,0)</f>
        <v>3656</v>
      </c>
      <c r="AK96" s="289">
        <f>ROUND('Models Data'!AL685,0)</f>
        <v>3615</v>
      </c>
      <c r="AL96" s="289">
        <f>ROUND('Models Data'!AM685,0)</f>
        <v>3543</v>
      </c>
      <c r="AM96" s="289">
        <f>ROUND('Models Data'!AN685,0)</f>
        <v>3512</v>
      </c>
      <c r="AN96" s="289">
        <f>ROUND('Models Data'!AO685,0)</f>
        <v>3452</v>
      </c>
      <c r="AO96" s="322">
        <f>ROUND('Models Data'!AP685,0)</f>
        <v>3428</v>
      </c>
      <c r="AP96" s="289">
        <f>ROUND('Models Data'!AQ685,0)</f>
        <v>3378</v>
      </c>
      <c r="AQ96" s="289">
        <f>ROUND('Models Data'!AR685,0)</f>
        <v>3345</v>
      </c>
      <c r="AR96" s="322">
        <f>ROUND('Models Data'!AS685,0)</f>
        <v>3268</v>
      </c>
      <c r="AS96" s="128">
        <f>ROUND('Models Data'!AT685,-2)</f>
        <v>3200</v>
      </c>
      <c r="AT96" s="128">
        <f>ROUND('Models Data'!AU685,-2)</f>
        <v>3200</v>
      </c>
      <c r="AU96" s="128">
        <f>ROUND('Models Data'!AV685,-2)</f>
        <v>3100</v>
      </c>
      <c r="AV96" s="128">
        <f>ROUND('Models Data'!AW685,-2)</f>
        <v>3100</v>
      </c>
      <c r="AW96" s="128">
        <f>ROUND('Models Data'!AX685,-2)</f>
        <v>3100</v>
      </c>
      <c r="AX96" s="128">
        <f>ROUND('Models Data'!AY685,-2)</f>
        <v>3000</v>
      </c>
      <c r="AY96" s="128">
        <f>ROUND('Models Data'!AZ685,-2)</f>
        <v>3000</v>
      </c>
      <c r="AZ96" s="128">
        <f>ROUND('Models Data'!BA685,-2)</f>
        <v>3000</v>
      </c>
      <c r="BA96" s="128">
        <f>ROUND('Models Data'!BB685,-2)</f>
        <v>2900</v>
      </c>
      <c r="BB96" s="128">
        <f>ROUND('Models Data'!BC685,-2)</f>
        <v>2900</v>
      </c>
      <c r="BC96" s="128">
        <f>ROUND('Models Data'!BD685,-2)</f>
        <v>2900</v>
      </c>
      <c r="BD96" s="128">
        <f>ROUND('Models Data'!BE685,-2)</f>
        <v>2900</v>
      </c>
      <c r="BE96" s="128">
        <f>ROUND('Models Data'!BF685,-2)</f>
        <v>2900</v>
      </c>
      <c r="BF96" s="128">
        <f>ROUND('Models Data'!BG685,-2)</f>
        <v>2900</v>
      </c>
      <c r="BG96" s="128">
        <f>ROUND('Models Data'!BH685,-2)</f>
        <v>2800</v>
      </c>
      <c r="BH96" s="128">
        <f>ROUND('Models Data'!BI685,-2)</f>
        <v>2800</v>
      </c>
      <c r="BI96" s="128">
        <f>ROUND('Models Data'!BJ685,-2)</f>
        <v>2800</v>
      </c>
      <c r="BJ96" s="128">
        <f>ROUND('Models Data'!BK685,-2)</f>
        <v>2800</v>
      </c>
      <c r="BK96" s="128">
        <f>ROUND('Models Data'!BL685,-2)</f>
        <v>2800</v>
      </c>
      <c r="BL96" s="130">
        <f>ROUND('Models Data'!BM685,-2)</f>
        <v>2800</v>
      </c>
    </row>
    <row r="97" spans="1:4" s="72" customFormat="1" ht="15.95" customHeight="1" x14ac:dyDescent="0.35">
      <c r="B97" s="73"/>
      <c r="C97" s="73"/>
      <c r="D97" s="73"/>
    </row>
    <row r="98" spans="1:4" s="72" customFormat="1" ht="15.95" customHeight="1" x14ac:dyDescent="0.35">
      <c r="A98" s="340" t="s">
        <v>91</v>
      </c>
      <c r="B98" s="73"/>
      <c r="C98" s="73"/>
      <c r="D98" s="73"/>
    </row>
    <row r="99" spans="1:4" s="340" customFormat="1" ht="15.95" customHeight="1" x14ac:dyDescent="0.35">
      <c r="A99" s="340" t="s">
        <v>92</v>
      </c>
      <c r="B99" s="341"/>
      <c r="C99" s="341"/>
      <c r="D99" s="341"/>
    </row>
    <row r="100" spans="1:4" s="72" customFormat="1" ht="15.95" customHeight="1" x14ac:dyDescent="0.35">
      <c r="B100" s="73"/>
      <c r="C100" s="73"/>
      <c r="D100" s="73"/>
    </row>
    <row r="101" spans="1:4" s="72" customFormat="1" ht="15.95" customHeight="1" x14ac:dyDescent="0.35">
      <c r="B101" s="73"/>
      <c r="C101" s="73"/>
      <c r="D101" s="73"/>
    </row>
    <row r="102" spans="1:4" s="72" customFormat="1" ht="15.95" customHeight="1" x14ac:dyDescent="0.35">
      <c r="B102" s="73"/>
      <c r="C102" s="73"/>
      <c r="D102" s="73"/>
    </row>
    <row r="103" spans="1:4" s="72" customFormat="1" ht="15.95" customHeight="1" x14ac:dyDescent="0.35">
      <c r="B103" s="73"/>
      <c r="C103" s="73"/>
      <c r="D103" s="73"/>
    </row>
    <row r="104" spans="1:4" s="72" customFormat="1" ht="15.95" customHeight="1" x14ac:dyDescent="0.35">
      <c r="B104" s="73"/>
      <c r="C104" s="73"/>
      <c r="D104" s="73"/>
    </row>
    <row r="105" spans="1:4" s="72" customFormat="1" ht="15.95" customHeight="1" x14ac:dyDescent="0.35">
      <c r="B105" s="73"/>
      <c r="C105" s="73"/>
      <c r="D105" s="73"/>
    </row>
    <row r="106" spans="1:4" s="72" customFormat="1" ht="15.95" customHeight="1" x14ac:dyDescent="0.35">
      <c r="B106" s="73"/>
      <c r="C106" s="73"/>
      <c r="D106" s="73"/>
    </row>
    <row r="107" spans="1:4" s="72" customFormat="1" ht="15.95" customHeight="1" x14ac:dyDescent="0.35">
      <c r="B107" s="73"/>
      <c r="C107" s="73"/>
      <c r="D107" s="73"/>
    </row>
    <row r="108" spans="1:4" s="72" customFormat="1" ht="15.95" customHeight="1" x14ac:dyDescent="0.35">
      <c r="B108" s="73"/>
      <c r="C108" s="73"/>
      <c r="D108" s="73"/>
    </row>
    <row r="109" spans="1:4" s="72" customFormat="1" ht="15.95" customHeight="1" x14ac:dyDescent="0.35">
      <c r="B109" s="73"/>
      <c r="C109" s="73"/>
      <c r="D109" s="73"/>
    </row>
    <row r="110" spans="1:4" s="72" customFormat="1" ht="15.95" customHeight="1" x14ac:dyDescent="0.35">
      <c r="B110" s="73"/>
      <c r="C110" s="73"/>
      <c r="D110" s="73"/>
    </row>
    <row r="111" spans="1:4" s="72" customFormat="1" ht="15.95" customHeight="1" x14ac:dyDescent="0.35">
      <c r="B111" s="73"/>
      <c r="C111" s="73"/>
      <c r="D111" s="73"/>
    </row>
    <row r="112" spans="1:4" s="72" customFormat="1" ht="15.95" customHeight="1" x14ac:dyDescent="0.35">
      <c r="B112" s="73"/>
      <c r="C112" s="73"/>
      <c r="D112" s="73"/>
    </row>
    <row r="113" spans="2:37" s="72" customFormat="1" ht="15.95" customHeight="1" x14ac:dyDescent="0.35">
      <c r="B113" s="73"/>
      <c r="C113" s="73"/>
      <c r="D113" s="73"/>
    </row>
    <row r="114" spans="2:37" s="72" customFormat="1" ht="15.95" customHeight="1" x14ac:dyDescent="0.35">
      <c r="B114" s="73"/>
      <c r="C114" s="73"/>
      <c r="D114" s="73"/>
    </row>
    <row r="115" spans="2:37" s="72" customFormat="1" ht="15.95" customHeight="1" x14ac:dyDescent="0.35">
      <c r="B115" s="73"/>
      <c r="C115" s="73"/>
      <c r="D115" s="73"/>
    </row>
    <row r="116" spans="2:37" s="72" customFormat="1" ht="15.95" customHeight="1" x14ac:dyDescent="0.35">
      <c r="B116" s="73"/>
      <c r="C116" s="73"/>
      <c r="D116" s="73"/>
    </row>
    <row r="117" spans="2:37" s="72" customFormat="1" ht="15.95" customHeight="1" x14ac:dyDescent="0.35">
      <c r="B117" s="73"/>
      <c r="C117" s="73"/>
      <c r="D117" s="73"/>
    </row>
    <row r="118" spans="2:37" s="72" customFormat="1" ht="15.95" customHeight="1" x14ac:dyDescent="0.35">
      <c r="B118" s="73"/>
      <c r="C118" s="73"/>
      <c r="D118" s="73"/>
    </row>
    <row r="119" spans="2:37" s="72" customFormat="1" ht="15.95" customHeight="1" x14ac:dyDescent="0.35">
      <c r="B119" s="73"/>
      <c r="C119" s="73"/>
      <c r="D119" s="73"/>
    </row>
    <row r="120" spans="2:37" s="72" customFormat="1" ht="15.95" customHeight="1" x14ac:dyDescent="0.35">
      <c r="B120" s="73"/>
      <c r="C120" s="73"/>
      <c r="D120" s="73"/>
    </row>
    <row r="121" spans="2:37" s="72" customFormat="1" ht="15.95" customHeight="1" x14ac:dyDescent="0.35">
      <c r="B121" s="73"/>
      <c r="C121" s="73"/>
      <c r="D121" s="73"/>
    </row>
    <row r="122" spans="2:37" s="72" customFormat="1" ht="15.95" customHeight="1" x14ac:dyDescent="0.35">
      <c r="B122" s="73"/>
      <c r="C122" s="73"/>
      <c r="D122" s="73"/>
    </row>
    <row r="123" spans="2:37" s="72" customFormat="1" ht="15.95" customHeight="1" x14ac:dyDescent="0.35">
      <c r="B123" s="73"/>
      <c r="C123" s="73"/>
      <c r="D123" s="73"/>
    </row>
    <row r="124" spans="2:37" s="72" customFormat="1" ht="15.95" customHeight="1" x14ac:dyDescent="0.35">
      <c r="B124" s="73"/>
      <c r="C124" s="73"/>
      <c r="D124" s="73"/>
    </row>
    <row r="125" spans="2:37" s="72" customFormat="1" ht="15.95" customHeight="1" x14ac:dyDescent="0.35">
      <c r="B125" s="73"/>
      <c r="C125" s="73"/>
      <c r="D125" s="73"/>
    </row>
    <row r="126" spans="2:37" s="72" customFormat="1" ht="15.95" customHeight="1" x14ac:dyDescent="0.35">
      <c r="B126" s="73"/>
      <c r="C126" s="73"/>
      <c r="D126" s="73"/>
    </row>
    <row r="127" spans="2:37" s="72" customFormat="1" ht="15.95" customHeight="1" x14ac:dyDescent="0.35">
      <c r="B127" s="73"/>
      <c r="C127" s="73"/>
      <c r="D127" s="73"/>
    </row>
    <row r="128" spans="2:37" s="83" customFormat="1" ht="15.95" customHeight="1" x14ac:dyDescent="0.35">
      <c r="B128" s="85"/>
      <c r="C128" s="85"/>
      <c r="D128" s="85"/>
      <c r="AK128" s="59"/>
    </row>
    <row r="129" spans="1:37" s="83" customFormat="1" ht="15.95" customHeight="1" x14ac:dyDescent="0.35">
      <c r="B129" s="85"/>
      <c r="C129" s="85"/>
      <c r="D129" s="85"/>
      <c r="AK129" s="59"/>
    </row>
    <row r="130" spans="1:37" s="83" customFormat="1" ht="15.95" customHeight="1" x14ac:dyDescent="0.35">
      <c r="A130" s="92" t="s">
        <v>35</v>
      </c>
      <c r="B130" s="123"/>
      <c r="C130" s="85"/>
      <c r="D130" s="85"/>
      <c r="L130" s="123"/>
      <c r="V130" s="123" t="s">
        <v>104</v>
      </c>
      <c r="AK130" s="59"/>
    </row>
    <row r="131" spans="1:37" s="83" customFormat="1" ht="15.95" customHeight="1" x14ac:dyDescent="0.35">
      <c r="A131" s="92"/>
      <c r="B131" s="123"/>
      <c r="C131" s="85"/>
      <c r="D131" s="85"/>
      <c r="L131" s="123"/>
      <c r="V131" s="123"/>
      <c r="AK131" s="59"/>
    </row>
  </sheetData>
  <mergeCells count="4">
    <mergeCell ref="AT7:BL7"/>
    <mergeCell ref="V7:AR7"/>
    <mergeCell ref="AT79:BL79"/>
    <mergeCell ref="V79:AR79"/>
  </mergeCells>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BC37F8-EDB3-4CEB-8395-1F64E78EE0EA}">
  <ds:schemaRefs>
    <ds:schemaRef ds:uri="http://schemas.microsoft.com/sharepoint/v3/contenttype/forms"/>
  </ds:schemaRefs>
</ds:datastoreItem>
</file>

<file path=customXml/itemProps2.xml><?xml version="1.0" encoding="utf-8"?>
<ds:datastoreItem xmlns:ds="http://schemas.openxmlformats.org/officeDocument/2006/customXml" ds:itemID="{FD185460-4335-4048-91CD-E200AAC66A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226DFA2-1F5F-476E-AB7F-755F08A686D1}">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10</vt:i4>
      </vt:variant>
    </vt:vector>
  </HeadingPairs>
  <TitlesOfParts>
    <vt:vector size="25" baseType="lpstr">
      <vt:lpstr>Aust</vt:lpstr>
      <vt:lpstr>NSW</vt:lpstr>
      <vt:lpstr>Vic</vt:lpstr>
      <vt:lpstr>Qld</vt:lpstr>
      <vt:lpstr>SA</vt:lpstr>
      <vt:lpstr>WA</vt:lpstr>
      <vt:lpstr>Tas</vt:lpstr>
      <vt:lpstr>NT</vt:lpstr>
      <vt:lpstr>ACT</vt:lpstr>
      <vt:lpstr>OS</vt:lpstr>
      <vt:lpstr>Glossary</vt:lpstr>
      <vt:lpstr>Models Data</vt:lpstr>
      <vt:lpstr>Models Data Old</vt:lpstr>
      <vt:lpstr>Difference</vt:lpstr>
      <vt:lpstr>Chart MRCA &amp; SRCA</vt:lpstr>
      <vt:lpstr>ACT!Print_Area</vt:lpstr>
      <vt:lpstr>Aust!Print_Area</vt:lpstr>
      <vt:lpstr>NSW!Print_Area</vt:lpstr>
      <vt:lpstr>NT!Print_Area</vt:lpstr>
      <vt:lpstr>OS!Print_Area</vt:lpstr>
      <vt:lpstr>Qld!Print_Area</vt:lpstr>
      <vt:lpstr>SA!Print_Area</vt:lpstr>
      <vt:lpstr>Tas!Print_Area</vt:lpstr>
      <vt:lpstr>Vic!Print_Area</vt:lpstr>
      <vt:lpstr>WA!Print_Area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2020-05-06T02:28:31Z</dcterms:created>
  <dcterms:modified xsi:type="dcterms:W3CDTF">2021-09-23T05:17:11Z</dcterms:modified>
</cp:coreProperties>
</file>